
<file path=[Content_Types].xml><?xml version="1.0" encoding="utf-8"?>
<Types xmlns="http://schemas.openxmlformats.org/package/2006/content-types">
  <Override PartName="/xl/_rels/workbook.xml.rels" ContentType="application/vnd.openxmlformats-package.relationships+xml"/>
  <Override PartName="/xl/sharedStrings.xml" ContentType="application/vnd.openxmlformats-officedocument.spreadsheetml.sharedStrings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_rels/.rels" ContentType="application/vnd.openxmlformats-package.relationships+xml"/>
  <Override PartName="/docProps/app.xml" ContentType="application/vnd.openxmlformats-officedocument.extended-properties+xml"/>
  <Override PartName="/docProps/core.xml" ContentType="application/vnd.openxmlformats-package.core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vmg" sheetId="1" state="visible" r:id="rId2"/>
    <sheet name="trax" sheetId="2" state="visible" r:id="rId3"/>
    <sheet name="timing" sheetId="3" state="visible" r:id="rId4"/>
    <sheet name="1" sheetId="4" state="visible" r:id="rId5"/>
    <sheet name="2" sheetId="5" state="visible" r:id="rId6"/>
    <sheet name="3" sheetId="6" state="visible" r:id="rId7"/>
    <sheet name="4" sheetId="7" state="visible" r:id="rId8"/>
    <sheet name="5" sheetId="8" state="visible" r:id="rId9"/>
    <sheet name="polar_type19" sheetId="9" state="visible" r:id="rId10"/>
    <sheet name="work" sheetId="10" state="visible" r:id="rId11"/>
    <sheet name="allsails" sheetId="11" state="visible" r:id="rId12"/>
  </sheets>
  <definedNames>
    <definedName function="false" hidden="false" name="Best" vbProcedure="false">vmg!$B$4</definedName>
    <definedName function="false" hidden="false" name="Delta" vbProcedure="false">polar_type19!$L$1</definedName>
    <definedName function="false" hidden="false" name="Factor" vbProcedure="false">polar_type19!$B$1</definedName>
    <definedName function="false" hidden="false" name="Speed" vbProcedure="false">vmg!$B$2</definedName>
    <definedName function="false" hidden="false" name="Speedhi" vbProcedure="false">vmg!$N$3</definedName>
    <definedName function="false" hidden="false" name="Speedk" vbProcedure="false">vmg!$L$3</definedName>
    <definedName function="false" hidden="false" name="Speedlo" vbProcedure="false">vmg!$M$3</definedName>
    <definedName function="false" hidden="false" name="Wind" vbProcedure="false">vmg!$B$3</definedName>
    <definedName function="false" hidden="false" name="Xhi" vbProcedure="false">vmg!$P$3</definedName>
    <definedName function="false" hidden="false" name="Xlo" vbProcedure="false">vmg!$O$3</definedName>
  </definedNames>
  <calcPr iterateCount="100" refMode="A1" iterate="false" iterateDelta="0.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<sst xmlns="http://schemas.openxmlformats.org/spreadsheetml/2006/main" count="283" uniqueCount="79">
  <si>
    <t xml:space="preserve">Best VMC</t>
  </si>
  <si>
    <t xml:space="preserve">Other tack VMC</t>
  </si>
  <si>
    <t xml:space="preserve">Wind Speed (knots)</t>
  </si>
  <si>
    <t xml:space="preserve">Port Tack</t>
  </si>
  <si>
    <t xml:space="preserve">Starboard Tack</t>
  </si>
  <si>
    <t xml:space="preserve">Apparent Wind Speed</t>
  </si>
  <si>
    <t xml:space="preserve">Apparent Wind Angle</t>
  </si>
  <si>
    <t xml:space="preserve">Best Headsail</t>
  </si>
  <si>
    <t xml:space="preserve">Speed</t>
  </si>
  <si>
    <t xml:space="preserve">Speed_Lo</t>
  </si>
  <si>
    <t xml:space="preserve">Speed_Hi</t>
  </si>
  <si>
    <t xml:space="preserve">X_Lo</t>
  </si>
  <si>
    <t xml:space="preserve">X_Hi</t>
  </si>
  <si>
    <t xml:space="preserve">Bearing</t>
  </si>
  <si>
    <t xml:space="preserve">VMG 
(knots)</t>
  </si>
  <si>
    <t xml:space="preserve">Other tack Headsail</t>
  </si>
  <si>
    <t xml:space="preserve">Wind Direction</t>
  </si>
  <si>
    <t xml:space="preserve">Best Course</t>
  </si>
  <si>
    <t xml:space="preserve">VMG</t>
  </si>
  <si>
    <t xml:space="preserve">Heading</t>
  </si>
  <si>
    <t xml:space="preserve">A</t>
  </si>
  <si>
    <t xml:space="preserve">B</t>
  </si>
  <si>
    <t xml:space="preserve">For best VMC</t>
  </si>
  <si>
    <t xml:space="preserve">best VMC</t>
  </si>
  <si>
    <t xml:space="preserve">Sail 1</t>
  </si>
  <si>
    <t xml:space="preserve">Sail 2</t>
  </si>
  <si>
    <t xml:space="preserve">Sail 3</t>
  </si>
  <si>
    <t xml:space="preserve">Sail 4</t>
  </si>
  <si>
    <t xml:space="preserve">Sail 5</t>
  </si>
  <si>
    <t xml:space="preserve">Angle on the bow</t>
  </si>
  <si>
    <t xml:space="preserve">Boat Speed (knots)</t>
  </si>
  <si>
    <t xml:space="preserve">chosen</t>
  </si>
  <si>
    <t xml:space="preserve">Best</t>
  </si>
  <si>
    <t xml:space="preserve">low</t>
  </si>
  <si>
    <t xml:space="preserve">actual</t>
  </si>
  <si>
    <t xml:space="preserve">high</t>
  </si>
  <si>
    <t xml:space="preserve">Optimum Course</t>
  </si>
  <si>
    <t xml:space="preserve">Degrees</t>
  </si>
  <si>
    <t xml:space="preserve">Length</t>
  </si>
  <si>
    <t xml:space="preserve">Time</t>
  </si>
  <si>
    <t xml:space="preserve">Total Time</t>
  </si>
  <si>
    <t xml:space="preserve">Optimum Distance</t>
  </si>
  <si>
    <t xml:space="preserve">nm</t>
  </si>
  <si>
    <r>
      <rPr>
        <b val="true"/>
        <sz val="10"/>
        <rFont val="Arial"/>
        <family val="2"/>
      </rPr>
      <t xml:space="preserve">1</t>
    </r>
    <r>
      <rPr>
        <b val="true"/>
        <vertAlign val="superscript"/>
        <sz val="10"/>
        <rFont val="Arial"/>
        <family val="2"/>
      </rPr>
      <t xml:space="preserve">st</t>
    </r>
    <r>
      <rPr>
        <b val="true"/>
        <sz val="10"/>
        <rFont val="Arial"/>
        <family val="2"/>
      </rPr>
      <t xml:space="preserve"> Leg</t>
    </r>
  </si>
  <si>
    <r>
      <rPr>
        <b val="true"/>
        <sz val="10"/>
        <rFont val="Arial"/>
        <family val="2"/>
      </rPr>
      <t xml:space="preserve">2</t>
    </r>
    <r>
      <rPr>
        <b val="true"/>
        <vertAlign val="superscript"/>
        <sz val="10"/>
        <rFont val="Arial"/>
        <family val="2"/>
      </rPr>
      <t xml:space="preserve">nd</t>
    </r>
    <r>
      <rPr>
        <b val="true"/>
        <sz val="10"/>
        <rFont val="Arial"/>
        <family val="2"/>
      </rPr>
      <t xml:space="preserve"> leg</t>
    </r>
  </si>
  <si>
    <t xml:space="preserve">Avg Speed = Max 1/(T1+T2)</t>
  </si>
  <si>
    <t xml:space="preserve">Index 1</t>
  </si>
  <si>
    <t xml:space="preserve">Index2</t>
  </si>
  <si>
    <t xml:space="preserve">X1</t>
  </si>
  <si>
    <t xml:space="preserve">X2</t>
  </si>
  <si>
    <t xml:space="preserve">V1</t>
  </si>
  <si>
    <t xml:space="preserve">alpha1</t>
  </si>
  <si>
    <t xml:space="preserve">V2</t>
  </si>
  <si>
    <t xml:space="preserve">alpha2</t>
  </si>
  <si>
    <t xml:space="preserve">radians</t>
  </si>
  <si>
    <t xml:space="preserve">1/T1</t>
  </si>
  <si>
    <t xml:space="preserve">1/T2</t>
  </si>
  <si>
    <t xml:space="preserve">Date</t>
  </si>
  <si>
    <t xml:space="preserve">Start time</t>
  </si>
  <si>
    <t xml:space="preserve">distance</t>
  </si>
  <si>
    <t xml:space="preserve">miles</t>
  </si>
  <si>
    <t xml:space="preserve">speed</t>
  </si>
  <si>
    <t xml:space="preserve">knots</t>
  </si>
  <si>
    <t xml:space="preserve">ETA</t>
  </si>
  <si>
    <t xml:space="preserve">twa\Speed</t>
  </si>
  <si>
    <t xml:space="preserve">factor</t>
  </si>
  <si>
    <t xml:space="preserve">Sail ID</t>
  </si>
  <si>
    <t xml:space="preserve">delta</t>
  </si>
  <si>
    <t xml:space="preserve">Boat_Class</t>
  </si>
  <si>
    <t xml:space="preserve">Imoca2018</t>
  </si>
  <si>
    <t xml:space="preserve">J3</t>
  </si>
  <si>
    <t xml:space="preserve">J2</t>
  </si>
  <si>
    <t xml:space="preserve">J1</t>
  </si>
  <si>
    <t xml:space="preserve">A2A3</t>
  </si>
  <si>
    <t xml:space="preserve">A7</t>
  </si>
  <si>
    <t xml:space="preserve">Auto</t>
  </si>
  <si>
    <t xml:space="preserve">Wind Speed</t>
  </si>
  <si>
    <t xml:space="preserve">Sail/TWA</t>
  </si>
  <si>
    <t xml:space="preserve">TWS/TWA</t>
  </si>
</sst>
</file>

<file path=xl/styles.xml><?xml version="1.0" encoding="utf-8"?>
<styleSheet xmlns="http://schemas.openxmlformats.org/spreadsheetml/2006/main">
  <numFmts count="8">
    <numFmt numFmtId="164" formatCode="General"/>
    <numFmt numFmtId="165" formatCode="[$$-C09]#,##0.00;[RED]\-[$$-C09]#,##0.00"/>
    <numFmt numFmtId="166" formatCode="0.00"/>
    <numFmt numFmtId="167" formatCode="#"/>
    <numFmt numFmtId="168" formatCode="HH:MM:SS"/>
    <numFmt numFmtId="169" formatCode="DD/MM/YY"/>
    <numFmt numFmtId="170" formatCode="0"/>
    <numFmt numFmtId="171" formatCode="0.0000"/>
  </numFmts>
  <fonts count="10">
    <font>
      <sz val="10"/>
      <name val="Arial"/>
      <family val="2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u val="single"/>
      <sz val="10"/>
      <name val="FreeSans"/>
      <family val="2"/>
    </font>
    <font>
      <sz val="10"/>
      <name val="FreeSans"/>
      <family val="2"/>
    </font>
    <font>
      <b val="true"/>
      <sz val="10"/>
      <name val="Arial"/>
      <family val="2"/>
    </font>
    <font>
      <b val="true"/>
      <sz val="10"/>
      <color rgb="FFFFFF66"/>
      <name val="Arial"/>
      <family val="2"/>
    </font>
    <font>
      <sz val="10"/>
      <color rgb="FFFFFF66"/>
      <name val="Arial"/>
      <family val="2"/>
    </font>
    <font>
      <b val="true"/>
      <vertAlign val="superscript"/>
      <sz val="1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99"/>
        <bgColor rgb="FFFFFF66"/>
      </patternFill>
    </fill>
    <fill>
      <patternFill patternType="solid">
        <fgColor rgb="FFE6FF00"/>
        <bgColor rgb="FFFFFF00"/>
      </patternFill>
    </fill>
    <fill>
      <patternFill patternType="solid">
        <fgColor rgb="FFFFFF66"/>
        <bgColor rgb="FFFFFF99"/>
      </patternFill>
    </fill>
    <fill>
      <patternFill patternType="solid">
        <fgColor rgb="FFE6E64C"/>
        <bgColor rgb="FFFFFF66"/>
      </patternFill>
    </fill>
    <fill>
      <patternFill patternType="solid">
        <fgColor rgb="FFCCCC00"/>
        <bgColor rgb="FFE6E64C"/>
      </patternFill>
    </fill>
    <fill>
      <patternFill patternType="solid">
        <fgColor rgb="FFFF99CC"/>
        <bgColor rgb="FFFF8080"/>
      </patternFill>
    </fill>
    <fill>
      <patternFill patternType="solid">
        <fgColor rgb="FF00FF00"/>
        <bgColor rgb="FF33CCCC"/>
      </patternFill>
    </fill>
    <fill>
      <patternFill patternType="solid">
        <fgColor rgb="FF00FFFF"/>
        <bgColor rgb="FF00FFFF"/>
      </patternFill>
    </fill>
    <fill>
      <patternFill patternType="solid">
        <fgColor rgb="FFFFFF00"/>
        <bgColor rgb="FFE6FF00"/>
      </patternFill>
    </fill>
    <fill>
      <patternFill patternType="solid">
        <fgColor rgb="FFCCFFFF"/>
        <bgColor rgb="FFCCFFFF"/>
      </patternFill>
    </fill>
  </fills>
  <borders count="30">
    <border diagonalUp="false" diagonalDown="false">
      <left/>
      <right/>
      <top/>
      <bottom/>
      <diagonal/>
    </border>
    <border diagonalUp="false" diagonalDown="false">
      <left style="hair">
        <color rgb="FF1F1C1B"/>
      </left>
      <right/>
      <top style="hair">
        <color rgb="FF1F1C1B"/>
      </top>
      <bottom style="hair">
        <color rgb="FF1F1C1B"/>
      </bottom>
      <diagonal/>
    </border>
    <border diagonalUp="false" diagonalDown="false">
      <left/>
      <right/>
      <top style="hair">
        <color rgb="FF1F1C1B"/>
      </top>
      <bottom style="hair">
        <color rgb="FF1F1C1B"/>
      </bottom>
      <diagonal/>
    </border>
    <border diagonalUp="false" diagonalDown="false">
      <left/>
      <right style="medium">
        <color rgb="FF1F1C1B"/>
      </right>
      <top style="hair">
        <color rgb="FF1F1C1B"/>
      </top>
      <bottom style="hair">
        <color rgb="FF1F1C1B"/>
      </bottom>
      <diagonal/>
    </border>
    <border diagonalUp="false" diagonalDown="false">
      <left style="hair">
        <color rgb="FF1F1C1B"/>
      </left>
      <right style="hair">
        <color rgb="FF1F1C1B"/>
      </right>
      <top style="hair">
        <color rgb="FF1F1C1B"/>
      </top>
      <bottom/>
      <diagonal/>
    </border>
    <border diagonalUp="false" diagonalDown="false">
      <left style="hair">
        <color rgb="FF1F1C1B"/>
      </left>
      <right style="thick">
        <color rgb="FF1F1C1B"/>
      </right>
      <top style="hair">
        <color rgb="FF1F1C1B"/>
      </top>
      <bottom/>
      <diagonal/>
    </border>
    <border diagonalUp="false" diagonalDown="false">
      <left style="hair">
        <color rgb="FF1F1C1B"/>
      </left>
      <right style="medium">
        <color rgb="FF1F1C1B"/>
      </right>
      <top style="hair">
        <color rgb="FF1F1C1B"/>
      </top>
      <bottom/>
      <diagonal/>
    </border>
    <border diagonalUp="false" diagonalDown="false">
      <left style="hair">
        <color rgb="FF1F1C1B"/>
      </left>
      <right style="hair">
        <color rgb="FF1F1C1B"/>
      </right>
      <top style="hair">
        <color rgb="FF1F1C1B"/>
      </top>
      <bottom style="hair">
        <color rgb="FF1F1C1B"/>
      </bottom>
      <diagonal/>
    </border>
    <border diagonalUp="false" diagonalDown="false">
      <left/>
      <right style="hair">
        <color rgb="FF1F1C1B"/>
      </right>
      <top style="hair">
        <color rgb="FF1F1C1B"/>
      </top>
      <bottom style="hair">
        <color rgb="FF1F1C1B"/>
      </bottom>
      <diagonal/>
    </border>
    <border diagonalUp="false" diagonalDown="false">
      <left style="hair">
        <color rgb="FF1F1C1B"/>
      </left>
      <right style="medium">
        <color rgb="FF1F1C1B"/>
      </right>
      <top style="hair">
        <color rgb="FF1F1C1B"/>
      </top>
      <bottom style="hair">
        <color rgb="FF1F1C1B"/>
      </bottom>
      <diagonal/>
    </border>
    <border diagonalUp="false" diagonalDown="false">
      <left style="hair">
        <color rgb="FF1F1C1B"/>
      </left>
      <right style="thick"/>
      <top style="hair">
        <color rgb="FF1F1C1B"/>
      </top>
      <bottom/>
      <diagonal/>
    </border>
    <border diagonalUp="false" diagonalDown="false">
      <left style="hair">
        <color rgb="FF1F1C1B"/>
      </left>
      <right style="hair">
        <color rgb="FF1F1C1B"/>
      </right>
      <top/>
      <bottom/>
      <diagonal/>
    </border>
    <border diagonalUp="false" diagonalDown="false">
      <left style="hair">
        <color rgb="FF1F1C1B"/>
      </left>
      <right style="hair">
        <color rgb="FF1F1C1B"/>
      </right>
      <top/>
      <bottom style="hair">
        <color rgb="FF1F1C1B"/>
      </bottom>
      <diagonal/>
    </border>
    <border diagonalUp="false" diagonalDown="false">
      <left style="hair">
        <color rgb="FF1F1C1B"/>
      </left>
      <right style="thick"/>
      <top/>
      <bottom style="hair">
        <color rgb="FF1F1C1B"/>
      </bottom>
      <diagonal/>
    </border>
    <border diagonalUp="false" diagonalDown="false">
      <left/>
      <right style="hair">
        <color rgb="FF1F1C1B"/>
      </right>
      <top/>
      <bottom style="hair">
        <color rgb="FF1F1C1B"/>
      </bottom>
      <diagonal/>
    </border>
    <border diagonalUp="false" diagonalDown="false">
      <left style="hair">
        <color rgb="FF1F1C1B"/>
      </left>
      <right style="hair">
        <color rgb="FF1F1C1B"/>
      </right>
      <top style="hair">
        <color rgb="FF1F1C1B"/>
      </top>
      <bottom style="thin">
        <color rgb="FF1F1C1B"/>
      </bottom>
      <diagonal/>
    </border>
    <border diagonalUp="false" diagonalDown="false">
      <left/>
      <right style="hair">
        <color rgb="FF1F1C1B"/>
      </right>
      <top style="hair">
        <color rgb="FF1F1C1B"/>
      </top>
      <bottom style="thin">
        <color rgb="FF1F1C1B"/>
      </bottom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thin"/>
      <right/>
      <top/>
      <bottom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 style="thin"/>
      <right style="thin"/>
      <top style="medium"/>
      <bottom style="thin"/>
      <diagonal/>
    </border>
    <border diagonalUp="false" diagonalDown="false">
      <left style="thin"/>
      <right style="medium"/>
      <top style="medium"/>
      <bottom style="thin"/>
      <diagonal/>
    </border>
    <border diagonalUp="false" diagonalDown="false">
      <left style="thin"/>
      <right style="thin"/>
      <top style="thin"/>
      <bottom style="thin"/>
      <diagonal/>
    </border>
  </borders>
  <cellStyleXfs count="24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false" applyAlignment="false" applyProtection="false"/>
    <xf numFmtId="165" fontId="4" fillId="0" borderId="0" applyFont="true" applyBorder="false" applyAlignment="false" applyProtection="false"/>
    <xf numFmtId="164" fontId="5" fillId="0" borderId="0" applyFont="true" applyBorder="false" applyAlignment="true" applyProtection="false">
      <alignment horizontal="center" vertical="bottom" textRotation="0" wrapText="false" indent="0" shrinkToFit="false"/>
    </xf>
    <xf numFmtId="164" fontId="5" fillId="0" borderId="0" applyFont="true" applyBorder="false" applyAlignment="true" applyProtection="false">
      <alignment horizontal="center" vertical="bottom" textRotation="90" wrapText="false" indent="0" shrinkToFit="false"/>
    </xf>
  </cellStyleXfs>
  <cellXfs count="116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7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2" borderId="2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7" fillId="2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2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2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3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5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2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" xfId="0" applyFont="fals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6" fillId="7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8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2" borderId="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2" borderId="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2" borderId="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6" fillId="0" borderId="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0" borderId="1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1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1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6" fillId="0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1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6" fillId="7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8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1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6" fillId="0" borderId="1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6" fillId="0" borderId="1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1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3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2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4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5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6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6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3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4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5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2" borderId="1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0" fillId="2" borderId="7" xfId="0" applyFont="fals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0" fillId="7" borderId="7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7" borderId="7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0" fillId="8" borderId="14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8" borderId="1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0" fillId="2" borderId="8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0" fillId="2" borderId="1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0" fillId="2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2" borderId="7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0" fillId="8" borderId="8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8" borderId="7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0" fillId="2" borderId="7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2" borderId="1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0" fillId="7" borderId="1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7" borderId="1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0" fillId="8" borderId="16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8" borderId="1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0" fillId="2" borderId="16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0" fillId="2" borderId="1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9" borderId="1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0" fillId="9" borderId="18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9" borderId="1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1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1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6" fillId="9" borderId="2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center" vertical="center" textRotation="0" wrapText="false" indent="0" shrinkToFit="false"/>
      <protection locked="false" hidden="false"/>
    </xf>
    <xf numFmtId="164" fontId="6" fillId="9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6" fontId="6" fillId="0" borderId="1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6" fillId="0" borderId="21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6" fontId="6" fillId="0" borderId="2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6" fillId="0" borderId="2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6" fillId="0" borderId="2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6" fillId="0" borderId="2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9" borderId="24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6" fontId="0" fillId="9" borderId="25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9" borderId="2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0" fillId="9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0" fillId="9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0" fillId="1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1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false" applyBorder="false" applyAlignment="true" applyProtection="true">
      <alignment horizontal="center" vertical="bottom" textRotation="0" wrapText="false" indent="0" shrinkToFit="false"/>
      <protection locked="false" hidden="false"/>
    </xf>
    <xf numFmtId="164" fontId="6" fillId="0" borderId="2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27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8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9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26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0" fontId="0" fillId="1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0" fillId="11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0" fillId="1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0" fillId="11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10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  <cellStyle name="Result" xfId="20" builtinId="53" customBuiltin="true"/>
    <cellStyle name="Result2" xfId="21" builtinId="53" customBuiltin="true"/>
    <cellStyle name="Heading" xfId="22" builtinId="53" customBuiltin="true"/>
    <cellStyle name="Heading1" xfId="23" builtinId="53" customBuiltin="true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66"/>
      <rgbColor rgb="FFCCFFFF"/>
      <rgbColor rgb="FF660066"/>
      <rgbColor rgb="FFFF8080"/>
      <rgbColor rgb="FF0066CC"/>
      <rgbColor rgb="FFCCCCFF"/>
      <rgbColor rgb="FF000080"/>
      <rgbColor rgb="FFFF00FF"/>
      <rgbColor rgb="FFE6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CCCC00"/>
      <rgbColor rgb="FFE6E64C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1F1C1B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sharedStrings" Target="sharedStrings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M151"/>
  <sheetViews>
    <sheetView showFormulas="false" showGridLines="false" showRowColHeaders="true" showZeros="true" rightToLeft="false" tabSelected="true" showOutlineSymbols="true" defaultGridColor="true" view="normal" topLeftCell="A1" colorId="64" zoomScale="80" zoomScaleNormal="80" zoomScalePageLayoutView="100" workbookViewId="0">
      <pane xSplit="0" ySplit="5" topLeftCell="A6" activePane="bottomLeft" state="frozen"/>
      <selection pane="topLeft" activeCell="A1" activeCellId="0" sqref="A1"/>
      <selection pane="bottomLeft" activeCell="B6" activeCellId="0" sqref="B6"/>
    </sheetView>
  </sheetViews>
  <sheetFormatPr defaultRowHeight="14.1" zeroHeight="false" outlineLevelRow="0" outlineLevelCol="0"/>
  <cols>
    <col collapsed="false" customWidth="true" hidden="false" outlineLevel="0" max="1" min="1" style="1" width="18.92"/>
    <col collapsed="false" customWidth="true" hidden="false" outlineLevel="0" max="2" min="2" style="1" width="18.55"/>
    <col collapsed="false" customWidth="false" hidden="false" outlineLevel="0" max="5" min="3" style="1" width="11.56"/>
    <col collapsed="false" customWidth="true" hidden="false" outlineLevel="0" max="6" min="6" style="1" width="10.99"/>
    <col collapsed="false" customWidth="false" hidden="false" outlineLevel="0" max="9" min="7" style="1" width="11.56"/>
    <col collapsed="false" customWidth="false" hidden="true" outlineLevel="0" max="14" min="10" style="0" width="11.56"/>
    <col collapsed="false" customWidth="false" hidden="true" outlineLevel="0" max="16" min="15" style="1" width="11.56"/>
    <col collapsed="false" customWidth="true" hidden="false" outlineLevel="0" max="17" min="17" style="0" width="15.55"/>
    <col collapsed="false" customWidth="false" hidden="false" outlineLevel="0" max="21" min="21" style="2" width="11.56"/>
    <col collapsed="false" customWidth="false" hidden="true" outlineLevel="0" max="23" min="23" style="1" width="11.56"/>
    <col collapsed="false" customWidth="false" hidden="true" outlineLevel="0" max="39" min="24" style="0" width="11.56"/>
  </cols>
  <sheetData>
    <row r="1" customFormat="false" ht="12.8" hidden="false" customHeight="true" outlineLevel="0" collapsed="false">
      <c r="A1" s="3"/>
      <c r="B1" s="4"/>
      <c r="C1" s="5"/>
      <c r="D1" s="5"/>
      <c r="E1" s="5"/>
      <c r="F1" s="5"/>
      <c r="G1" s="6"/>
      <c r="H1" s="6"/>
      <c r="I1" s="7"/>
      <c r="J1" s="8"/>
      <c r="K1" s="8"/>
      <c r="L1" s="9"/>
      <c r="M1" s="9"/>
      <c r="N1" s="9"/>
      <c r="O1" s="9"/>
      <c r="P1" s="9"/>
      <c r="Q1" s="10" t="s">
        <v>0</v>
      </c>
      <c r="R1" s="10"/>
      <c r="S1" s="10"/>
      <c r="T1" s="11" t="s">
        <v>1</v>
      </c>
      <c r="U1" s="11"/>
      <c r="V1" s="11"/>
      <c r="Y1" s="12"/>
      <c r="Z1" s="12"/>
      <c r="AA1" s="12"/>
      <c r="AB1" s="13"/>
      <c r="AC1" s="13"/>
      <c r="AD1" s="13"/>
      <c r="AE1" s="14"/>
      <c r="AF1" s="14"/>
      <c r="AG1" s="14"/>
      <c r="AH1" s="15"/>
      <c r="AI1" s="15"/>
      <c r="AJ1" s="15"/>
      <c r="AK1" s="16"/>
      <c r="AL1" s="16"/>
      <c r="AM1" s="16"/>
    </row>
    <row r="2" customFormat="false" ht="14.1" hidden="false" customHeight="true" outlineLevel="0" collapsed="false">
      <c r="A2" s="17" t="s">
        <v>2</v>
      </c>
      <c r="B2" s="18" t="n">
        <v>9.7</v>
      </c>
      <c r="C2" s="19" t="s">
        <v>3</v>
      </c>
      <c r="D2" s="19"/>
      <c r="E2" s="20" t="s">
        <v>4</v>
      </c>
      <c r="F2" s="20"/>
      <c r="G2" s="21" t="s">
        <v>5</v>
      </c>
      <c r="H2" s="22" t="s">
        <v>6</v>
      </c>
      <c r="I2" s="23" t="s">
        <v>7</v>
      </c>
      <c r="J2" s="8"/>
      <c r="K2" s="8"/>
      <c r="L2" s="9" t="s">
        <v>8</v>
      </c>
      <c r="M2" s="9" t="s">
        <v>9</v>
      </c>
      <c r="N2" s="9" t="s">
        <v>10</v>
      </c>
      <c r="O2" s="9" t="s">
        <v>11</v>
      </c>
      <c r="P2" s="9" t="s">
        <v>12</v>
      </c>
      <c r="Q2" s="24" t="s">
        <v>13</v>
      </c>
      <c r="R2" s="25" t="s">
        <v>7</v>
      </c>
      <c r="S2" s="26" t="s">
        <v>14</v>
      </c>
      <c r="T2" s="24" t="s">
        <v>13</v>
      </c>
      <c r="U2" s="25" t="s">
        <v>15</v>
      </c>
      <c r="V2" s="26" t="s">
        <v>14</v>
      </c>
      <c r="Y2" s="12"/>
      <c r="Z2" s="12"/>
      <c r="AA2" s="12"/>
      <c r="AB2" s="13"/>
      <c r="AC2" s="13"/>
      <c r="AD2" s="13"/>
      <c r="AE2" s="14"/>
      <c r="AF2" s="14"/>
      <c r="AG2" s="14"/>
      <c r="AH2" s="15"/>
      <c r="AI2" s="15"/>
      <c r="AJ2" s="15"/>
      <c r="AK2" s="16"/>
      <c r="AL2" s="16"/>
      <c r="AM2" s="16"/>
    </row>
    <row r="3" customFormat="false" ht="14.1" hidden="false" customHeight="true" outlineLevel="0" collapsed="false">
      <c r="A3" s="17" t="s">
        <v>16</v>
      </c>
      <c r="B3" s="18" t="n">
        <v>128</v>
      </c>
      <c r="C3" s="19"/>
      <c r="D3" s="19"/>
      <c r="E3" s="20"/>
      <c r="F3" s="20"/>
      <c r="G3" s="21"/>
      <c r="H3" s="22"/>
      <c r="I3" s="22"/>
      <c r="J3" s="27"/>
      <c r="K3" s="27"/>
      <c r="L3" s="28" t="n">
        <f aca="false">Speed*1</f>
        <v>9.7</v>
      </c>
      <c r="M3" s="28" t="n">
        <f aca="false">IF(_xlfn.FLOOR.MATH(Speedk,1,1)=Speedk,Speedk-1,_xlfn.FLOOR.MATH(Speedk,1,1))</f>
        <v>9</v>
      </c>
      <c r="N3" s="28" t="n">
        <f aca="false">_xlfn.CEILING.MATH(Speedk,1,1)</f>
        <v>10</v>
      </c>
      <c r="O3" s="29" t="n">
        <f aca="false">(N3-L3)</f>
        <v>0.300000000000001</v>
      </c>
      <c r="P3" s="29" t="n">
        <f aca="false">(L3-M3)</f>
        <v>0.699999999999999</v>
      </c>
      <c r="Q3" s="30" t="n">
        <f aca="false">IF(MAX($C$6:$C$151)&gt;MAX($E$6:$E$151),INDEX($D$6:$D$151,MATCH(MAX($C$6:$C$151),$C$6:$C$151,0)),INDEX($F$6:$F$151,MATCH(MAX($E$6:$E$151),$E$6:$E$151,0)))</f>
        <v>238</v>
      </c>
      <c r="R3" s="25"/>
      <c r="S3" s="26"/>
      <c r="T3" s="30" t="n">
        <f aca="false">IF(MAX($C$6:$C$151)&gt;MAX($E$6:$E$151),INDEX($F$6:$F$151,MATCH(MAX($E$6:$E$151),$E$6:$E$151,0)),INDEX($D$6:$D$151,MATCH(MAX($C$6:$C$151),$C$6:$C$151,0)))</f>
        <v>308</v>
      </c>
      <c r="U3" s="25"/>
      <c r="V3" s="26"/>
      <c r="Y3" s="12"/>
      <c r="Z3" s="12"/>
      <c r="AA3" s="12"/>
      <c r="AB3" s="13"/>
      <c r="AC3" s="13"/>
      <c r="AD3" s="13"/>
      <c r="AE3" s="14"/>
      <c r="AF3" s="14"/>
      <c r="AG3" s="14"/>
      <c r="AH3" s="15"/>
      <c r="AI3" s="15"/>
      <c r="AJ3" s="15"/>
      <c r="AK3" s="16"/>
      <c r="AL3" s="16"/>
      <c r="AM3" s="16"/>
    </row>
    <row r="4" customFormat="false" ht="14.1" hidden="false" customHeight="true" outlineLevel="0" collapsed="false">
      <c r="A4" s="17" t="s">
        <v>17</v>
      </c>
      <c r="B4" s="31" t="n">
        <v>233</v>
      </c>
      <c r="C4" s="32" t="s">
        <v>18</v>
      </c>
      <c r="D4" s="32" t="s">
        <v>19</v>
      </c>
      <c r="E4" s="33" t="s">
        <v>18</v>
      </c>
      <c r="F4" s="33" t="s">
        <v>19</v>
      </c>
      <c r="G4" s="21"/>
      <c r="H4" s="22"/>
      <c r="I4" s="22"/>
      <c r="J4" s="28" t="s">
        <v>20</v>
      </c>
      <c r="K4" s="28" t="s">
        <v>21</v>
      </c>
      <c r="L4" s="27"/>
      <c r="M4" s="27"/>
      <c r="N4" s="27"/>
      <c r="O4" s="29"/>
      <c r="P4" s="29"/>
      <c r="Q4" s="34" t="s">
        <v>22</v>
      </c>
      <c r="R4" s="35" t="str">
        <f aca="false">IF(MAX($C$6:$C$151)&gt;MAX($E$6:$E$151),INDEX($I$6:$I$151,MATCH(MAX($C$6:$C$151),$C$6:$C$151,0)),INDEX($I$6:$I$151,MATCH(MAX($E$6:$E$151),$E$6:$E$151,0)))</f>
        <v>J1</v>
      </c>
      <c r="S4" s="36" t="n">
        <f aca="false">IF(MAX($C$6:$C$151)&gt;MAX($E$6:$E$151),MAX($C$6:$C$151),MAX($E$6:$E$151))</f>
        <v>11.1905</v>
      </c>
      <c r="T4" s="37" t="s">
        <v>23</v>
      </c>
      <c r="U4" s="35" t="str">
        <f aca="false">IF(MAX($C$6:$C$151)&gt;MAX($E$6:$E$151),INDEX($I$6:$I$151,MATCH(MAX($E$6:$E$151),$E$6:$E$151,0)),INDEX($I$6:$I$151,MATCH(MAX($C$6:$C$151),$C$6:$C$151,0)))</f>
        <v>A2A3</v>
      </c>
      <c r="V4" s="36" t="n">
        <f aca="false">IF(MAX($C$6:$C$151)&gt;MAX($E$6:$E$151),MAX($E$6:$E$151),MAX($C$6:$C$151))</f>
        <v>1.6101</v>
      </c>
      <c r="Y4" s="38" t="s">
        <v>24</v>
      </c>
      <c r="Z4" s="38"/>
      <c r="AA4" s="38"/>
      <c r="AB4" s="39" t="s">
        <v>25</v>
      </c>
      <c r="AC4" s="39"/>
      <c r="AD4" s="39"/>
      <c r="AE4" s="40" t="s">
        <v>26</v>
      </c>
      <c r="AF4" s="40"/>
      <c r="AG4" s="40"/>
      <c r="AH4" s="41" t="s">
        <v>27</v>
      </c>
      <c r="AI4" s="41"/>
      <c r="AJ4" s="41"/>
      <c r="AK4" s="42" t="s">
        <v>28</v>
      </c>
      <c r="AL4" s="42"/>
      <c r="AM4" s="42"/>
    </row>
    <row r="5" customFormat="false" ht="14.1" hidden="false" customHeight="true" outlineLevel="0" collapsed="false">
      <c r="A5" s="17" t="s">
        <v>29</v>
      </c>
      <c r="B5" s="43" t="s">
        <v>30</v>
      </c>
      <c r="C5" s="32"/>
      <c r="D5" s="32"/>
      <c r="E5" s="33"/>
      <c r="F5" s="33"/>
      <c r="G5" s="21"/>
      <c r="H5" s="22"/>
      <c r="I5" s="22"/>
      <c r="J5" s="44"/>
      <c r="K5" s="44"/>
      <c r="L5" s="44"/>
      <c r="M5" s="44"/>
      <c r="N5" s="44"/>
      <c r="O5" s="45"/>
      <c r="P5" s="45"/>
      <c r="Q5" s="34"/>
      <c r="R5" s="35"/>
      <c r="S5" s="36"/>
      <c r="T5" s="37"/>
      <c r="U5" s="35"/>
      <c r="V5" s="36"/>
      <c r="W5" s="1" t="s">
        <v>31</v>
      </c>
      <c r="X5" s="1" t="s">
        <v>32</v>
      </c>
      <c r="Y5" s="46" t="s">
        <v>33</v>
      </c>
      <c r="Z5" s="46" t="s">
        <v>34</v>
      </c>
      <c r="AA5" s="46" t="s">
        <v>35</v>
      </c>
      <c r="AB5" s="47" t="s">
        <v>33</v>
      </c>
      <c r="AC5" s="47" t="s">
        <v>34</v>
      </c>
      <c r="AD5" s="47" t="s">
        <v>35</v>
      </c>
      <c r="AE5" s="48" t="s">
        <v>33</v>
      </c>
      <c r="AF5" s="48" t="s">
        <v>34</v>
      </c>
      <c r="AG5" s="48" t="s">
        <v>35</v>
      </c>
      <c r="AH5" s="49" t="s">
        <v>33</v>
      </c>
      <c r="AI5" s="49" t="s">
        <v>34</v>
      </c>
      <c r="AJ5" s="49" t="s">
        <v>35</v>
      </c>
      <c r="AK5" s="50" t="s">
        <v>33</v>
      </c>
      <c r="AL5" s="50" t="s">
        <v>34</v>
      </c>
      <c r="AM5" s="50" t="s">
        <v>35</v>
      </c>
    </row>
    <row r="6" customFormat="false" ht="14.1" hidden="false" customHeight="true" outlineLevel="0" collapsed="false">
      <c r="A6" s="51" t="n">
        <v>35</v>
      </c>
      <c r="B6" s="52" t="n">
        <f aca="false">IF(X6&lt;=0,0,X6*Factor)</f>
        <v>6.845775</v>
      </c>
      <c r="C6" s="53" t="n">
        <f aca="false">ROUND($B6*COS(PI()*(D6-Best)/180),4)</f>
        <v>2.3414</v>
      </c>
      <c r="D6" s="54" t="n">
        <f aca="false">MOD(Wind+$A6+360,360)</f>
        <v>163</v>
      </c>
      <c r="E6" s="55" t="n">
        <f aca="false">ROUND($B6*COS(PI()*(F6-Best)/180),4)</f>
        <v>-5.2442</v>
      </c>
      <c r="F6" s="56" t="n">
        <f aca="false">MOD(Wind-$A6+360,360)</f>
        <v>93</v>
      </c>
      <c r="G6" s="57" t="n">
        <f aca="false">SQRT($J6^2+$K6^2)</f>
        <v>15.8033100557725</v>
      </c>
      <c r="H6" s="58" t="n">
        <f aca="false">IF($J6&lt;&gt;0,MOD(ATAN($K6/$J6)*180/PI(),180),0)</f>
        <v>20.6132809356496</v>
      </c>
      <c r="I6" s="59" t="str">
        <f aca="false">IF(B6=0,"anchor",W6)</f>
        <v>J1</v>
      </c>
      <c r="J6" s="0" t="n">
        <f aca="false">$B6+Speed*COS(PI()*$A6/180)</f>
        <v>14.7915498296032</v>
      </c>
      <c r="K6" s="0" t="n">
        <f aca="false">Speed*SIN(PI()*$A6/180)</f>
        <v>5.56369143260515</v>
      </c>
      <c r="U6" s="0"/>
      <c r="W6" s="1" t="str">
        <f aca="false">IF(X6=Z6,polar_type19!$D$3,IF(X6=AC6,polar_type19!$E$3,IF(X6=AF6,polar_type19!$F$3,IF(X6=AI6,polar_type19!$G$3,polar_type19!$H$3))))</f>
        <v>J1</v>
      </c>
      <c r="X6" s="0" t="n">
        <f aca="false">MAX(Z6,AC6,AF6,AI6,AL6)</f>
        <v>6.845775</v>
      </c>
      <c r="Y6" s="12" t="n">
        <f aca="false">LOOKUP(Speedlo,'1'!$B$1:$BJ$1,'1'!$B2:$BJ2)</f>
        <v>1.264</v>
      </c>
      <c r="Z6" s="12" t="n">
        <f aca="false">Xlo*Y6+Xhi*AA6</f>
        <v>2.0396</v>
      </c>
      <c r="AA6" s="12" t="n">
        <f aca="false">LOOKUP(Speedhi,'1'!$B$1:$BJ$1,'1'!$B2:$BJ2)</f>
        <v>2.372</v>
      </c>
      <c r="AB6" s="13" t="n">
        <f aca="false">LOOKUP(Speedlo,'2'!$B$1:$BJ$1,'2'!$B2:$BJ2)</f>
        <v>1.3845</v>
      </c>
      <c r="AC6" s="13" t="n">
        <f aca="false">Xlo*AB6+Xhi*AD6</f>
        <v>2.20525</v>
      </c>
      <c r="AD6" s="13" t="n">
        <f aca="false">LOOKUP(Speedhi,'2'!$B$1:$BJ$1,'2'!$B2:$BJ2)</f>
        <v>2.557</v>
      </c>
      <c r="AE6" s="14" t="n">
        <f aca="false">LOOKUP(Speedlo,'3'!$B$1:$BJ$1,'3'!$B2:$BJ2)</f>
        <v>6.44275</v>
      </c>
      <c r="AF6" s="14" t="n">
        <f aca="false">Xlo*AE6+Xhi*AG6</f>
        <v>6.845775</v>
      </c>
      <c r="AG6" s="14" t="n">
        <f aca="false">LOOKUP(Speedhi,'3'!$B$1:$BJ$1,'3'!$B2:$BJ2)</f>
        <v>7.0185</v>
      </c>
      <c r="AH6" s="15" t="n">
        <f aca="false">LOOKUP(Speedlo,'4'!$B$1:$BJ$1,'4'!$B2:$BJ2)</f>
        <v>0</v>
      </c>
      <c r="AI6" s="15" t="n">
        <f aca="false">Xlo*AH6+Xhi*AJ6</f>
        <v>0</v>
      </c>
      <c r="AJ6" s="15" t="n">
        <f aca="false">LOOKUP(Speedhi,'4'!$B$1:$BJ$1,'4'!$B2:$BJ2)</f>
        <v>0</v>
      </c>
      <c r="AK6" s="16" t="n">
        <f aca="false">LOOKUP(Speedlo,'5'!$B$1:$BJ$1,'5'!$B2:$BJ2)</f>
        <v>0</v>
      </c>
      <c r="AL6" s="16" t="n">
        <f aca="false">Xlo*AK6+Xhi*AM6</f>
        <v>0</v>
      </c>
      <c r="AM6" s="16" t="n">
        <f aca="false">LOOKUP(Speedhi,'5'!$B$1:$BJ$1,'5'!$B2:$BJ2)</f>
        <v>0</v>
      </c>
    </row>
    <row r="7" customFormat="false" ht="14.1" hidden="false" customHeight="true" outlineLevel="0" collapsed="false">
      <c r="A7" s="60" t="n">
        <f aca="false">A6+1</f>
        <v>36</v>
      </c>
      <c r="B7" s="52" t="n">
        <f aca="false">IF(X7&lt;=0,0,X7*Factor)</f>
        <v>7.04108</v>
      </c>
      <c r="C7" s="53" t="n">
        <f aca="false">ROUND($B7*COS(PI()*(D7-Best)/180),4)</f>
        <v>2.5233</v>
      </c>
      <c r="D7" s="54" t="n">
        <f aca="false">MOD(Wind+$A7+360,360)</f>
        <v>164</v>
      </c>
      <c r="E7" s="61" t="n">
        <f aca="false">ROUND($B7*COS(PI()*(F7-Best)/180),4)</f>
        <v>-5.4719</v>
      </c>
      <c r="F7" s="62" t="n">
        <f aca="false">MOD(Wind-$A7+360,360)</f>
        <v>92</v>
      </c>
      <c r="G7" s="57" t="n">
        <f aca="false">SQRT($J7^2+$K7^2)</f>
        <v>15.9429000848095</v>
      </c>
      <c r="H7" s="63" t="n">
        <f aca="false">IF($J7&lt;&gt;0,MOD(ATAN($K7/$J7)*180/PI(),180),0)</f>
        <v>20.9541693206184</v>
      </c>
      <c r="I7" s="59" t="str">
        <f aca="false">IF(B7=0,"anchor",W7)</f>
        <v>J1</v>
      </c>
      <c r="J7" s="0" t="n">
        <f aca="false">$B7+Speed*COS(PI()*$A7/180)</f>
        <v>14.888544845437</v>
      </c>
      <c r="K7" s="0" t="n">
        <f aca="false">Speed*SIN(PI()*$A7/180)</f>
        <v>5.70151694723699</v>
      </c>
      <c r="U7" s="0"/>
      <c r="W7" s="1" t="str">
        <f aca="false">IF(X7=Z7,polar_type19!$D$3,IF(X7=AC7,polar_type19!$E$3,IF(X7=AF7,polar_type19!$F$3,IF(X7=AI7,polar_type19!$G$3,polar_type19!$H$3))))</f>
        <v>J1</v>
      </c>
      <c r="X7" s="0" t="n">
        <f aca="false">MAX(Z7,AC7,AF7,AI7,AL7)</f>
        <v>7.04108</v>
      </c>
      <c r="Y7" s="12" t="n">
        <f aca="false">LOOKUP(Speedlo,'1'!$B$1:$BJ$1,'1'!$B3:$BJ3)</f>
        <v>1.30645</v>
      </c>
      <c r="Z7" s="12" t="n">
        <f aca="false">Xlo*Y7+Xhi*AA7</f>
        <v>2.100985</v>
      </c>
      <c r="AA7" s="12" t="n">
        <f aca="false">LOOKUP(Speedhi,'1'!$B$1:$BJ$1,'1'!$B3:$BJ3)</f>
        <v>2.4415</v>
      </c>
      <c r="AB7" s="13" t="n">
        <f aca="false">LOOKUP(Speedlo,'2'!$B$1:$BJ$1,'2'!$B3:$BJ3)</f>
        <v>1.43595</v>
      </c>
      <c r="AC7" s="13" t="n">
        <f aca="false">Xlo*AB7+Xhi*AD7</f>
        <v>2.278015</v>
      </c>
      <c r="AD7" s="13" t="n">
        <f aca="false">LOOKUP(Speedhi,'2'!$B$1:$BJ$1,'2'!$B3:$BJ3)</f>
        <v>2.6389</v>
      </c>
      <c r="AE7" s="14" t="n">
        <f aca="false">LOOKUP(Speedlo,'3'!$B$1:$BJ$1,'3'!$B3:$BJ3)</f>
        <v>6.625</v>
      </c>
      <c r="AF7" s="14" t="n">
        <f aca="false">Xlo*AE7+Xhi*AG7</f>
        <v>7.04108</v>
      </c>
      <c r="AG7" s="14" t="n">
        <f aca="false">LOOKUP(Speedhi,'3'!$B$1:$BJ$1,'3'!$B3:$BJ3)</f>
        <v>7.2194</v>
      </c>
      <c r="AH7" s="15" t="n">
        <f aca="false">LOOKUP(Speedlo,'4'!$B$1:$BJ$1,'4'!$B3:$BJ3)</f>
        <v>0</v>
      </c>
      <c r="AI7" s="15" t="n">
        <f aca="false">Xlo*AH7+Xhi*AJ7</f>
        <v>0</v>
      </c>
      <c r="AJ7" s="15" t="n">
        <f aca="false">LOOKUP(Speedhi,'4'!$B$1:$BJ$1,'4'!$B3:$BJ3)</f>
        <v>0</v>
      </c>
      <c r="AK7" s="16" t="n">
        <f aca="false">LOOKUP(Speedlo,'5'!$B$1:$BJ$1,'5'!$B3:$BJ3)</f>
        <v>0</v>
      </c>
      <c r="AL7" s="16" t="n">
        <f aca="false">Xlo*AK7+Xhi*AM7</f>
        <v>0</v>
      </c>
      <c r="AM7" s="16" t="n">
        <f aca="false">LOOKUP(Speedhi,'5'!$B$1:$BJ$1,'5'!$B3:$BJ3)</f>
        <v>0</v>
      </c>
    </row>
    <row r="8" customFormat="false" ht="14.1" hidden="false" customHeight="true" outlineLevel="0" collapsed="false">
      <c r="A8" s="60" t="n">
        <f aca="false">A7+1</f>
        <v>37</v>
      </c>
      <c r="B8" s="52" t="n">
        <f aca="false">IF(X8&lt;=0,0,X8*Factor)</f>
        <v>7.236385</v>
      </c>
      <c r="C8" s="53" t="n">
        <f aca="false">ROUND($B8*COS(PI()*(D8-Best)/180),4)</f>
        <v>2.7108</v>
      </c>
      <c r="D8" s="54" t="n">
        <f aca="false">MOD(Wind+$A8+360,360)</f>
        <v>165</v>
      </c>
      <c r="E8" s="61" t="n">
        <f aca="false">ROUND($B8*COS(PI()*(F8-Best)/180),4)</f>
        <v>-5.7023</v>
      </c>
      <c r="F8" s="62" t="n">
        <f aca="false">MOD(Wind-$A8+360,360)</f>
        <v>91</v>
      </c>
      <c r="G8" s="57" t="n">
        <f aca="false">SQRT($J8^2+$K8^2)</f>
        <v>16.0801868136061</v>
      </c>
      <c r="H8" s="63" t="n">
        <f aca="false">IF($J8&lt;&gt;0,MOD(ATAN($K8/$J8)*180/PI(),180),0)</f>
        <v>21.2864550164282</v>
      </c>
      <c r="I8" s="59" t="str">
        <f aca="false">IF(B8=0,"anchor",W8)</f>
        <v>J1</v>
      </c>
      <c r="J8" s="0" t="n">
        <f aca="false">$B8+Speed*COS(PI()*$A8/180)</f>
        <v>14.9831494474587</v>
      </c>
      <c r="K8" s="0" t="n">
        <f aca="false">Speed*SIN(PI()*$A8/180)</f>
        <v>5.83760572457487</v>
      </c>
      <c r="U8" s="0"/>
      <c r="W8" s="1" t="str">
        <f aca="false">IF(X8=Z8,polar_type19!$D$3,IF(X8=AC8,polar_type19!$E$3,IF(X8=AF8,polar_type19!$F$3,IF(X8=AI8,polar_type19!$G$3,polar_type19!$H$3))))</f>
        <v>J1</v>
      </c>
      <c r="X8" s="0" t="n">
        <f aca="false">MAX(Z8,AC8,AF8,AI8,AL8)</f>
        <v>7.236385</v>
      </c>
      <c r="Y8" s="12" t="n">
        <f aca="false">LOOKUP(Speedlo,'1'!$B$1:$BJ$1,'1'!$B4:$BJ4)</f>
        <v>1.3489</v>
      </c>
      <c r="Z8" s="12" t="n">
        <f aca="false">Xlo*Y8+Xhi*AA8</f>
        <v>2.16237</v>
      </c>
      <c r="AA8" s="12" t="n">
        <f aca="false">LOOKUP(Speedhi,'1'!$B$1:$BJ$1,'1'!$B4:$BJ4)</f>
        <v>2.511</v>
      </c>
      <c r="AB8" s="13" t="n">
        <f aca="false">LOOKUP(Speedlo,'2'!$B$1:$BJ$1,'2'!$B4:$BJ4)</f>
        <v>1.4874</v>
      </c>
      <c r="AC8" s="13" t="n">
        <f aca="false">Xlo*AB8+Xhi*AD8</f>
        <v>2.35078</v>
      </c>
      <c r="AD8" s="13" t="n">
        <f aca="false">LOOKUP(Speedhi,'2'!$B$1:$BJ$1,'2'!$B4:$BJ4)</f>
        <v>2.7208</v>
      </c>
      <c r="AE8" s="14" t="n">
        <f aca="false">LOOKUP(Speedlo,'3'!$B$1:$BJ$1,'3'!$B4:$BJ4)</f>
        <v>6.80725</v>
      </c>
      <c r="AF8" s="14" t="n">
        <f aca="false">Xlo*AE8+Xhi*AG8</f>
        <v>7.236385</v>
      </c>
      <c r="AG8" s="14" t="n">
        <f aca="false">LOOKUP(Speedhi,'3'!$B$1:$BJ$1,'3'!$B4:$BJ4)</f>
        <v>7.4203</v>
      </c>
      <c r="AH8" s="15" t="n">
        <f aca="false">LOOKUP(Speedlo,'4'!$B$1:$BJ$1,'4'!$B4:$BJ4)</f>
        <v>0</v>
      </c>
      <c r="AI8" s="15" t="n">
        <f aca="false">Xlo*AH8+Xhi*AJ8</f>
        <v>0</v>
      </c>
      <c r="AJ8" s="15" t="n">
        <f aca="false">LOOKUP(Speedhi,'4'!$B$1:$BJ$1,'4'!$B4:$BJ4)</f>
        <v>0</v>
      </c>
      <c r="AK8" s="16" t="n">
        <f aca="false">LOOKUP(Speedlo,'5'!$B$1:$BJ$1,'5'!$B4:$BJ4)</f>
        <v>0</v>
      </c>
      <c r="AL8" s="16" t="n">
        <f aca="false">Xlo*AK8+Xhi*AM8</f>
        <v>0</v>
      </c>
      <c r="AM8" s="16" t="n">
        <f aca="false">LOOKUP(Speedhi,'5'!$B$1:$BJ$1,'5'!$B4:$BJ4)</f>
        <v>0</v>
      </c>
    </row>
    <row r="9" customFormat="false" ht="14.1" hidden="false" customHeight="true" outlineLevel="0" collapsed="false">
      <c r="A9" s="60" t="n">
        <f aca="false">A8+1</f>
        <v>38</v>
      </c>
      <c r="B9" s="52" t="n">
        <f aca="false">IF(X9&lt;=0,0,X9*Factor)</f>
        <v>7.43169</v>
      </c>
      <c r="C9" s="53" t="n">
        <f aca="false">ROUND($B9*COS(PI()*(D9-Best)/180),4)</f>
        <v>2.9038</v>
      </c>
      <c r="D9" s="54" t="n">
        <f aca="false">MOD(Wind+$A9+360,360)</f>
        <v>166</v>
      </c>
      <c r="E9" s="61" t="n">
        <f aca="false">ROUND($B9*COS(PI()*(F9-Best)/180),4)</f>
        <v>-5.9352</v>
      </c>
      <c r="F9" s="62" t="n">
        <f aca="false">MOD(Wind-$A9+360,360)</f>
        <v>90</v>
      </c>
      <c r="G9" s="57" t="n">
        <f aca="false">SQRT($J9^2+$K9^2)</f>
        <v>16.2151564291883</v>
      </c>
      <c r="H9" s="63" t="n">
        <f aca="false">IF($J9&lt;&gt;0,MOD(ATAN($K9/$J9)*180/PI(),180),0)</f>
        <v>21.6103338980182</v>
      </c>
      <c r="I9" s="59" t="str">
        <f aca="false">IF(B9=0,"anchor",W9)</f>
        <v>J1</v>
      </c>
      <c r="J9" s="0" t="n">
        <f aca="false">$B9+Speed*COS(PI()*$A9/180)</f>
        <v>15.0753943099852</v>
      </c>
      <c r="K9" s="0" t="n">
        <f aca="false">Speed*SIN(PI()*$A9/180)</f>
        <v>5.97191631065888</v>
      </c>
      <c r="U9" s="0"/>
      <c r="W9" s="1" t="str">
        <f aca="false">IF(X9=Z9,polar_type19!$D$3,IF(X9=AC9,polar_type19!$E$3,IF(X9=AF9,polar_type19!$F$3,IF(X9=AI9,polar_type19!$G$3,polar_type19!$H$3))))</f>
        <v>J1</v>
      </c>
      <c r="X9" s="0" t="n">
        <f aca="false">MAX(Z9,AC9,AF9,AI9,AL9)</f>
        <v>7.43169</v>
      </c>
      <c r="Y9" s="12" t="n">
        <f aca="false">LOOKUP(Speedlo,'1'!$B$1:$BJ$1,'1'!$B5:$BJ5)</f>
        <v>1.39135</v>
      </c>
      <c r="Z9" s="12" t="n">
        <f aca="false">Xlo*Y9+Xhi*AA9</f>
        <v>2.223755</v>
      </c>
      <c r="AA9" s="12" t="n">
        <f aca="false">LOOKUP(Speedhi,'1'!$B$1:$BJ$1,'1'!$B5:$BJ5)</f>
        <v>2.5805</v>
      </c>
      <c r="AB9" s="13" t="n">
        <f aca="false">LOOKUP(Speedlo,'2'!$B$1:$BJ$1,'2'!$B5:$BJ5)</f>
        <v>1.53885</v>
      </c>
      <c r="AC9" s="13" t="n">
        <f aca="false">Xlo*AB9+Xhi*AD9</f>
        <v>2.423545</v>
      </c>
      <c r="AD9" s="13" t="n">
        <f aca="false">LOOKUP(Speedhi,'2'!$B$1:$BJ$1,'2'!$B5:$BJ5)</f>
        <v>2.8027</v>
      </c>
      <c r="AE9" s="14" t="n">
        <f aca="false">LOOKUP(Speedlo,'3'!$B$1:$BJ$1,'3'!$B5:$BJ5)</f>
        <v>6.9895</v>
      </c>
      <c r="AF9" s="14" t="n">
        <f aca="false">Xlo*AE9+Xhi*AG9</f>
        <v>7.43169</v>
      </c>
      <c r="AG9" s="14" t="n">
        <f aca="false">LOOKUP(Speedhi,'3'!$B$1:$BJ$1,'3'!$B5:$BJ5)</f>
        <v>7.6212</v>
      </c>
      <c r="AH9" s="15" t="n">
        <f aca="false">LOOKUP(Speedlo,'4'!$B$1:$BJ$1,'4'!$B5:$BJ5)</f>
        <v>0</v>
      </c>
      <c r="AI9" s="15" t="n">
        <f aca="false">Xlo*AH9+Xhi*AJ9</f>
        <v>0</v>
      </c>
      <c r="AJ9" s="15" t="n">
        <f aca="false">LOOKUP(Speedhi,'4'!$B$1:$BJ$1,'4'!$B5:$BJ5)</f>
        <v>0</v>
      </c>
      <c r="AK9" s="16" t="n">
        <f aca="false">LOOKUP(Speedlo,'5'!$B$1:$BJ$1,'5'!$B5:$BJ5)</f>
        <v>0</v>
      </c>
      <c r="AL9" s="16" t="n">
        <f aca="false">Xlo*AK9+Xhi*AM9</f>
        <v>0</v>
      </c>
      <c r="AM9" s="16" t="n">
        <f aca="false">LOOKUP(Speedhi,'5'!$B$1:$BJ$1,'5'!$B5:$BJ5)</f>
        <v>0</v>
      </c>
    </row>
    <row r="10" customFormat="false" ht="14.1" hidden="false" customHeight="true" outlineLevel="0" collapsed="false">
      <c r="A10" s="60" t="n">
        <f aca="false">A9+1</f>
        <v>39</v>
      </c>
      <c r="B10" s="52" t="n">
        <f aca="false">IF(X10&lt;=0,0,X10*Factor)</f>
        <v>7.626995</v>
      </c>
      <c r="C10" s="53" t="n">
        <f aca="false">ROUND($B10*COS(PI()*(D10-Best)/180),4)</f>
        <v>3.1022</v>
      </c>
      <c r="D10" s="54" t="n">
        <f aca="false">MOD(Wind+$A10+360,360)</f>
        <v>167</v>
      </c>
      <c r="E10" s="61" t="n">
        <f aca="false">ROUND($B10*COS(PI()*(F10-Best)/180),4)</f>
        <v>-6.1704</v>
      </c>
      <c r="F10" s="62" t="n">
        <f aca="false">MOD(Wind-$A10+360,360)</f>
        <v>89</v>
      </c>
      <c r="G10" s="57" t="n">
        <f aca="false">SQRT($J10^2+$K10^2)</f>
        <v>16.3477963945816</v>
      </c>
      <c r="H10" s="63" t="n">
        <f aca="false">IF($J10&lt;&gt;0,MOD(ATAN($K10/$J10)*180/PI(),180),0)</f>
        <v>21.9259888111144</v>
      </c>
      <c r="I10" s="59" t="str">
        <f aca="false">IF(B10=0,"anchor",W10)</f>
        <v>J1</v>
      </c>
      <c r="J10" s="0" t="n">
        <f aca="false">$B10+Speed*COS(PI()*$A10/180)</f>
        <v>15.1653108261326</v>
      </c>
      <c r="K10" s="0" t="n">
        <f aca="false">Speed*SIN(PI()*$A10/180)</f>
        <v>6.10440779318342</v>
      </c>
      <c r="U10" s="0"/>
      <c r="W10" s="1" t="str">
        <f aca="false">IF(X10=Z10,polar_type19!$D$3,IF(X10=AC10,polar_type19!$E$3,IF(X10=AF10,polar_type19!$F$3,IF(X10=AI10,polar_type19!$G$3,polar_type19!$H$3))))</f>
        <v>J1</v>
      </c>
      <c r="X10" s="0" t="n">
        <f aca="false">MAX(Z10,AC10,AF10,AI10,AL10)</f>
        <v>7.626995</v>
      </c>
      <c r="Y10" s="12" t="n">
        <f aca="false">LOOKUP(Speedlo,'1'!$B$1:$BJ$1,'1'!$B6:$BJ6)</f>
        <v>1.4338</v>
      </c>
      <c r="Z10" s="12" t="n">
        <f aca="false">Xlo*Y10+Xhi*AA10</f>
        <v>2.28514</v>
      </c>
      <c r="AA10" s="12" t="n">
        <f aca="false">LOOKUP(Speedhi,'1'!$B$1:$BJ$1,'1'!$B6:$BJ6)</f>
        <v>2.65</v>
      </c>
      <c r="AB10" s="13" t="n">
        <f aca="false">LOOKUP(Speedlo,'2'!$B$1:$BJ$1,'2'!$B6:$BJ6)</f>
        <v>1.5903</v>
      </c>
      <c r="AC10" s="13" t="n">
        <f aca="false">Xlo*AB10+Xhi*AD10</f>
        <v>2.49631</v>
      </c>
      <c r="AD10" s="13" t="n">
        <f aca="false">LOOKUP(Speedhi,'2'!$B$1:$BJ$1,'2'!$B6:$BJ6)</f>
        <v>2.8846</v>
      </c>
      <c r="AE10" s="14" t="n">
        <f aca="false">LOOKUP(Speedlo,'3'!$B$1:$BJ$1,'3'!$B6:$BJ6)</f>
        <v>7.17175</v>
      </c>
      <c r="AF10" s="14" t="n">
        <f aca="false">Xlo*AE10+Xhi*AG10</f>
        <v>7.626995</v>
      </c>
      <c r="AG10" s="14" t="n">
        <f aca="false">LOOKUP(Speedhi,'3'!$B$1:$BJ$1,'3'!$B6:$BJ6)</f>
        <v>7.8221</v>
      </c>
      <c r="AH10" s="15" t="n">
        <f aca="false">LOOKUP(Speedlo,'4'!$B$1:$BJ$1,'4'!$B6:$BJ6)</f>
        <v>0</v>
      </c>
      <c r="AI10" s="15" t="n">
        <f aca="false">Xlo*AH10+Xhi*AJ10</f>
        <v>0</v>
      </c>
      <c r="AJ10" s="15" t="n">
        <f aca="false">LOOKUP(Speedhi,'4'!$B$1:$BJ$1,'4'!$B6:$BJ6)</f>
        <v>0</v>
      </c>
      <c r="AK10" s="16" t="n">
        <f aca="false">LOOKUP(Speedlo,'5'!$B$1:$BJ$1,'5'!$B6:$BJ6)</f>
        <v>0</v>
      </c>
      <c r="AL10" s="16" t="n">
        <f aca="false">Xlo*AK10+Xhi*AM10</f>
        <v>0</v>
      </c>
      <c r="AM10" s="16" t="n">
        <f aca="false">LOOKUP(Speedhi,'5'!$B$1:$BJ$1,'5'!$B6:$BJ6)</f>
        <v>0</v>
      </c>
    </row>
    <row r="11" customFormat="false" ht="14.1" hidden="false" customHeight="true" outlineLevel="0" collapsed="false">
      <c r="A11" s="60" t="n">
        <f aca="false">A10+1</f>
        <v>40</v>
      </c>
      <c r="B11" s="52" t="n">
        <f aca="false">IF(X11&lt;=0,0,X11*Factor)</f>
        <v>7.8223</v>
      </c>
      <c r="C11" s="53" t="n">
        <f aca="false">ROUND($B11*COS(PI()*(D11-Best)/180),4)</f>
        <v>3.3058</v>
      </c>
      <c r="D11" s="54" t="n">
        <f aca="false">MOD(Wind+$A11+360,360)</f>
        <v>168</v>
      </c>
      <c r="E11" s="61" t="n">
        <f aca="false">ROUND($B11*COS(PI()*(F11-Best)/180),4)</f>
        <v>-6.4077</v>
      </c>
      <c r="F11" s="62" t="n">
        <f aca="false">MOD(Wind-$A11+360,360)</f>
        <v>88</v>
      </c>
      <c r="G11" s="57" t="n">
        <f aca="false">SQRT($J11^2+$K11^2)</f>
        <v>16.478095416939</v>
      </c>
      <c r="H11" s="63" t="n">
        <f aca="false">IF($J11&lt;&gt;0,MOD(ATAN($K11/$J11)*180/PI(),180),0)</f>
        <v>22.2335903062652</v>
      </c>
      <c r="I11" s="59" t="str">
        <f aca="false">IF(B11=0,"anchor",W11)</f>
        <v>J1</v>
      </c>
      <c r="J11" s="0" t="n">
        <f aca="false">$B11+Speed*COS(PI()*$A11/180)</f>
        <v>15.2529310982541</v>
      </c>
      <c r="K11" s="0" t="n">
        <f aca="false">Speed*SIN(PI()*$A11/180)</f>
        <v>6.23503981395943</v>
      </c>
      <c r="U11" s="0"/>
      <c r="W11" s="1" t="str">
        <f aca="false">IF(X11=Z11,polar_type19!$D$3,IF(X11=AC11,polar_type19!$E$3,IF(X11=AF11,polar_type19!$F$3,IF(X11=AI11,polar_type19!$G$3,polar_type19!$H$3))))</f>
        <v>J1</v>
      </c>
      <c r="X11" s="0" t="n">
        <f aca="false">MAX(Z11,AC11,AF11,AI11,AL11)</f>
        <v>7.8223</v>
      </c>
      <c r="Y11" s="12" t="n">
        <f aca="false">LOOKUP(Speedlo,'1'!$B$1:$BJ$1,'1'!$B7:$BJ7)</f>
        <v>1.47625</v>
      </c>
      <c r="Z11" s="12" t="n">
        <f aca="false">Xlo*Y11+Xhi*AA11</f>
        <v>2.346525</v>
      </c>
      <c r="AA11" s="12" t="n">
        <f aca="false">LOOKUP(Speedhi,'1'!$B$1:$BJ$1,'1'!$B7:$BJ7)</f>
        <v>2.7195</v>
      </c>
      <c r="AB11" s="13" t="n">
        <f aca="false">LOOKUP(Speedlo,'2'!$B$1:$BJ$1,'2'!$B7:$BJ7)</f>
        <v>1.64175</v>
      </c>
      <c r="AC11" s="13" t="n">
        <f aca="false">Xlo*AB11+Xhi*AD11</f>
        <v>2.569075</v>
      </c>
      <c r="AD11" s="13" t="n">
        <f aca="false">LOOKUP(Speedhi,'2'!$B$1:$BJ$1,'2'!$B7:$BJ7)</f>
        <v>2.9665</v>
      </c>
      <c r="AE11" s="14" t="n">
        <f aca="false">LOOKUP(Speedlo,'3'!$B$1:$BJ$1,'3'!$B7:$BJ7)</f>
        <v>7.354</v>
      </c>
      <c r="AF11" s="14" t="n">
        <f aca="false">Xlo*AE11+Xhi*AG11</f>
        <v>7.8223</v>
      </c>
      <c r="AG11" s="14" t="n">
        <f aca="false">LOOKUP(Speedhi,'3'!$B$1:$BJ$1,'3'!$B7:$BJ7)</f>
        <v>8.023</v>
      </c>
      <c r="AH11" s="15" t="n">
        <f aca="false">LOOKUP(Speedlo,'4'!$B$1:$BJ$1,'4'!$B7:$BJ7)</f>
        <v>0</v>
      </c>
      <c r="AI11" s="15" t="n">
        <f aca="false">Xlo*AH11+Xhi*AJ11</f>
        <v>0</v>
      </c>
      <c r="AJ11" s="15" t="n">
        <f aca="false">LOOKUP(Speedhi,'4'!$B$1:$BJ$1,'4'!$B7:$BJ7)</f>
        <v>0</v>
      </c>
      <c r="AK11" s="16" t="n">
        <f aca="false">LOOKUP(Speedlo,'5'!$B$1:$BJ$1,'5'!$B7:$BJ7)</f>
        <v>0</v>
      </c>
      <c r="AL11" s="16" t="n">
        <f aca="false">Xlo*AK11+Xhi*AM11</f>
        <v>0</v>
      </c>
      <c r="AM11" s="16" t="n">
        <f aca="false">LOOKUP(Speedhi,'5'!$B$1:$BJ$1,'5'!$B7:$BJ7)</f>
        <v>0</v>
      </c>
    </row>
    <row r="12" customFormat="false" ht="14.1" hidden="false" customHeight="true" outlineLevel="0" collapsed="false">
      <c r="A12" s="60" t="n">
        <f aca="false">A11+1</f>
        <v>41</v>
      </c>
      <c r="B12" s="52" t="n">
        <f aca="false">IF(X12&lt;=0,0,X12*Factor)</f>
        <v>7.99828</v>
      </c>
      <c r="C12" s="53" t="n">
        <f aca="false">ROUND($B12*COS(PI()*(D12-Best)/180),4)</f>
        <v>3.5062</v>
      </c>
      <c r="D12" s="54" t="n">
        <f aca="false">MOD(Wind+$A12+360,360)</f>
        <v>169</v>
      </c>
      <c r="E12" s="61" t="n">
        <f aca="false">ROUND($B12*COS(PI()*(F12-Best)/180),4)</f>
        <v>-6.6309</v>
      </c>
      <c r="F12" s="62" t="n">
        <f aca="false">MOD(Wind-$A12+360,360)</f>
        <v>87</v>
      </c>
      <c r="G12" s="57" t="n">
        <f aca="false">SQRT($J12^2+$K12^2)</f>
        <v>16.588195400938</v>
      </c>
      <c r="H12" s="63" t="n">
        <f aca="false">IF($J12&lt;&gt;0,MOD(ATAN($K12/$J12)*180/PI(),180),0)</f>
        <v>22.5588767876732</v>
      </c>
      <c r="I12" s="59" t="str">
        <f aca="false">IF(B12=0,"anchor",W12)</f>
        <v>J1</v>
      </c>
      <c r="J12" s="0" t="n">
        <f aca="false">$B12+Speed*COS(PI()*$A12/180)</f>
        <v>15.3189629281609</v>
      </c>
      <c r="K12" s="0" t="n">
        <f aca="false">Speed*SIN(PI()*$A12/180)</f>
        <v>6.36377258120792</v>
      </c>
      <c r="U12" s="0"/>
      <c r="W12" s="1" t="str">
        <f aca="false">IF(X12=Z12,polar_type19!$D$3,IF(X12=AC12,polar_type19!$E$3,IF(X12=AF12,polar_type19!$F$3,IF(X12=AI12,polar_type19!$G$3,polar_type19!$H$3))))</f>
        <v>J1</v>
      </c>
      <c r="X12" s="0" t="n">
        <f aca="false">MAX(Z12,AC12,AF12,AI12,AL12)</f>
        <v>7.99828</v>
      </c>
      <c r="Y12" s="12" t="n">
        <f aca="false">LOOKUP(Speedlo,'1'!$B$1:$BJ$1,'1'!$B8:$BJ8)</f>
        <v>1.5123</v>
      </c>
      <c r="Z12" s="12" t="n">
        <f aca="false">Xlo*Y12+Xhi*AA12</f>
        <v>2.39591</v>
      </c>
      <c r="AA12" s="12" t="n">
        <f aca="false">LOOKUP(Speedhi,'1'!$B$1:$BJ$1,'1'!$B8:$BJ8)</f>
        <v>2.7746</v>
      </c>
      <c r="AB12" s="13" t="n">
        <f aca="false">LOOKUP(Speedlo,'2'!$B$1:$BJ$1,'2'!$B8:$BJ8)</f>
        <v>1.69215</v>
      </c>
      <c r="AC12" s="13" t="n">
        <f aca="false">Xlo*AB12+Xhi*AD12</f>
        <v>2.638655</v>
      </c>
      <c r="AD12" s="13" t="n">
        <f aca="false">LOOKUP(Speedhi,'2'!$B$1:$BJ$1,'2'!$B8:$BJ8)</f>
        <v>3.0443</v>
      </c>
      <c r="AE12" s="14" t="n">
        <f aca="false">LOOKUP(Speedlo,'3'!$B$1:$BJ$1,'3'!$B8:$BJ8)</f>
        <v>7.5164</v>
      </c>
      <c r="AF12" s="14" t="n">
        <f aca="false">Xlo*AE12+Xhi*AG12</f>
        <v>7.99828</v>
      </c>
      <c r="AG12" s="14" t="n">
        <f aca="false">LOOKUP(Speedhi,'3'!$B$1:$BJ$1,'3'!$B8:$BJ8)</f>
        <v>8.2048</v>
      </c>
      <c r="AH12" s="15" t="n">
        <f aca="false">LOOKUP(Speedlo,'4'!$B$1:$BJ$1,'4'!$B8:$BJ8)</f>
        <v>0.09895</v>
      </c>
      <c r="AI12" s="15" t="n">
        <f aca="false">Xlo*AH12+Xhi*AJ12</f>
        <v>0.105075</v>
      </c>
      <c r="AJ12" s="15" t="n">
        <f aca="false">LOOKUP(Speedhi,'4'!$B$1:$BJ$1,'4'!$B8:$BJ8)</f>
        <v>0.1077</v>
      </c>
      <c r="AK12" s="16" t="n">
        <f aca="false">LOOKUP(Speedlo,'5'!$B$1:$BJ$1,'5'!$B8:$BJ8)</f>
        <v>0.0219</v>
      </c>
      <c r="AL12" s="16" t="n">
        <f aca="false">Xlo*AK12+Xhi*AM12</f>
        <v>0.01679</v>
      </c>
      <c r="AM12" s="16" t="n">
        <f aca="false">LOOKUP(Speedhi,'5'!$B$1:$BJ$1,'5'!$B8:$BJ8)</f>
        <v>0.0146</v>
      </c>
    </row>
    <row r="13" customFormat="false" ht="14.1" hidden="false" customHeight="true" outlineLevel="0" collapsed="false">
      <c r="A13" s="60" t="n">
        <f aca="false">A12+1</f>
        <v>42</v>
      </c>
      <c r="B13" s="52" t="n">
        <f aca="false">IF(X13&lt;=0,0,X13*Factor)</f>
        <v>8.17426</v>
      </c>
      <c r="C13" s="53" t="n">
        <f aca="false">ROUND($B13*COS(PI()*(D13-Best)/180),4)</f>
        <v>3.711</v>
      </c>
      <c r="D13" s="54" t="n">
        <f aca="false">MOD(Wind+$A13+360,360)</f>
        <v>170</v>
      </c>
      <c r="E13" s="61" t="n">
        <f aca="false">ROUND($B13*COS(PI()*(F13-Best)/180),4)</f>
        <v>-6.8555</v>
      </c>
      <c r="F13" s="62" t="n">
        <f aca="false">MOD(Wind-$A13+360,360)</f>
        <v>86</v>
      </c>
      <c r="G13" s="57" t="n">
        <f aca="false">SQRT($J13^2+$K13^2)</f>
        <v>16.6960148405861</v>
      </c>
      <c r="H13" s="63" t="n">
        <f aca="false">IF($J13&lt;&gt;0,MOD(ATAN($K13/$J13)*180/PI(),180),0)</f>
        <v>22.8767099837807</v>
      </c>
      <c r="I13" s="59" t="str">
        <f aca="false">IF(B13=0,"anchor",W13)</f>
        <v>J1</v>
      </c>
      <c r="J13" s="0" t="n">
        <f aca="false">$B13+Speed*COS(PI()*$A13/180)</f>
        <v>15.3827648071307</v>
      </c>
      <c r="K13" s="0" t="n">
        <f aca="false">Speed*SIN(PI()*$A13/180)</f>
        <v>6.49056688168092</v>
      </c>
      <c r="U13" s="0"/>
      <c r="W13" s="1" t="str">
        <f aca="false">IF(X13=Z13,polar_type19!$D$3,IF(X13=AC13,polar_type19!$E$3,IF(X13=AF13,polar_type19!$F$3,IF(X13=AI13,polar_type19!$G$3,polar_type19!$H$3))))</f>
        <v>J1</v>
      </c>
      <c r="X13" s="0" t="n">
        <f aca="false">MAX(Z13,AC13,AF13,AI13,AL13)</f>
        <v>8.17426</v>
      </c>
      <c r="Y13" s="12" t="n">
        <f aca="false">LOOKUP(Speedlo,'1'!$B$1:$BJ$1,'1'!$B9:$BJ9)</f>
        <v>1.54835</v>
      </c>
      <c r="Z13" s="12" t="n">
        <f aca="false">Xlo*Y13+Xhi*AA13</f>
        <v>2.445295</v>
      </c>
      <c r="AA13" s="12" t="n">
        <f aca="false">LOOKUP(Speedhi,'1'!$B$1:$BJ$1,'1'!$B9:$BJ9)</f>
        <v>2.8297</v>
      </c>
      <c r="AB13" s="13" t="n">
        <f aca="false">LOOKUP(Speedlo,'2'!$B$1:$BJ$1,'2'!$B9:$BJ9)</f>
        <v>1.74255</v>
      </c>
      <c r="AC13" s="13" t="n">
        <f aca="false">Xlo*AB13+Xhi*AD13</f>
        <v>2.708235</v>
      </c>
      <c r="AD13" s="13" t="n">
        <f aca="false">LOOKUP(Speedhi,'2'!$B$1:$BJ$1,'2'!$B9:$BJ9)</f>
        <v>3.1221</v>
      </c>
      <c r="AE13" s="14" t="n">
        <f aca="false">LOOKUP(Speedlo,'3'!$B$1:$BJ$1,'3'!$B9:$BJ9)</f>
        <v>7.6788</v>
      </c>
      <c r="AF13" s="14" t="n">
        <f aca="false">Xlo*AE13+Xhi*AG13</f>
        <v>8.17426</v>
      </c>
      <c r="AG13" s="14" t="n">
        <f aca="false">LOOKUP(Speedhi,'3'!$B$1:$BJ$1,'3'!$B9:$BJ9)</f>
        <v>8.3866</v>
      </c>
      <c r="AH13" s="15" t="n">
        <f aca="false">LOOKUP(Speedlo,'4'!$B$1:$BJ$1,'4'!$B9:$BJ9)</f>
        <v>0.1979</v>
      </c>
      <c r="AI13" s="15" t="n">
        <f aca="false">Xlo*AH13+Xhi*AJ13</f>
        <v>0.21015</v>
      </c>
      <c r="AJ13" s="15" t="n">
        <f aca="false">LOOKUP(Speedhi,'4'!$B$1:$BJ$1,'4'!$B9:$BJ9)</f>
        <v>0.2154</v>
      </c>
      <c r="AK13" s="16" t="n">
        <f aca="false">LOOKUP(Speedlo,'5'!$B$1:$BJ$1,'5'!$B9:$BJ9)</f>
        <v>0.0438</v>
      </c>
      <c r="AL13" s="16" t="n">
        <f aca="false">Xlo*AK13+Xhi*AM13</f>
        <v>0.03358</v>
      </c>
      <c r="AM13" s="16" t="n">
        <f aca="false">LOOKUP(Speedhi,'5'!$B$1:$BJ$1,'5'!$B9:$BJ9)</f>
        <v>0.0292</v>
      </c>
    </row>
    <row r="14" customFormat="false" ht="14.1" hidden="false" customHeight="true" outlineLevel="0" collapsed="false">
      <c r="A14" s="60" t="n">
        <f aca="false">A13+1</f>
        <v>43</v>
      </c>
      <c r="B14" s="52" t="n">
        <f aca="false">IF(X14&lt;=0,0,X14*Factor)</f>
        <v>8.35024</v>
      </c>
      <c r="C14" s="53" t="n">
        <f aca="false">ROUND($B14*COS(PI()*(D14-Best)/180),4)</f>
        <v>3.9202</v>
      </c>
      <c r="D14" s="54" t="n">
        <f aca="false">MOD(Wind+$A14+360,360)</f>
        <v>171</v>
      </c>
      <c r="E14" s="61" t="n">
        <f aca="false">ROUND($B14*COS(PI()*(F14-Best)/180),4)</f>
        <v>-7.0814</v>
      </c>
      <c r="F14" s="62" t="n">
        <f aca="false">MOD(Wind-$A14+360,360)</f>
        <v>85</v>
      </c>
      <c r="G14" s="57" t="n">
        <f aca="false">SQRT($J14^2+$K14^2)</f>
        <v>16.8015445529786</v>
      </c>
      <c r="H14" s="63" t="n">
        <f aca="false">IF($J14&lt;&gt;0,MOD(ATAN($K14/$J14)*180/PI(),180),0)</f>
        <v>23.1872062620076</v>
      </c>
      <c r="I14" s="59" t="str">
        <f aca="false">IF(B14=0,"anchor",W14)</f>
        <v>J1</v>
      </c>
      <c r="J14" s="0" t="n">
        <f aca="false">$B14+Speed*COS(PI()*$A14/180)</f>
        <v>15.444370905706</v>
      </c>
      <c r="K14" s="0" t="n">
        <f aca="false">Speed*SIN(PI()*$A14/180)</f>
        <v>6.61538409260623</v>
      </c>
      <c r="U14" s="0"/>
      <c r="W14" s="1" t="str">
        <f aca="false">IF(X14=Z14,polar_type19!$D$3,IF(X14=AC14,polar_type19!$E$3,IF(X14=AF14,polar_type19!$F$3,IF(X14=AI14,polar_type19!$G$3,polar_type19!$H$3))))</f>
        <v>J1</v>
      </c>
      <c r="X14" s="0" t="n">
        <f aca="false">MAX(Z14,AC14,AF14,AI14,AL14)</f>
        <v>8.35024</v>
      </c>
      <c r="Y14" s="12" t="n">
        <f aca="false">LOOKUP(Speedlo,'1'!$B$1:$BJ$1,'1'!$B10:$BJ10)</f>
        <v>1.5844</v>
      </c>
      <c r="Z14" s="12" t="n">
        <f aca="false">Xlo*Y14+Xhi*AA14</f>
        <v>2.49468</v>
      </c>
      <c r="AA14" s="12" t="n">
        <f aca="false">LOOKUP(Speedhi,'1'!$B$1:$BJ$1,'1'!$B10:$BJ10)</f>
        <v>2.8848</v>
      </c>
      <c r="AB14" s="13" t="n">
        <f aca="false">LOOKUP(Speedlo,'2'!$B$1:$BJ$1,'2'!$B10:$BJ10)</f>
        <v>1.79295</v>
      </c>
      <c r="AC14" s="13" t="n">
        <f aca="false">Xlo*AB14+Xhi*AD14</f>
        <v>2.777815</v>
      </c>
      <c r="AD14" s="13" t="n">
        <f aca="false">LOOKUP(Speedhi,'2'!$B$1:$BJ$1,'2'!$B10:$BJ10)</f>
        <v>3.1999</v>
      </c>
      <c r="AE14" s="14" t="n">
        <f aca="false">LOOKUP(Speedlo,'3'!$B$1:$BJ$1,'3'!$B10:$BJ10)</f>
        <v>7.8412</v>
      </c>
      <c r="AF14" s="14" t="n">
        <f aca="false">Xlo*AE14+Xhi*AG14</f>
        <v>8.35024</v>
      </c>
      <c r="AG14" s="14" t="n">
        <f aca="false">LOOKUP(Speedhi,'3'!$B$1:$BJ$1,'3'!$B10:$BJ10)</f>
        <v>8.5684</v>
      </c>
      <c r="AH14" s="15" t="n">
        <f aca="false">LOOKUP(Speedlo,'4'!$B$1:$BJ$1,'4'!$B10:$BJ10)</f>
        <v>0.29685</v>
      </c>
      <c r="AI14" s="15" t="n">
        <f aca="false">Xlo*AH14+Xhi*AJ14</f>
        <v>0.315225</v>
      </c>
      <c r="AJ14" s="15" t="n">
        <f aca="false">LOOKUP(Speedhi,'4'!$B$1:$BJ$1,'4'!$B10:$BJ10)</f>
        <v>0.3231</v>
      </c>
      <c r="AK14" s="16" t="n">
        <f aca="false">LOOKUP(Speedlo,'5'!$B$1:$BJ$1,'5'!$B10:$BJ10)</f>
        <v>0.0657</v>
      </c>
      <c r="AL14" s="16" t="n">
        <f aca="false">Xlo*AK14+Xhi*AM14</f>
        <v>0.05037</v>
      </c>
      <c r="AM14" s="16" t="n">
        <f aca="false">LOOKUP(Speedhi,'5'!$B$1:$BJ$1,'5'!$B10:$BJ10)</f>
        <v>0.0438</v>
      </c>
    </row>
    <row r="15" customFormat="false" ht="14.1" hidden="false" customHeight="true" outlineLevel="0" collapsed="false">
      <c r="A15" s="60" t="n">
        <f aca="false">A14+1</f>
        <v>44</v>
      </c>
      <c r="B15" s="52" t="n">
        <f aca="false">IF(X15&lt;=0,0,X15*Factor)</f>
        <v>8.52622</v>
      </c>
      <c r="C15" s="53" t="n">
        <f aca="false">ROUND($B15*COS(PI()*(D15-Best)/180),4)</f>
        <v>4.1336</v>
      </c>
      <c r="D15" s="54" t="n">
        <f aca="false">MOD(Wind+$A15+360,360)</f>
        <v>172</v>
      </c>
      <c r="E15" s="61" t="n">
        <f aca="false">ROUND($B15*COS(PI()*(F15-Best)/180),4)</f>
        <v>-7.3084</v>
      </c>
      <c r="F15" s="62" t="n">
        <f aca="false">MOD(Wind-$A15+360,360)</f>
        <v>84</v>
      </c>
      <c r="G15" s="57" t="n">
        <f aca="false">SQRT($J15^2+$K15^2)</f>
        <v>16.9047764167942</v>
      </c>
      <c r="H15" s="63" t="n">
        <f aca="false">IF($J15&lt;&gt;0,MOD(ATAN($K15/$J15)*180/PI(),180),0)</f>
        <v>23.490473664356</v>
      </c>
      <c r="I15" s="59" t="str">
        <f aca="false">IF(B15=0,"anchor",W15)</f>
        <v>J1</v>
      </c>
      <c r="J15" s="0" t="n">
        <f aca="false">$B15+Speed*COS(PI()*$A15/180)</f>
        <v>15.5038160632849</v>
      </c>
      <c r="K15" s="0" t="n">
        <f aca="false">Speed*SIN(PI()*$A15/180)</f>
        <v>6.73818619345227</v>
      </c>
      <c r="U15" s="0"/>
      <c r="W15" s="1" t="str">
        <f aca="false">IF(X15=Z15,polar_type19!$D$3,IF(X15=AC15,polar_type19!$E$3,IF(X15=AF15,polar_type19!$F$3,IF(X15=AI15,polar_type19!$G$3,polar_type19!$H$3))))</f>
        <v>J1</v>
      </c>
      <c r="X15" s="0" t="n">
        <f aca="false">MAX(Z15,AC15,AF15,AI15,AL15)</f>
        <v>8.52622</v>
      </c>
      <c r="Y15" s="12" t="n">
        <f aca="false">LOOKUP(Speedlo,'1'!$B$1:$BJ$1,'1'!$B11:$BJ11)</f>
        <v>1.62045</v>
      </c>
      <c r="Z15" s="12" t="n">
        <f aca="false">Xlo*Y15+Xhi*AA15</f>
        <v>2.544065</v>
      </c>
      <c r="AA15" s="12" t="n">
        <f aca="false">LOOKUP(Speedhi,'1'!$B$1:$BJ$1,'1'!$B11:$BJ11)</f>
        <v>2.9399</v>
      </c>
      <c r="AB15" s="13" t="n">
        <f aca="false">LOOKUP(Speedlo,'2'!$B$1:$BJ$1,'2'!$B11:$BJ11)</f>
        <v>1.84335</v>
      </c>
      <c r="AC15" s="13" t="n">
        <f aca="false">Xlo*AB15+Xhi*AD15</f>
        <v>2.847395</v>
      </c>
      <c r="AD15" s="13" t="n">
        <f aca="false">LOOKUP(Speedhi,'2'!$B$1:$BJ$1,'2'!$B11:$BJ11)</f>
        <v>3.2777</v>
      </c>
      <c r="AE15" s="14" t="n">
        <f aca="false">LOOKUP(Speedlo,'3'!$B$1:$BJ$1,'3'!$B11:$BJ11)</f>
        <v>8.0036</v>
      </c>
      <c r="AF15" s="14" t="n">
        <f aca="false">Xlo*AE15+Xhi*AG15</f>
        <v>8.52622</v>
      </c>
      <c r="AG15" s="14" t="n">
        <f aca="false">LOOKUP(Speedhi,'3'!$B$1:$BJ$1,'3'!$B11:$BJ11)</f>
        <v>8.7502</v>
      </c>
      <c r="AH15" s="15" t="n">
        <f aca="false">LOOKUP(Speedlo,'4'!$B$1:$BJ$1,'4'!$B11:$BJ11)</f>
        <v>0.3958</v>
      </c>
      <c r="AI15" s="15" t="n">
        <f aca="false">Xlo*AH15+Xhi*AJ15</f>
        <v>0.4203</v>
      </c>
      <c r="AJ15" s="15" t="n">
        <f aca="false">LOOKUP(Speedhi,'4'!$B$1:$BJ$1,'4'!$B11:$BJ11)</f>
        <v>0.4308</v>
      </c>
      <c r="AK15" s="16" t="n">
        <f aca="false">LOOKUP(Speedlo,'5'!$B$1:$BJ$1,'5'!$B11:$BJ11)</f>
        <v>0.0876</v>
      </c>
      <c r="AL15" s="16" t="n">
        <f aca="false">Xlo*AK15+Xhi*AM15</f>
        <v>0.06716</v>
      </c>
      <c r="AM15" s="16" t="n">
        <f aca="false">LOOKUP(Speedhi,'5'!$B$1:$BJ$1,'5'!$B11:$BJ11)</f>
        <v>0.0584</v>
      </c>
    </row>
    <row r="16" customFormat="false" ht="14.1" hidden="false" customHeight="true" outlineLevel="0" collapsed="false">
      <c r="A16" s="60" t="n">
        <f aca="false">A15+1</f>
        <v>45</v>
      </c>
      <c r="B16" s="52" t="n">
        <f aca="false">IF(X16&lt;=0,0,X16*Factor)</f>
        <v>8.7022</v>
      </c>
      <c r="C16" s="53" t="n">
        <f aca="false">ROUND($B16*COS(PI()*(D16-Best)/180),4)</f>
        <v>4.3511</v>
      </c>
      <c r="D16" s="54" t="n">
        <f aca="false">MOD(Wind+$A16+360,360)</f>
        <v>173</v>
      </c>
      <c r="E16" s="61" t="n">
        <f aca="false">ROUND($B16*COS(PI()*(F16-Best)/180),4)</f>
        <v>-7.5363</v>
      </c>
      <c r="F16" s="62" t="n">
        <f aca="false">MOD(Wind-$A16+360,360)</f>
        <v>83</v>
      </c>
      <c r="G16" s="57" t="n">
        <f aca="false">SQRT($J16^2+$K16^2)</f>
        <v>17.0057033575823</v>
      </c>
      <c r="H16" s="63" t="n">
        <f aca="false">IF($J16&lt;&gt;0,MOD(ATAN($K16/$J16)*180/PI(),180),0)</f>
        <v>23.786612283283</v>
      </c>
      <c r="I16" s="59" t="str">
        <f aca="false">IF(B16=0,"anchor",W16)</f>
        <v>J1</v>
      </c>
      <c r="J16" s="0" t="n">
        <f aca="false">$B16+Speed*COS(PI()*$A16/180)</f>
        <v>15.5611357775095</v>
      </c>
      <c r="K16" s="0" t="n">
        <f aca="false">Speed*SIN(PI()*$A16/180)</f>
        <v>6.85893577750951</v>
      </c>
      <c r="U16" s="0"/>
      <c r="W16" s="1" t="str">
        <f aca="false">IF(X16=Z16,polar_type19!$D$3,IF(X16=AC16,polar_type19!$E$3,IF(X16=AF16,polar_type19!$F$3,IF(X16=AI16,polar_type19!$G$3,polar_type19!$H$3))))</f>
        <v>J1</v>
      </c>
      <c r="X16" s="0" t="n">
        <f aca="false">MAX(Z16,AC16,AF16,AI16,AL16)</f>
        <v>8.7022</v>
      </c>
      <c r="Y16" s="12" t="n">
        <f aca="false">LOOKUP(Speedlo,'1'!$B$1:$BJ$1,'1'!$B12:$BJ12)</f>
        <v>1.6565</v>
      </c>
      <c r="Z16" s="12" t="n">
        <f aca="false">Xlo*Y16+Xhi*AA16</f>
        <v>2.59345</v>
      </c>
      <c r="AA16" s="12" t="n">
        <f aca="false">LOOKUP(Speedhi,'1'!$B$1:$BJ$1,'1'!$B12:$BJ12)</f>
        <v>2.995</v>
      </c>
      <c r="AB16" s="13" t="n">
        <f aca="false">LOOKUP(Speedlo,'2'!$B$1:$BJ$1,'2'!$B12:$BJ12)</f>
        <v>1.89375</v>
      </c>
      <c r="AC16" s="13" t="n">
        <f aca="false">Xlo*AB16+Xhi*AD16</f>
        <v>2.916975</v>
      </c>
      <c r="AD16" s="13" t="n">
        <f aca="false">LOOKUP(Speedhi,'2'!$B$1:$BJ$1,'2'!$B12:$BJ12)</f>
        <v>3.3555</v>
      </c>
      <c r="AE16" s="14" t="n">
        <f aca="false">LOOKUP(Speedlo,'3'!$B$1:$BJ$1,'3'!$B12:$BJ12)</f>
        <v>8.166</v>
      </c>
      <c r="AF16" s="14" t="n">
        <f aca="false">Xlo*AE16+Xhi*AG16</f>
        <v>8.7022</v>
      </c>
      <c r="AG16" s="14" t="n">
        <f aca="false">LOOKUP(Speedhi,'3'!$B$1:$BJ$1,'3'!$B12:$BJ12)</f>
        <v>8.932</v>
      </c>
      <c r="AH16" s="15" t="n">
        <f aca="false">LOOKUP(Speedlo,'4'!$B$1:$BJ$1,'4'!$B12:$BJ12)</f>
        <v>0.49475</v>
      </c>
      <c r="AI16" s="15" t="n">
        <f aca="false">Xlo*AH16+Xhi*AJ16</f>
        <v>0.525375</v>
      </c>
      <c r="AJ16" s="15" t="n">
        <f aca="false">LOOKUP(Speedhi,'4'!$B$1:$BJ$1,'4'!$B12:$BJ12)</f>
        <v>0.5385</v>
      </c>
      <c r="AK16" s="16" t="n">
        <f aca="false">LOOKUP(Speedlo,'5'!$B$1:$BJ$1,'5'!$B12:$BJ12)</f>
        <v>0.1095</v>
      </c>
      <c r="AL16" s="16" t="n">
        <f aca="false">Xlo*AK16+Xhi*AM16</f>
        <v>0.08395</v>
      </c>
      <c r="AM16" s="16" t="n">
        <f aca="false">LOOKUP(Speedhi,'5'!$B$1:$BJ$1,'5'!$B12:$BJ12)</f>
        <v>0.073</v>
      </c>
    </row>
    <row r="17" customFormat="false" ht="14.1" hidden="false" customHeight="true" outlineLevel="0" collapsed="false">
      <c r="A17" s="60" t="n">
        <f aca="false">A16+1</f>
        <v>46</v>
      </c>
      <c r="B17" s="52" t="n">
        <f aca="false">IF(X17&lt;=0,0,X17*Factor)</f>
        <v>8.842815</v>
      </c>
      <c r="C17" s="53" t="n">
        <f aca="false">ROUND($B17*COS(PI()*(D17-Best)/180),4)</f>
        <v>4.5544</v>
      </c>
      <c r="D17" s="54" t="n">
        <f aca="false">MOD(Wind+$A17+360,360)</f>
        <v>174</v>
      </c>
      <c r="E17" s="61" t="n">
        <f aca="false">ROUND($B17*COS(PI()*(F17-Best)/180),4)</f>
        <v>-7.7341</v>
      </c>
      <c r="F17" s="62" t="n">
        <f aca="false">MOD(Wind-$A17+360,360)</f>
        <v>82</v>
      </c>
      <c r="G17" s="57" t="n">
        <f aca="false">SQRT($J17^2+$K17^2)</f>
        <v>17.0720369321511</v>
      </c>
      <c r="H17" s="63" t="n">
        <f aca="false">IF($J17&lt;&gt;0,MOD(ATAN($K17/$J17)*180/PI(),180),0)</f>
        <v>24.1241330804126</v>
      </c>
      <c r="I17" s="59" t="str">
        <f aca="false">IF(B17=0,"anchor",W17)</f>
        <v>J1</v>
      </c>
      <c r="J17" s="0" t="n">
        <f aca="false">$B17+Speed*COS(PI()*$A17/180)</f>
        <v>15.5810011934523</v>
      </c>
      <c r="K17" s="0" t="n">
        <f aca="false">Speed*SIN(PI()*$A17/180)</f>
        <v>6.97759606328492</v>
      </c>
      <c r="U17" s="0"/>
      <c r="W17" s="1" t="str">
        <f aca="false">IF(X17=Z17,polar_type19!$D$3,IF(X17=AC17,polar_type19!$E$3,IF(X17=AF17,polar_type19!$F$3,IF(X17=AI17,polar_type19!$G$3,polar_type19!$H$3))))</f>
        <v>J1</v>
      </c>
      <c r="X17" s="0" t="n">
        <f aca="false">MAX(Z17,AC17,AF17,AI17,AL17)</f>
        <v>8.842815</v>
      </c>
      <c r="Y17" s="12" t="n">
        <f aca="false">LOOKUP(Speedlo,'1'!$B$1:$BJ$1,'1'!$B13:$BJ13)</f>
        <v>1.6877</v>
      </c>
      <c r="Z17" s="12" t="n">
        <f aca="false">Xlo*Y17+Xhi*AA17</f>
        <v>2.63389</v>
      </c>
      <c r="AA17" s="12" t="n">
        <f aca="false">LOOKUP(Speedhi,'1'!$B$1:$BJ$1,'1'!$B13:$BJ13)</f>
        <v>3.0394</v>
      </c>
      <c r="AB17" s="13" t="n">
        <f aca="false">LOOKUP(Speedlo,'2'!$B$1:$BJ$1,'2'!$B13:$BJ13)</f>
        <v>1.93575</v>
      </c>
      <c r="AC17" s="13" t="n">
        <f aca="false">Xlo*AB17+Xhi*AD17</f>
        <v>2.971155</v>
      </c>
      <c r="AD17" s="13" t="n">
        <f aca="false">LOOKUP(Speedhi,'2'!$B$1:$BJ$1,'2'!$B13:$BJ13)</f>
        <v>3.4149</v>
      </c>
      <c r="AE17" s="14" t="n">
        <f aca="false">LOOKUP(Speedlo,'3'!$B$1:$BJ$1,'3'!$B13:$BJ13)</f>
        <v>8.29895</v>
      </c>
      <c r="AF17" s="14" t="n">
        <f aca="false">Xlo*AE17+Xhi*AG17</f>
        <v>8.842815</v>
      </c>
      <c r="AG17" s="14" t="n">
        <f aca="false">LOOKUP(Speedhi,'3'!$B$1:$BJ$1,'3'!$B13:$BJ13)</f>
        <v>9.0759</v>
      </c>
      <c r="AH17" s="15" t="n">
        <f aca="false">LOOKUP(Speedlo,'4'!$B$1:$BJ$1,'4'!$B13:$BJ13)</f>
        <v>0.62215</v>
      </c>
      <c r="AI17" s="15" t="n">
        <f aca="false">Xlo*AH17+Xhi*AJ17</f>
        <v>0.660615</v>
      </c>
      <c r="AJ17" s="15" t="n">
        <f aca="false">LOOKUP(Speedhi,'4'!$B$1:$BJ$1,'4'!$B13:$BJ13)</f>
        <v>0.6771</v>
      </c>
      <c r="AK17" s="16" t="n">
        <f aca="false">LOOKUP(Speedlo,'5'!$B$1:$BJ$1,'5'!$B13:$BJ13)</f>
        <v>0.14925</v>
      </c>
      <c r="AL17" s="16" t="n">
        <f aca="false">Xlo*AK17+Xhi*AM17</f>
        <v>0.125065</v>
      </c>
      <c r="AM17" s="16" t="n">
        <f aca="false">LOOKUP(Speedhi,'5'!$B$1:$BJ$1,'5'!$B13:$BJ13)</f>
        <v>0.1147</v>
      </c>
    </row>
    <row r="18" customFormat="false" ht="14.1" hidden="false" customHeight="true" outlineLevel="0" collapsed="false">
      <c r="A18" s="60" t="n">
        <f aca="false">A17+1</f>
        <v>47</v>
      </c>
      <c r="B18" s="52" t="n">
        <f aca="false">IF(X18&lt;=0,0,X18*Factor)</f>
        <v>8.98343</v>
      </c>
      <c r="C18" s="53" t="n">
        <f aca="false">ROUND($B18*COS(PI()*(D18-Best)/180),4)</f>
        <v>4.7605</v>
      </c>
      <c r="D18" s="54" t="n">
        <f aca="false">MOD(Wind+$A18+360,360)</f>
        <v>175</v>
      </c>
      <c r="E18" s="61" t="n">
        <f aca="false">ROUND($B18*COS(PI()*(F18-Best)/180),4)</f>
        <v>-7.9319</v>
      </c>
      <c r="F18" s="62" t="n">
        <f aca="false">MOD(Wind-$A18+360,360)</f>
        <v>81</v>
      </c>
      <c r="G18" s="57" t="n">
        <f aca="false">SQRT($J18^2+$K18^2)</f>
        <v>17.1362100361481</v>
      </c>
      <c r="H18" s="63" t="n">
        <f aca="false">IF($J18&lt;&gt;0,MOD(ATAN($K18/$J18)*180/PI(),180),0)</f>
        <v>24.4554023080345</v>
      </c>
      <c r="I18" s="59" t="str">
        <f aca="false">IF(B18=0,"anchor",W18)</f>
        <v>J1</v>
      </c>
      <c r="J18" s="0" t="n">
        <f aca="false">$B18+Speed*COS(PI()*$A18/180)</f>
        <v>15.5988140926062</v>
      </c>
      <c r="K18" s="0" t="n">
        <f aca="false">Speed*SIN(PI()*$A18/180)</f>
        <v>7.09413090570595</v>
      </c>
      <c r="U18" s="0"/>
      <c r="W18" s="1" t="str">
        <f aca="false">IF(X18=Z18,polar_type19!$D$3,IF(X18=AC18,polar_type19!$E$3,IF(X18=AF18,polar_type19!$F$3,IF(X18=AI18,polar_type19!$G$3,polar_type19!$H$3))))</f>
        <v>J1</v>
      </c>
      <c r="X18" s="0" t="n">
        <f aca="false">MAX(Z18,AC18,AF18,AI18,AL18)</f>
        <v>8.98343</v>
      </c>
      <c r="Y18" s="12" t="n">
        <f aca="false">LOOKUP(Speedlo,'1'!$B$1:$BJ$1,'1'!$B14:$BJ14)</f>
        <v>1.7189</v>
      </c>
      <c r="Z18" s="12" t="n">
        <f aca="false">Xlo*Y18+Xhi*AA18</f>
        <v>2.67433</v>
      </c>
      <c r="AA18" s="12" t="n">
        <f aca="false">LOOKUP(Speedhi,'1'!$B$1:$BJ$1,'1'!$B14:$BJ14)</f>
        <v>3.0838</v>
      </c>
      <c r="AB18" s="13" t="n">
        <f aca="false">LOOKUP(Speedlo,'2'!$B$1:$BJ$1,'2'!$B14:$BJ14)</f>
        <v>1.97775</v>
      </c>
      <c r="AC18" s="13" t="n">
        <f aca="false">Xlo*AB18+Xhi*AD18</f>
        <v>3.025335</v>
      </c>
      <c r="AD18" s="13" t="n">
        <f aca="false">LOOKUP(Speedhi,'2'!$B$1:$BJ$1,'2'!$B14:$BJ14)</f>
        <v>3.4743</v>
      </c>
      <c r="AE18" s="14" t="n">
        <f aca="false">LOOKUP(Speedlo,'3'!$B$1:$BJ$1,'3'!$B14:$BJ14)</f>
        <v>8.4319</v>
      </c>
      <c r="AF18" s="14" t="n">
        <f aca="false">Xlo*AE18+Xhi*AG18</f>
        <v>8.98343</v>
      </c>
      <c r="AG18" s="14" t="n">
        <f aca="false">LOOKUP(Speedhi,'3'!$B$1:$BJ$1,'3'!$B14:$BJ14)</f>
        <v>9.2198</v>
      </c>
      <c r="AH18" s="15" t="n">
        <f aca="false">LOOKUP(Speedlo,'4'!$B$1:$BJ$1,'4'!$B14:$BJ14)</f>
        <v>0.74955</v>
      </c>
      <c r="AI18" s="15" t="n">
        <f aca="false">Xlo*AH18+Xhi*AJ18</f>
        <v>0.795855</v>
      </c>
      <c r="AJ18" s="15" t="n">
        <f aca="false">LOOKUP(Speedhi,'4'!$B$1:$BJ$1,'4'!$B14:$BJ14)</f>
        <v>0.8157</v>
      </c>
      <c r="AK18" s="16" t="n">
        <f aca="false">LOOKUP(Speedlo,'5'!$B$1:$BJ$1,'5'!$B14:$BJ14)</f>
        <v>0.189</v>
      </c>
      <c r="AL18" s="16" t="n">
        <f aca="false">Xlo*AK18+Xhi*AM18</f>
        <v>0.16618</v>
      </c>
      <c r="AM18" s="16" t="n">
        <f aca="false">LOOKUP(Speedhi,'5'!$B$1:$BJ$1,'5'!$B14:$BJ14)</f>
        <v>0.1564</v>
      </c>
    </row>
    <row r="19" customFormat="false" ht="14.1" hidden="false" customHeight="true" outlineLevel="0" collapsed="false">
      <c r="A19" s="60" t="n">
        <f aca="false">A18+1</f>
        <v>48</v>
      </c>
      <c r="B19" s="52" t="n">
        <f aca="false">IF(X19&lt;=0,0,X19*Factor)</f>
        <v>9.124045</v>
      </c>
      <c r="C19" s="53" t="n">
        <f aca="false">ROUND($B19*COS(PI()*(D19-Best)/180),4)</f>
        <v>4.9693</v>
      </c>
      <c r="D19" s="54" t="n">
        <f aca="false">MOD(Wind+$A19+360,360)</f>
        <v>176</v>
      </c>
      <c r="E19" s="61" t="n">
        <f aca="false">ROUND($B19*COS(PI()*(F19-Best)/180),4)</f>
        <v>-8.1296</v>
      </c>
      <c r="F19" s="62" t="n">
        <f aca="false">MOD(Wind-$A19+360,360)</f>
        <v>80</v>
      </c>
      <c r="G19" s="57" t="n">
        <f aca="false">SQRT($J19^2+$K19^2)</f>
        <v>17.1982163543188</v>
      </c>
      <c r="H19" s="63" t="n">
        <f aca="false">IF($J19&lt;&gt;0,MOD(ATAN($K19/$J19)*180/PI(),180),0)</f>
        <v>24.7804669335839</v>
      </c>
      <c r="I19" s="59" t="str">
        <f aca="false">IF(B19=0,"anchor",W19)</f>
        <v>J1</v>
      </c>
      <c r="J19" s="0" t="n">
        <f aca="false">$B19+Speed*COS(PI()*$A19/180)</f>
        <v>15.6146118816809</v>
      </c>
      <c r="K19" s="0" t="n">
        <f aca="false">Speed*SIN(PI()*$A19/180)</f>
        <v>7.20850480713072</v>
      </c>
      <c r="U19" s="0"/>
      <c r="W19" s="1" t="str">
        <f aca="false">IF(X19=Z19,polar_type19!$D$3,IF(X19=AC19,polar_type19!$E$3,IF(X19=AF19,polar_type19!$F$3,IF(X19=AI19,polar_type19!$G$3,polar_type19!$H$3))))</f>
        <v>J1</v>
      </c>
      <c r="X19" s="0" t="n">
        <f aca="false">MAX(Z19,AC19,AF19,AI19,AL19)</f>
        <v>9.124045</v>
      </c>
      <c r="Y19" s="12" t="n">
        <f aca="false">LOOKUP(Speedlo,'1'!$B$1:$BJ$1,'1'!$B15:$BJ15)</f>
        <v>1.7501</v>
      </c>
      <c r="Z19" s="12" t="n">
        <f aca="false">Xlo*Y19+Xhi*AA19</f>
        <v>2.71477</v>
      </c>
      <c r="AA19" s="12" t="n">
        <f aca="false">LOOKUP(Speedhi,'1'!$B$1:$BJ$1,'1'!$B15:$BJ15)</f>
        <v>3.1282</v>
      </c>
      <c r="AB19" s="13" t="n">
        <f aca="false">LOOKUP(Speedlo,'2'!$B$1:$BJ$1,'2'!$B15:$BJ15)</f>
        <v>2.01975</v>
      </c>
      <c r="AC19" s="13" t="n">
        <f aca="false">Xlo*AB19+Xhi*AD19</f>
        <v>3.079515</v>
      </c>
      <c r="AD19" s="13" t="n">
        <f aca="false">LOOKUP(Speedhi,'2'!$B$1:$BJ$1,'2'!$B15:$BJ15)</f>
        <v>3.5337</v>
      </c>
      <c r="AE19" s="14" t="n">
        <f aca="false">LOOKUP(Speedlo,'3'!$B$1:$BJ$1,'3'!$B15:$BJ15)</f>
        <v>8.56485</v>
      </c>
      <c r="AF19" s="14" t="n">
        <f aca="false">Xlo*AE19+Xhi*AG19</f>
        <v>9.124045</v>
      </c>
      <c r="AG19" s="14" t="n">
        <f aca="false">LOOKUP(Speedhi,'3'!$B$1:$BJ$1,'3'!$B15:$BJ15)</f>
        <v>9.3637</v>
      </c>
      <c r="AH19" s="15" t="n">
        <f aca="false">LOOKUP(Speedlo,'4'!$B$1:$BJ$1,'4'!$B15:$BJ15)</f>
        <v>0.87695</v>
      </c>
      <c r="AI19" s="15" t="n">
        <f aca="false">Xlo*AH19+Xhi*AJ19</f>
        <v>0.931095</v>
      </c>
      <c r="AJ19" s="15" t="n">
        <f aca="false">LOOKUP(Speedhi,'4'!$B$1:$BJ$1,'4'!$B15:$BJ15)</f>
        <v>0.9543</v>
      </c>
      <c r="AK19" s="16" t="n">
        <f aca="false">LOOKUP(Speedlo,'5'!$B$1:$BJ$1,'5'!$B15:$BJ15)</f>
        <v>0.22875</v>
      </c>
      <c r="AL19" s="16" t="n">
        <f aca="false">Xlo*AK19+Xhi*AM19</f>
        <v>0.207295</v>
      </c>
      <c r="AM19" s="16" t="n">
        <f aca="false">LOOKUP(Speedhi,'5'!$B$1:$BJ$1,'5'!$B15:$BJ15)</f>
        <v>0.1981</v>
      </c>
    </row>
    <row r="20" customFormat="false" ht="14.1" hidden="false" customHeight="true" outlineLevel="0" collapsed="false">
      <c r="A20" s="60" t="n">
        <f aca="false">A19+1</f>
        <v>49</v>
      </c>
      <c r="B20" s="52" t="n">
        <f aca="false">IF(X20&lt;=0,0,X20*Factor)</f>
        <v>9.26466</v>
      </c>
      <c r="C20" s="53" t="n">
        <f aca="false">ROUND($B20*COS(PI()*(D20-Best)/180),4)</f>
        <v>5.1807</v>
      </c>
      <c r="D20" s="54" t="n">
        <f aca="false">MOD(Wind+$A20+360,360)</f>
        <v>177</v>
      </c>
      <c r="E20" s="61" t="n">
        <f aca="false">ROUND($B20*COS(PI()*(F20-Best)/180),4)</f>
        <v>-8.327</v>
      </c>
      <c r="F20" s="62" t="n">
        <f aca="false">MOD(Wind-$A20+360,360)</f>
        <v>79</v>
      </c>
      <c r="G20" s="57" t="n">
        <f aca="false">SQRT($J20^2+$K20^2)</f>
        <v>17.2580503962651</v>
      </c>
      <c r="H20" s="63" t="n">
        <f aca="false">IF($J20&lt;&gt;0,MOD(ATAN($K20/$J20)*180/PI(),180),0)</f>
        <v>25.0993691036399</v>
      </c>
      <c r="I20" s="59" t="str">
        <f aca="false">IF(B20=0,"anchor",W20)</f>
        <v>J1</v>
      </c>
      <c r="J20" s="0" t="n">
        <f aca="false">$B20+Speed*COS(PI()*$A20/180)</f>
        <v>15.6284325812079</v>
      </c>
      <c r="K20" s="0" t="n">
        <f aca="false">Speed*SIN(PI()*$A20/180)</f>
        <v>7.32068292816089</v>
      </c>
      <c r="U20" s="0"/>
      <c r="W20" s="1" t="str">
        <f aca="false">IF(X20=Z20,polar_type19!$D$3,IF(X20=AC20,polar_type19!$E$3,IF(X20=AF20,polar_type19!$F$3,IF(X20=AI20,polar_type19!$G$3,polar_type19!$H$3))))</f>
        <v>J1</v>
      </c>
      <c r="X20" s="0" t="n">
        <f aca="false">MAX(Z20,AC20,AF20,AI20,AL20)</f>
        <v>9.26466</v>
      </c>
      <c r="Y20" s="12" t="n">
        <f aca="false">LOOKUP(Speedlo,'1'!$B$1:$BJ$1,'1'!$B16:$BJ16)</f>
        <v>1.7813</v>
      </c>
      <c r="Z20" s="12" t="n">
        <f aca="false">Xlo*Y20+Xhi*AA20</f>
        <v>2.75521</v>
      </c>
      <c r="AA20" s="12" t="n">
        <f aca="false">LOOKUP(Speedhi,'1'!$B$1:$BJ$1,'1'!$B16:$BJ16)</f>
        <v>3.1726</v>
      </c>
      <c r="AB20" s="13" t="n">
        <f aca="false">LOOKUP(Speedlo,'2'!$B$1:$BJ$1,'2'!$B16:$BJ16)</f>
        <v>2.06175</v>
      </c>
      <c r="AC20" s="13" t="n">
        <f aca="false">Xlo*AB20+Xhi*AD20</f>
        <v>3.133695</v>
      </c>
      <c r="AD20" s="13" t="n">
        <f aca="false">LOOKUP(Speedhi,'2'!$B$1:$BJ$1,'2'!$B16:$BJ16)</f>
        <v>3.5931</v>
      </c>
      <c r="AE20" s="14" t="n">
        <f aca="false">LOOKUP(Speedlo,'3'!$B$1:$BJ$1,'3'!$B16:$BJ16)</f>
        <v>8.6978</v>
      </c>
      <c r="AF20" s="14" t="n">
        <f aca="false">Xlo*AE20+Xhi*AG20</f>
        <v>9.26466</v>
      </c>
      <c r="AG20" s="14" t="n">
        <f aca="false">LOOKUP(Speedhi,'3'!$B$1:$BJ$1,'3'!$B16:$BJ16)</f>
        <v>9.5076</v>
      </c>
      <c r="AH20" s="15" t="n">
        <f aca="false">LOOKUP(Speedlo,'4'!$B$1:$BJ$1,'4'!$B16:$BJ16)</f>
        <v>1.00435</v>
      </c>
      <c r="AI20" s="15" t="n">
        <f aca="false">Xlo*AH20+Xhi*AJ20</f>
        <v>1.066335</v>
      </c>
      <c r="AJ20" s="15" t="n">
        <f aca="false">LOOKUP(Speedhi,'4'!$B$1:$BJ$1,'4'!$B16:$BJ16)</f>
        <v>1.0929</v>
      </c>
      <c r="AK20" s="16" t="n">
        <f aca="false">LOOKUP(Speedlo,'5'!$B$1:$BJ$1,'5'!$B16:$BJ16)</f>
        <v>0.2685</v>
      </c>
      <c r="AL20" s="16" t="n">
        <f aca="false">Xlo*AK20+Xhi*AM20</f>
        <v>0.24841</v>
      </c>
      <c r="AM20" s="16" t="n">
        <f aca="false">LOOKUP(Speedhi,'5'!$B$1:$BJ$1,'5'!$B16:$BJ16)</f>
        <v>0.2398</v>
      </c>
    </row>
    <row r="21" customFormat="false" ht="14.1" hidden="false" customHeight="true" outlineLevel="0" collapsed="false">
      <c r="A21" s="60" t="n">
        <f aca="false">A20+1</f>
        <v>50</v>
      </c>
      <c r="B21" s="52" t="n">
        <f aca="false">IF(X21&lt;=0,0,X21*Factor)</f>
        <v>9.405275</v>
      </c>
      <c r="C21" s="53" t="n">
        <f aca="false">ROUND($B21*COS(PI()*(D21-Best)/180),4)</f>
        <v>5.3946</v>
      </c>
      <c r="D21" s="54" t="n">
        <f aca="false">MOD(Wind+$A21+360,360)</f>
        <v>178</v>
      </c>
      <c r="E21" s="61" t="n">
        <f aca="false">ROUND($B21*COS(PI()*(F21-Best)/180),4)</f>
        <v>-8.5241</v>
      </c>
      <c r="F21" s="62" t="n">
        <f aca="false">MOD(Wind-$A21+360,360)</f>
        <v>78</v>
      </c>
      <c r="G21" s="57" t="n">
        <f aca="false">SQRT($J21^2+$K21^2)</f>
        <v>17.3157074934321</v>
      </c>
      <c r="H21" s="63" t="n">
        <f aca="false">IF($J21&lt;&gt;0,MOD(ATAN($K21/$J21)*180/PI(),180),0)</f>
        <v>25.412146268968</v>
      </c>
      <c r="I21" s="59" t="str">
        <f aca="false">IF(B21=0,"anchor",W21)</f>
        <v>J1</v>
      </c>
      <c r="J21" s="0" t="n">
        <f aca="false">$B21+Speed*COS(PI()*$A21/180)</f>
        <v>15.6403148139594</v>
      </c>
      <c r="K21" s="0" t="n">
        <f aca="false">Speed*SIN(PI()*$A21/180)</f>
        <v>7.43063109825409</v>
      </c>
      <c r="U21" s="0"/>
      <c r="W21" s="1" t="str">
        <f aca="false">IF(X21=Z21,polar_type19!$D$3,IF(X21=AC21,polar_type19!$E$3,IF(X21=AF21,polar_type19!$F$3,IF(X21=AI21,polar_type19!$G$3,polar_type19!$H$3))))</f>
        <v>J1</v>
      </c>
      <c r="X21" s="0" t="n">
        <f aca="false">MAX(Z21,AC21,AF21,AI21,AL21)</f>
        <v>9.405275</v>
      </c>
      <c r="Y21" s="12" t="n">
        <f aca="false">LOOKUP(Speedlo,'1'!$B$1:$BJ$1,'1'!$B17:$BJ17)</f>
        <v>1.8125</v>
      </c>
      <c r="Z21" s="12" t="n">
        <f aca="false">Xlo*Y21+Xhi*AA21</f>
        <v>2.79565</v>
      </c>
      <c r="AA21" s="12" t="n">
        <f aca="false">LOOKUP(Speedhi,'1'!$B$1:$BJ$1,'1'!$B17:$BJ17)</f>
        <v>3.217</v>
      </c>
      <c r="AB21" s="13" t="n">
        <f aca="false">LOOKUP(Speedlo,'2'!$B$1:$BJ$1,'2'!$B17:$BJ17)</f>
        <v>2.10375</v>
      </c>
      <c r="AC21" s="13" t="n">
        <f aca="false">Xlo*AB21+Xhi*AD21</f>
        <v>3.187875</v>
      </c>
      <c r="AD21" s="13" t="n">
        <f aca="false">LOOKUP(Speedhi,'2'!$B$1:$BJ$1,'2'!$B17:$BJ17)</f>
        <v>3.6525</v>
      </c>
      <c r="AE21" s="14" t="n">
        <f aca="false">LOOKUP(Speedlo,'3'!$B$1:$BJ$1,'3'!$B17:$BJ17)</f>
        <v>8.83075</v>
      </c>
      <c r="AF21" s="14" t="n">
        <f aca="false">Xlo*AE21+Xhi*AG21</f>
        <v>9.405275</v>
      </c>
      <c r="AG21" s="14" t="n">
        <f aca="false">LOOKUP(Speedhi,'3'!$B$1:$BJ$1,'3'!$B17:$BJ17)</f>
        <v>9.6515</v>
      </c>
      <c r="AH21" s="15" t="n">
        <f aca="false">LOOKUP(Speedlo,'4'!$B$1:$BJ$1,'4'!$B17:$BJ17)</f>
        <v>1.13175</v>
      </c>
      <c r="AI21" s="15" t="n">
        <f aca="false">Xlo*AH21+Xhi*AJ21</f>
        <v>1.201575</v>
      </c>
      <c r="AJ21" s="15" t="n">
        <f aca="false">LOOKUP(Speedhi,'4'!$B$1:$BJ$1,'4'!$B17:$BJ17)</f>
        <v>1.2315</v>
      </c>
      <c r="AK21" s="16" t="n">
        <f aca="false">LOOKUP(Speedlo,'5'!$B$1:$BJ$1,'5'!$B17:$BJ17)</f>
        <v>0.30825</v>
      </c>
      <c r="AL21" s="16" t="n">
        <f aca="false">Xlo*AK21+Xhi*AM21</f>
        <v>0.289525</v>
      </c>
      <c r="AM21" s="16" t="n">
        <f aca="false">LOOKUP(Speedhi,'5'!$B$1:$BJ$1,'5'!$B17:$BJ17)</f>
        <v>0.2815</v>
      </c>
    </row>
    <row r="22" customFormat="false" ht="14.1" hidden="false" customHeight="true" outlineLevel="0" collapsed="false">
      <c r="A22" s="60" t="n">
        <f aca="false">A21+1</f>
        <v>51</v>
      </c>
      <c r="B22" s="52" t="n">
        <f aca="false">IF(X22&lt;=0,0,X22*Factor)</f>
        <v>9.487415</v>
      </c>
      <c r="C22" s="53" t="n">
        <f aca="false">ROUND($B22*COS(PI()*(D22-Best)/180),4)</f>
        <v>5.5766</v>
      </c>
      <c r="D22" s="54" t="n">
        <f aca="false">MOD(Wind+$A22+360,360)</f>
        <v>179</v>
      </c>
      <c r="E22" s="61" t="n">
        <f aca="false">ROUND($B22*COS(PI()*(F22-Best)/180),4)</f>
        <v>-8.6672</v>
      </c>
      <c r="F22" s="62" t="n">
        <f aca="false">MOD(Wind-$A22+360,360)</f>
        <v>77</v>
      </c>
      <c r="G22" s="57" t="n">
        <f aca="false">SQRT($J22^2+$K22^2)</f>
        <v>17.3185202459262</v>
      </c>
      <c r="H22" s="63" t="n">
        <f aca="false">IF($J22&lt;&gt;0,MOD(ATAN($K22/$J22)*180/PI(),180),0)</f>
        <v>25.8027825483397</v>
      </c>
      <c r="I22" s="59" t="str">
        <f aca="false">IF(B22=0,"anchor",W22)</f>
        <v>J1</v>
      </c>
      <c r="J22" s="0" t="n">
        <f aca="false">$B22+Speed*COS(PI()*$A22/180)</f>
        <v>15.5918227931834</v>
      </c>
      <c r="K22" s="0" t="n">
        <f aca="false">Speed*SIN(PI()*$A22/180)</f>
        <v>7.53831582613262</v>
      </c>
      <c r="U22" s="0"/>
      <c r="W22" s="1" t="str">
        <f aca="false">IF(X22=Z22,polar_type19!$D$3,IF(X22=AC22,polar_type19!$E$3,IF(X22=AF22,polar_type19!$F$3,IF(X22=AI22,polar_type19!$G$3,polar_type19!$H$3))))</f>
        <v>J1</v>
      </c>
      <c r="X22" s="0" t="n">
        <f aca="false">MAX(Z22,AC22,AF22,AI22,AL22)</f>
        <v>9.487415</v>
      </c>
      <c r="Y22" s="12" t="n">
        <f aca="false">LOOKUP(Speedlo,'1'!$B$1:$BJ$1,'1'!$B18:$BJ18)</f>
        <v>1.84025</v>
      </c>
      <c r="Z22" s="12" t="n">
        <f aca="false">Xlo*Y22+Xhi*AA22</f>
        <v>2.829385</v>
      </c>
      <c r="AA22" s="12" t="n">
        <f aca="false">LOOKUP(Speedhi,'1'!$B$1:$BJ$1,'1'!$B18:$BJ18)</f>
        <v>3.2533</v>
      </c>
      <c r="AB22" s="13" t="n">
        <f aca="false">LOOKUP(Speedlo,'2'!$B$1:$BJ$1,'2'!$B18:$BJ18)</f>
        <v>2.1405</v>
      </c>
      <c r="AC22" s="13" t="n">
        <f aca="false">Xlo*AB22+Xhi*AD22</f>
        <v>3.23215</v>
      </c>
      <c r="AD22" s="13" t="n">
        <f aca="false">LOOKUP(Speedhi,'2'!$B$1:$BJ$1,'2'!$B18:$BJ18)</f>
        <v>3.7</v>
      </c>
      <c r="AE22" s="14" t="n">
        <f aca="false">LOOKUP(Speedlo,'3'!$B$1:$BJ$1,'3'!$B18:$BJ18)</f>
        <v>8.91975</v>
      </c>
      <c r="AF22" s="14" t="n">
        <f aca="false">Xlo*AE22+Xhi*AG22</f>
        <v>9.487415</v>
      </c>
      <c r="AG22" s="14" t="n">
        <f aca="false">LOOKUP(Speedhi,'3'!$B$1:$BJ$1,'3'!$B18:$BJ18)</f>
        <v>9.7307</v>
      </c>
      <c r="AH22" s="15" t="n">
        <f aca="false">LOOKUP(Speedlo,'4'!$B$1:$BJ$1,'4'!$B18:$BJ18)</f>
        <v>1.27745</v>
      </c>
      <c r="AI22" s="15" t="n">
        <f aca="false">Xlo*AH22+Xhi*AJ22</f>
        <v>1.356305</v>
      </c>
      <c r="AJ22" s="15" t="n">
        <f aca="false">LOOKUP(Speedhi,'4'!$B$1:$BJ$1,'4'!$B18:$BJ18)</f>
        <v>1.3901</v>
      </c>
      <c r="AK22" s="16" t="n">
        <f aca="false">LOOKUP(Speedlo,'5'!$B$1:$BJ$1,'5'!$B18:$BJ18)</f>
        <v>0.3553</v>
      </c>
      <c r="AL22" s="16" t="n">
        <f aca="false">Xlo*AK22+Xhi*AM22</f>
        <v>0.33913</v>
      </c>
      <c r="AM22" s="16" t="n">
        <f aca="false">LOOKUP(Speedhi,'5'!$B$1:$BJ$1,'5'!$B18:$BJ18)</f>
        <v>0.3322</v>
      </c>
    </row>
    <row r="23" customFormat="false" ht="14.1" hidden="false" customHeight="true" outlineLevel="0" collapsed="false">
      <c r="A23" s="60" t="n">
        <f aca="false">A22+1</f>
        <v>52</v>
      </c>
      <c r="B23" s="52" t="n">
        <f aca="false">IF(X23&lt;=0,0,X23*Factor)</f>
        <v>9.569555</v>
      </c>
      <c r="C23" s="53" t="n">
        <f aca="false">ROUND($B23*COS(PI()*(D23-Best)/180),4)</f>
        <v>5.7591</v>
      </c>
      <c r="D23" s="54" t="n">
        <f aca="false">MOD(Wind+$A23+360,360)</f>
        <v>180</v>
      </c>
      <c r="E23" s="61" t="n">
        <f aca="false">ROUND($B23*COS(PI()*(F23-Best)/180),4)</f>
        <v>-8.8088</v>
      </c>
      <c r="F23" s="62" t="n">
        <f aca="false">MOD(Wind-$A23+360,360)</f>
        <v>76</v>
      </c>
      <c r="G23" s="57" t="n">
        <f aca="false">SQRT($J23^2+$K23^2)</f>
        <v>17.3194557096498</v>
      </c>
      <c r="H23" s="63" t="n">
        <f aca="false">IF($J23&lt;&gt;0,MOD(ATAN($K23/$J23)*180/PI(),180),0)</f>
        <v>26.1891727514572</v>
      </c>
      <c r="I23" s="59" t="str">
        <f aca="false">IF(B23=0,"anchor",W23)</f>
        <v>J1</v>
      </c>
      <c r="J23" s="0" t="n">
        <f aca="false">$B23+Speed*COS(PI()*$A23/180)</f>
        <v>15.5414713106589</v>
      </c>
      <c r="K23" s="0" t="n">
        <f aca="false">Speed*SIN(PI()*$A23/180)</f>
        <v>7.6437043099852</v>
      </c>
      <c r="U23" s="0"/>
      <c r="W23" s="1" t="str">
        <f aca="false">IF(X23=Z23,polar_type19!$D$3,IF(X23=AC23,polar_type19!$E$3,IF(X23=AF23,polar_type19!$F$3,IF(X23=AI23,polar_type19!$G$3,polar_type19!$H$3))))</f>
        <v>J1</v>
      </c>
      <c r="X23" s="0" t="n">
        <f aca="false">MAX(Z23,AC23,AF23,AI23,AL23)</f>
        <v>9.569555</v>
      </c>
      <c r="Y23" s="12" t="n">
        <f aca="false">LOOKUP(Speedlo,'1'!$B$1:$BJ$1,'1'!$B19:$BJ19)</f>
        <v>1.868</v>
      </c>
      <c r="Z23" s="12" t="n">
        <f aca="false">Xlo*Y23+Xhi*AA23</f>
        <v>2.86312</v>
      </c>
      <c r="AA23" s="12" t="n">
        <f aca="false">LOOKUP(Speedhi,'1'!$B$1:$BJ$1,'1'!$B19:$BJ19)</f>
        <v>3.2896</v>
      </c>
      <c r="AB23" s="13" t="n">
        <f aca="false">LOOKUP(Speedlo,'2'!$B$1:$BJ$1,'2'!$B19:$BJ19)</f>
        <v>2.17725</v>
      </c>
      <c r="AC23" s="13" t="n">
        <f aca="false">Xlo*AB23+Xhi*AD23</f>
        <v>3.276425</v>
      </c>
      <c r="AD23" s="13" t="n">
        <f aca="false">LOOKUP(Speedhi,'2'!$B$1:$BJ$1,'2'!$B19:$BJ19)</f>
        <v>3.7475</v>
      </c>
      <c r="AE23" s="14" t="n">
        <f aca="false">LOOKUP(Speedlo,'3'!$B$1:$BJ$1,'3'!$B19:$BJ19)</f>
        <v>9.00875</v>
      </c>
      <c r="AF23" s="14" t="n">
        <f aca="false">Xlo*AE23+Xhi*AG23</f>
        <v>9.569555</v>
      </c>
      <c r="AG23" s="14" t="n">
        <f aca="false">LOOKUP(Speedhi,'3'!$B$1:$BJ$1,'3'!$B19:$BJ19)</f>
        <v>9.8099</v>
      </c>
      <c r="AH23" s="15" t="n">
        <f aca="false">LOOKUP(Speedlo,'4'!$B$1:$BJ$1,'4'!$B19:$BJ19)</f>
        <v>1.42315</v>
      </c>
      <c r="AI23" s="15" t="n">
        <f aca="false">Xlo*AH23+Xhi*AJ23</f>
        <v>1.511035</v>
      </c>
      <c r="AJ23" s="15" t="n">
        <f aca="false">LOOKUP(Speedhi,'4'!$B$1:$BJ$1,'4'!$B19:$BJ19)</f>
        <v>1.5487</v>
      </c>
      <c r="AK23" s="16" t="n">
        <f aca="false">LOOKUP(Speedlo,'5'!$B$1:$BJ$1,'5'!$B19:$BJ19)</f>
        <v>0.40235</v>
      </c>
      <c r="AL23" s="16" t="n">
        <f aca="false">Xlo*AK23+Xhi*AM23</f>
        <v>0.388735</v>
      </c>
      <c r="AM23" s="16" t="n">
        <f aca="false">LOOKUP(Speedhi,'5'!$B$1:$BJ$1,'5'!$B19:$BJ19)</f>
        <v>0.3829</v>
      </c>
    </row>
    <row r="24" customFormat="false" ht="14.1" hidden="false" customHeight="true" outlineLevel="0" collapsed="false">
      <c r="A24" s="60" t="n">
        <f aca="false">A23+1</f>
        <v>53</v>
      </c>
      <c r="B24" s="52" t="n">
        <f aca="false">IF(X24&lt;=0,0,X24*Factor)</f>
        <v>9.651695</v>
      </c>
      <c r="C24" s="53" t="n">
        <f aca="false">ROUND($B24*COS(PI()*(D24-Best)/180),4)</f>
        <v>5.9422</v>
      </c>
      <c r="D24" s="54" t="n">
        <f aca="false">MOD(Wind+$A24+360,360)</f>
        <v>181</v>
      </c>
      <c r="E24" s="61" t="n">
        <f aca="false">ROUND($B24*COS(PI()*(F24-Best)/180),4)</f>
        <v>-8.9489</v>
      </c>
      <c r="F24" s="62" t="n">
        <f aca="false">MOD(Wind-$A24+360,360)</f>
        <v>75</v>
      </c>
      <c r="G24" s="57" t="n">
        <f aca="false">SQRT($J24^2+$K24^2)</f>
        <v>17.318510222901</v>
      </c>
      <c r="H24" s="63" t="n">
        <f aca="false">IF($J24&lt;&gt;0,MOD(ATAN($K24/$J24)*180/PI(),180),0)</f>
        <v>26.5713069298417</v>
      </c>
      <c r="I24" s="59" t="str">
        <f aca="false">IF(B24=0,"anchor",W24)</f>
        <v>J1</v>
      </c>
      <c r="J24" s="0" t="n">
        <f aca="false">$B24+Speed*COS(PI()*$A24/180)</f>
        <v>15.4893007245749</v>
      </c>
      <c r="K24" s="0" t="n">
        <f aca="false">Speed*SIN(PI()*$A24/180)</f>
        <v>7.74676444745874</v>
      </c>
      <c r="U24" s="0"/>
      <c r="W24" s="1" t="str">
        <f aca="false">IF(X24=Z24,polar_type19!$D$3,IF(X24=AC24,polar_type19!$E$3,IF(X24=AF24,polar_type19!$F$3,IF(X24=AI24,polar_type19!$G$3,polar_type19!$H$3))))</f>
        <v>J1</v>
      </c>
      <c r="X24" s="0" t="n">
        <f aca="false">MAX(Z24,AC24,AF24,AI24,AL24)</f>
        <v>9.651695</v>
      </c>
      <c r="Y24" s="12" t="n">
        <f aca="false">LOOKUP(Speedlo,'1'!$B$1:$BJ$1,'1'!$B20:$BJ20)</f>
        <v>1.89575</v>
      </c>
      <c r="Z24" s="12" t="n">
        <f aca="false">Xlo*Y24+Xhi*AA24</f>
        <v>2.896855</v>
      </c>
      <c r="AA24" s="12" t="n">
        <f aca="false">LOOKUP(Speedhi,'1'!$B$1:$BJ$1,'1'!$B20:$BJ20)</f>
        <v>3.3259</v>
      </c>
      <c r="AB24" s="13" t="n">
        <f aca="false">LOOKUP(Speedlo,'2'!$B$1:$BJ$1,'2'!$B20:$BJ20)</f>
        <v>2.214</v>
      </c>
      <c r="AC24" s="13" t="n">
        <f aca="false">Xlo*AB24+Xhi*AD24</f>
        <v>3.3207</v>
      </c>
      <c r="AD24" s="13" t="n">
        <f aca="false">LOOKUP(Speedhi,'2'!$B$1:$BJ$1,'2'!$B20:$BJ20)</f>
        <v>3.795</v>
      </c>
      <c r="AE24" s="14" t="n">
        <f aca="false">LOOKUP(Speedlo,'3'!$B$1:$BJ$1,'3'!$B20:$BJ20)</f>
        <v>9.09775</v>
      </c>
      <c r="AF24" s="14" t="n">
        <f aca="false">Xlo*AE24+Xhi*AG24</f>
        <v>9.651695</v>
      </c>
      <c r="AG24" s="14" t="n">
        <f aca="false">LOOKUP(Speedhi,'3'!$B$1:$BJ$1,'3'!$B20:$BJ20)</f>
        <v>9.8891</v>
      </c>
      <c r="AH24" s="15" t="n">
        <f aca="false">LOOKUP(Speedlo,'4'!$B$1:$BJ$1,'4'!$B20:$BJ20)</f>
        <v>1.56885</v>
      </c>
      <c r="AI24" s="15" t="n">
        <f aca="false">Xlo*AH24+Xhi*AJ24</f>
        <v>1.665765</v>
      </c>
      <c r="AJ24" s="15" t="n">
        <f aca="false">LOOKUP(Speedhi,'4'!$B$1:$BJ$1,'4'!$B20:$BJ20)</f>
        <v>1.7073</v>
      </c>
      <c r="AK24" s="16" t="n">
        <f aca="false">LOOKUP(Speedlo,'5'!$B$1:$BJ$1,'5'!$B20:$BJ20)</f>
        <v>0.4494</v>
      </c>
      <c r="AL24" s="16" t="n">
        <f aca="false">Xlo*AK24+Xhi*AM24</f>
        <v>0.43834</v>
      </c>
      <c r="AM24" s="16" t="n">
        <f aca="false">LOOKUP(Speedhi,'5'!$B$1:$BJ$1,'5'!$B20:$BJ20)</f>
        <v>0.4336</v>
      </c>
    </row>
    <row r="25" customFormat="false" ht="14.1" hidden="false" customHeight="true" outlineLevel="0" collapsed="false">
      <c r="A25" s="60" t="n">
        <f aca="false">A24+1</f>
        <v>54</v>
      </c>
      <c r="B25" s="52" t="n">
        <f aca="false">IF(X25&lt;=0,0,X25*Factor)</f>
        <v>9.733835</v>
      </c>
      <c r="C25" s="53" t="n">
        <f aca="false">ROUND($B25*COS(PI()*(D25-Best)/180),4)</f>
        <v>6.1257</v>
      </c>
      <c r="D25" s="54" t="n">
        <f aca="false">MOD(Wind+$A25+360,360)</f>
        <v>182</v>
      </c>
      <c r="E25" s="61" t="n">
        <f aca="false">ROUND($B25*COS(PI()*(F25-Best)/180),4)</f>
        <v>-9.0873</v>
      </c>
      <c r="F25" s="62" t="n">
        <f aca="false">MOD(Wind-$A25+360,360)</f>
        <v>74</v>
      </c>
      <c r="G25" s="57" t="n">
        <f aca="false">SQRT($J25^2+$K25^2)</f>
        <v>17.315680588283</v>
      </c>
      <c r="H25" s="63" t="n">
        <f aca="false">IF($J25&lt;&gt;0,MOD(ATAN($K25/$J25)*180/PI(),180),0)</f>
        <v>26.9491728136566</v>
      </c>
      <c r="I25" s="59" t="str">
        <f aca="false">IF(B25=0,"anchor",W25)</f>
        <v>J1</v>
      </c>
      <c r="J25" s="0" t="n">
        <f aca="false">$B25+Speed*COS(PI()*$A25/180)</f>
        <v>15.435351947237</v>
      </c>
      <c r="K25" s="0" t="n">
        <f aca="false">Speed*SIN(PI()*$A25/180)</f>
        <v>7.84746484543699</v>
      </c>
      <c r="U25" s="0"/>
      <c r="W25" s="1" t="str">
        <f aca="false">IF(X25=Z25,polar_type19!$D$3,IF(X25=AC25,polar_type19!$E$3,IF(X25=AF25,polar_type19!$F$3,IF(X25=AI25,polar_type19!$G$3,polar_type19!$H$3))))</f>
        <v>J1</v>
      </c>
      <c r="X25" s="0" t="n">
        <f aca="false">MAX(Z25,AC25,AF25,AI25,AL25)</f>
        <v>9.733835</v>
      </c>
      <c r="Y25" s="12" t="n">
        <f aca="false">LOOKUP(Speedlo,'1'!$B$1:$BJ$1,'1'!$B21:$BJ21)</f>
        <v>1.9235</v>
      </c>
      <c r="Z25" s="12" t="n">
        <f aca="false">Xlo*Y25+Xhi*AA25</f>
        <v>2.93059</v>
      </c>
      <c r="AA25" s="12" t="n">
        <f aca="false">LOOKUP(Speedhi,'1'!$B$1:$BJ$1,'1'!$B21:$BJ21)</f>
        <v>3.3622</v>
      </c>
      <c r="AB25" s="13" t="n">
        <f aca="false">LOOKUP(Speedlo,'2'!$B$1:$BJ$1,'2'!$B21:$BJ21)</f>
        <v>2.25075</v>
      </c>
      <c r="AC25" s="13" t="n">
        <f aca="false">Xlo*AB25+Xhi*AD25</f>
        <v>3.364975</v>
      </c>
      <c r="AD25" s="13" t="n">
        <f aca="false">LOOKUP(Speedhi,'2'!$B$1:$BJ$1,'2'!$B21:$BJ21)</f>
        <v>3.8425</v>
      </c>
      <c r="AE25" s="14" t="n">
        <f aca="false">LOOKUP(Speedlo,'3'!$B$1:$BJ$1,'3'!$B21:$BJ21)</f>
        <v>9.18675</v>
      </c>
      <c r="AF25" s="14" t="n">
        <f aca="false">Xlo*AE25+Xhi*AG25</f>
        <v>9.733835</v>
      </c>
      <c r="AG25" s="14" t="n">
        <f aca="false">LOOKUP(Speedhi,'3'!$B$1:$BJ$1,'3'!$B21:$BJ21)</f>
        <v>9.9683</v>
      </c>
      <c r="AH25" s="15" t="n">
        <f aca="false">LOOKUP(Speedlo,'4'!$B$1:$BJ$1,'4'!$B21:$BJ21)</f>
        <v>1.71455</v>
      </c>
      <c r="AI25" s="15" t="n">
        <f aca="false">Xlo*AH25+Xhi*AJ25</f>
        <v>1.820495</v>
      </c>
      <c r="AJ25" s="15" t="n">
        <f aca="false">LOOKUP(Speedhi,'4'!$B$1:$BJ$1,'4'!$B21:$BJ21)</f>
        <v>1.8659</v>
      </c>
      <c r="AK25" s="16" t="n">
        <f aca="false">LOOKUP(Speedlo,'5'!$B$1:$BJ$1,'5'!$B21:$BJ21)</f>
        <v>0.49645</v>
      </c>
      <c r="AL25" s="16" t="n">
        <f aca="false">Xlo*AK25+Xhi*AM25</f>
        <v>0.487945</v>
      </c>
      <c r="AM25" s="16" t="n">
        <f aca="false">LOOKUP(Speedhi,'5'!$B$1:$BJ$1,'5'!$B21:$BJ21)</f>
        <v>0.4843</v>
      </c>
    </row>
    <row r="26" customFormat="false" ht="14.1" hidden="false" customHeight="true" outlineLevel="0" collapsed="false">
      <c r="A26" s="60" t="n">
        <f aca="false">A25+1</f>
        <v>55</v>
      </c>
      <c r="B26" s="52" t="n">
        <f aca="false">IF(X26&lt;=0,0,X26*Factor)</f>
        <v>9.815975</v>
      </c>
      <c r="C26" s="53" t="n">
        <f aca="false">ROUND($B26*COS(PI()*(D26-Best)/180),4)</f>
        <v>6.3096</v>
      </c>
      <c r="D26" s="54" t="n">
        <f aca="false">MOD(Wind+$A26+360,360)</f>
        <v>183</v>
      </c>
      <c r="E26" s="61" t="n">
        <f aca="false">ROUND($B26*COS(PI()*(F26-Best)/180),4)</f>
        <v>-9.224</v>
      </c>
      <c r="F26" s="62" t="n">
        <f aca="false">MOD(Wind-$A26+360,360)</f>
        <v>73</v>
      </c>
      <c r="G26" s="57" t="n">
        <f aca="false">SQRT($J26^2+$K26^2)</f>
        <v>17.3109640754337</v>
      </c>
      <c r="H26" s="63" t="n">
        <f aca="false">IF($J26&lt;&gt;0,MOD(ATAN($K26/$J26)*180/PI(),180),0)</f>
        <v>27.3227557924915</v>
      </c>
      <c r="I26" s="59" t="str">
        <f aca="false">IF(B26=0,"anchor",W26)</f>
        <v>J1</v>
      </c>
      <c r="J26" s="0" t="n">
        <f aca="false">$B26+Speed*COS(PI()*$A26/180)</f>
        <v>15.3796664326051</v>
      </c>
      <c r="K26" s="0" t="n">
        <f aca="false">Speed*SIN(PI()*$A26/180)</f>
        <v>7.94577482960322</v>
      </c>
      <c r="U26" s="0"/>
      <c r="W26" s="1" t="str">
        <f aca="false">IF(X26=Z26,polar_type19!$D$3,IF(X26=AC26,polar_type19!$E$3,IF(X26=AF26,polar_type19!$F$3,IF(X26=AI26,polar_type19!$G$3,polar_type19!$H$3))))</f>
        <v>J1</v>
      </c>
      <c r="X26" s="0" t="n">
        <f aca="false">MAX(Z26,AC26,AF26,AI26,AL26)</f>
        <v>9.815975</v>
      </c>
      <c r="Y26" s="12" t="n">
        <f aca="false">LOOKUP(Speedlo,'1'!$B$1:$BJ$1,'1'!$B22:$BJ22)</f>
        <v>1.95125</v>
      </c>
      <c r="Z26" s="12" t="n">
        <f aca="false">Xlo*Y26+Xhi*AA26</f>
        <v>2.964325</v>
      </c>
      <c r="AA26" s="12" t="n">
        <f aca="false">LOOKUP(Speedhi,'1'!$B$1:$BJ$1,'1'!$B22:$BJ22)</f>
        <v>3.3985</v>
      </c>
      <c r="AB26" s="13" t="n">
        <f aca="false">LOOKUP(Speedlo,'2'!$B$1:$BJ$1,'2'!$B22:$BJ22)</f>
        <v>2.2875</v>
      </c>
      <c r="AC26" s="13" t="n">
        <f aca="false">Xlo*AB26+Xhi*AD26</f>
        <v>3.40925</v>
      </c>
      <c r="AD26" s="13" t="n">
        <f aca="false">LOOKUP(Speedhi,'2'!$B$1:$BJ$1,'2'!$B22:$BJ22)</f>
        <v>3.89</v>
      </c>
      <c r="AE26" s="14" t="n">
        <f aca="false">LOOKUP(Speedlo,'3'!$B$1:$BJ$1,'3'!$B22:$BJ22)</f>
        <v>9.27575</v>
      </c>
      <c r="AF26" s="14" t="n">
        <f aca="false">Xlo*AE26+Xhi*AG26</f>
        <v>9.815975</v>
      </c>
      <c r="AG26" s="14" t="n">
        <f aca="false">LOOKUP(Speedhi,'3'!$B$1:$BJ$1,'3'!$B22:$BJ22)</f>
        <v>10.0475</v>
      </c>
      <c r="AH26" s="15" t="n">
        <f aca="false">LOOKUP(Speedlo,'4'!$B$1:$BJ$1,'4'!$B22:$BJ22)</f>
        <v>1.86025</v>
      </c>
      <c r="AI26" s="15" t="n">
        <f aca="false">Xlo*AH26+Xhi*AJ26</f>
        <v>1.975225</v>
      </c>
      <c r="AJ26" s="15" t="n">
        <f aca="false">LOOKUP(Speedhi,'4'!$B$1:$BJ$1,'4'!$B22:$BJ22)</f>
        <v>2.0245</v>
      </c>
      <c r="AK26" s="16" t="n">
        <f aca="false">LOOKUP(Speedlo,'5'!$B$1:$BJ$1,'5'!$B22:$BJ22)</f>
        <v>0.5435</v>
      </c>
      <c r="AL26" s="16" t="n">
        <f aca="false">Xlo*AK26+Xhi*AM26</f>
        <v>0.53755</v>
      </c>
      <c r="AM26" s="16" t="n">
        <f aca="false">LOOKUP(Speedhi,'5'!$B$1:$BJ$1,'5'!$B22:$BJ22)</f>
        <v>0.535</v>
      </c>
    </row>
    <row r="27" customFormat="false" ht="14.1" hidden="false" customHeight="true" outlineLevel="0" collapsed="false">
      <c r="A27" s="60" t="n">
        <f aca="false">A26+1</f>
        <v>56</v>
      </c>
      <c r="B27" s="52" t="n">
        <f aca="false">IF(X27&lt;=0,0,X27*Factor)</f>
        <v>9.87889</v>
      </c>
      <c r="C27" s="53" t="n">
        <f aca="false">ROUND($B27*COS(PI()*(D27-Best)/180),4)</f>
        <v>6.4811</v>
      </c>
      <c r="D27" s="54" t="n">
        <f aca="false">MOD(Wind+$A27+360,360)</f>
        <v>184</v>
      </c>
      <c r="E27" s="61" t="n">
        <f aca="false">ROUND($B27*COS(PI()*(F27-Best)/180),4)</f>
        <v>-9.3407</v>
      </c>
      <c r="F27" s="62" t="n">
        <f aca="false">MOD(Wind-$A27+360,360)</f>
        <v>72</v>
      </c>
      <c r="G27" s="57" t="n">
        <f aca="false">SQRT($J27^2+$K27^2)</f>
        <v>17.2873377986942</v>
      </c>
      <c r="H27" s="63" t="n">
        <f aca="false">IF($J27&lt;&gt;0,MOD(ATAN($K27/$J27)*180/PI(),180),0)</f>
        <v>27.7216497745082</v>
      </c>
      <c r="I27" s="59" t="str">
        <f aca="false">IF(B27=0,"anchor",W27)</f>
        <v>J1</v>
      </c>
      <c r="J27" s="0" t="n">
        <f aca="false">$B27+Speed*COS(PI()*$A27/180)</f>
        <v>15.3030611636662</v>
      </c>
      <c r="K27" s="0" t="n">
        <f aca="false">Speed*SIN(PI()*$A27/180)</f>
        <v>8.0416644537839</v>
      </c>
      <c r="U27" s="0"/>
      <c r="W27" s="1" t="str">
        <f aca="false">IF(X27=Z27,polar_type19!$D$3,IF(X27=AC27,polar_type19!$E$3,IF(X27=AF27,polar_type19!$F$3,IF(X27=AI27,polar_type19!$G$3,polar_type19!$H$3))))</f>
        <v>J1</v>
      </c>
      <c r="X27" s="0" t="n">
        <f aca="false">MAX(Z27,AC27,AF27,AI27,AL27)</f>
        <v>9.87889</v>
      </c>
      <c r="Y27" s="12" t="n">
        <f aca="false">LOOKUP(Speedlo,'1'!$B$1:$BJ$1,'1'!$B23:$BJ23)</f>
        <v>1.97595</v>
      </c>
      <c r="Z27" s="12" t="n">
        <f aca="false">Xlo*Y27+Xhi*AA27</f>
        <v>2.992455</v>
      </c>
      <c r="AA27" s="12" t="n">
        <f aca="false">LOOKUP(Speedhi,'1'!$B$1:$BJ$1,'1'!$B23:$BJ23)</f>
        <v>3.4281</v>
      </c>
      <c r="AB27" s="13" t="n">
        <f aca="false">LOOKUP(Speedlo,'2'!$B$1:$BJ$1,'2'!$B23:$BJ23)</f>
        <v>2.3207</v>
      </c>
      <c r="AC27" s="13" t="n">
        <f aca="false">Xlo*AB27+Xhi*AD27</f>
        <v>3.44665</v>
      </c>
      <c r="AD27" s="13" t="n">
        <f aca="false">LOOKUP(Speedhi,'2'!$B$1:$BJ$1,'2'!$B23:$BJ23)</f>
        <v>3.9292</v>
      </c>
      <c r="AE27" s="14" t="n">
        <f aca="false">LOOKUP(Speedlo,'3'!$B$1:$BJ$1,'3'!$B23:$BJ23)</f>
        <v>9.3415</v>
      </c>
      <c r="AF27" s="14" t="n">
        <f aca="false">Xlo*AE27+Xhi*AG27</f>
        <v>9.87889</v>
      </c>
      <c r="AG27" s="14" t="n">
        <f aca="false">LOOKUP(Speedhi,'3'!$B$1:$BJ$1,'3'!$B23:$BJ23)</f>
        <v>10.1092</v>
      </c>
      <c r="AH27" s="15" t="n">
        <f aca="false">LOOKUP(Speedlo,'4'!$B$1:$BJ$1,'4'!$B23:$BJ23)</f>
        <v>2.01865</v>
      </c>
      <c r="AI27" s="15" t="n">
        <f aca="false">Xlo*AH27+Xhi*AJ27</f>
        <v>2.143425</v>
      </c>
      <c r="AJ27" s="15" t="n">
        <f aca="false">LOOKUP(Speedhi,'4'!$B$1:$BJ$1,'4'!$B23:$BJ23)</f>
        <v>2.1969</v>
      </c>
      <c r="AK27" s="16" t="n">
        <f aca="false">LOOKUP(Speedlo,'5'!$B$1:$BJ$1,'5'!$B23:$BJ23)</f>
        <v>0.59575</v>
      </c>
      <c r="AL27" s="16" t="n">
        <f aca="false">Xlo*AK27+Xhi*AM27</f>
        <v>0.593055</v>
      </c>
      <c r="AM27" s="16" t="n">
        <f aca="false">LOOKUP(Speedhi,'5'!$B$1:$BJ$1,'5'!$B23:$BJ23)</f>
        <v>0.5919</v>
      </c>
    </row>
    <row r="28" customFormat="false" ht="14.1" hidden="false" customHeight="true" outlineLevel="0" collapsed="false">
      <c r="A28" s="60" t="n">
        <f aca="false">A27+1</f>
        <v>57</v>
      </c>
      <c r="B28" s="52" t="n">
        <f aca="false">IF(X28&lt;=0,0,X28*Factor)</f>
        <v>9.941805</v>
      </c>
      <c r="C28" s="53" t="n">
        <f aca="false">ROUND($B28*COS(PI()*(D28-Best)/180),4)</f>
        <v>6.6524</v>
      </c>
      <c r="D28" s="54" t="n">
        <f aca="false">MOD(Wind+$A28+360,360)</f>
        <v>185</v>
      </c>
      <c r="E28" s="61" t="n">
        <f aca="false">ROUND($B28*COS(PI()*(F28-Best)/180),4)</f>
        <v>-9.4552</v>
      </c>
      <c r="F28" s="62" t="n">
        <f aca="false">MOD(Wind-$A28+360,360)</f>
        <v>71</v>
      </c>
      <c r="G28" s="57" t="n">
        <f aca="false">SQRT($J28^2+$K28^2)</f>
        <v>17.2619399616402</v>
      </c>
      <c r="H28" s="63" t="n">
        <f aca="false">IF($J28&lt;&gt;0,MOD(ATAN($K28/$J28)*180/PI(),180),0)</f>
        <v>28.117030275037</v>
      </c>
      <c r="I28" s="59" t="str">
        <f aca="false">IF(B28=0,"anchor",W28)</f>
        <v>J1</v>
      </c>
      <c r="J28" s="0" t="n">
        <f aca="false">$B28+Speed*COS(PI()*$A28/180)</f>
        <v>15.2248036396458</v>
      </c>
      <c r="K28" s="0" t="n">
        <f aca="false">Speed*SIN(PI()*$A28/180)</f>
        <v>8.13510450907061</v>
      </c>
      <c r="U28" s="0"/>
      <c r="W28" s="1" t="str">
        <f aca="false">IF(X28=Z28,polar_type19!$D$3,IF(X28=AC28,polar_type19!$E$3,IF(X28=AF28,polar_type19!$F$3,IF(X28=AI28,polar_type19!$G$3,polar_type19!$H$3))))</f>
        <v>J1</v>
      </c>
      <c r="X28" s="0" t="n">
        <f aca="false">MAX(Z28,AC28,AF28,AI28,AL28)</f>
        <v>9.941805</v>
      </c>
      <c r="Y28" s="12" t="n">
        <f aca="false">LOOKUP(Speedlo,'1'!$B$1:$BJ$1,'1'!$B24:$BJ24)</f>
        <v>2.00065</v>
      </c>
      <c r="Z28" s="12" t="n">
        <f aca="false">Xlo*Y28+Xhi*AA28</f>
        <v>3.020585</v>
      </c>
      <c r="AA28" s="12" t="n">
        <f aca="false">LOOKUP(Speedhi,'1'!$B$1:$BJ$1,'1'!$B24:$BJ24)</f>
        <v>3.4577</v>
      </c>
      <c r="AB28" s="13" t="n">
        <f aca="false">LOOKUP(Speedlo,'2'!$B$1:$BJ$1,'2'!$B24:$BJ24)</f>
        <v>2.3539</v>
      </c>
      <c r="AC28" s="13" t="n">
        <f aca="false">Xlo*AB28+Xhi*AD28</f>
        <v>3.48405</v>
      </c>
      <c r="AD28" s="13" t="n">
        <f aca="false">LOOKUP(Speedhi,'2'!$B$1:$BJ$1,'2'!$B24:$BJ24)</f>
        <v>3.9684</v>
      </c>
      <c r="AE28" s="14" t="n">
        <f aca="false">LOOKUP(Speedlo,'3'!$B$1:$BJ$1,'3'!$B24:$BJ24)</f>
        <v>9.40725</v>
      </c>
      <c r="AF28" s="14" t="n">
        <f aca="false">Xlo*AE28+Xhi*AG28</f>
        <v>9.941805</v>
      </c>
      <c r="AG28" s="14" t="n">
        <f aca="false">LOOKUP(Speedhi,'3'!$B$1:$BJ$1,'3'!$B24:$BJ24)</f>
        <v>10.1709</v>
      </c>
      <c r="AH28" s="15" t="n">
        <f aca="false">LOOKUP(Speedlo,'4'!$B$1:$BJ$1,'4'!$B24:$BJ24)</f>
        <v>2.17705</v>
      </c>
      <c r="AI28" s="15" t="n">
        <f aca="false">Xlo*AH28+Xhi*AJ28</f>
        <v>2.311625</v>
      </c>
      <c r="AJ28" s="15" t="n">
        <f aca="false">LOOKUP(Speedhi,'4'!$B$1:$BJ$1,'4'!$B24:$BJ24)</f>
        <v>2.3693</v>
      </c>
      <c r="AK28" s="16" t="n">
        <f aca="false">LOOKUP(Speedlo,'5'!$B$1:$BJ$1,'5'!$B24:$BJ24)</f>
        <v>0.648</v>
      </c>
      <c r="AL28" s="16" t="n">
        <f aca="false">Xlo*AK28+Xhi*AM28</f>
        <v>0.64856</v>
      </c>
      <c r="AM28" s="16" t="n">
        <f aca="false">LOOKUP(Speedhi,'5'!$B$1:$BJ$1,'5'!$B24:$BJ24)</f>
        <v>0.6488</v>
      </c>
    </row>
    <row r="29" customFormat="false" ht="14.1" hidden="false" customHeight="true" outlineLevel="0" collapsed="false">
      <c r="A29" s="60" t="n">
        <f aca="false">A28+1</f>
        <v>58</v>
      </c>
      <c r="B29" s="52" t="n">
        <f aca="false">IF(X29&lt;=0,0,X29*Factor)</f>
        <v>10.00472</v>
      </c>
      <c r="C29" s="53" t="n">
        <f aca="false">ROUND($B29*COS(PI()*(D29-Best)/180),4)</f>
        <v>6.8232</v>
      </c>
      <c r="D29" s="54" t="n">
        <f aca="false">MOD(Wind+$A29+360,360)</f>
        <v>186</v>
      </c>
      <c r="E29" s="61" t="n">
        <f aca="false">ROUND($B29*COS(PI()*(F29-Best)/180),4)</f>
        <v>-9.5676</v>
      </c>
      <c r="F29" s="62" t="n">
        <f aca="false">MOD(Wind-$A29+360,360)</f>
        <v>70</v>
      </c>
      <c r="G29" s="57" t="n">
        <f aca="false">SQRT($J29^2+$K29^2)</f>
        <v>17.2347696006308</v>
      </c>
      <c r="H29" s="63" t="n">
        <f aca="false">IF($J29&lt;&gt;0,MOD(ATAN($K29/$J29)*180/PI(),180),0)</f>
        <v>28.508872042009</v>
      </c>
      <c r="I29" s="59" t="str">
        <f aca="false">IF(B29=0,"anchor",W29)</f>
        <v>J1</v>
      </c>
      <c r="J29" s="0" t="n">
        <f aca="false">$B29+Speed*COS(PI()*$A29/180)</f>
        <v>15.1449368630621</v>
      </c>
      <c r="K29" s="0" t="n">
        <f aca="false">Speed*SIN(PI()*$A29/180)</f>
        <v>8.22606653271733</v>
      </c>
      <c r="U29" s="0"/>
      <c r="W29" s="1" t="str">
        <f aca="false">IF(X29=Z29,polar_type19!$D$3,IF(X29=AC29,polar_type19!$E$3,IF(X29=AF29,polar_type19!$F$3,IF(X29=AI29,polar_type19!$G$3,polar_type19!$H$3))))</f>
        <v>J1</v>
      </c>
      <c r="X29" s="0" t="n">
        <f aca="false">MAX(Z29,AC29,AF29,AI29,AL29)</f>
        <v>10.00472</v>
      </c>
      <c r="Y29" s="12" t="n">
        <f aca="false">LOOKUP(Speedlo,'1'!$B$1:$BJ$1,'1'!$B25:$BJ25)</f>
        <v>2.02535</v>
      </c>
      <c r="Z29" s="12" t="n">
        <f aca="false">Xlo*Y29+Xhi*AA29</f>
        <v>3.048715</v>
      </c>
      <c r="AA29" s="12" t="n">
        <f aca="false">LOOKUP(Speedhi,'1'!$B$1:$BJ$1,'1'!$B25:$BJ25)</f>
        <v>3.4873</v>
      </c>
      <c r="AB29" s="13" t="n">
        <f aca="false">LOOKUP(Speedlo,'2'!$B$1:$BJ$1,'2'!$B25:$BJ25)</f>
        <v>2.3871</v>
      </c>
      <c r="AC29" s="13" t="n">
        <f aca="false">Xlo*AB29+Xhi*AD29</f>
        <v>3.52145</v>
      </c>
      <c r="AD29" s="13" t="n">
        <f aca="false">LOOKUP(Speedhi,'2'!$B$1:$BJ$1,'2'!$B25:$BJ25)</f>
        <v>4.0076</v>
      </c>
      <c r="AE29" s="14" t="n">
        <f aca="false">LOOKUP(Speedlo,'3'!$B$1:$BJ$1,'3'!$B25:$BJ25)</f>
        <v>9.473</v>
      </c>
      <c r="AF29" s="14" t="n">
        <f aca="false">Xlo*AE29+Xhi*AG29</f>
        <v>10.00472</v>
      </c>
      <c r="AG29" s="14" t="n">
        <f aca="false">LOOKUP(Speedhi,'3'!$B$1:$BJ$1,'3'!$B25:$BJ25)</f>
        <v>10.2326</v>
      </c>
      <c r="AH29" s="15" t="n">
        <f aca="false">LOOKUP(Speedlo,'4'!$B$1:$BJ$1,'4'!$B25:$BJ25)</f>
        <v>2.33545</v>
      </c>
      <c r="AI29" s="15" t="n">
        <f aca="false">Xlo*AH29+Xhi*AJ29</f>
        <v>2.479825</v>
      </c>
      <c r="AJ29" s="15" t="n">
        <f aca="false">LOOKUP(Speedhi,'4'!$B$1:$BJ$1,'4'!$B25:$BJ25)</f>
        <v>2.5417</v>
      </c>
      <c r="AK29" s="16" t="n">
        <f aca="false">LOOKUP(Speedlo,'5'!$B$1:$BJ$1,'5'!$B25:$BJ25)</f>
        <v>0.70025</v>
      </c>
      <c r="AL29" s="16" t="n">
        <f aca="false">Xlo*AK29+Xhi*AM29</f>
        <v>0.704065</v>
      </c>
      <c r="AM29" s="16" t="n">
        <f aca="false">LOOKUP(Speedhi,'5'!$B$1:$BJ$1,'5'!$B25:$BJ25)</f>
        <v>0.7057</v>
      </c>
    </row>
    <row r="30" customFormat="false" ht="14.1" hidden="false" customHeight="true" outlineLevel="0" collapsed="false">
      <c r="A30" s="60" t="n">
        <f aca="false">A29+1</f>
        <v>59</v>
      </c>
      <c r="B30" s="52" t="n">
        <f aca="false">IF(X30&lt;=0,0,X30*Factor)</f>
        <v>10.067635</v>
      </c>
      <c r="C30" s="53" t="n">
        <f aca="false">ROUND($B30*COS(PI()*(D30-Best)/180),4)</f>
        <v>6.9936</v>
      </c>
      <c r="D30" s="54" t="n">
        <f aca="false">MOD(Wind+$A30+360,360)</f>
        <v>187</v>
      </c>
      <c r="E30" s="61" t="n">
        <f aca="false">ROUND($B30*COS(PI()*(F30-Best)/180),4)</f>
        <v>-9.6776</v>
      </c>
      <c r="F30" s="62" t="n">
        <f aca="false">MOD(Wind-$A30+360,360)</f>
        <v>69</v>
      </c>
      <c r="G30" s="57" t="n">
        <f aca="false">SQRT($J30^2+$K30^2)</f>
        <v>17.2058261141274</v>
      </c>
      <c r="H30" s="63" t="n">
        <f aca="false">IF($J30&lt;&gt;0,MOD(ATAN($K30/$J30)*180/PI(),180),0)</f>
        <v>28.8971478824594</v>
      </c>
      <c r="I30" s="59" t="str">
        <f aca="false">IF(B30=0,"anchor",W30)</f>
        <v>J1</v>
      </c>
      <c r="J30" s="0" t="n">
        <f aca="false">$B30+Speed*COS(PI()*$A30/180)</f>
        <v>15.0635043266275</v>
      </c>
      <c r="K30" s="0" t="n">
        <f aca="false">Speed*SIN(PI()*$A30/180)</f>
        <v>8.31452281681049</v>
      </c>
      <c r="U30" s="0"/>
      <c r="W30" s="1" t="str">
        <f aca="false">IF(X30=Z30,polar_type19!$D$3,IF(X30=AC30,polar_type19!$E$3,IF(X30=AF30,polar_type19!$F$3,IF(X30=AI30,polar_type19!$G$3,polar_type19!$H$3))))</f>
        <v>J1</v>
      </c>
      <c r="X30" s="0" t="n">
        <f aca="false">MAX(Z30,AC30,AF30,AI30,AL30)</f>
        <v>10.067635</v>
      </c>
      <c r="Y30" s="12" t="n">
        <f aca="false">LOOKUP(Speedlo,'1'!$B$1:$BJ$1,'1'!$B26:$BJ26)</f>
        <v>2.05005</v>
      </c>
      <c r="Z30" s="12" t="n">
        <f aca="false">Xlo*Y30+Xhi*AA30</f>
        <v>3.076845</v>
      </c>
      <c r="AA30" s="12" t="n">
        <f aca="false">LOOKUP(Speedhi,'1'!$B$1:$BJ$1,'1'!$B26:$BJ26)</f>
        <v>3.5169</v>
      </c>
      <c r="AB30" s="13" t="n">
        <f aca="false">LOOKUP(Speedlo,'2'!$B$1:$BJ$1,'2'!$B26:$BJ26)</f>
        <v>2.4203</v>
      </c>
      <c r="AC30" s="13" t="n">
        <f aca="false">Xlo*AB30+Xhi*AD30</f>
        <v>3.55885</v>
      </c>
      <c r="AD30" s="13" t="n">
        <f aca="false">LOOKUP(Speedhi,'2'!$B$1:$BJ$1,'2'!$B26:$BJ26)</f>
        <v>4.0468</v>
      </c>
      <c r="AE30" s="14" t="n">
        <f aca="false">LOOKUP(Speedlo,'3'!$B$1:$BJ$1,'3'!$B26:$BJ26)</f>
        <v>9.53875</v>
      </c>
      <c r="AF30" s="14" t="n">
        <f aca="false">Xlo*AE30+Xhi*AG30</f>
        <v>10.067635</v>
      </c>
      <c r="AG30" s="14" t="n">
        <f aca="false">LOOKUP(Speedhi,'3'!$B$1:$BJ$1,'3'!$B26:$BJ26)</f>
        <v>10.2943</v>
      </c>
      <c r="AH30" s="15" t="n">
        <f aca="false">LOOKUP(Speedlo,'4'!$B$1:$BJ$1,'4'!$B26:$BJ26)</f>
        <v>2.49385</v>
      </c>
      <c r="AI30" s="15" t="n">
        <f aca="false">Xlo*AH30+Xhi*AJ30</f>
        <v>2.648025</v>
      </c>
      <c r="AJ30" s="15" t="n">
        <f aca="false">LOOKUP(Speedhi,'4'!$B$1:$BJ$1,'4'!$B26:$BJ26)</f>
        <v>2.7141</v>
      </c>
      <c r="AK30" s="16" t="n">
        <f aca="false">LOOKUP(Speedlo,'5'!$B$1:$BJ$1,'5'!$B26:$BJ26)</f>
        <v>0.7525</v>
      </c>
      <c r="AL30" s="16" t="n">
        <f aca="false">Xlo*AK30+Xhi*AM30</f>
        <v>0.75957</v>
      </c>
      <c r="AM30" s="16" t="n">
        <f aca="false">LOOKUP(Speedhi,'5'!$B$1:$BJ$1,'5'!$B26:$BJ26)</f>
        <v>0.7626</v>
      </c>
    </row>
    <row r="31" customFormat="false" ht="14.1" hidden="false" customHeight="true" outlineLevel="0" collapsed="false">
      <c r="A31" s="60" t="n">
        <f aca="false">A30+1</f>
        <v>60</v>
      </c>
      <c r="B31" s="52" t="n">
        <f aca="false">IF(X31&lt;=0,0,X31*Factor)</f>
        <v>10.13055</v>
      </c>
      <c r="C31" s="53" t="n">
        <f aca="false">ROUND($B31*COS(PI()*(D31-Best)/180),4)</f>
        <v>7.1634</v>
      </c>
      <c r="D31" s="54" t="n">
        <f aca="false">MOD(Wind+$A31+360,360)</f>
        <v>188</v>
      </c>
      <c r="E31" s="61" t="n">
        <f aca="false">ROUND($B31*COS(PI()*(F31-Best)/180),4)</f>
        <v>-9.7854</v>
      </c>
      <c r="F31" s="62" t="n">
        <f aca="false">MOD(Wind-$A31+360,360)</f>
        <v>68</v>
      </c>
      <c r="G31" s="57" t="n">
        <f aca="false">SQRT($J31^2+$K31^2)</f>
        <v>17.1751092661008</v>
      </c>
      <c r="H31" s="63" t="n">
        <f aca="false">IF($J31&lt;&gt;0,MOD(ATAN($K31/$J31)*180/PI(),180),0)</f>
        <v>29.2818286201447</v>
      </c>
      <c r="I31" s="59" t="str">
        <f aca="false">IF(B31=0,"anchor",W31)</f>
        <v>J1</v>
      </c>
      <c r="J31" s="0" t="n">
        <f aca="false">$B31+Speed*COS(PI()*$A31/180)</f>
        <v>14.98055</v>
      </c>
      <c r="K31" s="0" t="n">
        <f aca="false">Speed*SIN(PI()*$A31/180)</f>
        <v>8.40044641670905</v>
      </c>
      <c r="U31" s="0"/>
      <c r="W31" s="1" t="str">
        <f aca="false">IF(X31=Z31,polar_type19!$D$3,IF(X31=AC31,polar_type19!$E$3,IF(X31=AF31,polar_type19!$F$3,IF(X31=AI31,polar_type19!$G$3,polar_type19!$H$3))))</f>
        <v>J1</v>
      </c>
      <c r="X31" s="0" t="n">
        <f aca="false">MAX(Z31,AC31,AF31,AI31,AL31)</f>
        <v>10.13055</v>
      </c>
      <c r="Y31" s="12" t="n">
        <f aca="false">LOOKUP(Speedlo,'1'!$B$1:$BJ$1,'1'!$B27:$BJ27)</f>
        <v>2.07475</v>
      </c>
      <c r="Z31" s="12" t="n">
        <f aca="false">Xlo*Y31+Xhi*AA31</f>
        <v>3.104975</v>
      </c>
      <c r="AA31" s="12" t="n">
        <f aca="false">LOOKUP(Speedhi,'1'!$B$1:$BJ$1,'1'!$B27:$BJ27)</f>
        <v>3.5465</v>
      </c>
      <c r="AB31" s="13" t="n">
        <f aca="false">LOOKUP(Speedlo,'2'!$B$1:$BJ$1,'2'!$B27:$BJ27)</f>
        <v>2.4535</v>
      </c>
      <c r="AC31" s="13" t="n">
        <f aca="false">Xlo*AB31+Xhi*AD31</f>
        <v>3.59625</v>
      </c>
      <c r="AD31" s="13" t="n">
        <f aca="false">LOOKUP(Speedhi,'2'!$B$1:$BJ$1,'2'!$B27:$BJ27)</f>
        <v>4.086</v>
      </c>
      <c r="AE31" s="14" t="n">
        <f aca="false">LOOKUP(Speedlo,'3'!$B$1:$BJ$1,'3'!$B27:$BJ27)</f>
        <v>9.6045</v>
      </c>
      <c r="AF31" s="14" t="n">
        <f aca="false">Xlo*AE31+Xhi*AG31</f>
        <v>10.13055</v>
      </c>
      <c r="AG31" s="14" t="n">
        <f aca="false">LOOKUP(Speedhi,'3'!$B$1:$BJ$1,'3'!$B27:$BJ27)</f>
        <v>10.356</v>
      </c>
      <c r="AH31" s="15" t="n">
        <f aca="false">LOOKUP(Speedlo,'4'!$B$1:$BJ$1,'4'!$B27:$BJ27)</f>
        <v>2.65225</v>
      </c>
      <c r="AI31" s="15" t="n">
        <f aca="false">Xlo*AH31+Xhi*AJ31</f>
        <v>2.816225</v>
      </c>
      <c r="AJ31" s="15" t="n">
        <f aca="false">LOOKUP(Speedhi,'4'!$B$1:$BJ$1,'4'!$B27:$BJ27)</f>
        <v>2.8865</v>
      </c>
      <c r="AK31" s="16" t="n">
        <f aca="false">LOOKUP(Speedlo,'5'!$B$1:$BJ$1,'5'!$B27:$BJ27)</f>
        <v>0.80475</v>
      </c>
      <c r="AL31" s="16" t="n">
        <f aca="false">Xlo*AK31+Xhi*AM31</f>
        <v>0.815075</v>
      </c>
      <c r="AM31" s="16" t="n">
        <f aca="false">LOOKUP(Speedhi,'5'!$B$1:$BJ$1,'5'!$B27:$BJ27)</f>
        <v>0.8195</v>
      </c>
    </row>
    <row r="32" customFormat="false" ht="14.1" hidden="false" customHeight="true" outlineLevel="0" collapsed="false">
      <c r="A32" s="60" t="n">
        <f aca="false">A31+1</f>
        <v>61</v>
      </c>
      <c r="B32" s="52" t="n">
        <f aca="false">IF(X32&lt;=0,0,X32*Factor)</f>
        <v>10.174705</v>
      </c>
      <c r="C32" s="53" t="n">
        <f aca="false">ROUND($B32*COS(PI()*(D32-Best)/180),4)</f>
        <v>7.3191</v>
      </c>
      <c r="D32" s="54" t="n">
        <f aca="false">MOD(Wind+$A32+360,360)</f>
        <v>189</v>
      </c>
      <c r="E32" s="61" t="n">
        <f aca="false">ROUND($B32*COS(PI()*(F32-Best)/180),4)</f>
        <v>-9.8725</v>
      </c>
      <c r="F32" s="62" t="n">
        <f aca="false">MOD(Wind-$A32+360,360)</f>
        <v>67</v>
      </c>
      <c r="G32" s="57" t="n">
        <f aca="false">SQRT($J32^2+$K32^2)</f>
        <v>17.1263201610881</v>
      </c>
      <c r="H32" s="63" t="n">
        <f aca="false">IF($J32&lt;&gt;0,MOD(ATAN($K32/$J32)*180/PI(),180),0)</f>
        <v>29.6939433218259</v>
      </c>
      <c r="I32" s="59" t="str">
        <f aca="false">IF(B32=0,"anchor",W32)</f>
        <v>J1</v>
      </c>
      <c r="J32" s="0" t="n">
        <f aca="false">$B32+Speed*COS(PI()*$A32/180)</f>
        <v>14.8773583163895</v>
      </c>
      <c r="K32" s="0" t="n">
        <f aca="false">Speed*SIN(PI()*$A32/180)</f>
        <v>8.48381115925214</v>
      </c>
      <c r="U32" s="0"/>
      <c r="W32" s="1" t="str">
        <f aca="false">IF(X32=Z32,polar_type19!$D$3,IF(X32=AC32,polar_type19!$E$3,IF(X32=AF32,polar_type19!$F$3,IF(X32=AI32,polar_type19!$G$3,polar_type19!$H$3))))</f>
        <v>J1</v>
      </c>
      <c r="X32" s="0" t="n">
        <f aca="false">MAX(Z32,AC32,AF32,AI32,AL32)</f>
        <v>10.174705</v>
      </c>
      <c r="Y32" s="12" t="n">
        <f aca="false">LOOKUP(Speedlo,'1'!$B$1:$BJ$1,'1'!$B28:$BJ28)</f>
        <v>2.0971</v>
      </c>
      <c r="Z32" s="12" t="n">
        <f aca="false">Xlo*Y32+Xhi*AA32</f>
        <v>3.12855</v>
      </c>
      <c r="AA32" s="12" t="n">
        <f aca="false">LOOKUP(Speedhi,'1'!$B$1:$BJ$1,'1'!$B28:$BJ28)</f>
        <v>3.5706</v>
      </c>
      <c r="AB32" s="13" t="n">
        <f aca="false">LOOKUP(Speedlo,'2'!$B$1:$BJ$1,'2'!$B28:$BJ28)</f>
        <v>2.48375</v>
      </c>
      <c r="AC32" s="13" t="n">
        <f aca="false">Xlo*AB32+Xhi*AD32</f>
        <v>3.628075</v>
      </c>
      <c r="AD32" s="13" t="n">
        <f aca="false">LOOKUP(Speedhi,'2'!$B$1:$BJ$1,'2'!$B28:$BJ28)</f>
        <v>4.1185</v>
      </c>
      <c r="AE32" s="14" t="n">
        <f aca="false">LOOKUP(Speedlo,'3'!$B$1:$BJ$1,'3'!$B28:$BJ28)</f>
        <v>9.64785</v>
      </c>
      <c r="AF32" s="14" t="n">
        <f aca="false">Xlo*AE32+Xhi*AG32</f>
        <v>10.174705</v>
      </c>
      <c r="AG32" s="14" t="n">
        <f aca="false">LOOKUP(Speedhi,'3'!$B$1:$BJ$1,'3'!$B28:$BJ28)</f>
        <v>10.4005</v>
      </c>
      <c r="AH32" s="15" t="n">
        <f aca="false">LOOKUP(Speedlo,'4'!$B$1:$BJ$1,'4'!$B28:$BJ28)</f>
        <v>2.81895</v>
      </c>
      <c r="AI32" s="15" t="n">
        <f aca="false">Xlo*AH32+Xhi*AJ32</f>
        <v>2.993355</v>
      </c>
      <c r="AJ32" s="15" t="n">
        <f aca="false">LOOKUP(Speedhi,'4'!$B$1:$BJ$1,'4'!$B28:$BJ28)</f>
        <v>3.0681</v>
      </c>
      <c r="AK32" s="16" t="n">
        <f aca="false">LOOKUP(Speedlo,'5'!$B$1:$BJ$1,'5'!$B28:$BJ28)</f>
        <v>0.8604</v>
      </c>
      <c r="AL32" s="16" t="n">
        <f aca="false">Xlo*AK32+Xhi*AM32</f>
        <v>0.87454</v>
      </c>
      <c r="AM32" s="16" t="n">
        <f aca="false">LOOKUP(Speedhi,'5'!$B$1:$BJ$1,'5'!$B28:$BJ28)</f>
        <v>0.8806</v>
      </c>
    </row>
    <row r="33" customFormat="false" ht="14.1" hidden="false" customHeight="true" outlineLevel="0" collapsed="false">
      <c r="A33" s="60" t="n">
        <f aca="false">A32+1</f>
        <v>62</v>
      </c>
      <c r="B33" s="52" t="n">
        <f aca="false">IF(X33&lt;=0,0,X33*Factor)</f>
        <v>10.21886</v>
      </c>
      <c r="C33" s="53" t="n">
        <f aca="false">ROUND($B33*COS(PI()*(D33-Best)/180),4)</f>
        <v>7.4736</v>
      </c>
      <c r="D33" s="54" t="n">
        <f aca="false">MOD(Wind+$A33+360,360)</f>
        <v>190</v>
      </c>
      <c r="E33" s="61" t="n">
        <f aca="false">ROUND($B33*COS(PI()*(F33-Best)/180),4)</f>
        <v>-9.957</v>
      </c>
      <c r="F33" s="62" t="n">
        <f aca="false">MOD(Wind-$A33+360,360)</f>
        <v>66</v>
      </c>
      <c r="G33" s="57" t="n">
        <f aca="false">SQRT($J33^2+$K33^2)</f>
        <v>17.0758866439477</v>
      </c>
      <c r="H33" s="63" t="n">
        <f aca="false">IF($J33&lt;&gt;0,MOD(ATAN($K33/$J33)*180/PI(),180),0)</f>
        <v>30.1033011234111</v>
      </c>
      <c r="I33" s="59" t="str">
        <f aca="false">IF(B33=0,"anchor",W33)</f>
        <v>J1</v>
      </c>
      <c r="J33" s="0" t="n">
        <f aca="false">$B33+Speed*COS(PI()*$A33/180)</f>
        <v>14.7727341590231</v>
      </c>
      <c r="K33" s="0" t="n">
        <f aca="false">Speed*SIN(PI()*$A33/180)</f>
        <v>8.56459165073159</v>
      </c>
      <c r="U33" s="0"/>
      <c r="W33" s="1" t="str">
        <f aca="false">IF(X33=Z33,polar_type19!$D$3,IF(X33=AC33,polar_type19!$E$3,IF(X33=AF33,polar_type19!$F$3,IF(X33=AI33,polar_type19!$G$3,polar_type19!$H$3))))</f>
        <v>J1</v>
      </c>
      <c r="X33" s="0" t="n">
        <f aca="false">MAX(Z33,AC33,AF33,AI33,AL33)</f>
        <v>10.21886</v>
      </c>
      <c r="Y33" s="12" t="n">
        <f aca="false">LOOKUP(Speedlo,'1'!$B$1:$BJ$1,'1'!$B29:$BJ29)</f>
        <v>2.11945</v>
      </c>
      <c r="Z33" s="12" t="n">
        <f aca="false">Xlo*Y33+Xhi*AA33</f>
        <v>3.152125</v>
      </c>
      <c r="AA33" s="12" t="n">
        <f aca="false">LOOKUP(Speedhi,'1'!$B$1:$BJ$1,'1'!$B29:$BJ29)</f>
        <v>3.5947</v>
      </c>
      <c r="AB33" s="13" t="n">
        <f aca="false">LOOKUP(Speedlo,'2'!$B$1:$BJ$1,'2'!$B29:$BJ29)</f>
        <v>2.514</v>
      </c>
      <c r="AC33" s="13" t="n">
        <f aca="false">Xlo*AB33+Xhi*AD33</f>
        <v>3.6599</v>
      </c>
      <c r="AD33" s="13" t="n">
        <f aca="false">LOOKUP(Speedhi,'2'!$B$1:$BJ$1,'2'!$B29:$BJ29)</f>
        <v>4.151</v>
      </c>
      <c r="AE33" s="14" t="n">
        <f aca="false">LOOKUP(Speedlo,'3'!$B$1:$BJ$1,'3'!$B29:$BJ29)</f>
        <v>9.6912</v>
      </c>
      <c r="AF33" s="14" t="n">
        <f aca="false">Xlo*AE33+Xhi*AG33</f>
        <v>10.21886</v>
      </c>
      <c r="AG33" s="14" t="n">
        <f aca="false">LOOKUP(Speedhi,'3'!$B$1:$BJ$1,'3'!$B29:$BJ29)</f>
        <v>10.445</v>
      </c>
      <c r="AH33" s="15" t="n">
        <f aca="false">LOOKUP(Speedlo,'4'!$B$1:$BJ$1,'4'!$B29:$BJ29)</f>
        <v>2.98565</v>
      </c>
      <c r="AI33" s="15" t="n">
        <f aca="false">Xlo*AH33+Xhi*AJ33</f>
        <v>3.170485</v>
      </c>
      <c r="AJ33" s="15" t="n">
        <f aca="false">LOOKUP(Speedhi,'4'!$B$1:$BJ$1,'4'!$B29:$BJ29)</f>
        <v>3.2497</v>
      </c>
      <c r="AK33" s="16" t="n">
        <f aca="false">LOOKUP(Speedlo,'5'!$B$1:$BJ$1,'5'!$B29:$BJ29)</f>
        <v>0.91605</v>
      </c>
      <c r="AL33" s="16" t="n">
        <f aca="false">Xlo*AK33+Xhi*AM33</f>
        <v>0.934005</v>
      </c>
      <c r="AM33" s="16" t="n">
        <f aca="false">LOOKUP(Speedhi,'5'!$B$1:$BJ$1,'5'!$B29:$BJ29)</f>
        <v>0.9417</v>
      </c>
    </row>
    <row r="34" customFormat="false" ht="14.1" hidden="false" customHeight="true" outlineLevel="0" collapsed="false">
      <c r="A34" s="60" t="n">
        <f aca="false">A33+1</f>
        <v>63</v>
      </c>
      <c r="B34" s="52" t="n">
        <f aca="false">IF(X34&lt;=0,0,X34*Factor)</f>
        <v>10.263015</v>
      </c>
      <c r="C34" s="53" t="n">
        <f aca="false">ROUND($B34*COS(PI()*(D34-Best)/180),4)</f>
        <v>7.6269</v>
      </c>
      <c r="D34" s="54" t="n">
        <f aca="false">MOD(Wind+$A34+360,360)</f>
        <v>191</v>
      </c>
      <c r="E34" s="61" t="n">
        <f aca="false">ROUND($B34*COS(PI()*(F34-Best)/180),4)</f>
        <v>-10.0387</v>
      </c>
      <c r="F34" s="62" t="n">
        <f aca="false">MOD(Wind-$A34+360,360)</f>
        <v>65</v>
      </c>
      <c r="G34" s="57" t="n">
        <f aca="false">SQRT($J34^2+$K34^2)</f>
        <v>17.0238102749855</v>
      </c>
      <c r="H34" s="63" t="n">
        <f aca="false">IF($J34&lt;&gt;0,MOD(ATAN($K34/$J34)*180/PI(),180),0)</f>
        <v>30.5098692569791</v>
      </c>
      <c r="I34" s="59" t="str">
        <f aca="false">IF(B34=0,"anchor",W34)</f>
        <v>J1</v>
      </c>
      <c r="J34" s="0" t="n">
        <f aca="false">$B34+Speed*COS(PI()*$A34/180)</f>
        <v>14.6667228474736</v>
      </c>
      <c r="K34" s="0" t="n">
        <f aca="false">Speed*SIN(PI()*$A34/180)</f>
        <v>8.64276328462717</v>
      </c>
      <c r="U34" s="0"/>
      <c r="W34" s="1" t="str">
        <f aca="false">IF(X34=Z34,polar_type19!$D$3,IF(X34=AC34,polar_type19!$E$3,IF(X34=AF34,polar_type19!$F$3,IF(X34=AI34,polar_type19!$G$3,polar_type19!$H$3))))</f>
        <v>J1</v>
      </c>
      <c r="X34" s="0" t="n">
        <f aca="false">MAX(Z34,AC34,AF34,AI34,AL34)</f>
        <v>10.263015</v>
      </c>
      <c r="Y34" s="12" t="n">
        <f aca="false">LOOKUP(Speedlo,'1'!$B$1:$BJ$1,'1'!$B30:$BJ30)</f>
        <v>2.1418</v>
      </c>
      <c r="Z34" s="12" t="n">
        <f aca="false">Xlo*Y34+Xhi*AA34</f>
        <v>3.1757</v>
      </c>
      <c r="AA34" s="12" t="n">
        <f aca="false">LOOKUP(Speedhi,'1'!$B$1:$BJ$1,'1'!$B30:$BJ30)</f>
        <v>3.6188</v>
      </c>
      <c r="AB34" s="13" t="n">
        <f aca="false">LOOKUP(Speedlo,'2'!$B$1:$BJ$1,'2'!$B30:$BJ30)</f>
        <v>2.54425</v>
      </c>
      <c r="AC34" s="13" t="n">
        <f aca="false">Xlo*AB34+Xhi*AD34</f>
        <v>3.691725</v>
      </c>
      <c r="AD34" s="13" t="n">
        <f aca="false">LOOKUP(Speedhi,'2'!$B$1:$BJ$1,'2'!$B30:$BJ30)</f>
        <v>4.1835</v>
      </c>
      <c r="AE34" s="14" t="n">
        <f aca="false">LOOKUP(Speedlo,'3'!$B$1:$BJ$1,'3'!$B30:$BJ30)</f>
        <v>9.73455</v>
      </c>
      <c r="AF34" s="14" t="n">
        <f aca="false">Xlo*AE34+Xhi*AG34</f>
        <v>10.263015</v>
      </c>
      <c r="AG34" s="14" t="n">
        <f aca="false">LOOKUP(Speedhi,'3'!$B$1:$BJ$1,'3'!$B30:$BJ30)</f>
        <v>10.4895</v>
      </c>
      <c r="AH34" s="15" t="n">
        <f aca="false">LOOKUP(Speedlo,'4'!$B$1:$BJ$1,'4'!$B30:$BJ30)</f>
        <v>3.15235</v>
      </c>
      <c r="AI34" s="15" t="n">
        <f aca="false">Xlo*AH34+Xhi*AJ34</f>
        <v>3.347615</v>
      </c>
      <c r="AJ34" s="15" t="n">
        <f aca="false">LOOKUP(Speedhi,'4'!$B$1:$BJ$1,'4'!$B30:$BJ30)</f>
        <v>3.4313</v>
      </c>
      <c r="AK34" s="16" t="n">
        <f aca="false">LOOKUP(Speedlo,'5'!$B$1:$BJ$1,'5'!$B30:$BJ30)</f>
        <v>0.9717</v>
      </c>
      <c r="AL34" s="16" t="n">
        <f aca="false">Xlo*AK34+Xhi*AM34</f>
        <v>0.99347</v>
      </c>
      <c r="AM34" s="16" t="n">
        <f aca="false">LOOKUP(Speedhi,'5'!$B$1:$BJ$1,'5'!$B30:$BJ30)</f>
        <v>1.0028</v>
      </c>
    </row>
    <row r="35" customFormat="false" ht="14.1" hidden="false" customHeight="true" outlineLevel="0" collapsed="false">
      <c r="A35" s="60" t="n">
        <f aca="false">A34+1</f>
        <v>64</v>
      </c>
      <c r="B35" s="52" t="n">
        <f aca="false">IF(X35&lt;=0,0,X35*Factor)</f>
        <v>10.30717</v>
      </c>
      <c r="C35" s="53" t="n">
        <f aca="false">ROUND($B35*COS(PI()*(D35-Best)/180),4)</f>
        <v>7.7789</v>
      </c>
      <c r="D35" s="54" t="n">
        <f aca="false">MOD(Wind+$A35+360,360)</f>
        <v>192</v>
      </c>
      <c r="E35" s="61" t="n">
        <f aca="false">ROUND($B35*COS(PI()*(F35-Best)/180),4)</f>
        <v>-10.1178</v>
      </c>
      <c r="F35" s="62" t="n">
        <f aca="false">MOD(Wind-$A35+360,360)</f>
        <v>64</v>
      </c>
      <c r="G35" s="57" t="n">
        <f aca="false">SQRT($J35^2+$K35^2)</f>
        <v>16.9700928845445</v>
      </c>
      <c r="H35" s="63" t="n">
        <f aca="false">IF($J35&lt;&gt;0,MOD(ATAN($K35/$J35)*180/PI(),180),0)</f>
        <v>30.913613277445</v>
      </c>
      <c r="I35" s="59" t="str">
        <f aca="false">IF(B35=0,"anchor",W35)</f>
        <v>J1</v>
      </c>
      <c r="J35" s="0" t="n">
        <f aca="false">$B35+Speed*COS(PI()*$A35/180)</f>
        <v>14.5593701238541</v>
      </c>
      <c r="K35" s="0" t="n">
        <f aca="false">Speed*SIN(PI()*$A35/180)</f>
        <v>8.71830224910192</v>
      </c>
      <c r="U35" s="0"/>
      <c r="W35" s="1" t="str">
        <f aca="false">IF(X35=Z35,polar_type19!$D$3,IF(X35=AC35,polar_type19!$E$3,IF(X35=AF35,polar_type19!$F$3,IF(X35=AI35,polar_type19!$G$3,polar_type19!$H$3))))</f>
        <v>J1</v>
      </c>
      <c r="X35" s="0" t="n">
        <f aca="false">MAX(Z35,AC35,AF35,AI35,AL35)</f>
        <v>10.30717</v>
      </c>
      <c r="Y35" s="12" t="n">
        <f aca="false">LOOKUP(Speedlo,'1'!$B$1:$BJ$1,'1'!$B31:$BJ31)</f>
        <v>2.16415</v>
      </c>
      <c r="Z35" s="12" t="n">
        <f aca="false">Xlo*Y35+Xhi*AA35</f>
        <v>3.199275</v>
      </c>
      <c r="AA35" s="12" t="n">
        <f aca="false">LOOKUP(Speedhi,'1'!$B$1:$BJ$1,'1'!$B31:$BJ31)</f>
        <v>3.6429</v>
      </c>
      <c r="AB35" s="13" t="n">
        <f aca="false">LOOKUP(Speedlo,'2'!$B$1:$BJ$1,'2'!$B31:$BJ31)</f>
        <v>2.5745</v>
      </c>
      <c r="AC35" s="13" t="n">
        <f aca="false">Xlo*AB35+Xhi*AD35</f>
        <v>3.72355</v>
      </c>
      <c r="AD35" s="13" t="n">
        <f aca="false">LOOKUP(Speedhi,'2'!$B$1:$BJ$1,'2'!$B31:$BJ31)</f>
        <v>4.216</v>
      </c>
      <c r="AE35" s="14" t="n">
        <f aca="false">LOOKUP(Speedlo,'3'!$B$1:$BJ$1,'3'!$B31:$BJ31)</f>
        <v>9.7779</v>
      </c>
      <c r="AF35" s="14" t="n">
        <f aca="false">Xlo*AE35+Xhi*AG35</f>
        <v>10.30717</v>
      </c>
      <c r="AG35" s="14" t="n">
        <f aca="false">LOOKUP(Speedhi,'3'!$B$1:$BJ$1,'3'!$B31:$BJ31)</f>
        <v>10.534</v>
      </c>
      <c r="AH35" s="15" t="n">
        <f aca="false">LOOKUP(Speedlo,'4'!$B$1:$BJ$1,'4'!$B31:$BJ31)</f>
        <v>3.31905</v>
      </c>
      <c r="AI35" s="15" t="n">
        <f aca="false">Xlo*AH35+Xhi*AJ35</f>
        <v>3.524745</v>
      </c>
      <c r="AJ35" s="15" t="n">
        <f aca="false">LOOKUP(Speedhi,'4'!$B$1:$BJ$1,'4'!$B31:$BJ31)</f>
        <v>3.6129</v>
      </c>
      <c r="AK35" s="16" t="n">
        <f aca="false">LOOKUP(Speedlo,'5'!$B$1:$BJ$1,'5'!$B31:$BJ31)</f>
        <v>1.02735</v>
      </c>
      <c r="AL35" s="16" t="n">
        <f aca="false">Xlo*AK35+Xhi*AM35</f>
        <v>1.052935</v>
      </c>
      <c r="AM35" s="16" t="n">
        <f aca="false">LOOKUP(Speedhi,'5'!$B$1:$BJ$1,'5'!$B31:$BJ31)</f>
        <v>1.0639</v>
      </c>
    </row>
    <row r="36" customFormat="false" ht="14.1" hidden="false" customHeight="true" outlineLevel="0" collapsed="false">
      <c r="A36" s="60" t="n">
        <f aca="false">A35+1</f>
        <v>65</v>
      </c>
      <c r="B36" s="52" t="n">
        <f aca="false">IF(X36&lt;=0,0,X36*Factor)</f>
        <v>10.351325</v>
      </c>
      <c r="C36" s="53" t="n">
        <f aca="false">ROUND($B36*COS(PI()*(D36-Best)/180),4)</f>
        <v>7.9296</v>
      </c>
      <c r="D36" s="54" t="n">
        <f aca="false">MOD(Wind+$A36+360,360)</f>
        <v>193</v>
      </c>
      <c r="E36" s="61" t="n">
        <f aca="false">ROUND($B36*COS(PI()*(F36-Best)/180),4)</f>
        <v>-10.1941</v>
      </c>
      <c r="F36" s="62" t="n">
        <f aca="false">MOD(Wind-$A36+360,360)</f>
        <v>63</v>
      </c>
      <c r="G36" s="57" t="n">
        <f aca="false">SQRT($J36^2+$K36^2)</f>
        <v>16.9147365759257</v>
      </c>
      <c r="H36" s="63" t="n">
        <f aca="false">IF($J36&lt;&gt;0,MOD(ATAN($K36/$J36)*180/PI(),180),0)</f>
        <v>31.3144970081667</v>
      </c>
      <c r="I36" s="59" t="str">
        <f aca="false">IF(B36=0,"anchor",W36)</f>
        <v>J1</v>
      </c>
      <c r="J36" s="0" t="n">
        <f aca="false">$B36+Speed*COS(PI()*$A36/180)</f>
        <v>14.4507221388848</v>
      </c>
      <c r="K36" s="0" t="n">
        <f aca="false">Speed*SIN(PI()*$A36/180)</f>
        <v>8.7911855342555</v>
      </c>
      <c r="U36" s="0"/>
      <c r="W36" s="1" t="str">
        <f aca="false">IF(X36=Z36,polar_type19!$D$3,IF(X36=AC36,polar_type19!$E$3,IF(X36=AF36,polar_type19!$F$3,IF(X36=AI36,polar_type19!$G$3,polar_type19!$H$3))))</f>
        <v>J1</v>
      </c>
      <c r="X36" s="0" t="n">
        <f aca="false">MAX(Z36,AC36,AF36,AI36,AL36)</f>
        <v>10.351325</v>
      </c>
      <c r="Y36" s="12" t="n">
        <f aca="false">LOOKUP(Speedlo,'1'!$B$1:$BJ$1,'1'!$B32:$BJ32)</f>
        <v>2.1865</v>
      </c>
      <c r="Z36" s="12" t="n">
        <f aca="false">Xlo*Y36+Xhi*AA36</f>
        <v>3.22285</v>
      </c>
      <c r="AA36" s="12" t="n">
        <f aca="false">LOOKUP(Speedhi,'1'!$B$1:$BJ$1,'1'!$B32:$BJ32)</f>
        <v>3.667</v>
      </c>
      <c r="AB36" s="13" t="n">
        <f aca="false">LOOKUP(Speedlo,'2'!$B$1:$BJ$1,'2'!$B32:$BJ32)</f>
        <v>2.60475</v>
      </c>
      <c r="AC36" s="13" t="n">
        <f aca="false">Xlo*AB36+Xhi*AD36</f>
        <v>3.755375</v>
      </c>
      <c r="AD36" s="13" t="n">
        <f aca="false">LOOKUP(Speedhi,'2'!$B$1:$BJ$1,'2'!$B32:$BJ32)</f>
        <v>4.2485</v>
      </c>
      <c r="AE36" s="14" t="n">
        <f aca="false">LOOKUP(Speedlo,'3'!$B$1:$BJ$1,'3'!$B32:$BJ32)</f>
        <v>9.82125</v>
      </c>
      <c r="AF36" s="14" t="n">
        <f aca="false">Xlo*AE36+Xhi*AG36</f>
        <v>10.351325</v>
      </c>
      <c r="AG36" s="14" t="n">
        <f aca="false">LOOKUP(Speedhi,'3'!$B$1:$BJ$1,'3'!$B32:$BJ32)</f>
        <v>10.5785</v>
      </c>
      <c r="AH36" s="15" t="n">
        <f aca="false">LOOKUP(Speedlo,'4'!$B$1:$BJ$1,'4'!$B32:$BJ32)</f>
        <v>3.48575</v>
      </c>
      <c r="AI36" s="15" t="n">
        <f aca="false">Xlo*AH36+Xhi*AJ36</f>
        <v>3.701875</v>
      </c>
      <c r="AJ36" s="15" t="n">
        <f aca="false">LOOKUP(Speedhi,'4'!$B$1:$BJ$1,'4'!$B32:$BJ32)</f>
        <v>3.7945</v>
      </c>
      <c r="AK36" s="16" t="n">
        <f aca="false">LOOKUP(Speedlo,'5'!$B$1:$BJ$1,'5'!$B32:$BJ32)</f>
        <v>1.083</v>
      </c>
      <c r="AL36" s="16" t="n">
        <f aca="false">Xlo*AK36+Xhi*AM36</f>
        <v>1.1124</v>
      </c>
      <c r="AM36" s="16" t="n">
        <f aca="false">LOOKUP(Speedhi,'5'!$B$1:$BJ$1,'5'!$B32:$BJ32)</f>
        <v>1.125</v>
      </c>
    </row>
    <row r="37" customFormat="false" ht="14.1" hidden="false" customHeight="true" outlineLevel="0" collapsed="false">
      <c r="A37" s="60" t="n">
        <f aca="false">A36+1</f>
        <v>66</v>
      </c>
      <c r="B37" s="52" t="n">
        <f aca="false">IF(X37&lt;=0,0,X37*Factor)</f>
        <v>10.373505</v>
      </c>
      <c r="C37" s="53" t="n">
        <f aca="false">ROUND($B37*COS(PI()*(D37-Best)/180),4)</f>
        <v>8.0617</v>
      </c>
      <c r="D37" s="54" t="n">
        <f aca="false">MOD(Wind+$A37+360,360)</f>
        <v>194</v>
      </c>
      <c r="E37" s="61" t="n">
        <f aca="false">ROUND($B37*COS(PI()*(F37-Best)/180),4)</f>
        <v>-10.2458</v>
      </c>
      <c r="F37" s="62" t="n">
        <f aca="false">MOD(Wind-$A37+360,360)</f>
        <v>62</v>
      </c>
      <c r="G37" s="57" t="n">
        <f aca="false">SQRT($J37^2+$K37^2)</f>
        <v>16.8390536324714</v>
      </c>
      <c r="H37" s="63" t="n">
        <f aca="false">IF($J37&lt;&gt;0,MOD(ATAN($K37/$J37)*180/PI(),180),0)</f>
        <v>31.751786444561</v>
      </c>
      <c r="I37" s="59" t="str">
        <f aca="false">IF(B37=0,"anchor",W37)</f>
        <v>J1</v>
      </c>
      <c r="J37" s="0" t="n">
        <f aca="false">$B37+Speed*COS(PI()*$A37/180)</f>
        <v>14.3188504378353</v>
      </c>
      <c r="K37" s="0" t="n">
        <f aca="false">Speed*SIN(PI()*$A37/180)</f>
        <v>8.86139093913323</v>
      </c>
      <c r="U37" s="0"/>
      <c r="W37" s="1" t="str">
        <f aca="false">IF(X37=Z37,polar_type19!$D$3,IF(X37=AC37,polar_type19!$E$3,IF(X37=AF37,polar_type19!$F$3,IF(X37=AI37,polar_type19!$G$3,polar_type19!$H$3))))</f>
        <v>J1</v>
      </c>
      <c r="X37" s="0" t="n">
        <f aca="false">MAX(Z37,AC37,AF37,AI37,AL37)</f>
        <v>10.373505</v>
      </c>
      <c r="Y37" s="12" t="n">
        <f aca="false">LOOKUP(Speedlo,'1'!$B$1:$BJ$1,'1'!$B33:$BJ33)</f>
        <v>2.2066</v>
      </c>
      <c r="Z37" s="12" t="n">
        <f aca="false">Xlo*Y37+Xhi*AA37</f>
        <v>3.24232</v>
      </c>
      <c r="AA37" s="12" t="n">
        <f aca="false">LOOKUP(Speedhi,'1'!$B$1:$BJ$1,'1'!$B33:$BJ33)</f>
        <v>3.6862</v>
      </c>
      <c r="AB37" s="13" t="n">
        <f aca="false">LOOKUP(Speedlo,'2'!$B$1:$BJ$1,'2'!$B33:$BJ33)</f>
        <v>2.6327</v>
      </c>
      <c r="AC37" s="13" t="n">
        <f aca="false">Xlo*AB37+Xhi*AD37</f>
        <v>3.78273</v>
      </c>
      <c r="AD37" s="13" t="n">
        <f aca="false">LOOKUP(Speedhi,'2'!$B$1:$BJ$1,'2'!$B33:$BJ33)</f>
        <v>4.2756</v>
      </c>
      <c r="AE37" s="14" t="n">
        <f aca="false">LOOKUP(Speedlo,'3'!$B$1:$BJ$1,'3'!$B33:$BJ33)</f>
        <v>9.83825</v>
      </c>
      <c r="AF37" s="14" t="n">
        <f aca="false">Xlo*AE37+Xhi*AG37</f>
        <v>10.373505</v>
      </c>
      <c r="AG37" s="14" t="n">
        <f aca="false">LOOKUP(Speedhi,'3'!$B$1:$BJ$1,'3'!$B33:$BJ33)</f>
        <v>10.6029</v>
      </c>
      <c r="AH37" s="15" t="n">
        <f aca="false">LOOKUP(Speedlo,'4'!$B$1:$BJ$1,'4'!$B33:$BJ33)</f>
        <v>3.6577</v>
      </c>
      <c r="AI37" s="15" t="n">
        <f aca="false">Xlo*AH37+Xhi*AJ37</f>
        <v>3.88457</v>
      </c>
      <c r="AJ37" s="15" t="n">
        <f aca="false">LOOKUP(Speedhi,'4'!$B$1:$BJ$1,'4'!$B33:$BJ33)</f>
        <v>3.9818</v>
      </c>
      <c r="AK37" s="16" t="n">
        <f aca="false">LOOKUP(Speedlo,'5'!$B$1:$BJ$1,'5'!$B33:$BJ33)</f>
        <v>1.14115</v>
      </c>
      <c r="AL37" s="16" t="n">
        <f aca="false">Xlo*AK37+Xhi*AM37</f>
        <v>1.174715</v>
      </c>
      <c r="AM37" s="16" t="n">
        <f aca="false">LOOKUP(Speedhi,'5'!$B$1:$BJ$1,'5'!$B33:$BJ33)</f>
        <v>1.1891</v>
      </c>
    </row>
    <row r="38" customFormat="false" ht="14.1" hidden="false" customHeight="true" outlineLevel="0" collapsed="false">
      <c r="A38" s="60" t="n">
        <f aca="false">A37+1</f>
        <v>67</v>
      </c>
      <c r="B38" s="52" t="n">
        <f aca="false">IF(X38&lt;=0,0,X38*Factor)</f>
        <v>10.395685</v>
      </c>
      <c r="C38" s="53" t="n">
        <f aca="false">ROUND($B38*COS(PI()*(D38-Best)/180),4)</f>
        <v>8.1919</v>
      </c>
      <c r="D38" s="54" t="n">
        <f aca="false">MOD(Wind+$A38+360,360)</f>
        <v>195</v>
      </c>
      <c r="E38" s="61" t="n">
        <f aca="false">ROUND($B38*COS(PI()*(F38-Best)/180),4)</f>
        <v>-10.2945</v>
      </c>
      <c r="F38" s="62" t="n">
        <f aca="false">MOD(Wind-$A38+360,360)</f>
        <v>61</v>
      </c>
      <c r="G38" s="57" t="n">
        <f aca="false">SQRT($J38^2+$K38^2)</f>
        <v>16.7619053394811</v>
      </c>
      <c r="H38" s="63" t="n">
        <f aca="false">IF($J38&lt;&gt;0,MOD(ATAN($K38/$J38)*180/PI(),180),0)</f>
        <v>32.1873789164971</v>
      </c>
      <c r="I38" s="59" t="str">
        <f aca="false">IF(B38=0,"anchor",W38)</f>
        <v>J1</v>
      </c>
      <c r="J38" s="0" t="n">
        <f aca="false">$B38+Speed*COS(PI()*$A38/180)</f>
        <v>14.185776946346</v>
      </c>
      <c r="K38" s="0" t="n">
        <f aca="false">Speed*SIN(PI()*$A38/180)</f>
        <v>8.92889707848867</v>
      </c>
      <c r="U38" s="0"/>
      <c r="W38" s="1" t="str">
        <f aca="false">IF(X38=Z38,polar_type19!$D$3,IF(X38=AC38,polar_type19!$E$3,IF(X38=AF38,polar_type19!$F$3,IF(X38=AI38,polar_type19!$G$3,polar_type19!$H$3))))</f>
        <v>J1</v>
      </c>
      <c r="X38" s="0" t="n">
        <f aca="false">MAX(Z38,AC38,AF38,AI38,AL38)</f>
        <v>10.395685</v>
      </c>
      <c r="Y38" s="12" t="n">
        <f aca="false">LOOKUP(Speedlo,'1'!$B$1:$BJ$1,'1'!$B34:$BJ34)</f>
        <v>2.2267</v>
      </c>
      <c r="Z38" s="12" t="n">
        <f aca="false">Xlo*Y38+Xhi*AA38</f>
        <v>3.26179</v>
      </c>
      <c r="AA38" s="12" t="n">
        <f aca="false">LOOKUP(Speedhi,'1'!$B$1:$BJ$1,'1'!$B34:$BJ34)</f>
        <v>3.7054</v>
      </c>
      <c r="AB38" s="13" t="n">
        <f aca="false">LOOKUP(Speedlo,'2'!$B$1:$BJ$1,'2'!$B34:$BJ34)</f>
        <v>2.66065</v>
      </c>
      <c r="AC38" s="13" t="n">
        <f aca="false">Xlo*AB38+Xhi*AD38</f>
        <v>3.810085</v>
      </c>
      <c r="AD38" s="13" t="n">
        <f aca="false">LOOKUP(Speedhi,'2'!$B$1:$BJ$1,'2'!$B34:$BJ34)</f>
        <v>4.3027</v>
      </c>
      <c r="AE38" s="14" t="n">
        <f aca="false">LOOKUP(Speedlo,'3'!$B$1:$BJ$1,'3'!$B34:$BJ34)</f>
        <v>9.85525</v>
      </c>
      <c r="AF38" s="14" t="n">
        <f aca="false">Xlo*AE38+Xhi*AG38</f>
        <v>10.395685</v>
      </c>
      <c r="AG38" s="14" t="n">
        <f aca="false">LOOKUP(Speedhi,'3'!$B$1:$BJ$1,'3'!$B34:$BJ34)</f>
        <v>10.6273</v>
      </c>
      <c r="AH38" s="15" t="n">
        <f aca="false">LOOKUP(Speedlo,'4'!$B$1:$BJ$1,'4'!$B34:$BJ34)</f>
        <v>3.82965</v>
      </c>
      <c r="AI38" s="15" t="n">
        <f aca="false">Xlo*AH38+Xhi*AJ38</f>
        <v>4.067265</v>
      </c>
      <c r="AJ38" s="15" t="n">
        <f aca="false">LOOKUP(Speedhi,'4'!$B$1:$BJ$1,'4'!$B34:$BJ34)</f>
        <v>4.1691</v>
      </c>
      <c r="AK38" s="16" t="n">
        <f aca="false">LOOKUP(Speedlo,'5'!$B$1:$BJ$1,'5'!$B34:$BJ34)</f>
        <v>1.1993</v>
      </c>
      <c r="AL38" s="16" t="n">
        <f aca="false">Xlo*AK38+Xhi*AM38</f>
        <v>1.23703</v>
      </c>
      <c r="AM38" s="16" t="n">
        <f aca="false">LOOKUP(Speedhi,'5'!$B$1:$BJ$1,'5'!$B34:$BJ34)</f>
        <v>1.2532</v>
      </c>
    </row>
    <row r="39" customFormat="false" ht="14.1" hidden="false" customHeight="true" outlineLevel="0" collapsed="false">
      <c r="A39" s="60" t="n">
        <f aca="false">A38+1</f>
        <v>68</v>
      </c>
      <c r="B39" s="52" t="n">
        <f aca="false">IF(X39&lt;=0,0,X39*Factor)</f>
        <v>10.417865</v>
      </c>
      <c r="C39" s="53" t="n">
        <f aca="false">ROUND($B39*COS(PI()*(D39-Best)/180),4)</f>
        <v>8.3201</v>
      </c>
      <c r="D39" s="54" t="n">
        <f aca="false">MOD(Wind+$A39+360,360)</f>
        <v>196</v>
      </c>
      <c r="E39" s="61" t="n">
        <f aca="false">ROUND($B39*COS(PI()*(F39-Best)/180),4)</f>
        <v>-10.3402</v>
      </c>
      <c r="F39" s="62" t="n">
        <f aca="false">MOD(Wind-$A39+360,360)</f>
        <v>60</v>
      </c>
      <c r="G39" s="57" t="n">
        <f aca="false">SQRT($J39^2+$K39^2)</f>
        <v>16.6832961063925</v>
      </c>
      <c r="H39" s="63" t="n">
        <f aca="false">IF($J39&lt;&gt;0,MOD(ATAN($K39/$J39)*180/PI(),180),0)</f>
        <v>32.6212449368452</v>
      </c>
      <c r="I39" s="59" t="str">
        <f aca="false">IF(B39=0,"anchor",W39)</f>
        <v>J1</v>
      </c>
      <c r="J39" s="0" t="n">
        <f aca="false">$B39+Speed*COS(PI()*$A39/180)</f>
        <v>14.0515489561343</v>
      </c>
      <c r="K39" s="0" t="n">
        <f aca="false">Speed*SIN(PI()*$A39/180)</f>
        <v>8.99368338929784</v>
      </c>
      <c r="U39" s="0"/>
      <c r="W39" s="1" t="str">
        <f aca="false">IF(X39=Z39,polar_type19!$D$3,IF(X39=AC39,polar_type19!$E$3,IF(X39=AF39,polar_type19!$F$3,IF(X39=AI39,polar_type19!$G$3,polar_type19!$H$3))))</f>
        <v>J1</v>
      </c>
      <c r="X39" s="0" t="n">
        <f aca="false">MAX(Z39,AC39,AF39,AI39,AL39)</f>
        <v>10.417865</v>
      </c>
      <c r="Y39" s="12" t="n">
        <f aca="false">LOOKUP(Speedlo,'1'!$B$1:$BJ$1,'1'!$B35:$BJ35)</f>
        <v>2.2468</v>
      </c>
      <c r="Z39" s="12" t="n">
        <f aca="false">Xlo*Y39+Xhi*AA39</f>
        <v>3.28126</v>
      </c>
      <c r="AA39" s="12" t="n">
        <f aca="false">LOOKUP(Speedhi,'1'!$B$1:$BJ$1,'1'!$B35:$BJ35)</f>
        <v>3.7246</v>
      </c>
      <c r="AB39" s="13" t="n">
        <f aca="false">LOOKUP(Speedlo,'2'!$B$1:$BJ$1,'2'!$B35:$BJ35)</f>
        <v>2.6886</v>
      </c>
      <c r="AC39" s="13" t="n">
        <f aca="false">Xlo*AB39+Xhi*AD39</f>
        <v>3.83744</v>
      </c>
      <c r="AD39" s="13" t="n">
        <f aca="false">LOOKUP(Speedhi,'2'!$B$1:$BJ$1,'2'!$B35:$BJ35)</f>
        <v>4.3298</v>
      </c>
      <c r="AE39" s="14" t="n">
        <f aca="false">LOOKUP(Speedlo,'3'!$B$1:$BJ$1,'3'!$B35:$BJ35)</f>
        <v>9.87225</v>
      </c>
      <c r="AF39" s="14" t="n">
        <f aca="false">Xlo*AE39+Xhi*AG39</f>
        <v>10.417865</v>
      </c>
      <c r="AG39" s="14" t="n">
        <f aca="false">LOOKUP(Speedhi,'3'!$B$1:$BJ$1,'3'!$B35:$BJ35)</f>
        <v>10.6517</v>
      </c>
      <c r="AH39" s="15" t="n">
        <f aca="false">LOOKUP(Speedlo,'4'!$B$1:$BJ$1,'4'!$B35:$BJ35)</f>
        <v>4.0016</v>
      </c>
      <c r="AI39" s="15" t="n">
        <f aca="false">Xlo*AH39+Xhi*AJ39</f>
        <v>4.24996</v>
      </c>
      <c r="AJ39" s="15" t="n">
        <f aca="false">LOOKUP(Speedhi,'4'!$B$1:$BJ$1,'4'!$B35:$BJ35)</f>
        <v>4.3564</v>
      </c>
      <c r="AK39" s="16" t="n">
        <f aca="false">LOOKUP(Speedlo,'5'!$B$1:$BJ$1,'5'!$B35:$BJ35)</f>
        <v>1.25745</v>
      </c>
      <c r="AL39" s="16" t="n">
        <f aca="false">Xlo*AK39+Xhi*AM39</f>
        <v>1.299345</v>
      </c>
      <c r="AM39" s="16" t="n">
        <f aca="false">LOOKUP(Speedhi,'5'!$B$1:$BJ$1,'5'!$B35:$BJ35)</f>
        <v>1.3173</v>
      </c>
    </row>
    <row r="40" customFormat="false" ht="14.1" hidden="false" customHeight="true" outlineLevel="0" collapsed="false">
      <c r="A40" s="60" t="n">
        <f aca="false">A39+1</f>
        <v>69</v>
      </c>
      <c r="B40" s="52" t="n">
        <f aca="false">IF(X40&lt;=0,0,X40*Factor)</f>
        <v>10.440045</v>
      </c>
      <c r="C40" s="53" t="n">
        <f aca="false">ROUND($B40*COS(PI()*(D40-Best)/180),4)</f>
        <v>8.4462</v>
      </c>
      <c r="D40" s="54" t="n">
        <f aca="false">MOD(Wind+$A40+360,360)</f>
        <v>197</v>
      </c>
      <c r="E40" s="61" t="n">
        <f aca="false">ROUND($B40*COS(PI()*(F40-Best)/180),4)</f>
        <v>-10.3829</v>
      </c>
      <c r="F40" s="62" t="n">
        <f aca="false">MOD(Wind-$A40+360,360)</f>
        <v>59</v>
      </c>
      <c r="G40" s="57" t="n">
        <f aca="false">SQRT($J40^2+$K40^2)</f>
        <v>16.6032305135583</v>
      </c>
      <c r="H40" s="63" t="n">
        <f aca="false">IF($J40&lt;&gt;0,MOD(ATAN($K40/$J40)*180/PI(),180),0)</f>
        <v>33.053353784689</v>
      </c>
      <c r="I40" s="59" t="str">
        <f aca="false">IF(B40=0,"anchor",W40)</f>
        <v>J1</v>
      </c>
      <c r="J40" s="0" t="n">
        <f aca="false">$B40+Speed*COS(PI()*$A40/180)</f>
        <v>13.9162141105894</v>
      </c>
      <c r="K40" s="0" t="n">
        <f aca="false">Speed*SIN(PI()*$A40/180)</f>
        <v>9.05573013702286</v>
      </c>
      <c r="U40" s="0"/>
      <c r="W40" s="1" t="str">
        <f aca="false">IF(X40=Z40,polar_type19!$D$3,IF(X40=AC40,polar_type19!$E$3,IF(X40=AF40,polar_type19!$F$3,IF(X40=AI40,polar_type19!$G$3,polar_type19!$H$3))))</f>
        <v>J1</v>
      </c>
      <c r="X40" s="0" t="n">
        <f aca="false">MAX(Z40,AC40,AF40,AI40,AL40)</f>
        <v>10.440045</v>
      </c>
      <c r="Y40" s="12" t="n">
        <f aca="false">LOOKUP(Speedlo,'1'!$B$1:$BJ$1,'1'!$B36:$BJ36)</f>
        <v>2.2669</v>
      </c>
      <c r="Z40" s="12" t="n">
        <f aca="false">Xlo*Y40+Xhi*AA40</f>
        <v>3.30073</v>
      </c>
      <c r="AA40" s="12" t="n">
        <f aca="false">LOOKUP(Speedhi,'1'!$B$1:$BJ$1,'1'!$B36:$BJ36)</f>
        <v>3.7438</v>
      </c>
      <c r="AB40" s="13" t="n">
        <f aca="false">LOOKUP(Speedlo,'2'!$B$1:$BJ$1,'2'!$B36:$BJ36)</f>
        <v>2.71655</v>
      </c>
      <c r="AC40" s="13" t="n">
        <f aca="false">Xlo*AB40+Xhi*AD40</f>
        <v>3.864795</v>
      </c>
      <c r="AD40" s="13" t="n">
        <f aca="false">LOOKUP(Speedhi,'2'!$B$1:$BJ$1,'2'!$B36:$BJ36)</f>
        <v>4.3569</v>
      </c>
      <c r="AE40" s="14" t="n">
        <f aca="false">LOOKUP(Speedlo,'3'!$B$1:$BJ$1,'3'!$B36:$BJ36)</f>
        <v>9.88925</v>
      </c>
      <c r="AF40" s="14" t="n">
        <f aca="false">Xlo*AE40+Xhi*AG40</f>
        <v>10.440045</v>
      </c>
      <c r="AG40" s="14" t="n">
        <f aca="false">LOOKUP(Speedhi,'3'!$B$1:$BJ$1,'3'!$B36:$BJ36)</f>
        <v>10.6761</v>
      </c>
      <c r="AH40" s="15" t="n">
        <f aca="false">LOOKUP(Speedlo,'4'!$B$1:$BJ$1,'4'!$B36:$BJ36)</f>
        <v>4.17355</v>
      </c>
      <c r="AI40" s="15" t="n">
        <f aca="false">Xlo*AH40+Xhi*AJ40</f>
        <v>4.432655</v>
      </c>
      <c r="AJ40" s="15" t="n">
        <f aca="false">LOOKUP(Speedhi,'4'!$B$1:$BJ$1,'4'!$B36:$BJ36)</f>
        <v>4.5437</v>
      </c>
      <c r="AK40" s="16" t="n">
        <f aca="false">LOOKUP(Speedlo,'5'!$B$1:$BJ$1,'5'!$B36:$BJ36)</f>
        <v>1.3156</v>
      </c>
      <c r="AL40" s="16" t="n">
        <f aca="false">Xlo*AK40+Xhi*AM40</f>
        <v>1.36166</v>
      </c>
      <c r="AM40" s="16" t="n">
        <f aca="false">LOOKUP(Speedhi,'5'!$B$1:$BJ$1,'5'!$B36:$BJ36)</f>
        <v>1.3814</v>
      </c>
    </row>
    <row r="41" customFormat="false" ht="14.1" hidden="false" customHeight="true" outlineLevel="0" collapsed="false">
      <c r="A41" s="60" t="n">
        <f aca="false">A40+1</f>
        <v>70</v>
      </c>
      <c r="B41" s="52" t="n">
        <f aca="false">IF(X41&lt;=0,0,X41*Factor)</f>
        <v>10.462225</v>
      </c>
      <c r="C41" s="53" t="n">
        <f aca="false">ROUND($B41*COS(PI()*(D41-Best)/180),4)</f>
        <v>8.5702</v>
      </c>
      <c r="D41" s="54" t="n">
        <f aca="false">MOD(Wind+$A41+360,360)</f>
        <v>198</v>
      </c>
      <c r="E41" s="61" t="n">
        <f aca="false">ROUND($B41*COS(PI()*(F41-Best)/180),4)</f>
        <v>-10.4224</v>
      </c>
      <c r="F41" s="62" t="n">
        <f aca="false">MOD(Wind-$A41+360,360)</f>
        <v>58</v>
      </c>
      <c r="G41" s="57" t="n">
        <f aca="false">SQRT($J41^2+$K41^2)</f>
        <v>16.5217133135256</v>
      </c>
      <c r="H41" s="63" t="n">
        <f aca="false">IF($J41&lt;&gt;0,MOD(ATAN($K41/$J41)*180/PI(),180),0)</f>
        <v>33.4836734548394</v>
      </c>
      <c r="I41" s="59" t="str">
        <f aca="false">IF(B41=0,"anchor",W41)</f>
        <v>J1</v>
      </c>
      <c r="J41" s="0" t="n">
        <f aca="false">$B41+Speed*COS(PI()*$A41/180)</f>
        <v>13.779820390259</v>
      </c>
      <c r="K41" s="0" t="n">
        <f aca="false">Speed*SIN(PI()*$A41/180)</f>
        <v>9.11501842162331</v>
      </c>
      <c r="U41" s="0"/>
      <c r="W41" s="1" t="str">
        <f aca="false">IF(X41=Z41,polar_type19!$D$3,IF(X41=AC41,polar_type19!$E$3,IF(X41=AF41,polar_type19!$F$3,IF(X41=AI41,polar_type19!$G$3,polar_type19!$H$3))))</f>
        <v>J1</v>
      </c>
      <c r="X41" s="0" t="n">
        <f aca="false">MAX(Z41,AC41,AF41,AI41,AL41)</f>
        <v>10.462225</v>
      </c>
      <c r="Y41" s="12" t="n">
        <f aca="false">LOOKUP(Speedlo,'1'!$B$1:$BJ$1,'1'!$B37:$BJ37)</f>
        <v>2.287</v>
      </c>
      <c r="Z41" s="12" t="n">
        <f aca="false">Xlo*Y41+Xhi*AA41</f>
        <v>3.3202</v>
      </c>
      <c r="AA41" s="12" t="n">
        <f aca="false">LOOKUP(Speedhi,'1'!$B$1:$BJ$1,'1'!$B37:$BJ37)</f>
        <v>3.763</v>
      </c>
      <c r="AB41" s="13" t="n">
        <f aca="false">LOOKUP(Speedlo,'2'!$B$1:$BJ$1,'2'!$B37:$BJ37)</f>
        <v>2.7445</v>
      </c>
      <c r="AC41" s="13" t="n">
        <f aca="false">Xlo*AB41+Xhi*AD41</f>
        <v>3.89215</v>
      </c>
      <c r="AD41" s="13" t="n">
        <f aca="false">LOOKUP(Speedhi,'2'!$B$1:$BJ$1,'2'!$B37:$BJ37)</f>
        <v>4.384</v>
      </c>
      <c r="AE41" s="14" t="n">
        <f aca="false">LOOKUP(Speedlo,'3'!$B$1:$BJ$1,'3'!$B37:$BJ37)</f>
        <v>9.90625</v>
      </c>
      <c r="AF41" s="14" t="n">
        <f aca="false">Xlo*AE41+Xhi*AG41</f>
        <v>10.462225</v>
      </c>
      <c r="AG41" s="14" t="n">
        <f aca="false">LOOKUP(Speedhi,'3'!$B$1:$BJ$1,'3'!$B37:$BJ37)</f>
        <v>10.7005</v>
      </c>
      <c r="AH41" s="15" t="n">
        <f aca="false">LOOKUP(Speedlo,'4'!$B$1:$BJ$1,'4'!$B37:$BJ37)</f>
        <v>4.3455</v>
      </c>
      <c r="AI41" s="15" t="n">
        <f aca="false">Xlo*AH41+Xhi*AJ41</f>
        <v>4.61535</v>
      </c>
      <c r="AJ41" s="15" t="n">
        <f aca="false">LOOKUP(Speedhi,'4'!$B$1:$BJ$1,'4'!$B37:$BJ37)</f>
        <v>4.731</v>
      </c>
      <c r="AK41" s="16" t="n">
        <f aca="false">LOOKUP(Speedlo,'5'!$B$1:$BJ$1,'5'!$B37:$BJ37)</f>
        <v>1.37375</v>
      </c>
      <c r="AL41" s="16" t="n">
        <f aca="false">Xlo*AK41+Xhi*AM41</f>
        <v>1.423975</v>
      </c>
      <c r="AM41" s="16" t="n">
        <f aca="false">LOOKUP(Speedhi,'5'!$B$1:$BJ$1,'5'!$B37:$BJ37)</f>
        <v>1.4455</v>
      </c>
    </row>
    <row r="42" customFormat="false" ht="14.1" hidden="false" customHeight="true" outlineLevel="0" collapsed="false">
      <c r="A42" s="60" t="n">
        <f aca="false">A41+1</f>
        <v>71</v>
      </c>
      <c r="B42" s="52" t="n">
        <f aca="false">IF(X42&lt;=0,0,X42*Factor)</f>
        <v>10.484305</v>
      </c>
      <c r="C42" s="53" t="n">
        <f aca="false">ROUND($B42*COS(PI()*(D42-Best)/180),4)</f>
        <v>8.6919</v>
      </c>
      <c r="D42" s="54" t="n">
        <f aca="false">MOD(Wind+$A42+360,360)</f>
        <v>199</v>
      </c>
      <c r="E42" s="61" t="n">
        <f aca="false">ROUND($B42*COS(PI()*(F42-Best)/180),4)</f>
        <v>-10.4588</v>
      </c>
      <c r="F42" s="62" t="n">
        <f aca="false">MOD(Wind-$A42+360,360)</f>
        <v>57</v>
      </c>
      <c r="G42" s="57" t="n">
        <f aca="false">SQRT($J42^2+$K42^2)</f>
        <v>16.4386664431022</v>
      </c>
      <c r="H42" s="63" t="n">
        <f aca="false">IF($J42&lt;&gt;0,MOD(ATAN($K42/$J42)*180/PI(),180),0)</f>
        <v>33.9123650640444</v>
      </c>
      <c r="I42" s="59" t="str">
        <f aca="false">IF(B42=0,"anchor",W42)</f>
        <v>J1</v>
      </c>
      <c r="J42" s="0" t="n">
        <f aca="false">$B42+Speed*COS(PI()*$A42/180)</f>
        <v>13.6423160982344</v>
      </c>
      <c r="K42" s="0" t="n">
        <f aca="false">Speed*SIN(PI()*$A42/180)</f>
        <v>9.17153018331337</v>
      </c>
      <c r="U42" s="0"/>
      <c r="W42" s="1" t="str">
        <f aca="false">IF(X42=Z42,polar_type19!$D$3,IF(X42=AC42,polar_type19!$E$3,IF(X42=AF42,polar_type19!$F$3,IF(X42=AI42,polar_type19!$G$3,polar_type19!$H$3))))</f>
        <v>J1</v>
      </c>
      <c r="X42" s="0" t="n">
        <f aca="false">MAX(Z42,AC42,AF42,AI42,AL42)</f>
        <v>10.484305</v>
      </c>
      <c r="Y42" s="12" t="n">
        <f aca="false">LOOKUP(Speedlo,'1'!$B$1:$BJ$1,'1'!$B38:$BJ38)</f>
        <v>2.30505</v>
      </c>
      <c r="Z42" s="12" t="n">
        <f aca="false">Xlo*Y42+Xhi*AA42</f>
        <v>3.336045</v>
      </c>
      <c r="AA42" s="12" t="n">
        <f aca="false">LOOKUP(Speedhi,'1'!$B$1:$BJ$1,'1'!$B38:$BJ38)</f>
        <v>3.7779</v>
      </c>
      <c r="AB42" s="13" t="n">
        <f aca="false">LOOKUP(Speedlo,'2'!$B$1:$BJ$1,'2'!$B38:$BJ38)</f>
        <v>2.7702</v>
      </c>
      <c r="AC42" s="13" t="n">
        <f aca="false">Xlo*AB42+Xhi*AD42</f>
        <v>3.9154</v>
      </c>
      <c r="AD42" s="13" t="n">
        <f aca="false">LOOKUP(Speedhi,'2'!$B$1:$BJ$1,'2'!$B38:$BJ38)</f>
        <v>4.4062</v>
      </c>
      <c r="AE42" s="14" t="n">
        <f aca="false">LOOKUP(Speedlo,'3'!$B$1:$BJ$1,'3'!$B38:$BJ38)</f>
        <v>9.92385</v>
      </c>
      <c r="AF42" s="14" t="n">
        <f aca="false">Xlo*AE42+Xhi*AG42</f>
        <v>10.484305</v>
      </c>
      <c r="AG42" s="14" t="n">
        <f aca="false">LOOKUP(Speedhi,'3'!$B$1:$BJ$1,'3'!$B38:$BJ38)</f>
        <v>10.7245</v>
      </c>
      <c r="AH42" s="15" t="n">
        <f aca="false">LOOKUP(Speedlo,'4'!$B$1:$BJ$1,'4'!$B38:$BJ38)</f>
        <v>4.5194</v>
      </c>
      <c r="AI42" s="15" t="n">
        <f aca="false">Xlo*AH42+Xhi*AJ42</f>
        <v>4.80024</v>
      </c>
      <c r="AJ42" s="15" t="n">
        <f aca="false">LOOKUP(Speedhi,'4'!$B$1:$BJ$1,'4'!$B38:$BJ38)</f>
        <v>4.9206</v>
      </c>
      <c r="AK42" s="16" t="n">
        <f aca="false">LOOKUP(Speedlo,'5'!$B$1:$BJ$1,'5'!$B38:$BJ38)</f>
        <v>1.4336</v>
      </c>
      <c r="AL42" s="16" t="n">
        <f aca="false">Xlo*AK42+Xhi*AM42</f>
        <v>1.4882</v>
      </c>
      <c r="AM42" s="16" t="n">
        <f aca="false">LOOKUP(Speedhi,'5'!$B$1:$BJ$1,'5'!$B38:$BJ38)</f>
        <v>1.5116</v>
      </c>
    </row>
    <row r="43" customFormat="false" ht="14.1" hidden="false" customHeight="true" outlineLevel="0" collapsed="false">
      <c r="A43" s="60" t="n">
        <f aca="false">A42+1</f>
        <v>72</v>
      </c>
      <c r="B43" s="52" t="n">
        <f aca="false">IF(X43&lt;=0,0,X43*Factor)</f>
        <v>10.506385</v>
      </c>
      <c r="C43" s="53" t="n">
        <f aca="false">ROUND($B43*COS(PI()*(D43-Best)/180),4)</f>
        <v>8.8114</v>
      </c>
      <c r="D43" s="54" t="n">
        <f aca="false">MOD(Wind+$A43+360,360)</f>
        <v>200</v>
      </c>
      <c r="E43" s="61" t="n">
        <f aca="false">ROUND($B43*COS(PI()*(F43-Best)/180),4)</f>
        <v>-10.492</v>
      </c>
      <c r="F43" s="62" t="n">
        <f aca="false">MOD(Wind-$A43+360,360)</f>
        <v>56</v>
      </c>
      <c r="G43" s="57" t="n">
        <f aca="false">SQRT($J43^2+$K43^2)</f>
        <v>16.3541788283141</v>
      </c>
      <c r="H43" s="63" t="n">
        <f aca="false">IF($J43&lt;&gt;0,MOD(ATAN($K43/$J43)*180/PI(),180),0)</f>
        <v>34.339205744727</v>
      </c>
      <c r="I43" s="59" t="str">
        <f aca="false">IF(B43=0,"anchor",W43)</f>
        <v>J1</v>
      </c>
      <c r="J43" s="0" t="n">
        <f aca="false">$B43+Speed*COS(PI()*$A43/180)</f>
        <v>13.503849845437</v>
      </c>
      <c r="K43" s="0" t="n">
        <f aca="false">Speed*SIN(PI()*$A43/180)</f>
        <v>9.22524820806299</v>
      </c>
      <c r="U43" s="0"/>
      <c r="W43" s="1" t="str">
        <f aca="false">IF(X43=Z43,polar_type19!$D$3,IF(X43=AC43,polar_type19!$E$3,IF(X43=AF43,polar_type19!$F$3,IF(X43=AI43,polar_type19!$G$3,polar_type19!$H$3))))</f>
        <v>J1</v>
      </c>
      <c r="X43" s="0" t="n">
        <f aca="false">MAX(Z43,AC43,AF43,AI43,AL43)</f>
        <v>10.506385</v>
      </c>
      <c r="Y43" s="12" t="n">
        <f aca="false">LOOKUP(Speedlo,'1'!$B$1:$BJ$1,'1'!$B39:$BJ39)</f>
        <v>2.3231</v>
      </c>
      <c r="Z43" s="12" t="n">
        <f aca="false">Xlo*Y43+Xhi*AA43</f>
        <v>3.35189</v>
      </c>
      <c r="AA43" s="12" t="n">
        <f aca="false">LOOKUP(Speedhi,'1'!$B$1:$BJ$1,'1'!$B39:$BJ39)</f>
        <v>3.7928</v>
      </c>
      <c r="AB43" s="13" t="n">
        <f aca="false">LOOKUP(Speedlo,'2'!$B$1:$BJ$1,'2'!$B39:$BJ39)</f>
        <v>2.7959</v>
      </c>
      <c r="AC43" s="13" t="n">
        <f aca="false">Xlo*AB43+Xhi*AD43</f>
        <v>3.93865</v>
      </c>
      <c r="AD43" s="13" t="n">
        <f aca="false">LOOKUP(Speedhi,'2'!$B$1:$BJ$1,'2'!$B39:$BJ39)</f>
        <v>4.4284</v>
      </c>
      <c r="AE43" s="14" t="n">
        <f aca="false">LOOKUP(Speedlo,'3'!$B$1:$BJ$1,'3'!$B39:$BJ39)</f>
        <v>9.94145</v>
      </c>
      <c r="AF43" s="14" t="n">
        <f aca="false">Xlo*AE43+Xhi*AG43</f>
        <v>10.506385</v>
      </c>
      <c r="AG43" s="14" t="n">
        <f aca="false">LOOKUP(Speedhi,'3'!$B$1:$BJ$1,'3'!$B39:$BJ39)</f>
        <v>10.7485</v>
      </c>
      <c r="AH43" s="15" t="n">
        <f aca="false">LOOKUP(Speedlo,'4'!$B$1:$BJ$1,'4'!$B39:$BJ39)</f>
        <v>4.6933</v>
      </c>
      <c r="AI43" s="15" t="n">
        <f aca="false">Xlo*AH43+Xhi*AJ43</f>
        <v>4.98513</v>
      </c>
      <c r="AJ43" s="15" t="n">
        <f aca="false">LOOKUP(Speedhi,'4'!$B$1:$BJ$1,'4'!$B39:$BJ39)</f>
        <v>5.1102</v>
      </c>
      <c r="AK43" s="16" t="n">
        <f aca="false">LOOKUP(Speedlo,'5'!$B$1:$BJ$1,'5'!$B39:$BJ39)</f>
        <v>1.49345</v>
      </c>
      <c r="AL43" s="16" t="n">
        <f aca="false">Xlo*AK43+Xhi*AM43</f>
        <v>1.552425</v>
      </c>
      <c r="AM43" s="16" t="n">
        <f aca="false">LOOKUP(Speedhi,'5'!$B$1:$BJ$1,'5'!$B39:$BJ39)</f>
        <v>1.5777</v>
      </c>
    </row>
    <row r="44" customFormat="false" ht="14.1" hidden="false" customHeight="true" outlineLevel="0" collapsed="false">
      <c r="A44" s="60" t="n">
        <f aca="false">A43+1</f>
        <v>73</v>
      </c>
      <c r="B44" s="52" t="n">
        <f aca="false">IF(X44&lt;=0,0,X44*Factor)</f>
        <v>10.528465</v>
      </c>
      <c r="C44" s="53" t="n">
        <f aca="false">ROUND($B44*COS(PI()*(D44-Best)/180),4)</f>
        <v>8.9286</v>
      </c>
      <c r="D44" s="54" t="n">
        <f aca="false">MOD(Wind+$A44+360,360)</f>
        <v>201</v>
      </c>
      <c r="E44" s="61" t="n">
        <f aca="false">ROUND($B44*COS(PI()*(F44-Best)/180),4)</f>
        <v>-10.5221</v>
      </c>
      <c r="F44" s="62" t="n">
        <f aca="false">MOD(Wind-$A44+360,360)</f>
        <v>55</v>
      </c>
      <c r="G44" s="57" t="n">
        <f aca="false">SQRT($J44^2+$K44^2)</f>
        <v>16.2682557547944</v>
      </c>
      <c r="H44" s="63" t="n">
        <f aca="false">IF($J44&lt;&gt;0,MOD(ATAN($K44/$J44)*180/PI(),180),0)</f>
        <v>34.7641593974912</v>
      </c>
      <c r="I44" s="59" t="str">
        <f aca="false">IF(B44=0,"anchor",W44)</f>
        <v>J1</v>
      </c>
      <c r="J44" s="0" t="n">
        <f aca="false">$B44+Speed*COS(PI()*$A44/180)</f>
        <v>13.3644705358105</v>
      </c>
      <c r="K44" s="0" t="n">
        <f aca="false">Speed*SIN(PI()*$A44/180)</f>
        <v>9.27615613284144</v>
      </c>
      <c r="U44" s="0"/>
      <c r="W44" s="1" t="str">
        <f aca="false">IF(X44=Z44,polar_type19!$D$3,IF(X44=AC44,polar_type19!$E$3,IF(X44=AF44,polar_type19!$F$3,IF(X44=AI44,polar_type19!$G$3,polar_type19!$H$3))))</f>
        <v>J1</v>
      </c>
      <c r="X44" s="0" t="n">
        <f aca="false">MAX(Z44,AC44,AF44,AI44,AL44)</f>
        <v>10.528465</v>
      </c>
      <c r="Y44" s="12" t="n">
        <f aca="false">LOOKUP(Speedlo,'1'!$B$1:$BJ$1,'1'!$B40:$BJ40)</f>
        <v>2.34115</v>
      </c>
      <c r="Z44" s="12" t="n">
        <f aca="false">Xlo*Y44+Xhi*AA44</f>
        <v>3.367735</v>
      </c>
      <c r="AA44" s="12" t="n">
        <f aca="false">LOOKUP(Speedhi,'1'!$B$1:$BJ$1,'1'!$B40:$BJ40)</f>
        <v>3.8077</v>
      </c>
      <c r="AB44" s="13" t="n">
        <f aca="false">LOOKUP(Speedlo,'2'!$B$1:$BJ$1,'2'!$B40:$BJ40)</f>
        <v>2.8216</v>
      </c>
      <c r="AC44" s="13" t="n">
        <f aca="false">Xlo*AB44+Xhi*AD44</f>
        <v>3.9619</v>
      </c>
      <c r="AD44" s="13" t="n">
        <f aca="false">LOOKUP(Speedhi,'2'!$B$1:$BJ$1,'2'!$B40:$BJ40)</f>
        <v>4.4506</v>
      </c>
      <c r="AE44" s="14" t="n">
        <f aca="false">LOOKUP(Speedlo,'3'!$B$1:$BJ$1,'3'!$B40:$BJ40)</f>
        <v>9.95905</v>
      </c>
      <c r="AF44" s="14" t="n">
        <f aca="false">Xlo*AE44+Xhi*AG44</f>
        <v>10.528465</v>
      </c>
      <c r="AG44" s="14" t="n">
        <f aca="false">LOOKUP(Speedhi,'3'!$B$1:$BJ$1,'3'!$B40:$BJ40)</f>
        <v>10.7725</v>
      </c>
      <c r="AH44" s="15" t="n">
        <f aca="false">LOOKUP(Speedlo,'4'!$B$1:$BJ$1,'4'!$B40:$BJ40)</f>
        <v>4.8672</v>
      </c>
      <c r="AI44" s="15" t="n">
        <f aca="false">Xlo*AH44+Xhi*AJ44</f>
        <v>5.17002</v>
      </c>
      <c r="AJ44" s="15" t="n">
        <f aca="false">LOOKUP(Speedhi,'4'!$B$1:$BJ$1,'4'!$B40:$BJ40)</f>
        <v>5.2998</v>
      </c>
      <c r="AK44" s="16" t="n">
        <f aca="false">LOOKUP(Speedlo,'5'!$B$1:$BJ$1,'5'!$B40:$BJ40)</f>
        <v>1.5533</v>
      </c>
      <c r="AL44" s="16" t="n">
        <f aca="false">Xlo*AK44+Xhi*AM44</f>
        <v>1.61665</v>
      </c>
      <c r="AM44" s="16" t="n">
        <f aca="false">LOOKUP(Speedhi,'5'!$B$1:$BJ$1,'5'!$B40:$BJ40)</f>
        <v>1.6438</v>
      </c>
    </row>
    <row r="45" customFormat="false" ht="14.1" hidden="false" customHeight="true" outlineLevel="0" collapsed="false">
      <c r="A45" s="60" t="n">
        <f aca="false">A44+1</f>
        <v>74</v>
      </c>
      <c r="B45" s="52" t="n">
        <f aca="false">IF(X45&lt;=0,0,X45*Factor)</f>
        <v>10.550545</v>
      </c>
      <c r="C45" s="53" t="n">
        <f aca="false">ROUND($B45*COS(PI()*(D45-Best)/180),4)</f>
        <v>9.0436</v>
      </c>
      <c r="D45" s="54" t="n">
        <f aca="false">MOD(Wind+$A45+360,360)</f>
        <v>202</v>
      </c>
      <c r="E45" s="61" t="n">
        <f aca="false">ROUND($B45*COS(PI()*(F45-Best)/180),4)</f>
        <v>-10.5489</v>
      </c>
      <c r="F45" s="62" t="n">
        <f aca="false">MOD(Wind-$A45+360,360)</f>
        <v>54</v>
      </c>
      <c r="G45" s="57" t="n">
        <f aca="false">SQRT($J45^2+$K45^2)</f>
        <v>16.1809026857544</v>
      </c>
      <c r="H45" s="63" t="n">
        <f aca="false">IF($J45&lt;&gt;0,MOD(ATAN($K45/$J45)*180/PI(),180),0)</f>
        <v>35.187188411734</v>
      </c>
      <c r="I45" s="59" t="str">
        <f aca="false">IF(B45=0,"anchor",W45)</f>
        <v>J1</v>
      </c>
      <c r="J45" s="0" t="n">
        <f aca="false">$B45+Speed*COS(PI()*$A45/180)</f>
        <v>13.2242273514249</v>
      </c>
      <c r="K45" s="0" t="n">
        <f aca="false">Speed*SIN(PI()*$A45/180)</f>
        <v>9.32423845060169</v>
      </c>
      <c r="U45" s="0"/>
      <c r="W45" s="1" t="str">
        <f aca="false">IF(X45=Z45,polar_type19!$D$3,IF(X45=AC45,polar_type19!$E$3,IF(X45=AF45,polar_type19!$F$3,IF(X45=AI45,polar_type19!$G$3,polar_type19!$H$3))))</f>
        <v>J1</v>
      </c>
      <c r="X45" s="0" t="n">
        <f aca="false">MAX(Z45,AC45,AF45,AI45,AL45)</f>
        <v>10.550545</v>
      </c>
      <c r="Y45" s="12" t="n">
        <f aca="false">LOOKUP(Speedlo,'1'!$B$1:$BJ$1,'1'!$B41:$BJ41)</f>
        <v>2.3592</v>
      </c>
      <c r="Z45" s="12" t="n">
        <f aca="false">Xlo*Y45+Xhi*AA45</f>
        <v>3.38358</v>
      </c>
      <c r="AA45" s="12" t="n">
        <f aca="false">LOOKUP(Speedhi,'1'!$B$1:$BJ$1,'1'!$B41:$BJ41)</f>
        <v>3.8226</v>
      </c>
      <c r="AB45" s="13" t="n">
        <f aca="false">LOOKUP(Speedlo,'2'!$B$1:$BJ$1,'2'!$B41:$BJ41)</f>
        <v>2.8473</v>
      </c>
      <c r="AC45" s="13" t="n">
        <f aca="false">Xlo*AB45+Xhi*AD45</f>
        <v>3.98515</v>
      </c>
      <c r="AD45" s="13" t="n">
        <f aca="false">LOOKUP(Speedhi,'2'!$B$1:$BJ$1,'2'!$B41:$BJ41)</f>
        <v>4.4728</v>
      </c>
      <c r="AE45" s="14" t="n">
        <f aca="false">LOOKUP(Speedlo,'3'!$B$1:$BJ$1,'3'!$B41:$BJ41)</f>
        <v>9.97665</v>
      </c>
      <c r="AF45" s="14" t="n">
        <f aca="false">Xlo*AE45+Xhi*AG45</f>
        <v>10.550545</v>
      </c>
      <c r="AG45" s="14" t="n">
        <f aca="false">LOOKUP(Speedhi,'3'!$B$1:$BJ$1,'3'!$B41:$BJ41)</f>
        <v>10.7965</v>
      </c>
      <c r="AH45" s="15" t="n">
        <f aca="false">LOOKUP(Speedlo,'4'!$B$1:$BJ$1,'4'!$B41:$BJ41)</f>
        <v>5.0411</v>
      </c>
      <c r="AI45" s="15" t="n">
        <f aca="false">Xlo*AH45+Xhi*AJ45</f>
        <v>5.35491</v>
      </c>
      <c r="AJ45" s="15" t="n">
        <f aca="false">LOOKUP(Speedhi,'4'!$B$1:$BJ$1,'4'!$B41:$BJ41)</f>
        <v>5.4894</v>
      </c>
      <c r="AK45" s="16" t="n">
        <f aca="false">LOOKUP(Speedlo,'5'!$B$1:$BJ$1,'5'!$B41:$BJ41)</f>
        <v>1.61315</v>
      </c>
      <c r="AL45" s="16" t="n">
        <f aca="false">Xlo*AK45+Xhi*AM45</f>
        <v>1.680875</v>
      </c>
      <c r="AM45" s="16" t="n">
        <f aca="false">LOOKUP(Speedhi,'5'!$B$1:$BJ$1,'5'!$B41:$BJ41)</f>
        <v>1.7099</v>
      </c>
    </row>
    <row r="46" customFormat="false" ht="14.1" hidden="false" customHeight="true" outlineLevel="0" collapsed="false">
      <c r="A46" s="60" t="n">
        <f aca="false">A45+1</f>
        <v>75</v>
      </c>
      <c r="B46" s="52" t="n">
        <f aca="false">IF(X46&lt;=0,0,X46*Factor)</f>
        <v>10.572625</v>
      </c>
      <c r="C46" s="53" t="n">
        <f aca="false">ROUND($B46*COS(PI()*(D46-Best)/180),4)</f>
        <v>9.1562</v>
      </c>
      <c r="D46" s="54" t="n">
        <f aca="false">MOD(Wind+$A46+360,360)</f>
        <v>203</v>
      </c>
      <c r="E46" s="61" t="n">
        <f aca="false">ROUND($B46*COS(PI()*(F46-Best)/180),4)</f>
        <v>-10.5726</v>
      </c>
      <c r="F46" s="62" t="n">
        <f aca="false">MOD(Wind-$A46+360,360)</f>
        <v>53</v>
      </c>
      <c r="G46" s="57" t="n">
        <f aca="false">SQRT($J46^2+$K46^2)</f>
        <v>16.0921252636539</v>
      </c>
      <c r="H46" s="63" t="n">
        <f aca="false">IF($J46&lt;&gt;0,MOD(ATAN($K46/$J46)*180/PI(),180),0)</f>
        <v>35.6082535996953</v>
      </c>
      <c r="I46" s="59" t="str">
        <f aca="false">IF(B46=0,"anchor",W46)</f>
        <v>J1</v>
      </c>
      <c r="J46" s="0" t="n">
        <f aca="false">$B46+Speed*COS(PI()*$A46/180)</f>
        <v>13.0831697374945</v>
      </c>
      <c r="K46" s="0" t="n">
        <f aca="false">Speed*SIN(PI()*$A46/180)</f>
        <v>9.36948051500396</v>
      </c>
      <c r="U46" s="0"/>
      <c r="W46" s="1" t="str">
        <f aca="false">IF(X46=Z46,polar_type19!$D$3,IF(X46=AC46,polar_type19!$E$3,IF(X46=AF46,polar_type19!$F$3,IF(X46=AI46,polar_type19!$G$3,polar_type19!$H$3))))</f>
        <v>J1</v>
      </c>
      <c r="X46" s="0" t="n">
        <f aca="false">MAX(Z46,AC46,AF46,AI46,AL46)</f>
        <v>10.572625</v>
      </c>
      <c r="Y46" s="12" t="n">
        <f aca="false">LOOKUP(Speedlo,'1'!$B$1:$BJ$1,'1'!$B42:$BJ42)</f>
        <v>2.37725</v>
      </c>
      <c r="Z46" s="12" t="n">
        <f aca="false">Xlo*Y46+Xhi*AA46</f>
        <v>3.399425</v>
      </c>
      <c r="AA46" s="12" t="n">
        <f aca="false">LOOKUP(Speedhi,'1'!$B$1:$BJ$1,'1'!$B42:$BJ42)</f>
        <v>3.8375</v>
      </c>
      <c r="AB46" s="13" t="n">
        <f aca="false">LOOKUP(Speedlo,'2'!$B$1:$BJ$1,'2'!$B42:$BJ42)</f>
        <v>2.873</v>
      </c>
      <c r="AC46" s="13" t="n">
        <f aca="false">Xlo*AB46+Xhi*AD46</f>
        <v>4.0084</v>
      </c>
      <c r="AD46" s="13" t="n">
        <f aca="false">LOOKUP(Speedhi,'2'!$B$1:$BJ$1,'2'!$B42:$BJ42)</f>
        <v>4.495</v>
      </c>
      <c r="AE46" s="14" t="n">
        <f aca="false">LOOKUP(Speedlo,'3'!$B$1:$BJ$1,'3'!$B42:$BJ42)</f>
        <v>9.99425</v>
      </c>
      <c r="AF46" s="14" t="n">
        <f aca="false">Xlo*AE46+Xhi*AG46</f>
        <v>10.572625</v>
      </c>
      <c r="AG46" s="14" t="n">
        <f aca="false">LOOKUP(Speedhi,'3'!$B$1:$BJ$1,'3'!$B42:$BJ42)</f>
        <v>10.8205</v>
      </c>
      <c r="AH46" s="15" t="n">
        <f aca="false">LOOKUP(Speedlo,'4'!$B$1:$BJ$1,'4'!$B42:$BJ42)</f>
        <v>5.215</v>
      </c>
      <c r="AI46" s="15" t="n">
        <f aca="false">Xlo*AH46+Xhi*AJ46</f>
        <v>5.5398</v>
      </c>
      <c r="AJ46" s="15" t="n">
        <f aca="false">LOOKUP(Speedhi,'4'!$B$1:$BJ$1,'4'!$B42:$BJ42)</f>
        <v>5.679</v>
      </c>
      <c r="AK46" s="16" t="n">
        <f aca="false">LOOKUP(Speedlo,'5'!$B$1:$BJ$1,'5'!$B42:$BJ42)</f>
        <v>1.673</v>
      </c>
      <c r="AL46" s="16" t="n">
        <f aca="false">Xlo*AK46+Xhi*AM46</f>
        <v>1.7451</v>
      </c>
      <c r="AM46" s="16" t="n">
        <f aca="false">LOOKUP(Speedhi,'5'!$B$1:$BJ$1,'5'!$B42:$BJ42)</f>
        <v>1.776</v>
      </c>
    </row>
    <row r="47" customFormat="false" ht="14.1" hidden="false" customHeight="true" outlineLevel="0" collapsed="false">
      <c r="A47" s="60" t="n">
        <f aca="false">A46+1</f>
        <v>76</v>
      </c>
      <c r="B47" s="52" t="n">
        <f aca="false">IF(X47&lt;=0,0,X47*Factor)</f>
        <v>10.598515</v>
      </c>
      <c r="C47" s="53" t="n">
        <f aca="false">ROUND($B47*COS(PI()*(D47-Best)/180),4)</f>
        <v>9.2697</v>
      </c>
      <c r="D47" s="54" t="n">
        <f aca="false">MOD(Wind+$A47+360,360)</f>
        <v>204</v>
      </c>
      <c r="E47" s="61" t="n">
        <f aca="false">ROUND($B47*COS(PI()*(F47-Best)/180),4)</f>
        <v>-10.5969</v>
      </c>
      <c r="F47" s="62" t="n">
        <f aca="false">MOD(Wind-$A47+360,360)</f>
        <v>52</v>
      </c>
      <c r="G47" s="57" t="n">
        <f aca="false">SQRT($J47^2+$K47^2)</f>
        <v>16.0050107556493</v>
      </c>
      <c r="H47" s="63" t="n">
        <f aca="false">IF($J47&lt;&gt;0,MOD(ATAN($K47/$J47)*180/PI(),180),0)</f>
        <v>36.0192918961333</v>
      </c>
      <c r="I47" s="59" t="str">
        <f aca="false">IF(B47=0,"anchor",W47)</f>
        <v>J1</v>
      </c>
      <c r="J47" s="0" t="n">
        <f aca="false">$B47+Speed*COS(PI()*$A47/180)</f>
        <v>12.9451573873168</v>
      </c>
      <c r="K47" s="0" t="n">
        <f aca="false">Speed*SIN(PI()*$A47/180)</f>
        <v>9.41186854487717</v>
      </c>
      <c r="U47" s="0"/>
      <c r="W47" s="1" t="str">
        <f aca="false">IF(X47=Z47,polar_type19!$D$3,IF(X47=AC47,polar_type19!$E$3,IF(X47=AF47,polar_type19!$F$3,IF(X47=AI47,polar_type19!$G$3,polar_type19!$H$3))))</f>
        <v>J1</v>
      </c>
      <c r="X47" s="0" t="n">
        <f aca="false">MAX(Z47,AC47,AF47,AI47,AL47)</f>
        <v>10.598515</v>
      </c>
      <c r="Y47" s="12" t="n">
        <f aca="false">LOOKUP(Speedlo,'1'!$B$1:$BJ$1,'1'!$B43:$BJ43)</f>
        <v>2.39365</v>
      </c>
      <c r="Z47" s="12" t="n">
        <f aca="false">Xlo*Y47+Xhi*AA47</f>
        <v>3.412185</v>
      </c>
      <c r="AA47" s="12" t="n">
        <f aca="false">LOOKUP(Speedhi,'1'!$B$1:$BJ$1,'1'!$B43:$BJ43)</f>
        <v>3.8487</v>
      </c>
      <c r="AB47" s="13" t="n">
        <f aca="false">LOOKUP(Speedlo,'2'!$B$1:$BJ$1,'2'!$B43:$BJ43)</f>
        <v>2.89685</v>
      </c>
      <c r="AC47" s="13" t="n">
        <f aca="false">Xlo*AB47+Xhi*AD47</f>
        <v>4.028225</v>
      </c>
      <c r="AD47" s="13" t="n">
        <f aca="false">LOOKUP(Speedhi,'2'!$B$1:$BJ$1,'2'!$B43:$BJ43)</f>
        <v>4.5131</v>
      </c>
      <c r="AE47" s="14" t="n">
        <f aca="false">LOOKUP(Speedlo,'3'!$B$1:$BJ$1,'3'!$B43:$BJ43)</f>
        <v>10.01475</v>
      </c>
      <c r="AF47" s="14" t="n">
        <f aca="false">Xlo*AE47+Xhi*AG47</f>
        <v>10.598515</v>
      </c>
      <c r="AG47" s="14" t="n">
        <f aca="false">LOOKUP(Speedhi,'3'!$B$1:$BJ$1,'3'!$B43:$BJ43)</f>
        <v>10.8487</v>
      </c>
      <c r="AH47" s="15" t="n">
        <f aca="false">LOOKUP(Speedlo,'4'!$B$1:$BJ$1,'4'!$B43:$BJ43)</f>
        <v>5.38795</v>
      </c>
      <c r="AI47" s="15" t="n">
        <f aca="false">Xlo*AH47+Xhi*AJ47</f>
        <v>5.723775</v>
      </c>
      <c r="AJ47" s="15" t="n">
        <f aca="false">LOOKUP(Speedhi,'4'!$B$1:$BJ$1,'4'!$B43:$BJ43)</f>
        <v>5.8677</v>
      </c>
      <c r="AK47" s="16" t="n">
        <f aca="false">LOOKUP(Speedlo,'5'!$B$1:$BJ$1,'5'!$B43:$BJ43)</f>
        <v>1.73335</v>
      </c>
      <c r="AL47" s="16" t="n">
        <f aca="false">Xlo*AK47+Xhi*AM47</f>
        <v>1.810035</v>
      </c>
      <c r="AM47" s="16" t="n">
        <f aca="false">LOOKUP(Speedhi,'5'!$B$1:$BJ$1,'5'!$B43:$BJ43)</f>
        <v>1.8429</v>
      </c>
    </row>
    <row r="48" customFormat="false" ht="14.1" hidden="false" customHeight="true" outlineLevel="0" collapsed="false">
      <c r="A48" s="60" t="n">
        <f aca="false">A47+1</f>
        <v>77</v>
      </c>
      <c r="B48" s="52" t="n">
        <f aca="false">IF(X48&lt;=0,0,X48*Factor)</f>
        <v>10.624405</v>
      </c>
      <c r="C48" s="53" t="n">
        <f aca="false">ROUND($B48*COS(PI()*(D48-Best)/180),4)</f>
        <v>9.3808</v>
      </c>
      <c r="D48" s="54" t="n">
        <f aca="false">MOD(Wind+$A48+360,360)</f>
        <v>205</v>
      </c>
      <c r="E48" s="61" t="n">
        <f aca="false">ROUND($B48*COS(PI()*(F48-Best)/180),4)</f>
        <v>-10.6179</v>
      </c>
      <c r="F48" s="62" t="n">
        <f aca="false">MOD(Wind-$A48+360,360)</f>
        <v>51</v>
      </c>
      <c r="G48" s="57" t="n">
        <f aca="false">SQRT($J48^2+$K48^2)</f>
        <v>15.9164512712675</v>
      </c>
      <c r="H48" s="63" t="n">
        <f aca="false">IF($J48&lt;&gt;0,MOD(ATAN($K48/$J48)*180/PI(),180),0)</f>
        <v>36.4280326731653</v>
      </c>
      <c r="I48" s="59" t="str">
        <f aca="false">IF(B48=0,"anchor",W48)</f>
        <v>J1</v>
      </c>
      <c r="J48" s="0" t="n">
        <f aca="false">$B48+Speed*COS(PI()*$A48/180)</f>
        <v>12.8064302271355</v>
      </c>
      <c r="K48" s="0" t="n">
        <f aca="false">Speed*SIN(PI()*$A48/180)</f>
        <v>9.45138962841678</v>
      </c>
      <c r="U48" s="0"/>
      <c r="W48" s="1" t="str">
        <f aca="false">IF(X48=Z48,polar_type19!$D$3,IF(X48=AC48,polar_type19!$E$3,IF(X48=AF48,polar_type19!$F$3,IF(X48=AI48,polar_type19!$G$3,polar_type19!$H$3))))</f>
        <v>J1</v>
      </c>
      <c r="X48" s="0" t="n">
        <f aca="false">MAX(Z48,AC48,AF48,AI48,AL48)</f>
        <v>10.624405</v>
      </c>
      <c r="Y48" s="12" t="n">
        <f aca="false">LOOKUP(Speedlo,'1'!$B$1:$BJ$1,'1'!$B44:$BJ44)</f>
        <v>2.41005</v>
      </c>
      <c r="Z48" s="12" t="n">
        <f aca="false">Xlo*Y48+Xhi*AA48</f>
        <v>3.424945</v>
      </c>
      <c r="AA48" s="12" t="n">
        <f aca="false">LOOKUP(Speedhi,'1'!$B$1:$BJ$1,'1'!$B44:$BJ44)</f>
        <v>3.8599</v>
      </c>
      <c r="AB48" s="13" t="n">
        <f aca="false">LOOKUP(Speedlo,'2'!$B$1:$BJ$1,'2'!$B44:$BJ44)</f>
        <v>2.9207</v>
      </c>
      <c r="AC48" s="13" t="n">
        <f aca="false">Xlo*AB48+Xhi*AD48</f>
        <v>4.04805</v>
      </c>
      <c r="AD48" s="13" t="n">
        <f aca="false">LOOKUP(Speedhi,'2'!$B$1:$BJ$1,'2'!$B44:$BJ44)</f>
        <v>4.5312</v>
      </c>
      <c r="AE48" s="14" t="n">
        <f aca="false">LOOKUP(Speedlo,'3'!$B$1:$BJ$1,'3'!$B44:$BJ44)</f>
        <v>10.03525</v>
      </c>
      <c r="AF48" s="14" t="n">
        <f aca="false">Xlo*AE48+Xhi*AG48</f>
        <v>10.624405</v>
      </c>
      <c r="AG48" s="14" t="n">
        <f aca="false">LOOKUP(Speedhi,'3'!$B$1:$BJ$1,'3'!$B44:$BJ44)</f>
        <v>10.8769</v>
      </c>
      <c r="AH48" s="15" t="n">
        <f aca="false">LOOKUP(Speedlo,'4'!$B$1:$BJ$1,'4'!$B44:$BJ44)</f>
        <v>5.5609</v>
      </c>
      <c r="AI48" s="15" t="n">
        <f aca="false">Xlo*AH48+Xhi*AJ48</f>
        <v>5.90775</v>
      </c>
      <c r="AJ48" s="15" t="n">
        <f aca="false">LOOKUP(Speedhi,'4'!$B$1:$BJ$1,'4'!$B44:$BJ44)</f>
        <v>6.0564</v>
      </c>
      <c r="AK48" s="16" t="n">
        <f aca="false">LOOKUP(Speedlo,'5'!$B$1:$BJ$1,'5'!$B44:$BJ44)</f>
        <v>1.7937</v>
      </c>
      <c r="AL48" s="16" t="n">
        <f aca="false">Xlo*AK48+Xhi*AM48</f>
        <v>1.87497</v>
      </c>
      <c r="AM48" s="16" t="n">
        <f aca="false">LOOKUP(Speedhi,'5'!$B$1:$BJ$1,'5'!$B44:$BJ44)</f>
        <v>1.9098</v>
      </c>
    </row>
    <row r="49" customFormat="false" ht="14.1" hidden="false" customHeight="true" outlineLevel="0" collapsed="false">
      <c r="A49" s="60" t="n">
        <f aca="false">A48+1</f>
        <v>78</v>
      </c>
      <c r="B49" s="52" t="n">
        <f aca="false">IF(X49&lt;=0,0,X49*Factor)</f>
        <v>10.650295</v>
      </c>
      <c r="C49" s="53" t="n">
        <f aca="false">ROUND($B49*COS(PI()*(D49-Best)/180),4)</f>
        <v>9.4895</v>
      </c>
      <c r="D49" s="54" t="n">
        <f aca="false">MOD(Wind+$A49+360,360)</f>
        <v>206</v>
      </c>
      <c r="E49" s="61" t="n">
        <f aca="false">ROUND($B49*COS(PI()*(F49-Best)/180),4)</f>
        <v>-10.6357</v>
      </c>
      <c r="F49" s="62" t="n">
        <f aca="false">MOD(Wind-$A49+360,360)</f>
        <v>50</v>
      </c>
      <c r="G49" s="57" t="n">
        <f aca="false">SQRT($J49^2+$K49^2)</f>
        <v>15.826452789728</v>
      </c>
      <c r="H49" s="63" t="n">
        <f aca="false">IF($J49&lt;&gt;0,MOD(ATAN($K49/$J49)*180/PI(),180),0)</f>
        <v>36.834427629575</v>
      </c>
      <c r="I49" s="59" t="str">
        <f aca="false">IF(B49=0,"anchor",W49)</f>
        <v>J1</v>
      </c>
      <c r="J49" s="0" t="n">
        <f aca="false">$B49+Speed*COS(PI()*$A49/180)</f>
        <v>12.6670384009323</v>
      </c>
      <c r="K49" s="0" t="n">
        <f aca="false">Speed*SIN(PI()*$A49/180)</f>
        <v>9.48803172711791</v>
      </c>
      <c r="U49" s="0"/>
      <c r="W49" s="1" t="str">
        <f aca="false">IF(X49=Z49,polar_type19!$D$3,IF(X49=AC49,polar_type19!$E$3,IF(X49=AF49,polar_type19!$F$3,IF(X49=AI49,polar_type19!$G$3,polar_type19!$H$3))))</f>
        <v>J1</v>
      </c>
      <c r="X49" s="0" t="n">
        <f aca="false">MAX(Z49,AC49,AF49,AI49,AL49)</f>
        <v>10.650295</v>
      </c>
      <c r="Y49" s="12" t="n">
        <f aca="false">LOOKUP(Speedlo,'1'!$B$1:$BJ$1,'1'!$B45:$BJ45)</f>
        <v>2.42645</v>
      </c>
      <c r="Z49" s="12" t="n">
        <f aca="false">Xlo*Y49+Xhi*AA49</f>
        <v>3.437705</v>
      </c>
      <c r="AA49" s="12" t="n">
        <f aca="false">LOOKUP(Speedhi,'1'!$B$1:$BJ$1,'1'!$B45:$BJ45)</f>
        <v>3.8711</v>
      </c>
      <c r="AB49" s="13" t="n">
        <f aca="false">LOOKUP(Speedlo,'2'!$B$1:$BJ$1,'2'!$B45:$BJ45)</f>
        <v>2.94455</v>
      </c>
      <c r="AC49" s="13" t="n">
        <f aca="false">Xlo*AB49+Xhi*AD49</f>
        <v>4.067875</v>
      </c>
      <c r="AD49" s="13" t="n">
        <f aca="false">LOOKUP(Speedhi,'2'!$B$1:$BJ$1,'2'!$B45:$BJ45)</f>
        <v>4.5493</v>
      </c>
      <c r="AE49" s="14" t="n">
        <f aca="false">LOOKUP(Speedlo,'3'!$B$1:$BJ$1,'3'!$B45:$BJ45)</f>
        <v>10.05575</v>
      </c>
      <c r="AF49" s="14" t="n">
        <f aca="false">Xlo*AE49+Xhi*AG49</f>
        <v>10.650295</v>
      </c>
      <c r="AG49" s="14" t="n">
        <f aca="false">LOOKUP(Speedhi,'3'!$B$1:$BJ$1,'3'!$B45:$BJ45)</f>
        <v>10.9051</v>
      </c>
      <c r="AH49" s="15" t="n">
        <f aca="false">LOOKUP(Speedlo,'4'!$B$1:$BJ$1,'4'!$B45:$BJ45)</f>
        <v>5.73385</v>
      </c>
      <c r="AI49" s="15" t="n">
        <f aca="false">Xlo*AH49+Xhi*AJ49</f>
        <v>6.091725</v>
      </c>
      <c r="AJ49" s="15" t="n">
        <f aca="false">LOOKUP(Speedhi,'4'!$B$1:$BJ$1,'4'!$B45:$BJ45)</f>
        <v>6.2451</v>
      </c>
      <c r="AK49" s="16" t="n">
        <f aca="false">LOOKUP(Speedlo,'5'!$B$1:$BJ$1,'5'!$B45:$BJ45)</f>
        <v>1.85405</v>
      </c>
      <c r="AL49" s="16" t="n">
        <f aca="false">Xlo*AK49+Xhi*AM49</f>
        <v>1.939905</v>
      </c>
      <c r="AM49" s="16" t="n">
        <f aca="false">LOOKUP(Speedhi,'5'!$B$1:$BJ$1,'5'!$B45:$BJ45)</f>
        <v>1.9767</v>
      </c>
    </row>
    <row r="50" customFormat="false" ht="14.1" hidden="false" customHeight="true" outlineLevel="0" collapsed="false">
      <c r="A50" s="60" t="n">
        <f aca="false">A49+1</f>
        <v>79</v>
      </c>
      <c r="B50" s="52" t="n">
        <f aca="false">IF(X50&lt;=0,0,X50*Factor)</f>
        <v>10.676185</v>
      </c>
      <c r="C50" s="53" t="n">
        <f aca="false">ROUND($B50*COS(PI()*(D50-Best)/180),4)</f>
        <v>9.5957</v>
      </c>
      <c r="D50" s="54" t="n">
        <f aca="false">MOD(Wind+$A50+360,360)</f>
        <v>207</v>
      </c>
      <c r="E50" s="61" t="n">
        <f aca="false">ROUND($B50*COS(PI()*(F50-Best)/180),4)</f>
        <v>-10.6502</v>
      </c>
      <c r="F50" s="62" t="n">
        <f aca="false">MOD(Wind-$A50+360,360)</f>
        <v>49</v>
      </c>
      <c r="G50" s="57" t="n">
        <f aca="false">SQRT($J50^2+$K50^2)</f>
        <v>15.7350214985467</v>
      </c>
      <c r="H50" s="63" t="n">
        <f aca="false">IF($J50&lt;&gt;0,MOD(ATAN($K50/$J50)*180/PI(),180),0)</f>
        <v>37.2384263938039</v>
      </c>
      <c r="I50" s="59" t="str">
        <f aca="false">IF(B50=0,"anchor",W50)</f>
        <v>J1</v>
      </c>
      <c r="J50" s="0" t="n">
        <f aca="false">$B50+Speed*COS(PI()*$A50/180)</f>
        <v>12.5270322551525</v>
      </c>
      <c r="K50" s="0" t="n">
        <f aca="false">Speed*SIN(PI()*$A50/180)</f>
        <v>9.52178367944234</v>
      </c>
      <c r="U50" s="0"/>
      <c r="W50" s="1" t="str">
        <f aca="false">IF(X50=Z50,polar_type19!$D$3,IF(X50=AC50,polar_type19!$E$3,IF(X50=AF50,polar_type19!$F$3,IF(X50=AI50,polar_type19!$G$3,polar_type19!$H$3))))</f>
        <v>J1</v>
      </c>
      <c r="X50" s="0" t="n">
        <f aca="false">MAX(Z50,AC50,AF50,AI50,AL50)</f>
        <v>10.676185</v>
      </c>
      <c r="Y50" s="12" t="n">
        <f aca="false">LOOKUP(Speedlo,'1'!$B$1:$BJ$1,'1'!$B46:$BJ46)</f>
        <v>2.44285</v>
      </c>
      <c r="Z50" s="12" t="n">
        <f aca="false">Xlo*Y50+Xhi*AA50</f>
        <v>3.450465</v>
      </c>
      <c r="AA50" s="12" t="n">
        <f aca="false">LOOKUP(Speedhi,'1'!$B$1:$BJ$1,'1'!$B46:$BJ46)</f>
        <v>3.8823</v>
      </c>
      <c r="AB50" s="13" t="n">
        <f aca="false">LOOKUP(Speedlo,'2'!$B$1:$BJ$1,'2'!$B46:$BJ46)</f>
        <v>2.9684</v>
      </c>
      <c r="AC50" s="13" t="n">
        <f aca="false">Xlo*AB50+Xhi*AD50</f>
        <v>4.0877</v>
      </c>
      <c r="AD50" s="13" t="n">
        <f aca="false">LOOKUP(Speedhi,'2'!$B$1:$BJ$1,'2'!$B46:$BJ46)</f>
        <v>4.5674</v>
      </c>
      <c r="AE50" s="14" t="n">
        <f aca="false">LOOKUP(Speedlo,'3'!$B$1:$BJ$1,'3'!$B46:$BJ46)</f>
        <v>10.07625</v>
      </c>
      <c r="AF50" s="14" t="n">
        <f aca="false">Xlo*AE50+Xhi*AG50</f>
        <v>10.676185</v>
      </c>
      <c r="AG50" s="14" t="n">
        <f aca="false">LOOKUP(Speedhi,'3'!$B$1:$BJ$1,'3'!$B46:$BJ46)</f>
        <v>10.9333</v>
      </c>
      <c r="AH50" s="15" t="n">
        <f aca="false">LOOKUP(Speedlo,'4'!$B$1:$BJ$1,'4'!$B46:$BJ46)</f>
        <v>5.9068</v>
      </c>
      <c r="AI50" s="15" t="n">
        <f aca="false">Xlo*AH50+Xhi*AJ50</f>
        <v>6.2757</v>
      </c>
      <c r="AJ50" s="15" t="n">
        <f aca="false">LOOKUP(Speedhi,'4'!$B$1:$BJ$1,'4'!$B46:$BJ46)</f>
        <v>6.4338</v>
      </c>
      <c r="AK50" s="16" t="n">
        <f aca="false">LOOKUP(Speedlo,'5'!$B$1:$BJ$1,'5'!$B46:$BJ46)</f>
        <v>1.9144</v>
      </c>
      <c r="AL50" s="16" t="n">
        <f aca="false">Xlo*AK50+Xhi*AM50</f>
        <v>2.00484</v>
      </c>
      <c r="AM50" s="16" t="n">
        <f aca="false">LOOKUP(Speedhi,'5'!$B$1:$BJ$1,'5'!$B46:$BJ46)</f>
        <v>2.0436</v>
      </c>
    </row>
    <row r="51" customFormat="false" ht="14.1" hidden="false" customHeight="true" outlineLevel="0" collapsed="false">
      <c r="A51" s="60" t="n">
        <f aca="false">A50+1</f>
        <v>80</v>
      </c>
      <c r="B51" s="52" t="n">
        <f aca="false">IF(X51&lt;=0,0,X51*Factor)</f>
        <v>10.702075</v>
      </c>
      <c r="C51" s="53" t="n">
        <f aca="false">ROUND($B51*COS(PI()*(D51-Best)/180),4)</f>
        <v>9.6994</v>
      </c>
      <c r="D51" s="54" t="n">
        <f aca="false">MOD(Wind+$A51+360,360)</f>
        <v>208</v>
      </c>
      <c r="E51" s="61" t="n">
        <f aca="false">ROUND($B51*COS(PI()*(F51-Best)/180),4)</f>
        <v>-10.6614</v>
      </c>
      <c r="F51" s="62" t="n">
        <f aca="false">MOD(Wind-$A51+360,360)</f>
        <v>48</v>
      </c>
      <c r="G51" s="57" t="n">
        <f aca="false">SQRT($J51^2+$K51^2)</f>
        <v>15.6421637963908</v>
      </c>
      <c r="H51" s="63" t="n">
        <f aca="false">IF($J51&lt;&gt;0,MOD(ATAN($K51/$J51)*180/PI(),180),0)</f>
        <v>37.639976429468</v>
      </c>
      <c r="I51" s="59" t="str">
        <f aca="false">IF(B51=0,"anchor",W51)</f>
        <v>J1</v>
      </c>
      <c r="J51" s="0" t="n">
        <f aca="false">$B51+Speed*COS(PI()*$A51/180)</f>
        <v>12.3864623233692</v>
      </c>
      <c r="K51" s="0" t="n">
        <f aca="false">Speed*SIN(PI()*$A51/180)</f>
        <v>9.55263520421842</v>
      </c>
      <c r="U51" s="0"/>
      <c r="W51" s="1" t="str">
        <f aca="false">IF(X51=Z51,polar_type19!$D$3,IF(X51=AC51,polar_type19!$E$3,IF(X51=AF51,polar_type19!$F$3,IF(X51=AI51,polar_type19!$G$3,polar_type19!$H$3))))</f>
        <v>J1</v>
      </c>
      <c r="X51" s="0" t="n">
        <f aca="false">MAX(Z51,AC51,AF51,AI51,AL51)</f>
        <v>10.702075</v>
      </c>
      <c r="Y51" s="12" t="n">
        <f aca="false">LOOKUP(Speedlo,'1'!$B$1:$BJ$1,'1'!$B47:$BJ47)</f>
        <v>2.45925</v>
      </c>
      <c r="Z51" s="12" t="n">
        <f aca="false">Xlo*Y51+Xhi*AA51</f>
        <v>3.463225</v>
      </c>
      <c r="AA51" s="12" t="n">
        <f aca="false">LOOKUP(Speedhi,'1'!$B$1:$BJ$1,'1'!$B47:$BJ47)</f>
        <v>3.8935</v>
      </c>
      <c r="AB51" s="13" t="n">
        <f aca="false">LOOKUP(Speedlo,'2'!$B$1:$BJ$1,'2'!$B47:$BJ47)</f>
        <v>2.99225</v>
      </c>
      <c r="AC51" s="13" t="n">
        <f aca="false">Xlo*AB51+Xhi*AD51</f>
        <v>4.107525</v>
      </c>
      <c r="AD51" s="13" t="n">
        <f aca="false">LOOKUP(Speedhi,'2'!$B$1:$BJ$1,'2'!$B47:$BJ47)</f>
        <v>4.5855</v>
      </c>
      <c r="AE51" s="14" t="n">
        <f aca="false">LOOKUP(Speedlo,'3'!$B$1:$BJ$1,'3'!$B47:$BJ47)</f>
        <v>10.09675</v>
      </c>
      <c r="AF51" s="14" t="n">
        <f aca="false">Xlo*AE51+Xhi*AG51</f>
        <v>10.702075</v>
      </c>
      <c r="AG51" s="14" t="n">
        <f aca="false">LOOKUP(Speedhi,'3'!$B$1:$BJ$1,'3'!$B47:$BJ47)</f>
        <v>10.9615</v>
      </c>
      <c r="AH51" s="15" t="n">
        <f aca="false">LOOKUP(Speedlo,'4'!$B$1:$BJ$1,'4'!$B47:$BJ47)</f>
        <v>6.07975</v>
      </c>
      <c r="AI51" s="15" t="n">
        <f aca="false">Xlo*AH51+Xhi*AJ51</f>
        <v>6.459675</v>
      </c>
      <c r="AJ51" s="15" t="n">
        <f aca="false">LOOKUP(Speedhi,'4'!$B$1:$BJ$1,'4'!$B47:$BJ47)</f>
        <v>6.6225</v>
      </c>
      <c r="AK51" s="16" t="n">
        <f aca="false">LOOKUP(Speedlo,'5'!$B$1:$BJ$1,'5'!$B47:$BJ47)</f>
        <v>1.97475</v>
      </c>
      <c r="AL51" s="16" t="n">
        <f aca="false">Xlo*AK51+Xhi*AM51</f>
        <v>2.069775</v>
      </c>
      <c r="AM51" s="16" t="n">
        <f aca="false">LOOKUP(Speedhi,'5'!$B$1:$BJ$1,'5'!$B47:$BJ47)</f>
        <v>2.1105</v>
      </c>
    </row>
    <row r="52" customFormat="false" ht="14.1" hidden="false" customHeight="true" outlineLevel="0" collapsed="false">
      <c r="A52" s="60" t="n">
        <f aca="false">A51+1</f>
        <v>81</v>
      </c>
      <c r="B52" s="52" t="n">
        <f aca="false">IF(X52&lt;=0,0,X52*Factor)</f>
        <v>10.726365</v>
      </c>
      <c r="C52" s="53" t="n">
        <f aca="false">ROUND($B52*COS(PI()*(D52-Best)/180),4)</f>
        <v>9.799</v>
      </c>
      <c r="D52" s="54" t="n">
        <f aca="false">MOD(Wind+$A52+360,360)</f>
        <v>209</v>
      </c>
      <c r="E52" s="61" t="n">
        <f aca="false">ROUND($B52*COS(PI()*(F52-Best)/180),4)</f>
        <v>-10.6676</v>
      </c>
      <c r="F52" s="62" t="n">
        <f aca="false">MOD(Wind-$A52+360,360)</f>
        <v>47</v>
      </c>
      <c r="G52" s="57" t="n">
        <f aca="false">SQRT($J52^2+$K52^2)</f>
        <v>15.5466261813581</v>
      </c>
      <c r="H52" s="63" t="n">
        <f aca="false">IF($J52&lt;&gt;0,MOD(ATAN($K52/$J52)*180/PI(),180),0)</f>
        <v>38.0426564487699</v>
      </c>
      <c r="I52" s="59" t="str">
        <f aca="false">IF(B52=0,"anchor",W52)</f>
        <v>J1</v>
      </c>
      <c r="J52" s="0" t="n">
        <f aca="false">$B52+Speed*COS(PI()*$A52/180)</f>
        <v>12.2437793108902</v>
      </c>
      <c r="K52" s="0" t="n">
        <f aca="false">Speed*SIN(PI()*$A52/180)</f>
        <v>9.58057690377284</v>
      </c>
      <c r="U52" s="0"/>
      <c r="W52" s="1" t="str">
        <f aca="false">IF(X52=Z52,polar_type19!$D$3,IF(X52=AC52,polar_type19!$E$3,IF(X52=AF52,polar_type19!$F$3,IF(X52=AI52,polar_type19!$G$3,polar_type19!$H$3))))</f>
        <v>J1</v>
      </c>
      <c r="X52" s="0" t="n">
        <f aca="false">MAX(Z52,AC52,AF52,AI52,AL52)</f>
        <v>10.726365</v>
      </c>
      <c r="Y52" s="12" t="n">
        <f aca="false">LOOKUP(Speedlo,'1'!$B$1:$BJ$1,'1'!$B48:$BJ48)</f>
        <v>2.47395</v>
      </c>
      <c r="Z52" s="12" t="n">
        <f aca="false">Xlo*Y52+Xhi*AA52</f>
        <v>3.473095</v>
      </c>
      <c r="AA52" s="12" t="n">
        <f aca="false">LOOKUP(Speedhi,'1'!$B$1:$BJ$1,'1'!$B48:$BJ48)</f>
        <v>3.9013</v>
      </c>
      <c r="AB52" s="13" t="n">
        <f aca="false">LOOKUP(Speedlo,'2'!$B$1:$BJ$1,'2'!$B48:$BJ48)</f>
        <v>3.01435</v>
      </c>
      <c r="AC52" s="13" t="n">
        <f aca="false">Xlo*AB52+Xhi*AD52</f>
        <v>4.124235</v>
      </c>
      <c r="AD52" s="13" t="n">
        <f aca="false">LOOKUP(Speedhi,'2'!$B$1:$BJ$1,'2'!$B48:$BJ48)</f>
        <v>4.5999</v>
      </c>
      <c r="AE52" s="14" t="n">
        <f aca="false">LOOKUP(Speedlo,'3'!$B$1:$BJ$1,'3'!$B48:$BJ48)</f>
        <v>10.11565</v>
      </c>
      <c r="AF52" s="14" t="n">
        <f aca="false">Xlo*AE52+Xhi*AG52</f>
        <v>10.726365</v>
      </c>
      <c r="AG52" s="14" t="n">
        <f aca="false">LOOKUP(Speedhi,'3'!$B$1:$BJ$1,'3'!$B48:$BJ48)</f>
        <v>10.9881</v>
      </c>
      <c r="AH52" s="15" t="n">
        <f aca="false">LOOKUP(Speedlo,'4'!$B$1:$BJ$1,'4'!$B48:$BJ48)</f>
        <v>6.2489</v>
      </c>
      <c r="AI52" s="15" t="n">
        <f aca="false">Xlo*AH52+Xhi*AJ52</f>
        <v>6.63971</v>
      </c>
      <c r="AJ52" s="15" t="n">
        <f aca="false">LOOKUP(Speedhi,'4'!$B$1:$BJ$1,'4'!$B48:$BJ48)</f>
        <v>6.8072</v>
      </c>
      <c r="AK52" s="16" t="n">
        <f aca="false">LOOKUP(Speedlo,'5'!$B$1:$BJ$1,'5'!$B48:$BJ48)</f>
        <v>2.0349</v>
      </c>
      <c r="AL52" s="16" t="n">
        <f aca="false">Xlo*AK52+Xhi*AM52</f>
        <v>2.13465</v>
      </c>
      <c r="AM52" s="16" t="n">
        <f aca="false">LOOKUP(Speedhi,'5'!$B$1:$BJ$1,'5'!$B48:$BJ48)</f>
        <v>2.1774</v>
      </c>
    </row>
    <row r="53" customFormat="false" ht="14.1" hidden="false" customHeight="true" outlineLevel="0" collapsed="false">
      <c r="A53" s="60" t="n">
        <f aca="false">A52+1</f>
        <v>82</v>
      </c>
      <c r="B53" s="52" t="n">
        <f aca="false">IF(X53&lt;=0,0,X53*Factor)</f>
        <v>10.750655</v>
      </c>
      <c r="C53" s="53" t="n">
        <f aca="false">ROUND($B53*COS(PI()*(D53-Best)/180),4)</f>
        <v>9.896</v>
      </c>
      <c r="D53" s="54" t="n">
        <f aca="false">MOD(Wind+$A53+360,360)</f>
        <v>210</v>
      </c>
      <c r="E53" s="61" t="n">
        <f aca="false">ROUND($B53*COS(PI()*(F53-Best)/180),4)</f>
        <v>-10.6705</v>
      </c>
      <c r="F53" s="62" t="n">
        <f aca="false">MOD(Wind-$A53+360,360)</f>
        <v>46</v>
      </c>
      <c r="G53" s="57" t="n">
        <f aca="false">SQRT($J53^2+$K53^2)</f>
        <v>15.449689369267</v>
      </c>
      <c r="H53" s="63" t="n">
        <f aca="false">IF($J53&lt;&gt;0,MOD(ATAN($K53/$J53)*180/PI(),180),0)</f>
        <v>38.4428858651355</v>
      </c>
      <c r="I53" s="59" t="str">
        <f aca="false">IF(B53=0,"anchor",W53)</f>
        <v>J1</v>
      </c>
      <c r="J53" s="0" t="n">
        <f aca="false">$B53+Speed*COS(PI()*$A53/180)</f>
        <v>12.1006340793126</v>
      </c>
      <c r="K53" s="0" t="n">
        <f aca="false">Speed*SIN(PI()*$A53/180)</f>
        <v>9.60560026679323</v>
      </c>
      <c r="U53" s="0"/>
      <c r="W53" s="1" t="str">
        <f aca="false">IF(X53=Z53,polar_type19!$D$3,IF(X53=AC53,polar_type19!$E$3,IF(X53=AF53,polar_type19!$F$3,IF(X53=AI53,polar_type19!$G$3,polar_type19!$H$3))))</f>
        <v>J1</v>
      </c>
      <c r="X53" s="0" t="n">
        <f aca="false">MAX(Z53,AC53,AF53,AI53,AL53)</f>
        <v>10.750655</v>
      </c>
      <c r="Y53" s="12" t="n">
        <f aca="false">LOOKUP(Speedlo,'1'!$B$1:$BJ$1,'1'!$B49:$BJ49)</f>
        <v>2.48865</v>
      </c>
      <c r="Z53" s="12" t="n">
        <f aca="false">Xlo*Y53+Xhi*AA53</f>
        <v>3.482965</v>
      </c>
      <c r="AA53" s="12" t="n">
        <f aca="false">LOOKUP(Speedhi,'1'!$B$1:$BJ$1,'1'!$B49:$BJ49)</f>
        <v>3.9091</v>
      </c>
      <c r="AB53" s="13" t="n">
        <f aca="false">LOOKUP(Speedlo,'2'!$B$1:$BJ$1,'2'!$B49:$BJ49)</f>
        <v>3.03645</v>
      </c>
      <c r="AC53" s="13" t="n">
        <f aca="false">Xlo*AB53+Xhi*AD53</f>
        <v>4.140945</v>
      </c>
      <c r="AD53" s="13" t="n">
        <f aca="false">LOOKUP(Speedhi,'2'!$B$1:$BJ$1,'2'!$B49:$BJ49)</f>
        <v>4.6143</v>
      </c>
      <c r="AE53" s="14" t="n">
        <f aca="false">LOOKUP(Speedlo,'3'!$B$1:$BJ$1,'3'!$B49:$BJ49)</f>
        <v>10.13455</v>
      </c>
      <c r="AF53" s="14" t="n">
        <f aca="false">Xlo*AE53+Xhi*AG53</f>
        <v>10.750655</v>
      </c>
      <c r="AG53" s="14" t="n">
        <f aca="false">LOOKUP(Speedhi,'3'!$B$1:$BJ$1,'3'!$B49:$BJ49)</f>
        <v>11.0147</v>
      </c>
      <c r="AH53" s="15" t="n">
        <f aca="false">LOOKUP(Speedlo,'4'!$B$1:$BJ$1,'4'!$B49:$BJ49)</f>
        <v>6.41805</v>
      </c>
      <c r="AI53" s="15" t="n">
        <f aca="false">Xlo*AH53+Xhi*AJ53</f>
        <v>6.819745</v>
      </c>
      <c r="AJ53" s="15" t="n">
        <f aca="false">LOOKUP(Speedhi,'4'!$B$1:$BJ$1,'4'!$B49:$BJ49)</f>
        <v>6.9919</v>
      </c>
      <c r="AK53" s="16" t="n">
        <f aca="false">LOOKUP(Speedlo,'5'!$B$1:$BJ$1,'5'!$B49:$BJ49)</f>
        <v>2.09505</v>
      </c>
      <c r="AL53" s="16" t="n">
        <f aca="false">Xlo*AK53+Xhi*AM53</f>
        <v>2.199525</v>
      </c>
      <c r="AM53" s="16" t="n">
        <f aca="false">LOOKUP(Speedhi,'5'!$B$1:$BJ$1,'5'!$B49:$BJ49)</f>
        <v>2.2443</v>
      </c>
    </row>
    <row r="54" customFormat="false" ht="14.1" hidden="false" customHeight="true" outlineLevel="0" collapsed="false">
      <c r="A54" s="60" t="n">
        <f aca="false">A53+1</f>
        <v>83</v>
      </c>
      <c r="B54" s="52" t="n">
        <f aca="false">IF(X54&lt;=0,0,X54*Factor)</f>
        <v>10.774945</v>
      </c>
      <c r="C54" s="53" t="n">
        <f aca="false">ROUND($B54*COS(PI()*(D54-Best)/180),4)</f>
        <v>9.9904</v>
      </c>
      <c r="D54" s="54" t="n">
        <f aca="false">MOD(Wind+$A54+360,360)</f>
        <v>211</v>
      </c>
      <c r="E54" s="61" t="n">
        <f aca="false">ROUND($B54*COS(PI()*(F54-Best)/180),4)</f>
        <v>-10.6701</v>
      </c>
      <c r="F54" s="62" t="n">
        <f aca="false">MOD(Wind-$A54+360,360)</f>
        <v>45</v>
      </c>
      <c r="G54" s="57" t="n">
        <f aca="false">SQRT($J54^2+$K54^2)</f>
        <v>15.3513604581852</v>
      </c>
      <c r="H54" s="63" t="n">
        <f aca="false">IF($J54&lt;&gt;0,MOD(ATAN($K54/$J54)*180/PI(),180),0)</f>
        <v>38.8406069566238</v>
      </c>
      <c r="I54" s="59" t="str">
        <f aca="false">IF(B54=0,"anchor",W54)</f>
        <v>J1</v>
      </c>
      <c r="J54" s="0" t="n">
        <f aca="false">$B54+Speed*COS(PI()*$A54/180)</f>
        <v>11.9570776310299</v>
      </c>
      <c r="K54" s="0" t="n">
        <f aca="false">Speed*SIN(PI()*$A54/180)</f>
        <v>9.62769767092082</v>
      </c>
      <c r="U54" s="0"/>
      <c r="W54" s="1" t="str">
        <f aca="false">IF(X54=Z54,polar_type19!$D$3,IF(X54=AC54,polar_type19!$E$3,IF(X54=AF54,polar_type19!$F$3,IF(X54=AI54,polar_type19!$G$3,polar_type19!$H$3))))</f>
        <v>J1</v>
      </c>
      <c r="X54" s="0" t="n">
        <f aca="false">MAX(Z54,AC54,AF54,AI54,AL54)</f>
        <v>10.774945</v>
      </c>
      <c r="Y54" s="12" t="n">
        <f aca="false">LOOKUP(Speedlo,'1'!$B$1:$BJ$1,'1'!$B50:$BJ50)</f>
        <v>2.50335</v>
      </c>
      <c r="Z54" s="12" t="n">
        <f aca="false">Xlo*Y54+Xhi*AA54</f>
        <v>3.492835</v>
      </c>
      <c r="AA54" s="12" t="n">
        <f aca="false">LOOKUP(Speedhi,'1'!$B$1:$BJ$1,'1'!$B50:$BJ50)</f>
        <v>3.9169</v>
      </c>
      <c r="AB54" s="13" t="n">
        <f aca="false">LOOKUP(Speedlo,'2'!$B$1:$BJ$1,'2'!$B50:$BJ50)</f>
        <v>3.05855</v>
      </c>
      <c r="AC54" s="13" t="n">
        <f aca="false">Xlo*AB54+Xhi*AD54</f>
        <v>4.157655</v>
      </c>
      <c r="AD54" s="13" t="n">
        <f aca="false">LOOKUP(Speedhi,'2'!$B$1:$BJ$1,'2'!$B50:$BJ50)</f>
        <v>4.6287</v>
      </c>
      <c r="AE54" s="14" t="n">
        <f aca="false">LOOKUP(Speedlo,'3'!$B$1:$BJ$1,'3'!$B50:$BJ50)</f>
        <v>10.15345</v>
      </c>
      <c r="AF54" s="14" t="n">
        <f aca="false">Xlo*AE54+Xhi*AG54</f>
        <v>10.774945</v>
      </c>
      <c r="AG54" s="14" t="n">
        <f aca="false">LOOKUP(Speedhi,'3'!$B$1:$BJ$1,'3'!$B50:$BJ50)</f>
        <v>11.0413</v>
      </c>
      <c r="AH54" s="15" t="n">
        <f aca="false">LOOKUP(Speedlo,'4'!$B$1:$BJ$1,'4'!$B50:$BJ50)</f>
        <v>6.5872</v>
      </c>
      <c r="AI54" s="15" t="n">
        <f aca="false">Xlo*AH54+Xhi*AJ54</f>
        <v>6.99978</v>
      </c>
      <c r="AJ54" s="15" t="n">
        <f aca="false">LOOKUP(Speedhi,'4'!$B$1:$BJ$1,'4'!$B50:$BJ50)</f>
        <v>7.1766</v>
      </c>
      <c r="AK54" s="16" t="n">
        <f aca="false">LOOKUP(Speedlo,'5'!$B$1:$BJ$1,'5'!$B50:$BJ50)</f>
        <v>2.1552</v>
      </c>
      <c r="AL54" s="16" t="n">
        <f aca="false">Xlo*AK54+Xhi*AM54</f>
        <v>2.2644</v>
      </c>
      <c r="AM54" s="16" t="n">
        <f aca="false">LOOKUP(Speedhi,'5'!$B$1:$BJ$1,'5'!$B50:$BJ50)</f>
        <v>2.3112</v>
      </c>
    </row>
    <row r="55" customFormat="false" ht="14.1" hidden="false" customHeight="true" outlineLevel="0" collapsed="false">
      <c r="A55" s="60" t="n">
        <f aca="false">A54+1</f>
        <v>84</v>
      </c>
      <c r="B55" s="52" t="n">
        <f aca="false">IF(X55&lt;=0,0,X55*Factor)</f>
        <v>10.799235</v>
      </c>
      <c r="C55" s="53" t="n">
        <f aca="false">ROUND($B55*COS(PI()*(D55-Best)/180),4)</f>
        <v>10.082</v>
      </c>
      <c r="D55" s="54" t="n">
        <f aca="false">MOD(Wind+$A55+360,360)</f>
        <v>212</v>
      </c>
      <c r="E55" s="61" t="n">
        <f aca="false">ROUND($B55*COS(PI()*(F55-Best)/180),4)</f>
        <v>-10.6663</v>
      </c>
      <c r="F55" s="62" t="n">
        <f aca="false">MOD(Wind-$A55+360,360)</f>
        <v>44</v>
      </c>
      <c r="G55" s="57" t="n">
        <f aca="false">SQRT($J55^2+$K55^2)</f>
        <v>15.2516467603384</v>
      </c>
      <c r="H55" s="63" t="n">
        <f aca="false">IF($J55&lt;&gt;0,MOD(ATAN($K55/$J55)*180/PI(),180),0)</f>
        <v>39.2357594912161</v>
      </c>
      <c r="I55" s="59" t="str">
        <f aca="false">IF(B55=0,"anchor",W55)</f>
        <v>J1</v>
      </c>
      <c r="J55" s="0" t="n">
        <f aca="false">$B55+Speed*COS(PI()*$A55/180)</f>
        <v>11.8131610936962</v>
      </c>
      <c r="K55" s="0" t="n">
        <f aca="false">Speed*SIN(PI()*$A55/180)</f>
        <v>9.64686238507225</v>
      </c>
      <c r="U55" s="0"/>
      <c r="W55" s="1" t="str">
        <f aca="false">IF(X55=Z55,polar_type19!$D$3,IF(X55=AC55,polar_type19!$E$3,IF(X55=AF55,polar_type19!$F$3,IF(X55=AI55,polar_type19!$G$3,polar_type19!$H$3))))</f>
        <v>J1</v>
      </c>
      <c r="X55" s="0" t="n">
        <f aca="false">MAX(Z55,AC55,AF55,AI55,AL55)</f>
        <v>10.799235</v>
      </c>
      <c r="Y55" s="12" t="n">
        <f aca="false">LOOKUP(Speedlo,'1'!$B$1:$BJ$1,'1'!$B51:$BJ51)</f>
        <v>2.51805</v>
      </c>
      <c r="Z55" s="12" t="n">
        <f aca="false">Xlo*Y55+Xhi*AA55</f>
        <v>3.502705</v>
      </c>
      <c r="AA55" s="12" t="n">
        <f aca="false">LOOKUP(Speedhi,'1'!$B$1:$BJ$1,'1'!$B51:$BJ51)</f>
        <v>3.9247</v>
      </c>
      <c r="AB55" s="13" t="n">
        <f aca="false">LOOKUP(Speedlo,'2'!$B$1:$BJ$1,'2'!$B51:$BJ51)</f>
        <v>3.08065</v>
      </c>
      <c r="AC55" s="13" t="n">
        <f aca="false">Xlo*AB55+Xhi*AD55</f>
        <v>4.174365</v>
      </c>
      <c r="AD55" s="13" t="n">
        <f aca="false">LOOKUP(Speedhi,'2'!$B$1:$BJ$1,'2'!$B51:$BJ51)</f>
        <v>4.6431</v>
      </c>
      <c r="AE55" s="14" t="n">
        <f aca="false">LOOKUP(Speedlo,'3'!$B$1:$BJ$1,'3'!$B51:$BJ51)</f>
        <v>10.17235</v>
      </c>
      <c r="AF55" s="14" t="n">
        <f aca="false">Xlo*AE55+Xhi*AG55</f>
        <v>10.799235</v>
      </c>
      <c r="AG55" s="14" t="n">
        <f aca="false">LOOKUP(Speedhi,'3'!$B$1:$BJ$1,'3'!$B51:$BJ51)</f>
        <v>11.0679</v>
      </c>
      <c r="AH55" s="15" t="n">
        <f aca="false">LOOKUP(Speedlo,'4'!$B$1:$BJ$1,'4'!$B51:$BJ51)</f>
        <v>6.75635</v>
      </c>
      <c r="AI55" s="15" t="n">
        <f aca="false">Xlo*AH55+Xhi*AJ55</f>
        <v>7.179815</v>
      </c>
      <c r="AJ55" s="15" t="n">
        <f aca="false">LOOKUP(Speedhi,'4'!$B$1:$BJ$1,'4'!$B51:$BJ51)</f>
        <v>7.3613</v>
      </c>
      <c r="AK55" s="16" t="n">
        <f aca="false">LOOKUP(Speedlo,'5'!$B$1:$BJ$1,'5'!$B51:$BJ51)</f>
        <v>2.21535</v>
      </c>
      <c r="AL55" s="16" t="n">
        <f aca="false">Xlo*AK55+Xhi*AM55</f>
        <v>2.329275</v>
      </c>
      <c r="AM55" s="16" t="n">
        <f aca="false">LOOKUP(Speedhi,'5'!$B$1:$BJ$1,'5'!$B51:$BJ51)</f>
        <v>2.3781</v>
      </c>
    </row>
    <row r="56" customFormat="false" ht="14.1" hidden="false" customHeight="true" outlineLevel="0" collapsed="false">
      <c r="A56" s="60" t="n">
        <f aca="false">A55+1</f>
        <v>85</v>
      </c>
      <c r="B56" s="52" t="n">
        <f aca="false">IF(X56&lt;=0,0,X56*Factor)</f>
        <v>10.823525</v>
      </c>
      <c r="C56" s="53" t="n">
        <f aca="false">ROUND($B56*COS(PI()*(D56-Best)/180),4)</f>
        <v>10.1708</v>
      </c>
      <c r="D56" s="54" t="n">
        <f aca="false">MOD(Wind+$A56+360,360)</f>
        <v>213</v>
      </c>
      <c r="E56" s="61" t="n">
        <f aca="false">ROUND($B56*COS(PI()*(F56-Best)/180),4)</f>
        <v>-10.6591</v>
      </c>
      <c r="F56" s="62" t="n">
        <f aca="false">MOD(Wind-$A56+360,360)</f>
        <v>43</v>
      </c>
      <c r="G56" s="57" t="n">
        <f aca="false">SQRT($J56^2+$K56^2)</f>
        <v>15.1505558056386</v>
      </c>
      <c r="H56" s="63" t="n">
        <f aca="false">IF($J56&lt;&gt;0,MOD(ATAN($K56/$J56)*180/PI(),180),0)</f>
        <v>39.6282806046421</v>
      </c>
      <c r="I56" s="59" t="str">
        <f aca="false">IF(B56=0,"anchor",W56)</f>
        <v>J1</v>
      </c>
      <c r="J56" s="0" t="n">
        <f aca="false">$B56+Speed*COS(PI()*$A56/180)</f>
        <v>11.6689357046523</v>
      </c>
      <c r="K56" s="0" t="n">
        <f aca="false">Speed*SIN(PI()*$A56/180)</f>
        <v>9.66308857148993</v>
      </c>
      <c r="U56" s="0"/>
      <c r="W56" s="1" t="str">
        <f aca="false">IF(X56=Z56,polar_type19!$D$3,IF(X56=AC56,polar_type19!$E$3,IF(X56=AF56,polar_type19!$F$3,IF(X56=AI56,polar_type19!$G$3,polar_type19!$H$3))))</f>
        <v>J1</v>
      </c>
      <c r="X56" s="0" t="n">
        <f aca="false">MAX(Z56,AC56,AF56,AI56,AL56)</f>
        <v>10.823525</v>
      </c>
      <c r="Y56" s="12" t="n">
        <f aca="false">LOOKUP(Speedlo,'1'!$B$1:$BJ$1,'1'!$B52:$BJ52)</f>
        <v>2.53275</v>
      </c>
      <c r="Z56" s="12" t="n">
        <f aca="false">Xlo*Y56+Xhi*AA56</f>
        <v>3.512575</v>
      </c>
      <c r="AA56" s="12" t="n">
        <f aca="false">LOOKUP(Speedhi,'1'!$B$1:$BJ$1,'1'!$B52:$BJ52)</f>
        <v>3.9325</v>
      </c>
      <c r="AB56" s="13" t="n">
        <f aca="false">LOOKUP(Speedlo,'2'!$B$1:$BJ$1,'2'!$B52:$BJ52)</f>
        <v>3.10275</v>
      </c>
      <c r="AC56" s="13" t="n">
        <f aca="false">Xlo*AB56+Xhi*AD56</f>
        <v>4.191075</v>
      </c>
      <c r="AD56" s="13" t="n">
        <f aca="false">LOOKUP(Speedhi,'2'!$B$1:$BJ$1,'2'!$B52:$BJ52)</f>
        <v>4.6575</v>
      </c>
      <c r="AE56" s="14" t="n">
        <f aca="false">LOOKUP(Speedlo,'3'!$B$1:$BJ$1,'3'!$B52:$BJ52)</f>
        <v>10.19125</v>
      </c>
      <c r="AF56" s="14" t="n">
        <f aca="false">Xlo*AE56+Xhi*AG56</f>
        <v>10.823525</v>
      </c>
      <c r="AG56" s="14" t="n">
        <f aca="false">LOOKUP(Speedhi,'3'!$B$1:$BJ$1,'3'!$B52:$BJ52)</f>
        <v>11.0945</v>
      </c>
      <c r="AH56" s="15" t="n">
        <f aca="false">LOOKUP(Speedlo,'4'!$B$1:$BJ$1,'4'!$B52:$BJ52)</f>
        <v>6.9255</v>
      </c>
      <c r="AI56" s="15" t="n">
        <f aca="false">Xlo*AH56+Xhi*AJ56</f>
        <v>7.35985</v>
      </c>
      <c r="AJ56" s="15" t="n">
        <f aca="false">LOOKUP(Speedhi,'4'!$B$1:$BJ$1,'4'!$B52:$BJ52)</f>
        <v>7.546</v>
      </c>
      <c r="AK56" s="16" t="n">
        <f aca="false">LOOKUP(Speedlo,'5'!$B$1:$BJ$1,'5'!$B52:$BJ52)</f>
        <v>2.2755</v>
      </c>
      <c r="AL56" s="16" t="n">
        <f aca="false">Xlo*AK56+Xhi*AM56</f>
        <v>2.39415</v>
      </c>
      <c r="AM56" s="16" t="n">
        <f aca="false">LOOKUP(Speedhi,'5'!$B$1:$BJ$1,'5'!$B52:$BJ52)</f>
        <v>2.445</v>
      </c>
    </row>
    <row r="57" customFormat="false" ht="14.1" hidden="false" customHeight="true" outlineLevel="0" collapsed="false">
      <c r="A57" s="60" t="n">
        <f aca="false">A56+1</f>
        <v>86</v>
      </c>
      <c r="B57" s="52" t="n">
        <f aca="false">IF(X57&lt;=0,0,X57*Factor)</f>
        <v>10.84433</v>
      </c>
      <c r="C57" s="53" t="n">
        <f aca="false">ROUND($B57*COS(PI()*(D57-Best)/180),4)</f>
        <v>10.2535</v>
      </c>
      <c r="D57" s="54" t="n">
        <f aca="false">MOD(Wind+$A57+360,360)</f>
        <v>214</v>
      </c>
      <c r="E57" s="61" t="n">
        <f aca="false">ROUND($B57*COS(PI()*(F57-Best)/180),4)</f>
        <v>-10.6451</v>
      </c>
      <c r="F57" s="62" t="n">
        <f aca="false">MOD(Wind-$A57+360,360)</f>
        <v>42</v>
      </c>
      <c r="G57" s="57" t="n">
        <f aca="false">SQRT($J57^2+$K57^2)</f>
        <v>15.0454265554255</v>
      </c>
      <c r="H57" s="63" t="n">
        <f aca="false">IF($J57&lt;&gt;0,MOD(ATAN($K57/$J57)*180/PI(),180),0)</f>
        <v>40.0266386563101</v>
      </c>
      <c r="I57" s="59" t="str">
        <f aca="false">IF(B57=0,"anchor",W57)</f>
        <v>J1</v>
      </c>
      <c r="J57" s="0" t="n">
        <f aca="false">$B57+Speed*COS(PI()*$A57/180)</f>
        <v>11.520967795318</v>
      </c>
      <c r="K57" s="0" t="n">
        <f aca="false">Speed*SIN(PI()*$A57/180)</f>
        <v>9.67637128752029</v>
      </c>
      <c r="U57" s="0"/>
      <c r="W57" s="1" t="str">
        <f aca="false">IF(X57=Z57,polar_type19!$D$3,IF(X57=AC57,polar_type19!$E$3,IF(X57=AF57,polar_type19!$F$3,IF(X57=AI57,polar_type19!$G$3,polar_type19!$H$3))))</f>
        <v>J1</v>
      </c>
      <c r="X57" s="0" t="n">
        <f aca="false">MAX(Z57,AC57,AF57,AI57,AL57)</f>
        <v>10.84433</v>
      </c>
      <c r="Y57" s="12" t="n">
        <f aca="false">LOOKUP(Speedlo,'1'!$B$1:$BJ$1,'1'!$B53:$BJ53)</f>
        <v>2.5458</v>
      </c>
      <c r="Z57" s="12" t="n">
        <f aca="false">Xlo*Y57+Xhi*AA57</f>
        <v>3.51978</v>
      </c>
      <c r="AA57" s="12" t="n">
        <f aca="false">LOOKUP(Speedhi,'1'!$B$1:$BJ$1,'1'!$B53:$BJ53)</f>
        <v>3.9372</v>
      </c>
      <c r="AB57" s="13" t="n">
        <f aca="false">LOOKUP(Speedlo,'2'!$B$1:$BJ$1,'2'!$B53:$BJ53)</f>
        <v>3.1233</v>
      </c>
      <c r="AC57" s="13" t="n">
        <f aca="false">Xlo*AB57+Xhi*AD57</f>
        <v>4.20501</v>
      </c>
      <c r="AD57" s="13" t="n">
        <f aca="false">LOOKUP(Speedhi,'2'!$B$1:$BJ$1,'2'!$B53:$BJ53)</f>
        <v>4.6686</v>
      </c>
      <c r="AE57" s="14" t="n">
        <f aca="false">LOOKUP(Speedlo,'3'!$B$1:$BJ$1,'3'!$B53:$BJ53)</f>
        <v>10.2081</v>
      </c>
      <c r="AF57" s="14" t="n">
        <f aca="false">Xlo*AE57+Xhi*AG57</f>
        <v>10.84433</v>
      </c>
      <c r="AG57" s="14" t="n">
        <f aca="false">LOOKUP(Speedhi,'3'!$B$1:$BJ$1,'3'!$B53:$BJ53)</f>
        <v>11.117</v>
      </c>
      <c r="AH57" s="15" t="n">
        <f aca="false">LOOKUP(Speedlo,'4'!$B$1:$BJ$1,'4'!$B53:$BJ53)</f>
        <v>7.0879</v>
      </c>
      <c r="AI57" s="15" t="n">
        <f aca="false">Xlo*AH57+Xhi*AJ57</f>
        <v>7.53289</v>
      </c>
      <c r="AJ57" s="15" t="n">
        <f aca="false">LOOKUP(Speedhi,'4'!$B$1:$BJ$1,'4'!$B53:$BJ53)</f>
        <v>7.7236</v>
      </c>
      <c r="AK57" s="16" t="n">
        <f aca="false">LOOKUP(Speedlo,'5'!$B$1:$BJ$1,'5'!$B53:$BJ53)</f>
        <v>2.3348</v>
      </c>
      <c r="AL57" s="16" t="n">
        <f aca="false">Xlo*AK57+Xhi*AM57</f>
        <v>2.45814</v>
      </c>
      <c r="AM57" s="16" t="n">
        <f aca="false">LOOKUP(Speedhi,'5'!$B$1:$BJ$1,'5'!$B53:$BJ53)</f>
        <v>2.511</v>
      </c>
    </row>
    <row r="58" customFormat="false" ht="14.1" hidden="false" customHeight="true" outlineLevel="0" collapsed="false">
      <c r="A58" s="60" t="n">
        <f aca="false">A57+1</f>
        <v>87</v>
      </c>
      <c r="B58" s="52" t="n">
        <f aca="false">IF(X58&lt;=0,0,X58*Factor)</f>
        <v>10.865135</v>
      </c>
      <c r="C58" s="53" t="n">
        <f aca="false">ROUND($B58*COS(PI()*(D58-Best)/180),4)</f>
        <v>10.3334</v>
      </c>
      <c r="D58" s="54" t="n">
        <f aca="false">MOD(Wind+$A58+360,360)</f>
        <v>215</v>
      </c>
      <c r="E58" s="61" t="n">
        <f aca="false">ROUND($B58*COS(PI()*(F58-Best)/180),4)</f>
        <v>-10.6277</v>
      </c>
      <c r="F58" s="62" t="n">
        <f aca="false">MOD(Wind-$A58+360,360)</f>
        <v>41</v>
      </c>
      <c r="G58" s="57" t="n">
        <f aca="false">SQRT($J58^2+$K58^2)</f>
        <v>14.9389665247948</v>
      </c>
      <c r="H58" s="63" t="n">
        <f aca="false">IF($J58&lt;&gt;0,MOD(ATAN($K58/$J58)*180/PI(),180),0)</f>
        <v>40.4224906759268</v>
      </c>
      <c r="I58" s="59" t="str">
        <f aca="false">IF(B58=0,"anchor",W58)</f>
        <v>J1</v>
      </c>
      <c r="J58" s="0" t="n">
        <f aca="false">$B58+Speed*COS(PI()*$A58/180)</f>
        <v>11.3727937755566</v>
      </c>
      <c r="K58" s="0" t="n">
        <f aca="false">Speed*SIN(PI()*$A58/180)</f>
        <v>9.68670648711937</v>
      </c>
      <c r="U58" s="0"/>
      <c r="W58" s="1" t="str">
        <f aca="false">IF(X58=Z58,polar_type19!$D$3,IF(X58=AC58,polar_type19!$E$3,IF(X58=AF58,polar_type19!$F$3,IF(X58=AI58,polar_type19!$G$3,polar_type19!$H$3))))</f>
        <v>J1</v>
      </c>
      <c r="X58" s="0" t="n">
        <f aca="false">MAX(Z58,AC58,AF58,AI58,AL58)</f>
        <v>10.865135</v>
      </c>
      <c r="Y58" s="12" t="n">
        <f aca="false">LOOKUP(Speedlo,'1'!$B$1:$BJ$1,'1'!$B54:$BJ54)</f>
        <v>2.55885</v>
      </c>
      <c r="Z58" s="12" t="n">
        <f aca="false">Xlo*Y58+Xhi*AA58</f>
        <v>3.526985</v>
      </c>
      <c r="AA58" s="12" t="n">
        <f aca="false">LOOKUP(Speedhi,'1'!$B$1:$BJ$1,'1'!$B54:$BJ54)</f>
        <v>3.9419</v>
      </c>
      <c r="AB58" s="13" t="n">
        <f aca="false">LOOKUP(Speedlo,'2'!$B$1:$BJ$1,'2'!$B54:$BJ54)</f>
        <v>3.14385</v>
      </c>
      <c r="AC58" s="13" t="n">
        <f aca="false">Xlo*AB58+Xhi*AD58</f>
        <v>4.218945</v>
      </c>
      <c r="AD58" s="13" t="n">
        <f aca="false">LOOKUP(Speedhi,'2'!$B$1:$BJ$1,'2'!$B54:$BJ54)</f>
        <v>4.6797</v>
      </c>
      <c r="AE58" s="14" t="n">
        <f aca="false">LOOKUP(Speedlo,'3'!$B$1:$BJ$1,'3'!$B54:$BJ54)</f>
        <v>10.22495</v>
      </c>
      <c r="AF58" s="14" t="n">
        <f aca="false">Xlo*AE58+Xhi*AG58</f>
        <v>10.865135</v>
      </c>
      <c r="AG58" s="14" t="n">
        <f aca="false">LOOKUP(Speedhi,'3'!$B$1:$BJ$1,'3'!$B54:$BJ54)</f>
        <v>11.1395</v>
      </c>
      <c r="AH58" s="15" t="n">
        <f aca="false">LOOKUP(Speedlo,'4'!$B$1:$BJ$1,'4'!$B54:$BJ54)</f>
        <v>7.2503</v>
      </c>
      <c r="AI58" s="15" t="n">
        <f aca="false">Xlo*AH58+Xhi*AJ58</f>
        <v>7.70593</v>
      </c>
      <c r="AJ58" s="15" t="n">
        <f aca="false">LOOKUP(Speedhi,'4'!$B$1:$BJ$1,'4'!$B54:$BJ54)</f>
        <v>7.9012</v>
      </c>
      <c r="AK58" s="16" t="n">
        <f aca="false">LOOKUP(Speedlo,'5'!$B$1:$BJ$1,'5'!$B54:$BJ54)</f>
        <v>2.3941</v>
      </c>
      <c r="AL58" s="16" t="n">
        <f aca="false">Xlo*AK58+Xhi*AM58</f>
        <v>2.52213</v>
      </c>
      <c r="AM58" s="16" t="n">
        <f aca="false">LOOKUP(Speedhi,'5'!$B$1:$BJ$1,'5'!$B54:$BJ54)</f>
        <v>2.577</v>
      </c>
    </row>
    <row r="59" customFormat="false" ht="14.1" hidden="false" customHeight="true" outlineLevel="0" collapsed="false">
      <c r="A59" s="60" t="n">
        <f aca="false">A58+1</f>
        <v>88</v>
      </c>
      <c r="B59" s="52" t="n">
        <f aca="false">IF(X59&lt;=0,0,X59*Factor)</f>
        <v>10.88594</v>
      </c>
      <c r="C59" s="53" t="n">
        <f aca="false">ROUND($B59*COS(PI()*(D59-Best)/180),4)</f>
        <v>10.4103</v>
      </c>
      <c r="D59" s="54" t="n">
        <f aca="false">MOD(Wind+$A59+360,360)</f>
        <v>216</v>
      </c>
      <c r="E59" s="61" t="n">
        <f aca="false">ROUND($B59*COS(PI()*(F59-Best)/180),4)</f>
        <v>-10.6069</v>
      </c>
      <c r="F59" s="62" t="n">
        <f aca="false">MOD(Wind-$A59+360,360)</f>
        <v>40</v>
      </c>
      <c r="G59" s="57" t="n">
        <f aca="false">SQRT($J59^2+$K59^2)</f>
        <v>14.8311839692586</v>
      </c>
      <c r="H59" s="63" t="n">
        <f aca="false">IF($J59&lt;&gt;0,MOD(ATAN($K59/$J59)*180/PI(),180),0)</f>
        <v>40.815770325443</v>
      </c>
      <c r="I59" s="59" t="str">
        <f aca="false">IF(B59=0,"anchor",W59)</f>
        <v>J1</v>
      </c>
      <c r="J59" s="0" t="n">
        <f aca="false">$B59+Speed*COS(PI()*$A59/180)</f>
        <v>11.2244651180143</v>
      </c>
      <c r="K59" s="0" t="n">
        <f aca="false">Speed*SIN(PI()*$A59/180)</f>
        <v>9.69409102208523</v>
      </c>
      <c r="U59" s="0"/>
      <c r="W59" s="1" t="str">
        <f aca="false">IF(X59=Z59,polar_type19!$D$3,IF(X59=AC59,polar_type19!$E$3,IF(X59=AF59,polar_type19!$F$3,IF(X59=AI59,polar_type19!$G$3,polar_type19!$H$3))))</f>
        <v>J1</v>
      </c>
      <c r="X59" s="0" t="n">
        <f aca="false">MAX(Z59,AC59,AF59,AI59,AL59)</f>
        <v>10.88594</v>
      </c>
      <c r="Y59" s="12" t="n">
        <f aca="false">LOOKUP(Speedlo,'1'!$B$1:$BJ$1,'1'!$B55:$BJ55)</f>
        <v>2.5719</v>
      </c>
      <c r="Z59" s="12" t="n">
        <f aca="false">Xlo*Y59+Xhi*AA59</f>
        <v>3.53419</v>
      </c>
      <c r="AA59" s="12" t="n">
        <f aca="false">LOOKUP(Speedhi,'1'!$B$1:$BJ$1,'1'!$B55:$BJ55)</f>
        <v>3.9466</v>
      </c>
      <c r="AB59" s="13" t="n">
        <f aca="false">LOOKUP(Speedlo,'2'!$B$1:$BJ$1,'2'!$B55:$BJ55)</f>
        <v>3.1644</v>
      </c>
      <c r="AC59" s="13" t="n">
        <f aca="false">Xlo*AB59+Xhi*AD59</f>
        <v>4.23288</v>
      </c>
      <c r="AD59" s="13" t="n">
        <f aca="false">LOOKUP(Speedhi,'2'!$B$1:$BJ$1,'2'!$B55:$BJ55)</f>
        <v>4.6908</v>
      </c>
      <c r="AE59" s="14" t="n">
        <f aca="false">LOOKUP(Speedlo,'3'!$B$1:$BJ$1,'3'!$B55:$BJ55)</f>
        <v>10.2418</v>
      </c>
      <c r="AF59" s="14" t="n">
        <f aca="false">Xlo*AE59+Xhi*AG59</f>
        <v>10.88594</v>
      </c>
      <c r="AG59" s="14" t="n">
        <f aca="false">LOOKUP(Speedhi,'3'!$B$1:$BJ$1,'3'!$B55:$BJ55)</f>
        <v>11.162</v>
      </c>
      <c r="AH59" s="15" t="n">
        <f aca="false">LOOKUP(Speedlo,'4'!$B$1:$BJ$1,'4'!$B55:$BJ55)</f>
        <v>7.4127</v>
      </c>
      <c r="AI59" s="15" t="n">
        <f aca="false">Xlo*AH59+Xhi*AJ59</f>
        <v>7.87897</v>
      </c>
      <c r="AJ59" s="15" t="n">
        <f aca="false">LOOKUP(Speedhi,'4'!$B$1:$BJ$1,'4'!$B55:$BJ55)</f>
        <v>8.0788</v>
      </c>
      <c r="AK59" s="16" t="n">
        <f aca="false">LOOKUP(Speedlo,'5'!$B$1:$BJ$1,'5'!$B55:$BJ55)</f>
        <v>2.4534</v>
      </c>
      <c r="AL59" s="16" t="n">
        <f aca="false">Xlo*AK59+Xhi*AM59</f>
        <v>2.58612</v>
      </c>
      <c r="AM59" s="16" t="n">
        <f aca="false">LOOKUP(Speedhi,'5'!$B$1:$BJ$1,'5'!$B55:$BJ55)</f>
        <v>2.643</v>
      </c>
    </row>
    <row r="60" customFormat="false" ht="14.1" hidden="false" customHeight="true" outlineLevel="0" collapsed="false">
      <c r="A60" s="60" t="n">
        <f aca="false">A59+1</f>
        <v>89</v>
      </c>
      <c r="B60" s="52" t="n">
        <f aca="false">IF(X60&lt;=0,0,X60*Factor)</f>
        <v>10.906745</v>
      </c>
      <c r="C60" s="53" t="n">
        <f aca="false">ROUND($B60*COS(PI()*(D60-Best)/180),4)</f>
        <v>10.4842</v>
      </c>
      <c r="D60" s="54" t="n">
        <f aca="false">MOD(Wind+$A60+360,360)</f>
        <v>217</v>
      </c>
      <c r="E60" s="61" t="n">
        <f aca="false">ROUND($B60*COS(PI()*(F60-Best)/180),4)</f>
        <v>-10.5828</v>
      </c>
      <c r="F60" s="62" t="n">
        <f aca="false">MOD(Wind-$A60+360,360)</f>
        <v>39</v>
      </c>
      <c r="G60" s="57" t="n">
        <f aca="false">SQRT($J60^2+$K60^2)</f>
        <v>14.7220873540403</v>
      </c>
      <c r="H60" s="63" t="n">
        <f aca="false">IF($J60&lt;&gt;0,MOD(ATAN($K60/$J60)*180/PI(),180),0)</f>
        <v>41.2064083103738</v>
      </c>
      <c r="I60" s="59" t="str">
        <f aca="false">IF(B60=0,"anchor",W60)</f>
        <v>J1</v>
      </c>
      <c r="J60" s="0" t="n">
        <f aca="false">$B60+Speed*COS(PI()*$A60/180)</f>
        <v>11.0760333424417</v>
      </c>
      <c r="K60" s="0" t="n">
        <f aca="false">Speed*SIN(PI()*$A60/180)</f>
        <v>9.698522643017</v>
      </c>
      <c r="U60" s="0"/>
      <c r="W60" s="1" t="str">
        <f aca="false">IF(X60=Z60,polar_type19!$D$3,IF(X60=AC60,polar_type19!$E$3,IF(X60=AF60,polar_type19!$F$3,IF(X60=AI60,polar_type19!$G$3,polar_type19!$H$3))))</f>
        <v>J1</v>
      </c>
      <c r="X60" s="0" t="n">
        <f aca="false">MAX(Z60,AC60,AF60,AI60,AL60)</f>
        <v>10.906745</v>
      </c>
      <c r="Y60" s="12" t="n">
        <f aca="false">LOOKUP(Speedlo,'1'!$B$1:$BJ$1,'1'!$B56:$BJ56)</f>
        <v>2.58495</v>
      </c>
      <c r="Z60" s="12" t="n">
        <f aca="false">Xlo*Y60+Xhi*AA60</f>
        <v>3.541395</v>
      </c>
      <c r="AA60" s="12" t="n">
        <f aca="false">LOOKUP(Speedhi,'1'!$B$1:$BJ$1,'1'!$B56:$BJ56)</f>
        <v>3.9513</v>
      </c>
      <c r="AB60" s="13" t="n">
        <f aca="false">LOOKUP(Speedlo,'2'!$B$1:$BJ$1,'2'!$B56:$BJ56)</f>
        <v>3.18495</v>
      </c>
      <c r="AC60" s="13" t="n">
        <f aca="false">Xlo*AB60+Xhi*AD60</f>
        <v>4.246815</v>
      </c>
      <c r="AD60" s="13" t="n">
        <f aca="false">LOOKUP(Speedhi,'2'!$B$1:$BJ$1,'2'!$B56:$BJ56)</f>
        <v>4.7019</v>
      </c>
      <c r="AE60" s="14" t="n">
        <f aca="false">LOOKUP(Speedlo,'3'!$B$1:$BJ$1,'3'!$B56:$BJ56)</f>
        <v>10.25865</v>
      </c>
      <c r="AF60" s="14" t="n">
        <f aca="false">Xlo*AE60+Xhi*AG60</f>
        <v>10.906745</v>
      </c>
      <c r="AG60" s="14" t="n">
        <f aca="false">LOOKUP(Speedhi,'3'!$B$1:$BJ$1,'3'!$B56:$BJ56)</f>
        <v>11.1845</v>
      </c>
      <c r="AH60" s="15" t="n">
        <f aca="false">LOOKUP(Speedlo,'4'!$B$1:$BJ$1,'4'!$B56:$BJ56)</f>
        <v>7.5751</v>
      </c>
      <c r="AI60" s="15" t="n">
        <f aca="false">Xlo*AH60+Xhi*AJ60</f>
        <v>8.05201</v>
      </c>
      <c r="AJ60" s="15" t="n">
        <f aca="false">LOOKUP(Speedhi,'4'!$B$1:$BJ$1,'4'!$B56:$BJ56)</f>
        <v>8.2564</v>
      </c>
      <c r="AK60" s="16" t="n">
        <f aca="false">LOOKUP(Speedlo,'5'!$B$1:$BJ$1,'5'!$B56:$BJ56)</f>
        <v>2.5127</v>
      </c>
      <c r="AL60" s="16" t="n">
        <f aca="false">Xlo*AK60+Xhi*AM60</f>
        <v>2.65011</v>
      </c>
      <c r="AM60" s="16" t="n">
        <f aca="false">LOOKUP(Speedhi,'5'!$B$1:$BJ$1,'5'!$B56:$BJ56)</f>
        <v>2.709</v>
      </c>
    </row>
    <row r="61" customFormat="false" ht="14.1" hidden="false" customHeight="true" outlineLevel="0" collapsed="false">
      <c r="A61" s="60" t="n">
        <f aca="false">A60+1</f>
        <v>90</v>
      </c>
      <c r="B61" s="52" t="n">
        <f aca="false">IF(X61&lt;=0,0,X61*Factor)</f>
        <v>10.92755</v>
      </c>
      <c r="C61" s="53" t="n">
        <f aca="false">ROUND($B61*COS(PI()*(D61-Best)/180),4)</f>
        <v>10.5552</v>
      </c>
      <c r="D61" s="54" t="n">
        <f aca="false">MOD(Wind+$A61+360,360)</f>
        <v>218</v>
      </c>
      <c r="E61" s="61" t="n">
        <f aca="false">ROUND($B61*COS(PI()*(F61-Best)/180),4)</f>
        <v>-10.5552</v>
      </c>
      <c r="F61" s="62" t="n">
        <f aca="false">MOD(Wind-$A61+360,360)</f>
        <v>38</v>
      </c>
      <c r="G61" s="57" t="n">
        <f aca="false">SQRT($J61^2+$K61^2)</f>
        <v>14.6116853580448</v>
      </c>
      <c r="H61" s="63" t="n">
        <f aca="false">IF($J61&lt;&gt;0,MOD(ATAN($K61/$J61)*180/PI(),180),0)</f>
        <v>41.5943322257364</v>
      </c>
      <c r="I61" s="59" t="str">
        <f aca="false">IF(B61=0,"anchor",W61)</f>
        <v>J1</v>
      </c>
      <c r="J61" s="0" t="n">
        <f aca="false">$B61+Speed*COS(PI()*$A61/180)</f>
        <v>10.92755</v>
      </c>
      <c r="K61" s="0" t="n">
        <f aca="false">Speed*SIN(PI()*$A61/180)</f>
        <v>9.7</v>
      </c>
      <c r="U61" s="0"/>
      <c r="W61" s="1" t="str">
        <f aca="false">IF(X61=Z61,polar_type19!$D$3,IF(X61=AC61,polar_type19!$E$3,IF(X61=AF61,polar_type19!$F$3,IF(X61=AI61,polar_type19!$G$3,polar_type19!$H$3))))</f>
        <v>J1</v>
      </c>
      <c r="X61" s="0" t="n">
        <f aca="false">MAX(Z61,AC61,AF61,AI61,AL61)</f>
        <v>10.92755</v>
      </c>
      <c r="Y61" s="12" t="n">
        <f aca="false">LOOKUP(Speedlo,'1'!$B$1:$BJ$1,'1'!$B57:$BJ57)</f>
        <v>2.598</v>
      </c>
      <c r="Z61" s="12" t="n">
        <f aca="false">Xlo*Y61+Xhi*AA61</f>
        <v>3.5486</v>
      </c>
      <c r="AA61" s="12" t="n">
        <f aca="false">LOOKUP(Speedhi,'1'!$B$1:$BJ$1,'1'!$B57:$BJ57)</f>
        <v>3.956</v>
      </c>
      <c r="AB61" s="13" t="n">
        <f aca="false">LOOKUP(Speedlo,'2'!$B$1:$BJ$1,'2'!$B57:$BJ57)</f>
        <v>3.2055</v>
      </c>
      <c r="AC61" s="13" t="n">
        <f aca="false">Xlo*AB61+Xhi*AD61</f>
        <v>4.26075</v>
      </c>
      <c r="AD61" s="13" t="n">
        <f aca="false">LOOKUP(Speedhi,'2'!$B$1:$BJ$1,'2'!$B57:$BJ57)</f>
        <v>4.713</v>
      </c>
      <c r="AE61" s="14" t="n">
        <f aca="false">LOOKUP(Speedlo,'3'!$B$1:$BJ$1,'3'!$B57:$BJ57)</f>
        <v>10.2755</v>
      </c>
      <c r="AF61" s="14" t="n">
        <f aca="false">Xlo*AE61+Xhi*AG61</f>
        <v>10.92755</v>
      </c>
      <c r="AG61" s="14" t="n">
        <f aca="false">LOOKUP(Speedhi,'3'!$B$1:$BJ$1,'3'!$B57:$BJ57)</f>
        <v>11.207</v>
      </c>
      <c r="AH61" s="15" t="n">
        <f aca="false">LOOKUP(Speedlo,'4'!$B$1:$BJ$1,'4'!$B57:$BJ57)</f>
        <v>7.7375</v>
      </c>
      <c r="AI61" s="15" t="n">
        <f aca="false">Xlo*AH61+Xhi*AJ61</f>
        <v>8.22505</v>
      </c>
      <c r="AJ61" s="15" t="n">
        <f aca="false">LOOKUP(Speedhi,'4'!$B$1:$BJ$1,'4'!$B57:$BJ57)</f>
        <v>8.434</v>
      </c>
      <c r="AK61" s="16" t="n">
        <f aca="false">LOOKUP(Speedlo,'5'!$B$1:$BJ$1,'5'!$B57:$BJ57)</f>
        <v>2.572</v>
      </c>
      <c r="AL61" s="16" t="n">
        <f aca="false">Xlo*AK61+Xhi*AM61</f>
        <v>2.7141</v>
      </c>
      <c r="AM61" s="16" t="n">
        <f aca="false">LOOKUP(Speedhi,'5'!$B$1:$BJ$1,'5'!$B57:$BJ57)</f>
        <v>2.775</v>
      </c>
    </row>
    <row r="62" customFormat="false" ht="14.1" hidden="false" customHeight="true" outlineLevel="0" collapsed="false">
      <c r="A62" s="60" t="n">
        <f aca="false">A61+1</f>
        <v>91</v>
      </c>
      <c r="B62" s="52" t="n">
        <f aca="false">IF(X62&lt;=0,0,X62*Factor)</f>
        <v>10.94198</v>
      </c>
      <c r="C62" s="53" t="n">
        <f aca="false">ROUND($B62*COS(PI()*(D62-Best)/180),4)</f>
        <v>10.617</v>
      </c>
      <c r="D62" s="54" t="n">
        <f aca="false">MOD(Wind+$A62+360,360)</f>
        <v>219</v>
      </c>
      <c r="E62" s="61" t="n">
        <f aca="false">ROUND($B62*COS(PI()*(F62-Best)/180),4)</f>
        <v>-10.5181</v>
      </c>
      <c r="F62" s="62" t="n">
        <f aca="false">MOD(Wind-$A62+360,360)</f>
        <v>37</v>
      </c>
      <c r="G62" s="57" t="n">
        <f aca="false">SQRT($J62^2+$K62^2)</f>
        <v>14.4952484285693</v>
      </c>
      <c r="H62" s="63" t="n">
        <f aca="false">IF($J62&lt;&gt;0,MOD(ATAN($K62/$J62)*180/PI(),180),0)</f>
        <v>41.9963208636638</v>
      </c>
      <c r="I62" s="59" t="str">
        <f aca="false">IF(B62=0,"anchor",W62)</f>
        <v>J1</v>
      </c>
      <c r="J62" s="0" t="n">
        <f aca="false">$B62+Speed*COS(PI()*$A62/180)</f>
        <v>10.7726916575584</v>
      </c>
      <c r="K62" s="0" t="n">
        <f aca="false">Speed*SIN(PI()*$A62/180)</f>
        <v>9.698522643017</v>
      </c>
      <c r="U62" s="0"/>
      <c r="W62" s="1" t="str">
        <f aca="false">IF(X62=Z62,polar_type19!$D$3,IF(X62=AC62,polar_type19!$E$3,IF(X62=AF62,polar_type19!$F$3,IF(X62=AI62,polar_type19!$G$3,polar_type19!$H$3))))</f>
        <v>J1</v>
      </c>
      <c r="X62" s="0" t="n">
        <f aca="false">MAX(Z62,AC62,AF62,AI62,AL62)</f>
        <v>10.94198</v>
      </c>
      <c r="Y62" s="12" t="n">
        <f aca="false">LOOKUP(Speedlo,'1'!$B$1:$BJ$1,'1'!$B58:$BJ58)</f>
        <v>2.60965</v>
      </c>
      <c r="Z62" s="12" t="n">
        <f aca="false">Xlo*Y62+Xhi*AA62</f>
        <v>3.553425</v>
      </c>
      <c r="AA62" s="12" t="n">
        <f aca="false">LOOKUP(Speedhi,'1'!$B$1:$BJ$1,'1'!$B58:$BJ58)</f>
        <v>3.9579</v>
      </c>
      <c r="AB62" s="13" t="n">
        <f aca="false">LOOKUP(Speedlo,'2'!$B$1:$BJ$1,'2'!$B58:$BJ58)</f>
        <v>3.22425</v>
      </c>
      <c r="AC62" s="13" t="n">
        <f aca="false">Xlo*AB62+Xhi*AD62</f>
        <v>4.271905</v>
      </c>
      <c r="AD62" s="13" t="n">
        <f aca="false">LOOKUP(Speedhi,'2'!$B$1:$BJ$1,'2'!$B58:$BJ58)</f>
        <v>4.7209</v>
      </c>
      <c r="AE62" s="14" t="n">
        <f aca="false">LOOKUP(Speedlo,'3'!$B$1:$BJ$1,'3'!$B58:$BJ58)</f>
        <v>10.2886</v>
      </c>
      <c r="AF62" s="14" t="n">
        <f aca="false">Xlo*AE62+Xhi*AG62</f>
        <v>10.94198</v>
      </c>
      <c r="AG62" s="14" t="n">
        <f aca="false">LOOKUP(Speedhi,'3'!$B$1:$BJ$1,'3'!$B58:$BJ58)</f>
        <v>11.222</v>
      </c>
      <c r="AH62" s="15" t="n">
        <f aca="false">LOOKUP(Speedlo,'4'!$B$1:$BJ$1,'4'!$B58:$BJ58)</f>
        <v>7.8897</v>
      </c>
      <c r="AI62" s="15" t="n">
        <f aca="false">Xlo*AH62+Xhi*AJ62</f>
        <v>8.38747</v>
      </c>
      <c r="AJ62" s="15" t="n">
        <f aca="false">LOOKUP(Speedhi,'4'!$B$1:$BJ$1,'4'!$B58:$BJ58)</f>
        <v>8.6008</v>
      </c>
      <c r="AK62" s="16" t="n">
        <f aca="false">LOOKUP(Speedlo,'5'!$B$1:$BJ$1,'5'!$B58:$BJ58)</f>
        <v>2.6293</v>
      </c>
      <c r="AL62" s="16" t="n">
        <f aca="false">Xlo*AK62+Xhi*AM62</f>
        <v>2.77609</v>
      </c>
      <c r="AM62" s="16" t="n">
        <f aca="false">LOOKUP(Speedhi,'5'!$B$1:$BJ$1,'5'!$B58:$BJ58)</f>
        <v>2.839</v>
      </c>
    </row>
    <row r="63" customFormat="false" ht="14.1" hidden="false" customHeight="true" outlineLevel="0" collapsed="false">
      <c r="A63" s="60" t="n">
        <f aca="false">A62+1</f>
        <v>92</v>
      </c>
      <c r="B63" s="52" t="n">
        <f aca="false">IF(X63&lt;=0,0,X63*Factor)</f>
        <v>10.95641</v>
      </c>
      <c r="C63" s="53" t="n">
        <f aca="false">ROUND($B63*COS(PI()*(D63-Best)/180),4)</f>
        <v>10.6756</v>
      </c>
      <c r="D63" s="54" t="n">
        <f aca="false">MOD(Wind+$A63+360,360)</f>
        <v>220</v>
      </c>
      <c r="E63" s="61" t="n">
        <f aca="false">ROUND($B63*COS(PI()*(F63-Best)/180),4)</f>
        <v>-10.4777</v>
      </c>
      <c r="F63" s="62" t="n">
        <f aca="false">MOD(Wind-$A63+360,360)</f>
        <v>36</v>
      </c>
      <c r="G63" s="57" t="n">
        <f aca="false">SQRT($J63^2+$K63^2)</f>
        <v>14.3775825545039</v>
      </c>
      <c r="H63" s="63" t="n">
        <f aca="false">IF($J63&lt;&gt;0,MOD(ATAN($K63/$J63)*180/PI(),180),0)</f>
        <v>42.3959677422949</v>
      </c>
      <c r="I63" s="59" t="str">
        <f aca="false">IF(B63=0,"anchor",W63)</f>
        <v>J1</v>
      </c>
      <c r="J63" s="0" t="n">
        <f aca="false">$B63+Speed*COS(PI()*$A63/180)</f>
        <v>10.6178848819857</v>
      </c>
      <c r="K63" s="0" t="n">
        <f aca="false">Speed*SIN(PI()*$A63/180)</f>
        <v>9.69409102208523</v>
      </c>
      <c r="U63" s="0"/>
      <c r="W63" s="1" t="str">
        <f aca="false">IF(X63=Z63,polar_type19!$D$3,IF(X63=AC63,polar_type19!$E$3,IF(X63=AF63,polar_type19!$F$3,IF(X63=AI63,polar_type19!$G$3,polar_type19!$H$3))))</f>
        <v>J1</v>
      </c>
      <c r="X63" s="0" t="n">
        <f aca="false">MAX(Z63,AC63,AF63,AI63,AL63)</f>
        <v>10.95641</v>
      </c>
      <c r="Y63" s="12" t="n">
        <f aca="false">LOOKUP(Speedlo,'1'!$B$1:$BJ$1,'1'!$B59:$BJ59)</f>
        <v>2.6213</v>
      </c>
      <c r="Z63" s="12" t="n">
        <f aca="false">Xlo*Y63+Xhi*AA63</f>
        <v>3.55825</v>
      </c>
      <c r="AA63" s="12" t="n">
        <f aca="false">LOOKUP(Speedhi,'1'!$B$1:$BJ$1,'1'!$B59:$BJ59)</f>
        <v>3.9598</v>
      </c>
      <c r="AB63" s="13" t="n">
        <f aca="false">LOOKUP(Speedlo,'2'!$B$1:$BJ$1,'2'!$B59:$BJ59)</f>
        <v>3.243</v>
      </c>
      <c r="AC63" s="13" t="n">
        <f aca="false">Xlo*AB63+Xhi*AD63</f>
        <v>4.28306</v>
      </c>
      <c r="AD63" s="13" t="n">
        <f aca="false">LOOKUP(Speedhi,'2'!$B$1:$BJ$1,'2'!$B59:$BJ59)</f>
        <v>4.7288</v>
      </c>
      <c r="AE63" s="14" t="n">
        <f aca="false">LOOKUP(Speedlo,'3'!$B$1:$BJ$1,'3'!$B59:$BJ59)</f>
        <v>10.3017</v>
      </c>
      <c r="AF63" s="14" t="n">
        <f aca="false">Xlo*AE63+Xhi*AG63</f>
        <v>10.95641</v>
      </c>
      <c r="AG63" s="14" t="n">
        <f aca="false">LOOKUP(Speedhi,'3'!$B$1:$BJ$1,'3'!$B59:$BJ59)</f>
        <v>11.237</v>
      </c>
      <c r="AH63" s="15" t="n">
        <f aca="false">LOOKUP(Speedlo,'4'!$B$1:$BJ$1,'4'!$B59:$BJ59)</f>
        <v>8.0419</v>
      </c>
      <c r="AI63" s="15" t="n">
        <f aca="false">Xlo*AH63+Xhi*AJ63</f>
        <v>8.54989</v>
      </c>
      <c r="AJ63" s="15" t="n">
        <f aca="false">LOOKUP(Speedhi,'4'!$B$1:$BJ$1,'4'!$B59:$BJ59)</f>
        <v>8.7676</v>
      </c>
      <c r="AK63" s="16" t="n">
        <f aca="false">LOOKUP(Speedlo,'5'!$B$1:$BJ$1,'5'!$B59:$BJ59)</f>
        <v>2.6866</v>
      </c>
      <c r="AL63" s="16" t="n">
        <f aca="false">Xlo*AK63+Xhi*AM63</f>
        <v>2.83808</v>
      </c>
      <c r="AM63" s="16" t="n">
        <f aca="false">LOOKUP(Speedhi,'5'!$B$1:$BJ$1,'5'!$B59:$BJ59)</f>
        <v>2.903</v>
      </c>
    </row>
    <row r="64" customFormat="false" ht="14.1" hidden="false" customHeight="true" outlineLevel="0" collapsed="false">
      <c r="A64" s="60" t="n">
        <f aca="false">A63+1</f>
        <v>93</v>
      </c>
      <c r="B64" s="52" t="n">
        <f aca="false">IF(X64&lt;=0,0,X64*Factor)</f>
        <v>10.97084</v>
      </c>
      <c r="C64" s="53" t="n">
        <f aca="false">ROUND($B64*COS(PI()*(D64-Best)/180),4)</f>
        <v>10.7311</v>
      </c>
      <c r="D64" s="54" t="n">
        <f aca="false">MOD(Wind+$A64+360,360)</f>
        <v>221</v>
      </c>
      <c r="E64" s="61" t="n">
        <f aca="false">ROUND($B64*COS(PI()*(F64-Best)/180),4)</f>
        <v>-10.4339</v>
      </c>
      <c r="F64" s="62" t="n">
        <f aca="false">MOD(Wind-$A64+360,360)</f>
        <v>35</v>
      </c>
      <c r="G64" s="57" t="n">
        <f aca="false">SQRT($J64^2+$K64^2)</f>
        <v>14.2586971320365</v>
      </c>
      <c r="H64" s="63" t="n">
        <f aca="false">IF($J64&lt;&gt;0,MOD(ATAN($K64/$J64)*180/PI(),180),0)</f>
        <v>42.7932023975226</v>
      </c>
      <c r="I64" s="59" t="str">
        <f aca="false">IF(B64=0,"anchor",W64)</f>
        <v>J1</v>
      </c>
      <c r="J64" s="0" t="n">
        <f aca="false">$B64+Speed*COS(PI()*$A64/180)</f>
        <v>10.4631812244434</v>
      </c>
      <c r="K64" s="0" t="n">
        <f aca="false">Speed*SIN(PI()*$A64/180)</f>
        <v>9.68670648711937</v>
      </c>
      <c r="U64" s="0"/>
      <c r="W64" s="1" t="str">
        <f aca="false">IF(X64=Z64,polar_type19!$D$3,IF(X64=AC64,polar_type19!$E$3,IF(X64=AF64,polar_type19!$F$3,IF(X64=AI64,polar_type19!$G$3,polar_type19!$H$3))))</f>
        <v>J1</v>
      </c>
      <c r="X64" s="0" t="n">
        <f aca="false">MAX(Z64,AC64,AF64,AI64,AL64)</f>
        <v>10.97084</v>
      </c>
      <c r="Y64" s="12" t="n">
        <f aca="false">LOOKUP(Speedlo,'1'!$B$1:$BJ$1,'1'!$B60:$BJ60)</f>
        <v>2.63295</v>
      </c>
      <c r="Z64" s="12" t="n">
        <f aca="false">Xlo*Y64+Xhi*AA64</f>
        <v>3.563075</v>
      </c>
      <c r="AA64" s="12" t="n">
        <f aca="false">LOOKUP(Speedhi,'1'!$B$1:$BJ$1,'1'!$B60:$BJ60)</f>
        <v>3.9617</v>
      </c>
      <c r="AB64" s="13" t="n">
        <f aca="false">LOOKUP(Speedlo,'2'!$B$1:$BJ$1,'2'!$B60:$BJ60)</f>
        <v>3.26175</v>
      </c>
      <c r="AC64" s="13" t="n">
        <f aca="false">Xlo*AB64+Xhi*AD64</f>
        <v>4.294215</v>
      </c>
      <c r="AD64" s="13" t="n">
        <f aca="false">LOOKUP(Speedhi,'2'!$B$1:$BJ$1,'2'!$B60:$BJ60)</f>
        <v>4.7367</v>
      </c>
      <c r="AE64" s="14" t="n">
        <f aca="false">LOOKUP(Speedlo,'3'!$B$1:$BJ$1,'3'!$B60:$BJ60)</f>
        <v>10.3148</v>
      </c>
      <c r="AF64" s="14" t="n">
        <f aca="false">Xlo*AE64+Xhi*AG64</f>
        <v>10.97084</v>
      </c>
      <c r="AG64" s="14" t="n">
        <f aca="false">LOOKUP(Speedhi,'3'!$B$1:$BJ$1,'3'!$B60:$BJ60)</f>
        <v>11.252</v>
      </c>
      <c r="AH64" s="15" t="n">
        <f aca="false">LOOKUP(Speedlo,'4'!$B$1:$BJ$1,'4'!$B60:$BJ60)</f>
        <v>8.1941</v>
      </c>
      <c r="AI64" s="15" t="n">
        <f aca="false">Xlo*AH64+Xhi*AJ64</f>
        <v>8.71231</v>
      </c>
      <c r="AJ64" s="15" t="n">
        <f aca="false">LOOKUP(Speedhi,'4'!$B$1:$BJ$1,'4'!$B60:$BJ60)</f>
        <v>8.9344</v>
      </c>
      <c r="AK64" s="16" t="n">
        <f aca="false">LOOKUP(Speedlo,'5'!$B$1:$BJ$1,'5'!$B60:$BJ60)</f>
        <v>2.7439</v>
      </c>
      <c r="AL64" s="16" t="n">
        <f aca="false">Xlo*AK64+Xhi*AM64</f>
        <v>2.90007</v>
      </c>
      <c r="AM64" s="16" t="n">
        <f aca="false">LOOKUP(Speedhi,'5'!$B$1:$BJ$1,'5'!$B60:$BJ60)</f>
        <v>2.967</v>
      </c>
    </row>
    <row r="65" customFormat="false" ht="14.1" hidden="false" customHeight="true" outlineLevel="0" collapsed="false">
      <c r="A65" s="60" t="n">
        <f aca="false">A64+1</f>
        <v>94</v>
      </c>
      <c r="B65" s="52" t="n">
        <f aca="false">IF(X65&lt;=0,0,X65*Factor)</f>
        <v>10.98527</v>
      </c>
      <c r="C65" s="53" t="n">
        <f aca="false">ROUND($B65*COS(PI()*(D65-Best)/180),4)</f>
        <v>10.7834</v>
      </c>
      <c r="D65" s="54" t="n">
        <f aca="false">MOD(Wind+$A65+360,360)</f>
        <v>222</v>
      </c>
      <c r="E65" s="61" t="n">
        <f aca="false">ROUND($B65*COS(PI()*(F65-Best)/180),4)</f>
        <v>-10.3868</v>
      </c>
      <c r="F65" s="62" t="n">
        <f aca="false">MOD(Wind-$A65+360,360)</f>
        <v>34</v>
      </c>
      <c r="G65" s="57" t="n">
        <f aca="false">SQRT($J65^2+$K65^2)</f>
        <v>14.1386017422287</v>
      </c>
      <c r="H65" s="63" t="n">
        <f aca="false">IF($J65&lt;&gt;0,MOD(ATAN($K65/$J65)*180/PI(),180),0)</f>
        <v>43.1879511109565</v>
      </c>
      <c r="I65" s="59" t="str">
        <f aca="false">IF(B65=0,"anchor",W65)</f>
        <v>J1</v>
      </c>
      <c r="J65" s="0" t="n">
        <f aca="false">$B65+Speed*COS(PI()*$A65/180)</f>
        <v>10.308632204682</v>
      </c>
      <c r="K65" s="0" t="n">
        <f aca="false">Speed*SIN(PI()*$A65/180)</f>
        <v>9.67637128752029</v>
      </c>
      <c r="U65" s="0"/>
      <c r="W65" s="1" t="str">
        <f aca="false">IF(X65=Z65,polar_type19!$D$3,IF(X65=AC65,polar_type19!$E$3,IF(X65=AF65,polar_type19!$F$3,IF(X65=AI65,polar_type19!$G$3,polar_type19!$H$3))))</f>
        <v>J1</v>
      </c>
      <c r="X65" s="0" t="n">
        <f aca="false">MAX(Z65,AC65,AF65,AI65,AL65)</f>
        <v>10.98527</v>
      </c>
      <c r="Y65" s="12" t="n">
        <f aca="false">LOOKUP(Speedlo,'1'!$B$1:$BJ$1,'1'!$B61:$BJ61)</f>
        <v>2.6446</v>
      </c>
      <c r="Z65" s="12" t="n">
        <f aca="false">Xlo*Y65+Xhi*AA65</f>
        <v>3.5679</v>
      </c>
      <c r="AA65" s="12" t="n">
        <f aca="false">LOOKUP(Speedhi,'1'!$B$1:$BJ$1,'1'!$B61:$BJ61)</f>
        <v>3.9636</v>
      </c>
      <c r="AB65" s="13" t="n">
        <f aca="false">LOOKUP(Speedlo,'2'!$B$1:$BJ$1,'2'!$B61:$BJ61)</f>
        <v>3.2805</v>
      </c>
      <c r="AC65" s="13" t="n">
        <f aca="false">Xlo*AB65+Xhi*AD65</f>
        <v>4.30537</v>
      </c>
      <c r="AD65" s="13" t="n">
        <f aca="false">LOOKUP(Speedhi,'2'!$B$1:$BJ$1,'2'!$B61:$BJ61)</f>
        <v>4.7446</v>
      </c>
      <c r="AE65" s="14" t="n">
        <f aca="false">LOOKUP(Speedlo,'3'!$B$1:$BJ$1,'3'!$B61:$BJ61)</f>
        <v>10.3279</v>
      </c>
      <c r="AF65" s="14" t="n">
        <f aca="false">Xlo*AE65+Xhi*AG65</f>
        <v>10.98527</v>
      </c>
      <c r="AG65" s="14" t="n">
        <f aca="false">LOOKUP(Speedhi,'3'!$B$1:$BJ$1,'3'!$B61:$BJ61)</f>
        <v>11.267</v>
      </c>
      <c r="AH65" s="15" t="n">
        <f aca="false">LOOKUP(Speedlo,'4'!$B$1:$BJ$1,'4'!$B61:$BJ61)</f>
        <v>8.3463</v>
      </c>
      <c r="AI65" s="15" t="n">
        <f aca="false">Xlo*AH65+Xhi*AJ65</f>
        <v>8.87473</v>
      </c>
      <c r="AJ65" s="15" t="n">
        <f aca="false">LOOKUP(Speedhi,'4'!$B$1:$BJ$1,'4'!$B61:$BJ61)</f>
        <v>9.1012</v>
      </c>
      <c r="AK65" s="16" t="n">
        <f aca="false">LOOKUP(Speedlo,'5'!$B$1:$BJ$1,'5'!$B61:$BJ61)</f>
        <v>2.8012</v>
      </c>
      <c r="AL65" s="16" t="n">
        <f aca="false">Xlo*AK65+Xhi*AM65</f>
        <v>2.96206</v>
      </c>
      <c r="AM65" s="16" t="n">
        <f aca="false">LOOKUP(Speedhi,'5'!$B$1:$BJ$1,'5'!$B61:$BJ61)</f>
        <v>3.031</v>
      </c>
    </row>
    <row r="66" customFormat="false" ht="14.1" hidden="false" customHeight="true" outlineLevel="0" collapsed="false">
      <c r="A66" s="60" t="n">
        <f aca="false">A65+1</f>
        <v>95</v>
      </c>
      <c r="B66" s="52" t="n">
        <f aca="false">IF(X66&lt;=0,0,X66*Factor)</f>
        <v>10.9997</v>
      </c>
      <c r="C66" s="53" t="n">
        <f aca="false">ROUND($B66*COS(PI()*(D66-Best)/180),4)</f>
        <v>10.8326</v>
      </c>
      <c r="D66" s="54" t="n">
        <f aca="false">MOD(Wind+$A66+360,360)</f>
        <v>223</v>
      </c>
      <c r="E66" s="61" t="n">
        <f aca="false">ROUND($B66*COS(PI()*(F66-Best)/180),4)</f>
        <v>-10.3363</v>
      </c>
      <c r="F66" s="62" t="n">
        <f aca="false">MOD(Wind-$A66+360,360)</f>
        <v>33</v>
      </c>
      <c r="G66" s="57" t="n">
        <f aca="false">SQRT($J66^2+$K66^2)</f>
        <v>14.0173061546815</v>
      </c>
      <c r="H66" s="63" t="n">
        <f aca="false">IF($J66&lt;&gt;0,MOD(ATAN($K66/$J66)*180/PI(),180),0)</f>
        <v>43.580136727091</v>
      </c>
      <c r="I66" s="59" t="str">
        <f aca="false">IF(B66=0,"anchor",W66)</f>
        <v>J1</v>
      </c>
      <c r="J66" s="0" t="n">
        <f aca="false">$B66+Speed*COS(PI()*$A66/180)</f>
        <v>10.1542892953477</v>
      </c>
      <c r="K66" s="0" t="n">
        <f aca="false">Speed*SIN(PI()*$A66/180)</f>
        <v>9.66308857148993</v>
      </c>
      <c r="U66" s="0"/>
      <c r="W66" s="1" t="str">
        <f aca="false">IF(X66=Z66,polar_type19!$D$3,IF(X66=AC66,polar_type19!$E$3,IF(X66=AF66,polar_type19!$F$3,IF(X66=AI66,polar_type19!$G$3,polar_type19!$H$3))))</f>
        <v>J1</v>
      </c>
      <c r="X66" s="0" t="n">
        <f aca="false">MAX(Z66,AC66,AF66,AI66,AL66)</f>
        <v>10.9997</v>
      </c>
      <c r="Y66" s="12" t="n">
        <f aca="false">LOOKUP(Speedlo,'1'!$B$1:$BJ$1,'1'!$B62:$BJ62)</f>
        <v>2.65625</v>
      </c>
      <c r="Z66" s="12" t="n">
        <f aca="false">Xlo*Y66+Xhi*AA66</f>
        <v>3.572725</v>
      </c>
      <c r="AA66" s="12" t="n">
        <f aca="false">LOOKUP(Speedhi,'1'!$B$1:$BJ$1,'1'!$B62:$BJ62)</f>
        <v>3.9655</v>
      </c>
      <c r="AB66" s="13" t="n">
        <f aca="false">LOOKUP(Speedlo,'2'!$B$1:$BJ$1,'2'!$B62:$BJ62)</f>
        <v>3.29925</v>
      </c>
      <c r="AC66" s="13" t="n">
        <f aca="false">Xlo*AB66+Xhi*AD66</f>
        <v>4.316525</v>
      </c>
      <c r="AD66" s="13" t="n">
        <f aca="false">LOOKUP(Speedhi,'2'!$B$1:$BJ$1,'2'!$B62:$BJ62)</f>
        <v>4.7525</v>
      </c>
      <c r="AE66" s="14" t="n">
        <f aca="false">LOOKUP(Speedlo,'3'!$B$1:$BJ$1,'3'!$B62:$BJ62)</f>
        <v>10.341</v>
      </c>
      <c r="AF66" s="14" t="n">
        <f aca="false">Xlo*AE66+Xhi*AG66</f>
        <v>10.9997</v>
      </c>
      <c r="AG66" s="14" t="n">
        <f aca="false">LOOKUP(Speedhi,'3'!$B$1:$BJ$1,'3'!$B62:$BJ62)</f>
        <v>11.282</v>
      </c>
      <c r="AH66" s="15" t="n">
        <f aca="false">LOOKUP(Speedlo,'4'!$B$1:$BJ$1,'4'!$B62:$BJ62)</f>
        <v>8.4985</v>
      </c>
      <c r="AI66" s="15" t="n">
        <f aca="false">Xlo*AH66+Xhi*AJ66</f>
        <v>9.03715</v>
      </c>
      <c r="AJ66" s="15" t="n">
        <f aca="false">LOOKUP(Speedhi,'4'!$B$1:$BJ$1,'4'!$B62:$BJ62)</f>
        <v>9.268</v>
      </c>
      <c r="AK66" s="16" t="n">
        <f aca="false">LOOKUP(Speedlo,'5'!$B$1:$BJ$1,'5'!$B62:$BJ62)</f>
        <v>2.8585</v>
      </c>
      <c r="AL66" s="16" t="n">
        <f aca="false">Xlo*AK66+Xhi*AM66</f>
        <v>3.02405</v>
      </c>
      <c r="AM66" s="16" t="n">
        <f aca="false">LOOKUP(Speedhi,'5'!$B$1:$BJ$1,'5'!$B62:$BJ62)</f>
        <v>3.095</v>
      </c>
    </row>
    <row r="67" customFormat="false" ht="14.1" hidden="false" customHeight="true" outlineLevel="0" collapsed="false">
      <c r="A67" s="60" t="n">
        <f aca="false">A66+1</f>
        <v>96</v>
      </c>
      <c r="B67" s="52" t="n">
        <f aca="false">IF(X67&lt;=0,0,X67*Factor)</f>
        <v>11.01437</v>
      </c>
      <c r="C67" s="53" t="n">
        <f aca="false">ROUND($B67*COS(PI()*(D67-Best)/180),4)</f>
        <v>10.8788</v>
      </c>
      <c r="D67" s="54" t="n">
        <f aca="false">MOD(Wind+$A67+360,360)</f>
        <v>224</v>
      </c>
      <c r="E67" s="61" t="n">
        <f aca="false">ROUND($B67*COS(PI()*(F67-Best)/180),4)</f>
        <v>-10.2828</v>
      </c>
      <c r="F67" s="62" t="n">
        <f aca="false">MOD(Wind-$A67+360,360)</f>
        <v>32</v>
      </c>
      <c r="G67" s="57" t="n">
        <f aca="false">SQRT($J67^2+$K67^2)</f>
        <v>13.8949930622383</v>
      </c>
      <c r="H67" s="63" t="n">
        <f aca="false">IF($J67&lt;&gt;0,MOD(ATAN($K67/$J67)*180/PI(),180),0)</f>
        <v>43.9689913758096</v>
      </c>
      <c r="I67" s="59" t="str">
        <f aca="false">IF(B67=0,"anchor",W67)</f>
        <v>J1</v>
      </c>
      <c r="J67" s="0" t="n">
        <f aca="false">$B67+Speed*COS(PI()*$A67/180)</f>
        <v>10.0004439063038</v>
      </c>
      <c r="K67" s="0" t="n">
        <f aca="false">Speed*SIN(PI()*$A67/180)</f>
        <v>9.64686238507225</v>
      </c>
      <c r="U67" s="0"/>
      <c r="W67" s="1" t="str">
        <f aca="false">IF(X67=Z67,polar_type19!$D$3,IF(X67=AC67,polar_type19!$E$3,IF(X67=AF67,polar_type19!$F$3,IF(X67=AI67,polar_type19!$G$3,polar_type19!$H$3))))</f>
        <v>J1</v>
      </c>
      <c r="X67" s="0" t="n">
        <f aca="false">MAX(Z67,AC67,AF67,AI67,AL67)</f>
        <v>11.01437</v>
      </c>
      <c r="Y67" s="12" t="n">
        <f aca="false">LOOKUP(Speedlo,'1'!$B$1:$BJ$1,'1'!$B63:$BJ63)</f>
        <v>2.6666</v>
      </c>
      <c r="Z67" s="12" t="n">
        <f aca="false">Xlo*Y67+Xhi*AA67</f>
        <v>3.57548</v>
      </c>
      <c r="AA67" s="12" t="n">
        <f aca="false">LOOKUP(Speedhi,'1'!$B$1:$BJ$1,'1'!$B63:$BJ63)</f>
        <v>3.965</v>
      </c>
      <c r="AB67" s="13" t="n">
        <f aca="false">LOOKUP(Speedlo,'2'!$B$1:$BJ$1,'2'!$B63:$BJ63)</f>
        <v>3.3167</v>
      </c>
      <c r="AC67" s="13" t="n">
        <f aca="false">Xlo*AB67+Xhi*AD67</f>
        <v>4.32547</v>
      </c>
      <c r="AD67" s="13" t="n">
        <f aca="false">LOOKUP(Speedhi,'2'!$B$1:$BJ$1,'2'!$B63:$BJ63)</f>
        <v>4.7578</v>
      </c>
      <c r="AE67" s="14" t="n">
        <f aca="false">LOOKUP(Speedlo,'3'!$B$1:$BJ$1,'3'!$B63:$BJ63)</f>
        <v>10.3549</v>
      </c>
      <c r="AF67" s="14" t="n">
        <f aca="false">Xlo*AE67+Xhi*AG67</f>
        <v>11.01437</v>
      </c>
      <c r="AG67" s="14" t="n">
        <f aca="false">LOOKUP(Speedhi,'3'!$B$1:$BJ$1,'3'!$B63:$BJ63)</f>
        <v>11.297</v>
      </c>
      <c r="AH67" s="15" t="n">
        <f aca="false">LOOKUP(Speedlo,'4'!$B$1:$BJ$1,'4'!$B63:$BJ63)</f>
        <v>8.63715</v>
      </c>
      <c r="AI67" s="15" t="n">
        <f aca="false">Xlo*AH67+Xhi*AJ67</f>
        <v>9.185355</v>
      </c>
      <c r="AJ67" s="15" t="n">
        <f aca="false">LOOKUP(Speedhi,'4'!$B$1:$BJ$1,'4'!$B63:$BJ63)</f>
        <v>9.4203</v>
      </c>
      <c r="AK67" s="16" t="n">
        <f aca="false">LOOKUP(Speedlo,'5'!$B$1:$BJ$1,'5'!$B63:$BJ63)</f>
        <v>2.91335</v>
      </c>
      <c r="AL67" s="16" t="n">
        <f aca="false">Xlo*AK67+Xhi*AM67</f>
        <v>3.083415</v>
      </c>
      <c r="AM67" s="16" t="n">
        <f aca="false">LOOKUP(Speedhi,'5'!$B$1:$BJ$1,'5'!$B63:$BJ63)</f>
        <v>3.1563</v>
      </c>
    </row>
    <row r="68" customFormat="false" ht="14.1" hidden="false" customHeight="true" outlineLevel="0" collapsed="false">
      <c r="A68" s="60" t="n">
        <f aca="false">A67+1</f>
        <v>97</v>
      </c>
      <c r="B68" s="52" t="n">
        <f aca="false">IF(X68&lt;=0,0,X68*Factor)</f>
        <v>11.02904</v>
      </c>
      <c r="C68" s="53" t="n">
        <f aca="false">ROUND($B68*COS(PI()*(D68-Best)/180),4)</f>
        <v>10.9217</v>
      </c>
      <c r="D68" s="54" t="n">
        <f aca="false">MOD(Wind+$A68+360,360)</f>
        <v>225</v>
      </c>
      <c r="E68" s="61" t="n">
        <f aca="false">ROUND($B68*COS(PI()*(F68-Best)/180),4)</f>
        <v>-10.2259</v>
      </c>
      <c r="F68" s="62" t="n">
        <f aca="false">MOD(Wind-$A68+360,360)</f>
        <v>31</v>
      </c>
      <c r="G68" s="57" t="n">
        <f aca="false">SQRT($J68^2+$K68^2)</f>
        <v>13.7714976373571</v>
      </c>
      <c r="H68" s="63" t="n">
        <f aca="false">IF($J68&lt;&gt;0,MOD(ATAN($K68/$J68)*180/PI(),180),0)</f>
        <v>44.3550955158012</v>
      </c>
      <c r="I68" s="59" t="str">
        <f aca="false">IF(B68=0,"anchor",W68)</f>
        <v>J1</v>
      </c>
      <c r="J68" s="0" t="n">
        <f aca="false">$B68+Speed*COS(PI()*$A68/180)</f>
        <v>9.84690736897007</v>
      </c>
      <c r="K68" s="0" t="n">
        <f aca="false">Speed*SIN(PI()*$A68/180)</f>
        <v>9.62769767092082</v>
      </c>
      <c r="U68" s="0"/>
      <c r="W68" s="1" t="str">
        <f aca="false">IF(X68=Z68,polar_type19!$D$3,IF(X68=AC68,polar_type19!$E$3,IF(X68=AF68,polar_type19!$F$3,IF(X68=AI68,polar_type19!$G$3,polar_type19!$H$3))))</f>
        <v>J1</v>
      </c>
      <c r="X68" s="0" t="n">
        <f aca="false">MAX(Z68,AC68,AF68,AI68,AL68)</f>
        <v>11.02904</v>
      </c>
      <c r="Y68" s="12" t="n">
        <f aca="false">LOOKUP(Speedlo,'1'!$B$1:$BJ$1,'1'!$B64:$BJ64)</f>
        <v>2.67695</v>
      </c>
      <c r="Z68" s="12" t="n">
        <f aca="false">Xlo*Y68+Xhi*AA68</f>
        <v>3.578235</v>
      </c>
      <c r="AA68" s="12" t="n">
        <f aca="false">LOOKUP(Speedhi,'1'!$B$1:$BJ$1,'1'!$B64:$BJ64)</f>
        <v>3.9645</v>
      </c>
      <c r="AB68" s="13" t="n">
        <f aca="false">LOOKUP(Speedlo,'2'!$B$1:$BJ$1,'2'!$B64:$BJ64)</f>
        <v>3.33415</v>
      </c>
      <c r="AC68" s="13" t="n">
        <f aca="false">Xlo*AB68+Xhi*AD68</f>
        <v>4.334415</v>
      </c>
      <c r="AD68" s="13" t="n">
        <f aca="false">LOOKUP(Speedhi,'2'!$B$1:$BJ$1,'2'!$B64:$BJ64)</f>
        <v>4.7631</v>
      </c>
      <c r="AE68" s="14" t="n">
        <f aca="false">LOOKUP(Speedlo,'3'!$B$1:$BJ$1,'3'!$B64:$BJ64)</f>
        <v>10.3688</v>
      </c>
      <c r="AF68" s="14" t="n">
        <f aca="false">Xlo*AE68+Xhi*AG68</f>
        <v>11.02904</v>
      </c>
      <c r="AG68" s="14" t="n">
        <f aca="false">LOOKUP(Speedhi,'3'!$B$1:$BJ$1,'3'!$B64:$BJ64)</f>
        <v>11.312</v>
      </c>
      <c r="AH68" s="15" t="n">
        <f aca="false">LOOKUP(Speedlo,'4'!$B$1:$BJ$1,'4'!$B64:$BJ64)</f>
        <v>8.7758</v>
      </c>
      <c r="AI68" s="15" t="n">
        <f aca="false">Xlo*AH68+Xhi*AJ68</f>
        <v>9.33356</v>
      </c>
      <c r="AJ68" s="15" t="n">
        <f aca="false">LOOKUP(Speedhi,'4'!$B$1:$BJ$1,'4'!$B64:$BJ64)</f>
        <v>9.5726</v>
      </c>
      <c r="AK68" s="16" t="n">
        <f aca="false">LOOKUP(Speedlo,'5'!$B$1:$BJ$1,'5'!$B64:$BJ64)</f>
        <v>2.9682</v>
      </c>
      <c r="AL68" s="16" t="n">
        <f aca="false">Xlo*AK68+Xhi*AM68</f>
        <v>3.14278</v>
      </c>
      <c r="AM68" s="16" t="n">
        <f aca="false">LOOKUP(Speedhi,'5'!$B$1:$BJ$1,'5'!$B64:$BJ64)</f>
        <v>3.2176</v>
      </c>
    </row>
    <row r="69" customFormat="false" ht="14.1" hidden="false" customHeight="true" outlineLevel="0" collapsed="false">
      <c r="A69" s="60" t="n">
        <f aca="false">A68+1</f>
        <v>98</v>
      </c>
      <c r="B69" s="52" t="n">
        <f aca="false">IF(X69&lt;=0,0,X69*Factor)</f>
        <v>11.04371</v>
      </c>
      <c r="C69" s="53" t="n">
        <f aca="false">ROUND($B69*COS(PI()*(D69-Best)/180),4)</f>
        <v>10.9614</v>
      </c>
      <c r="D69" s="54" t="n">
        <f aca="false">MOD(Wind+$A69+360,360)</f>
        <v>226</v>
      </c>
      <c r="E69" s="61" t="n">
        <f aca="false">ROUND($B69*COS(PI()*(F69-Best)/180),4)</f>
        <v>-10.1658</v>
      </c>
      <c r="F69" s="62" t="n">
        <f aca="false">MOD(Wind-$A69+360,360)</f>
        <v>30</v>
      </c>
      <c r="G69" s="57" t="n">
        <f aca="false">SQRT($J69^2+$K69^2)</f>
        <v>13.6468302417854</v>
      </c>
      <c r="H69" s="63" t="n">
        <f aca="false">IF($J69&lt;&gt;0,MOD(ATAN($K69/$J69)*180/PI(),180),0)</f>
        <v>44.7383598754797</v>
      </c>
      <c r="I69" s="59" t="str">
        <f aca="false">IF(B69=0,"anchor",W69)</f>
        <v>J1</v>
      </c>
      <c r="J69" s="0" t="n">
        <f aca="false">$B69+Speed*COS(PI()*$A69/180)</f>
        <v>9.69373092068737</v>
      </c>
      <c r="K69" s="0" t="n">
        <f aca="false">Speed*SIN(PI()*$A69/180)</f>
        <v>9.60560026679323</v>
      </c>
      <c r="U69" s="0"/>
      <c r="W69" s="1" t="str">
        <f aca="false">IF(X69=Z69,polar_type19!$D$3,IF(X69=AC69,polar_type19!$E$3,IF(X69=AF69,polar_type19!$F$3,IF(X69=AI69,polar_type19!$G$3,polar_type19!$H$3))))</f>
        <v>J1</v>
      </c>
      <c r="X69" s="0" t="n">
        <f aca="false">MAX(Z69,AC69,AF69,AI69,AL69)</f>
        <v>11.04371</v>
      </c>
      <c r="Y69" s="12" t="n">
        <f aca="false">LOOKUP(Speedlo,'1'!$B$1:$BJ$1,'1'!$B65:$BJ65)</f>
        <v>2.6873</v>
      </c>
      <c r="Z69" s="12" t="n">
        <f aca="false">Xlo*Y69+Xhi*AA69</f>
        <v>3.58099</v>
      </c>
      <c r="AA69" s="12" t="n">
        <f aca="false">LOOKUP(Speedhi,'1'!$B$1:$BJ$1,'1'!$B65:$BJ65)</f>
        <v>3.964</v>
      </c>
      <c r="AB69" s="13" t="n">
        <f aca="false">LOOKUP(Speedlo,'2'!$B$1:$BJ$1,'2'!$B65:$BJ65)</f>
        <v>3.3516</v>
      </c>
      <c r="AC69" s="13" t="n">
        <f aca="false">Xlo*AB69+Xhi*AD69</f>
        <v>4.34336</v>
      </c>
      <c r="AD69" s="13" t="n">
        <f aca="false">LOOKUP(Speedhi,'2'!$B$1:$BJ$1,'2'!$B65:$BJ65)</f>
        <v>4.7684</v>
      </c>
      <c r="AE69" s="14" t="n">
        <f aca="false">LOOKUP(Speedlo,'3'!$B$1:$BJ$1,'3'!$B65:$BJ65)</f>
        <v>10.3827</v>
      </c>
      <c r="AF69" s="14" t="n">
        <f aca="false">Xlo*AE69+Xhi*AG69</f>
        <v>11.04371</v>
      </c>
      <c r="AG69" s="14" t="n">
        <f aca="false">LOOKUP(Speedhi,'3'!$B$1:$BJ$1,'3'!$B65:$BJ65)</f>
        <v>11.327</v>
      </c>
      <c r="AH69" s="15" t="n">
        <f aca="false">LOOKUP(Speedlo,'4'!$B$1:$BJ$1,'4'!$B65:$BJ65)</f>
        <v>8.91445</v>
      </c>
      <c r="AI69" s="15" t="n">
        <f aca="false">Xlo*AH69+Xhi*AJ69</f>
        <v>9.481765</v>
      </c>
      <c r="AJ69" s="15" t="n">
        <f aca="false">LOOKUP(Speedhi,'4'!$B$1:$BJ$1,'4'!$B65:$BJ65)</f>
        <v>9.7249</v>
      </c>
      <c r="AK69" s="16" t="n">
        <f aca="false">LOOKUP(Speedlo,'5'!$B$1:$BJ$1,'5'!$B65:$BJ65)</f>
        <v>3.02305</v>
      </c>
      <c r="AL69" s="16" t="n">
        <f aca="false">Xlo*AK69+Xhi*AM69</f>
        <v>3.202145</v>
      </c>
      <c r="AM69" s="16" t="n">
        <f aca="false">LOOKUP(Speedhi,'5'!$B$1:$BJ$1,'5'!$B65:$BJ65)</f>
        <v>3.2789</v>
      </c>
    </row>
    <row r="70" customFormat="false" ht="14.1" hidden="false" customHeight="true" outlineLevel="0" collapsed="false">
      <c r="A70" s="60" t="n">
        <f aca="false">A69+1</f>
        <v>99</v>
      </c>
      <c r="B70" s="52" t="n">
        <f aca="false">IF(X70&lt;=0,0,X70*Factor)</f>
        <v>11.05838</v>
      </c>
      <c r="C70" s="53" t="n">
        <f aca="false">ROUND($B70*COS(PI()*(D70-Best)/180),4)</f>
        <v>10.9978</v>
      </c>
      <c r="D70" s="54" t="n">
        <f aca="false">MOD(Wind+$A70+360,360)</f>
        <v>227</v>
      </c>
      <c r="E70" s="61" t="n">
        <f aca="false">ROUND($B70*COS(PI()*(F70-Best)/180),4)</f>
        <v>-10.1023</v>
      </c>
      <c r="F70" s="62" t="n">
        <f aca="false">MOD(Wind-$A70+360,360)</f>
        <v>29</v>
      </c>
      <c r="G70" s="57" t="n">
        <f aca="false">SQRT($J70^2+$K70^2)</f>
        <v>13.5210014455245</v>
      </c>
      <c r="H70" s="63" t="n">
        <f aca="false">IF($J70&lt;&gt;0,MOD(ATAN($K70/$J70)*180/PI(),180),0)</f>
        <v>45.1186908516457</v>
      </c>
      <c r="I70" s="59" t="str">
        <f aca="false">IF(B70=0,"anchor",W70)</f>
        <v>J1</v>
      </c>
      <c r="J70" s="0" t="n">
        <f aca="false">$B70+Speed*COS(PI()*$A70/180)</f>
        <v>9.54096568910976</v>
      </c>
      <c r="K70" s="0" t="n">
        <f aca="false">Speed*SIN(PI()*$A70/180)</f>
        <v>9.58057690377284</v>
      </c>
      <c r="U70" s="0"/>
      <c r="W70" s="1" t="str">
        <f aca="false">IF(X70=Z70,polar_type19!$D$3,IF(X70=AC70,polar_type19!$E$3,IF(X70=AF70,polar_type19!$F$3,IF(X70=AI70,polar_type19!$G$3,polar_type19!$H$3))))</f>
        <v>J1</v>
      </c>
      <c r="X70" s="0" t="n">
        <f aca="false">MAX(Z70,AC70,AF70,AI70,AL70)</f>
        <v>11.05838</v>
      </c>
      <c r="Y70" s="12" t="n">
        <f aca="false">LOOKUP(Speedlo,'1'!$B$1:$BJ$1,'1'!$B66:$BJ66)</f>
        <v>2.69765</v>
      </c>
      <c r="Z70" s="12" t="n">
        <f aca="false">Xlo*Y70+Xhi*AA70</f>
        <v>3.583745</v>
      </c>
      <c r="AA70" s="12" t="n">
        <f aca="false">LOOKUP(Speedhi,'1'!$B$1:$BJ$1,'1'!$B66:$BJ66)</f>
        <v>3.9635</v>
      </c>
      <c r="AB70" s="13" t="n">
        <f aca="false">LOOKUP(Speedlo,'2'!$B$1:$BJ$1,'2'!$B66:$BJ66)</f>
        <v>3.36905</v>
      </c>
      <c r="AC70" s="13" t="n">
        <f aca="false">Xlo*AB70+Xhi*AD70</f>
        <v>4.352305</v>
      </c>
      <c r="AD70" s="13" t="n">
        <f aca="false">LOOKUP(Speedhi,'2'!$B$1:$BJ$1,'2'!$B66:$BJ66)</f>
        <v>4.7737</v>
      </c>
      <c r="AE70" s="14" t="n">
        <f aca="false">LOOKUP(Speedlo,'3'!$B$1:$BJ$1,'3'!$B66:$BJ66)</f>
        <v>10.3966</v>
      </c>
      <c r="AF70" s="14" t="n">
        <f aca="false">Xlo*AE70+Xhi*AG70</f>
        <v>11.05838</v>
      </c>
      <c r="AG70" s="14" t="n">
        <f aca="false">LOOKUP(Speedhi,'3'!$B$1:$BJ$1,'3'!$B66:$BJ66)</f>
        <v>11.342</v>
      </c>
      <c r="AH70" s="15" t="n">
        <f aca="false">LOOKUP(Speedlo,'4'!$B$1:$BJ$1,'4'!$B66:$BJ66)</f>
        <v>9.0531</v>
      </c>
      <c r="AI70" s="15" t="n">
        <f aca="false">Xlo*AH70+Xhi*AJ70</f>
        <v>9.62997</v>
      </c>
      <c r="AJ70" s="15" t="n">
        <f aca="false">LOOKUP(Speedhi,'4'!$B$1:$BJ$1,'4'!$B66:$BJ66)</f>
        <v>9.8772</v>
      </c>
      <c r="AK70" s="16" t="n">
        <f aca="false">LOOKUP(Speedlo,'5'!$B$1:$BJ$1,'5'!$B66:$BJ66)</f>
        <v>3.0779</v>
      </c>
      <c r="AL70" s="16" t="n">
        <f aca="false">Xlo*AK70+Xhi*AM70</f>
        <v>3.26151</v>
      </c>
      <c r="AM70" s="16" t="n">
        <f aca="false">LOOKUP(Speedhi,'5'!$B$1:$BJ$1,'5'!$B66:$BJ66)</f>
        <v>3.3402</v>
      </c>
    </row>
    <row r="71" customFormat="false" ht="14.1" hidden="false" customHeight="true" outlineLevel="0" collapsed="false">
      <c r="A71" s="60" t="n">
        <f aca="false">A70+1</f>
        <v>100</v>
      </c>
      <c r="B71" s="52" t="n">
        <f aca="false">IF(X71&lt;=0,0,X71*Factor)</f>
        <v>11.07305</v>
      </c>
      <c r="C71" s="53" t="n">
        <f aca="false">ROUND($B71*COS(PI()*(D71-Best)/180),4)</f>
        <v>11.0309</v>
      </c>
      <c r="D71" s="54" t="n">
        <f aca="false">MOD(Wind+$A71+360,360)</f>
        <v>228</v>
      </c>
      <c r="E71" s="61" t="n">
        <f aca="false">ROUND($B71*COS(PI()*(F71-Best)/180),4)</f>
        <v>-10.0356</v>
      </c>
      <c r="F71" s="62" t="n">
        <f aca="false">MOD(Wind-$A71+360,360)</f>
        <v>28</v>
      </c>
      <c r="G71" s="57" t="n">
        <f aca="false">SQRT($J71^2+$K71^2)</f>
        <v>13.3940220322513</v>
      </c>
      <c r="H71" s="63" t="n">
        <f aca="false">IF($J71&lt;&gt;0,MOD(ATAN($K71/$J71)*180/PI(),180),0)</f>
        <v>45.4959902518925</v>
      </c>
      <c r="I71" s="59" t="str">
        <f aca="false">IF(B71=0,"anchor",W71)</f>
        <v>J1</v>
      </c>
      <c r="J71" s="0" t="n">
        <f aca="false">$B71+Speed*COS(PI()*$A71/180)</f>
        <v>9.38866267663078</v>
      </c>
      <c r="K71" s="0" t="n">
        <f aca="false">Speed*SIN(PI()*$A71/180)</f>
        <v>9.55263520421842</v>
      </c>
      <c r="U71" s="0"/>
      <c r="W71" s="1" t="str">
        <f aca="false">IF(X71=Z71,polar_type19!$D$3,IF(X71=AC71,polar_type19!$E$3,IF(X71=AF71,polar_type19!$F$3,IF(X71=AI71,polar_type19!$G$3,polar_type19!$H$3))))</f>
        <v>J1</v>
      </c>
      <c r="X71" s="0" t="n">
        <f aca="false">MAX(Z71,AC71,AF71,AI71,AL71)</f>
        <v>11.07305</v>
      </c>
      <c r="Y71" s="12" t="n">
        <f aca="false">LOOKUP(Speedlo,'1'!$B$1:$BJ$1,'1'!$B67:$BJ67)</f>
        <v>2.708</v>
      </c>
      <c r="Z71" s="12" t="n">
        <f aca="false">Xlo*Y71+Xhi*AA71</f>
        <v>3.5865</v>
      </c>
      <c r="AA71" s="12" t="n">
        <f aca="false">LOOKUP(Speedhi,'1'!$B$1:$BJ$1,'1'!$B67:$BJ67)</f>
        <v>3.963</v>
      </c>
      <c r="AB71" s="13" t="n">
        <f aca="false">LOOKUP(Speedlo,'2'!$B$1:$BJ$1,'2'!$B67:$BJ67)</f>
        <v>3.3865</v>
      </c>
      <c r="AC71" s="13" t="n">
        <f aca="false">Xlo*AB71+Xhi*AD71</f>
        <v>4.36125</v>
      </c>
      <c r="AD71" s="13" t="n">
        <f aca="false">LOOKUP(Speedhi,'2'!$B$1:$BJ$1,'2'!$B67:$BJ67)</f>
        <v>4.779</v>
      </c>
      <c r="AE71" s="14" t="n">
        <f aca="false">LOOKUP(Speedlo,'3'!$B$1:$BJ$1,'3'!$B67:$BJ67)</f>
        <v>10.4105</v>
      </c>
      <c r="AF71" s="14" t="n">
        <f aca="false">Xlo*AE71+Xhi*AG71</f>
        <v>11.07305</v>
      </c>
      <c r="AG71" s="14" t="n">
        <f aca="false">LOOKUP(Speedhi,'3'!$B$1:$BJ$1,'3'!$B67:$BJ67)</f>
        <v>11.357</v>
      </c>
      <c r="AH71" s="15" t="n">
        <f aca="false">LOOKUP(Speedlo,'4'!$B$1:$BJ$1,'4'!$B67:$BJ67)</f>
        <v>9.19175</v>
      </c>
      <c r="AI71" s="15" t="n">
        <f aca="false">Xlo*AH71+Xhi*AJ71</f>
        <v>9.778175</v>
      </c>
      <c r="AJ71" s="15" t="n">
        <f aca="false">LOOKUP(Speedhi,'4'!$B$1:$BJ$1,'4'!$B67:$BJ67)</f>
        <v>10.0295</v>
      </c>
      <c r="AK71" s="16" t="n">
        <f aca="false">LOOKUP(Speedlo,'5'!$B$1:$BJ$1,'5'!$B67:$BJ67)</f>
        <v>3.13275</v>
      </c>
      <c r="AL71" s="16" t="n">
        <f aca="false">Xlo*AK71+Xhi*AM71</f>
        <v>3.320875</v>
      </c>
      <c r="AM71" s="16" t="n">
        <f aca="false">LOOKUP(Speedhi,'5'!$B$1:$BJ$1,'5'!$B67:$BJ67)</f>
        <v>3.4015</v>
      </c>
    </row>
    <row r="72" customFormat="false" ht="14.1" hidden="false" customHeight="true" outlineLevel="0" collapsed="false">
      <c r="A72" s="60" t="n">
        <f aca="false">A71+1</f>
        <v>101</v>
      </c>
      <c r="B72" s="52" t="n">
        <f aca="false">IF(X72&lt;=0,0,X72*Factor)</f>
        <v>11.08639</v>
      </c>
      <c r="C72" s="53" t="n">
        <f aca="false">ROUND($B72*COS(PI()*(D72-Best)/180),4)</f>
        <v>11.0594</v>
      </c>
      <c r="D72" s="54" t="n">
        <f aca="false">MOD(Wind+$A72+360,360)</f>
        <v>229</v>
      </c>
      <c r="E72" s="61" t="n">
        <f aca="false">ROUND($B72*COS(PI()*(F72-Best)/180),4)</f>
        <v>-9.9644</v>
      </c>
      <c r="F72" s="62" t="n">
        <f aca="false">MOD(Wind-$A72+360,360)</f>
        <v>27</v>
      </c>
      <c r="G72" s="57" t="n">
        <f aca="false">SQRT($J72^2+$K72^2)</f>
        <v>13.264976978118</v>
      </c>
      <c r="H72" s="63" t="n">
        <f aca="false">IF($J72&lt;&gt;0,MOD(ATAN($K72/$J72)*180/PI(),180),0)</f>
        <v>45.8742783596074</v>
      </c>
      <c r="I72" s="59" t="str">
        <f aca="false">IF(B72=0,"anchor",W72)</f>
        <v>J1</v>
      </c>
      <c r="J72" s="0" t="n">
        <f aca="false">$B72+Speed*COS(PI()*$A72/180)</f>
        <v>9.23554274484752</v>
      </c>
      <c r="K72" s="0" t="n">
        <f aca="false">Speed*SIN(PI()*$A72/180)</f>
        <v>9.52178367944234</v>
      </c>
      <c r="U72" s="0"/>
      <c r="W72" s="1" t="str">
        <f aca="false">IF(X72=Z72,polar_type19!$D$3,IF(X72=AC72,polar_type19!$E$3,IF(X72=AF72,polar_type19!$F$3,IF(X72=AI72,polar_type19!$G$3,polar_type19!$H$3))))</f>
        <v>J1</v>
      </c>
      <c r="X72" s="0" t="n">
        <f aca="false">MAX(Z72,AC72,AF72,AI72,AL72)</f>
        <v>11.08639</v>
      </c>
      <c r="Y72" s="12" t="n">
        <f aca="false">LOOKUP(Speedlo,'1'!$B$1:$BJ$1,'1'!$B68:$BJ68)</f>
        <v>2.7168</v>
      </c>
      <c r="Z72" s="12" t="n">
        <f aca="false">Xlo*Y72+Xhi*AA72</f>
        <v>3.58704</v>
      </c>
      <c r="AA72" s="12" t="n">
        <f aca="false">LOOKUP(Speedhi,'1'!$B$1:$BJ$1,'1'!$B68:$BJ68)</f>
        <v>3.96</v>
      </c>
      <c r="AB72" s="13" t="n">
        <f aca="false">LOOKUP(Speedlo,'2'!$B$1:$BJ$1,'2'!$B68:$BJ68)</f>
        <v>3.40235</v>
      </c>
      <c r="AC72" s="13" t="n">
        <f aca="false">Xlo*AB72+Xhi*AD72</f>
        <v>4.367895</v>
      </c>
      <c r="AD72" s="13" t="n">
        <f aca="false">LOOKUP(Speedhi,'2'!$B$1:$BJ$1,'2'!$B68:$BJ68)</f>
        <v>4.7817</v>
      </c>
      <c r="AE72" s="14" t="n">
        <f aca="false">LOOKUP(Speedlo,'3'!$B$1:$BJ$1,'3'!$B68:$BJ68)</f>
        <v>10.4223</v>
      </c>
      <c r="AF72" s="14" t="n">
        <f aca="false">Xlo*AE72+Xhi*AG72</f>
        <v>11.08639</v>
      </c>
      <c r="AG72" s="14" t="n">
        <f aca="false">LOOKUP(Speedhi,'3'!$B$1:$BJ$1,'3'!$B68:$BJ68)</f>
        <v>11.371</v>
      </c>
      <c r="AH72" s="15" t="n">
        <f aca="false">LOOKUP(Speedlo,'4'!$B$1:$BJ$1,'4'!$B68:$BJ68)</f>
        <v>9.31185</v>
      </c>
      <c r="AI72" s="15" t="n">
        <f aca="false">Xlo*AH72+Xhi*AJ72</f>
        <v>9.907025</v>
      </c>
      <c r="AJ72" s="15" t="n">
        <f aca="false">LOOKUP(Speedhi,'4'!$B$1:$BJ$1,'4'!$B68:$BJ68)</f>
        <v>10.1621</v>
      </c>
      <c r="AK72" s="16" t="n">
        <f aca="false">LOOKUP(Speedlo,'5'!$B$1:$BJ$1,'5'!$B68:$BJ68)</f>
        <v>3.184</v>
      </c>
      <c r="AL72" s="16" t="n">
        <f aca="false">Xlo*AK72+Xhi*AM72</f>
        <v>3.3765</v>
      </c>
      <c r="AM72" s="16" t="n">
        <f aca="false">LOOKUP(Speedhi,'5'!$B$1:$BJ$1,'5'!$B68:$BJ68)</f>
        <v>3.459</v>
      </c>
    </row>
    <row r="73" customFormat="false" ht="14.1" hidden="false" customHeight="true" outlineLevel="0" collapsed="false">
      <c r="A73" s="60" t="n">
        <f aca="false">A72+1</f>
        <v>102</v>
      </c>
      <c r="B73" s="52" t="n">
        <f aca="false">IF(X73&lt;=0,0,X73*Factor)</f>
        <v>11.09973</v>
      </c>
      <c r="C73" s="53" t="n">
        <f aca="false">ROUND($B73*COS(PI()*(D73-Best)/180),4)</f>
        <v>11.0845</v>
      </c>
      <c r="D73" s="54" t="n">
        <f aca="false">MOD(Wind+$A73+360,360)</f>
        <v>230</v>
      </c>
      <c r="E73" s="61" t="n">
        <f aca="false">ROUND($B73*COS(PI()*(F73-Best)/180),4)</f>
        <v>-9.8899</v>
      </c>
      <c r="F73" s="62" t="n">
        <f aca="false">MOD(Wind-$A73+360,360)</f>
        <v>26</v>
      </c>
      <c r="G73" s="57" t="n">
        <f aca="false">SQRT($J73^2+$K73^2)</f>
        <v>13.1348160098891</v>
      </c>
      <c r="H73" s="63" t="n">
        <f aca="false">IF($J73&lt;&gt;0,MOD(ATAN($K73/$J73)*180/PI(),180),0)</f>
        <v>46.2494574641394</v>
      </c>
      <c r="I73" s="59" t="str">
        <f aca="false">IF(B73=0,"anchor",W73)</f>
        <v>J1</v>
      </c>
      <c r="J73" s="0" t="n">
        <f aca="false">$B73+Speed*COS(PI()*$A73/180)</f>
        <v>9.08298659906774</v>
      </c>
      <c r="K73" s="0" t="n">
        <f aca="false">Speed*SIN(PI()*$A73/180)</f>
        <v>9.48803172711791</v>
      </c>
      <c r="U73" s="0"/>
      <c r="W73" s="1" t="str">
        <f aca="false">IF(X73=Z73,polar_type19!$D$3,IF(X73=AC73,polar_type19!$E$3,IF(X73=AF73,polar_type19!$F$3,IF(X73=AI73,polar_type19!$G$3,polar_type19!$H$3))))</f>
        <v>J1</v>
      </c>
      <c r="X73" s="0" t="n">
        <f aca="false">MAX(Z73,AC73,AF73,AI73,AL73)</f>
        <v>11.09973</v>
      </c>
      <c r="Y73" s="12" t="n">
        <f aca="false">LOOKUP(Speedlo,'1'!$B$1:$BJ$1,'1'!$B69:$BJ69)</f>
        <v>2.7256</v>
      </c>
      <c r="Z73" s="12" t="n">
        <f aca="false">Xlo*Y73+Xhi*AA73</f>
        <v>3.58758</v>
      </c>
      <c r="AA73" s="12" t="n">
        <f aca="false">LOOKUP(Speedhi,'1'!$B$1:$BJ$1,'1'!$B69:$BJ69)</f>
        <v>3.957</v>
      </c>
      <c r="AB73" s="13" t="n">
        <f aca="false">LOOKUP(Speedlo,'2'!$B$1:$BJ$1,'2'!$B69:$BJ69)</f>
        <v>3.4182</v>
      </c>
      <c r="AC73" s="13" t="n">
        <f aca="false">Xlo*AB73+Xhi*AD73</f>
        <v>4.37454</v>
      </c>
      <c r="AD73" s="13" t="n">
        <f aca="false">LOOKUP(Speedhi,'2'!$B$1:$BJ$1,'2'!$B69:$BJ69)</f>
        <v>4.7844</v>
      </c>
      <c r="AE73" s="14" t="n">
        <f aca="false">LOOKUP(Speedlo,'3'!$B$1:$BJ$1,'3'!$B69:$BJ69)</f>
        <v>10.4341</v>
      </c>
      <c r="AF73" s="14" t="n">
        <f aca="false">Xlo*AE73+Xhi*AG73</f>
        <v>11.09973</v>
      </c>
      <c r="AG73" s="14" t="n">
        <f aca="false">LOOKUP(Speedhi,'3'!$B$1:$BJ$1,'3'!$B69:$BJ69)</f>
        <v>11.385</v>
      </c>
      <c r="AH73" s="15" t="n">
        <f aca="false">LOOKUP(Speedlo,'4'!$B$1:$BJ$1,'4'!$B69:$BJ69)</f>
        <v>9.43195</v>
      </c>
      <c r="AI73" s="15" t="n">
        <f aca="false">Xlo*AH73+Xhi*AJ73</f>
        <v>10.035875</v>
      </c>
      <c r="AJ73" s="15" t="n">
        <f aca="false">LOOKUP(Speedhi,'4'!$B$1:$BJ$1,'4'!$B69:$BJ69)</f>
        <v>10.2947</v>
      </c>
      <c r="AK73" s="16" t="n">
        <f aca="false">LOOKUP(Speedlo,'5'!$B$1:$BJ$1,'5'!$B69:$BJ69)</f>
        <v>3.23525</v>
      </c>
      <c r="AL73" s="16" t="n">
        <f aca="false">Xlo*AK73+Xhi*AM73</f>
        <v>3.432125</v>
      </c>
      <c r="AM73" s="16" t="n">
        <f aca="false">LOOKUP(Speedhi,'5'!$B$1:$BJ$1,'5'!$B69:$BJ69)</f>
        <v>3.5165</v>
      </c>
    </row>
    <row r="74" customFormat="false" ht="14.1" hidden="false" customHeight="true" outlineLevel="0" collapsed="false">
      <c r="A74" s="60" t="n">
        <f aca="false">A73+1</f>
        <v>103</v>
      </c>
      <c r="B74" s="52" t="n">
        <f aca="false">IF(X74&lt;=0,0,X74*Factor)</f>
        <v>11.11307</v>
      </c>
      <c r="C74" s="53" t="n">
        <f aca="false">ROUND($B74*COS(PI()*(D74-Best)/180),4)</f>
        <v>11.1063</v>
      </c>
      <c r="D74" s="54" t="n">
        <f aca="false">MOD(Wind+$A74+360,360)</f>
        <v>231</v>
      </c>
      <c r="E74" s="61" t="n">
        <f aca="false">ROUND($B74*COS(PI()*(F74-Best)/180),4)</f>
        <v>-9.8123</v>
      </c>
      <c r="F74" s="62" t="n">
        <f aca="false">MOD(Wind-$A74+360,360)</f>
        <v>25</v>
      </c>
      <c r="G74" s="57" t="n">
        <f aca="false">SQRT($J74^2+$K74^2)</f>
        <v>13.0035505398739</v>
      </c>
      <c r="H74" s="63" t="n">
        <f aca="false">IF($J74&lt;&gt;0,MOD(ATAN($K74/$J74)*180/PI(),180),0)</f>
        <v>46.6214177311382</v>
      </c>
      <c r="I74" s="59" t="str">
        <f aca="false">IF(B74=0,"anchor",W74)</f>
        <v>J1</v>
      </c>
      <c r="J74" s="0" t="n">
        <f aca="false">$B74+Speed*COS(PI()*$A74/180)</f>
        <v>8.93104477286451</v>
      </c>
      <c r="K74" s="0" t="n">
        <f aca="false">Speed*SIN(PI()*$A74/180)</f>
        <v>9.45138962841678</v>
      </c>
      <c r="U74" s="0"/>
      <c r="W74" s="1" t="str">
        <f aca="false">IF(X74=Z74,polar_type19!$D$3,IF(X74=AC74,polar_type19!$E$3,IF(X74=AF74,polar_type19!$F$3,IF(X74=AI74,polar_type19!$G$3,polar_type19!$H$3))))</f>
        <v>J1</v>
      </c>
      <c r="X74" s="0" t="n">
        <f aca="false">MAX(Z74,AC74,AF74,AI74,AL74)</f>
        <v>11.11307</v>
      </c>
      <c r="Y74" s="12" t="n">
        <f aca="false">LOOKUP(Speedlo,'1'!$B$1:$BJ$1,'1'!$B70:$BJ70)</f>
        <v>2.7344</v>
      </c>
      <c r="Z74" s="12" t="n">
        <f aca="false">Xlo*Y74+Xhi*AA74</f>
        <v>3.58812</v>
      </c>
      <c r="AA74" s="12" t="n">
        <f aca="false">LOOKUP(Speedhi,'1'!$B$1:$BJ$1,'1'!$B70:$BJ70)</f>
        <v>3.954</v>
      </c>
      <c r="AB74" s="13" t="n">
        <f aca="false">LOOKUP(Speedlo,'2'!$B$1:$BJ$1,'2'!$B70:$BJ70)</f>
        <v>3.43405</v>
      </c>
      <c r="AC74" s="13" t="n">
        <f aca="false">Xlo*AB74+Xhi*AD74</f>
        <v>4.381185</v>
      </c>
      <c r="AD74" s="13" t="n">
        <f aca="false">LOOKUP(Speedhi,'2'!$B$1:$BJ$1,'2'!$B70:$BJ70)</f>
        <v>4.7871</v>
      </c>
      <c r="AE74" s="14" t="n">
        <f aca="false">LOOKUP(Speedlo,'3'!$B$1:$BJ$1,'3'!$B70:$BJ70)</f>
        <v>10.4459</v>
      </c>
      <c r="AF74" s="14" t="n">
        <f aca="false">Xlo*AE74+Xhi*AG74</f>
        <v>11.11307</v>
      </c>
      <c r="AG74" s="14" t="n">
        <f aca="false">LOOKUP(Speedhi,'3'!$B$1:$BJ$1,'3'!$B70:$BJ70)</f>
        <v>11.399</v>
      </c>
      <c r="AH74" s="15" t="n">
        <f aca="false">LOOKUP(Speedlo,'4'!$B$1:$BJ$1,'4'!$B70:$BJ70)</f>
        <v>9.55205</v>
      </c>
      <c r="AI74" s="15" t="n">
        <f aca="false">Xlo*AH74+Xhi*AJ74</f>
        <v>10.164725</v>
      </c>
      <c r="AJ74" s="15" t="n">
        <f aca="false">LOOKUP(Speedhi,'4'!$B$1:$BJ$1,'4'!$B70:$BJ70)</f>
        <v>10.4273</v>
      </c>
      <c r="AK74" s="16" t="n">
        <f aca="false">LOOKUP(Speedlo,'5'!$B$1:$BJ$1,'5'!$B70:$BJ70)</f>
        <v>3.2865</v>
      </c>
      <c r="AL74" s="16" t="n">
        <f aca="false">Xlo*AK74+Xhi*AM74</f>
        <v>3.48775</v>
      </c>
      <c r="AM74" s="16" t="n">
        <f aca="false">LOOKUP(Speedhi,'5'!$B$1:$BJ$1,'5'!$B70:$BJ70)</f>
        <v>3.574</v>
      </c>
    </row>
    <row r="75" customFormat="false" ht="14.1" hidden="false" customHeight="true" outlineLevel="0" collapsed="false">
      <c r="A75" s="60" t="n">
        <f aca="false">A74+1</f>
        <v>104</v>
      </c>
      <c r="B75" s="52" t="n">
        <f aca="false">IF(X75&lt;=0,0,X75*Factor)</f>
        <v>11.12641</v>
      </c>
      <c r="C75" s="53" t="n">
        <f aca="false">ROUND($B75*COS(PI()*(D75-Best)/180),4)</f>
        <v>11.1247</v>
      </c>
      <c r="D75" s="54" t="n">
        <f aca="false">MOD(Wind+$A75+360,360)</f>
        <v>232</v>
      </c>
      <c r="E75" s="61" t="n">
        <f aca="false">ROUND($B75*COS(PI()*(F75-Best)/180),4)</f>
        <v>-9.7314</v>
      </c>
      <c r="F75" s="62" t="n">
        <f aca="false">MOD(Wind-$A75+360,360)</f>
        <v>24</v>
      </c>
      <c r="G75" s="57" t="n">
        <f aca="false">SQRT($J75^2+$K75^2)</f>
        <v>12.8711922073586</v>
      </c>
      <c r="H75" s="63" t="n">
        <f aca="false">IF($J75&lt;&gt;0,MOD(ATAN($K75/$J75)*180/PI(),180),0)</f>
        <v>46.9900436985796</v>
      </c>
      <c r="I75" s="59" t="str">
        <f aca="false">IF(B75=0,"anchor",W75)</f>
        <v>J1</v>
      </c>
      <c r="J75" s="0" t="n">
        <f aca="false">$B75+Speed*COS(PI()*$A75/180)</f>
        <v>8.77976761268322</v>
      </c>
      <c r="K75" s="0" t="n">
        <f aca="false">Speed*SIN(PI()*$A75/180)</f>
        <v>9.41186854487717</v>
      </c>
      <c r="U75" s="0"/>
      <c r="W75" s="1" t="str">
        <f aca="false">IF(X75=Z75,polar_type19!$D$3,IF(X75=AC75,polar_type19!$E$3,IF(X75=AF75,polar_type19!$F$3,IF(X75=AI75,polar_type19!$G$3,polar_type19!$H$3))))</f>
        <v>J1</v>
      </c>
      <c r="X75" s="0" t="n">
        <f aca="false">MAX(Z75,AC75,AF75,AI75,AL75)</f>
        <v>11.12641</v>
      </c>
      <c r="Y75" s="12" t="n">
        <f aca="false">LOOKUP(Speedlo,'1'!$B$1:$BJ$1,'1'!$B71:$BJ71)</f>
        <v>2.7432</v>
      </c>
      <c r="Z75" s="12" t="n">
        <f aca="false">Xlo*Y75+Xhi*AA75</f>
        <v>3.58866</v>
      </c>
      <c r="AA75" s="12" t="n">
        <f aca="false">LOOKUP(Speedhi,'1'!$B$1:$BJ$1,'1'!$B71:$BJ71)</f>
        <v>3.951</v>
      </c>
      <c r="AB75" s="13" t="n">
        <f aca="false">LOOKUP(Speedlo,'2'!$B$1:$BJ$1,'2'!$B71:$BJ71)</f>
        <v>3.4499</v>
      </c>
      <c r="AC75" s="13" t="n">
        <f aca="false">Xlo*AB75+Xhi*AD75</f>
        <v>4.38783</v>
      </c>
      <c r="AD75" s="13" t="n">
        <f aca="false">LOOKUP(Speedhi,'2'!$B$1:$BJ$1,'2'!$B71:$BJ71)</f>
        <v>4.7898</v>
      </c>
      <c r="AE75" s="14" t="n">
        <f aca="false">LOOKUP(Speedlo,'3'!$B$1:$BJ$1,'3'!$B71:$BJ71)</f>
        <v>10.4577</v>
      </c>
      <c r="AF75" s="14" t="n">
        <f aca="false">Xlo*AE75+Xhi*AG75</f>
        <v>11.12641</v>
      </c>
      <c r="AG75" s="14" t="n">
        <f aca="false">LOOKUP(Speedhi,'3'!$B$1:$BJ$1,'3'!$B71:$BJ71)</f>
        <v>11.413</v>
      </c>
      <c r="AH75" s="15" t="n">
        <f aca="false">LOOKUP(Speedlo,'4'!$B$1:$BJ$1,'4'!$B71:$BJ71)</f>
        <v>9.67215</v>
      </c>
      <c r="AI75" s="15" t="n">
        <f aca="false">Xlo*AH75+Xhi*AJ75</f>
        <v>10.293575</v>
      </c>
      <c r="AJ75" s="15" t="n">
        <f aca="false">LOOKUP(Speedhi,'4'!$B$1:$BJ$1,'4'!$B71:$BJ71)</f>
        <v>10.5599</v>
      </c>
      <c r="AK75" s="16" t="n">
        <f aca="false">LOOKUP(Speedlo,'5'!$B$1:$BJ$1,'5'!$B71:$BJ71)</f>
        <v>3.33775</v>
      </c>
      <c r="AL75" s="16" t="n">
        <f aca="false">Xlo*AK75+Xhi*AM75</f>
        <v>3.543375</v>
      </c>
      <c r="AM75" s="16" t="n">
        <f aca="false">LOOKUP(Speedhi,'5'!$B$1:$BJ$1,'5'!$B71:$BJ71)</f>
        <v>3.6315</v>
      </c>
    </row>
    <row r="76" customFormat="false" ht="14.1" hidden="false" customHeight="true" outlineLevel="0" collapsed="false">
      <c r="A76" s="60" t="n">
        <f aca="false">A75+1</f>
        <v>105</v>
      </c>
      <c r="B76" s="52" t="n">
        <f aca="false">IF(X76&lt;=0,0,X76*Factor)</f>
        <v>11.13975</v>
      </c>
      <c r="C76" s="53" t="n">
        <f aca="false">ROUND($B76*COS(PI()*(D76-Best)/180),4)</f>
        <v>11.1398</v>
      </c>
      <c r="D76" s="54" t="n">
        <f aca="false">MOD(Wind+$A76+360,360)</f>
        <v>233</v>
      </c>
      <c r="E76" s="61" t="n">
        <f aca="false">ROUND($B76*COS(PI()*(F76-Best)/180),4)</f>
        <v>-9.6473</v>
      </c>
      <c r="F76" s="62" t="n">
        <f aca="false">MOD(Wind-$A76+360,360)</f>
        <v>23</v>
      </c>
      <c r="G76" s="57" t="n">
        <f aca="false">SQRT($J76^2+$K76^2)</f>
        <v>12.7377528859486</v>
      </c>
      <c r="H76" s="63" t="n">
        <f aca="false">IF($J76&lt;&gt;0,MOD(ATAN($K76/$J76)*180/PI(),180),0)</f>
        <v>47.3552139202503</v>
      </c>
      <c r="I76" s="59" t="str">
        <f aca="false">IF(B76=0,"anchor",W76)</f>
        <v>J1</v>
      </c>
      <c r="J76" s="0" t="n">
        <f aca="false">$B76+Speed*COS(PI()*$A76/180)</f>
        <v>8.62920526250555</v>
      </c>
      <c r="K76" s="0" t="n">
        <f aca="false">Speed*SIN(PI()*$A76/180)</f>
        <v>9.36948051500396</v>
      </c>
      <c r="U76" s="0"/>
      <c r="W76" s="1" t="str">
        <f aca="false">IF(X76=Z76,polar_type19!$D$3,IF(X76=AC76,polar_type19!$E$3,IF(X76=AF76,polar_type19!$F$3,IF(X76=AI76,polar_type19!$G$3,polar_type19!$H$3))))</f>
        <v>J1</v>
      </c>
      <c r="X76" s="0" t="n">
        <f aca="false">MAX(Z76,AC76,AF76,AI76,AL76)</f>
        <v>11.13975</v>
      </c>
      <c r="Y76" s="12" t="n">
        <f aca="false">LOOKUP(Speedlo,'1'!$B$1:$BJ$1,'1'!$B72:$BJ72)</f>
        <v>2.752</v>
      </c>
      <c r="Z76" s="12" t="n">
        <f aca="false">Xlo*Y76+Xhi*AA76</f>
        <v>3.5892</v>
      </c>
      <c r="AA76" s="12" t="n">
        <f aca="false">LOOKUP(Speedhi,'1'!$B$1:$BJ$1,'1'!$B72:$BJ72)</f>
        <v>3.948</v>
      </c>
      <c r="AB76" s="13" t="n">
        <f aca="false">LOOKUP(Speedlo,'2'!$B$1:$BJ$1,'2'!$B72:$BJ72)</f>
        <v>3.46575</v>
      </c>
      <c r="AC76" s="13" t="n">
        <f aca="false">Xlo*AB76+Xhi*AD76</f>
        <v>4.394475</v>
      </c>
      <c r="AD76" s="13" t="n">
        <f aca="false">LOOKUP(Speedhi,'2'!$B$1:$BJ$1,'2'!$B72:$BJ72)</f>
        <v>4.7925</v>
      </c>
      <c r="AE76" s="14" t="n">
        <f aca="false">LOOKUP(Speedlo,'3'!$B$1:$BJ$1,'3'!$B72:$BJ72)</f>
        <v>10.4695</v>
      </c>
      <c r="AF76" s="14" t="n">
        <f aca="false">Xlo*AE76+Xhi*AG76</f>
        <v>11.13975</v>
      </c>
      <c r="AG76" s="14" t="n">
        <f aca="false">LOOKUP(Speedhi,'3'!$B$1:$BJ$1,'3'!$B72:$BJ72)</f>
        <v>11.427</v>
      </c>
      <c r="AH76" s="15" t="n">
        <f aca="false">LOOKUP(Speedlo,'4'!$B$1:$BJ$1,'4'!$B72:$BJ72)</f>
        <v>9.79225</v>
      </c>
      <c r="AI76" s="15" t="n">
        <f aca="false">Xlo*AH76+Xhi*AJ76</f>
        <v>10.422425</v>
      </c>
      <c r="AJ76" s="15" t="n">
        <f aca="false">LOOKUP(Speedhi,'4'!$B$1:$BJ$1,'4'!$B72:$BJ72)</f>
        <v>10.6925</v>
      </c>
      <c r="AK76" s="16" t="n">
        <f aca="false">LOOKUP(Speedlo,'5'!$B$1:$BJ$1,'5'!$B72:$BJ72)</f>
        <v>3.389</v>
      </c>
      <c r="AL76" s="16" t="n">
        <f aca="false">Xlo*AK76+Xhi*AM76</f>
        <v>3.599</v>
      </c>
      <c r="AM76" s="16" t="n">
        <f aca="false">LOOKUP(Speedhi,'5'!$B$1:$BJ$1,'5'!$B72:$BJ72)</f>
        <v>3.689</v>
      </c>
    </row>
    <row r="77" customFormat="false" ht="14.1" hidden="false" customHeight="true" outlineLevel="0" collapsed="false">
      <c r="A77" s="60" t="n">
        <f aca="false">A76+1</f>
        <v>106</v>
      </c>
      <c r="B77" s="52" t="n">
        <f aca="false">IF(X77&lt;=0,0,X77*Factor)</f>
        <v>11.158455</v>
      </c>
      <c r="C77" s="53" t="n">
        <f aca="false">ROUND($B77*COS(PI()*(D77-Best)/180),4)</f>
        <v>11.1568</v>
      </c>
      <c r="D77" s="54" t="n">
        <f aca="false">MOD(Wind+$A77+360,360)</f>
        <v>234</v>
      </c>
      <c r="E77" s="61" t="n">
        <f aca="false">ROUND($B77*COS(PI()*(F77-Best)/180),4)</f>
        <v>-9.5647</v>
      </c>
      <c r="F77" s="62" t="n">
        <f aca="false">MOD(Wind-$A77+360,360)</f>
        <v>22</v>
      </c>
      <c r="G77" s="57" t="n">
        <f aca="false">SQRT($J77^2+$K77^2)</f>
        <v>12.6068548647824</v>
      </c>
      <c r="H77" s="63" t="n">
        <f aca="false">IF($J77&lt;&gt;0,MOD(ATAN($K77/$J77)*180/PI(),180),0)</f>
        <v>47.6987614092989</v>
      </c>
      <c r="I77" s="59" t="str">
        <f aca="false">IF(B77=0,"anchor",W77)</f>
        <v>J1</v>
      </c>
      <c r="J77" s="0" t="n">
        <f aca="false">$B77+Speed*COS(PI()*$A77/180)</f>
        <v>8.48477264857511</v>
      </c>
      <c r="K77" s="0" t="n">
        <f aca="false">Speed*SIN(PI()*$A77/180)</f>
        <v>9.32423845060169</v>
      </c>
      <c r="U77" s="0"/>
      <c r="W77" s="1" t="str">
        <f aca="false">IF(X77=Z77,polar_type19!$D$3,IF(X77=AC77,polar_type19!$E$3,IF(X77=AF77,polar_type19!$F$3,IF(X77=AI77,polar_type19!$G$3,polar_type19!$H$3))))</f>
        <v>J1</v>
      </c>
      <c r="X77" s="0" t="n">
        <f aca="false">MAX(Z77,AC77,AF77,AI77,AL77)</f>
        <v>11.158455</v>
      </c>
      <c r="Y77" s="12" t="n">
        <f aca="false">LOOKUP(Speedlo,'1'!$B$1:$BJ$1,'1'!$B73:$BJ73)</f>
        <v>2.7595</v>
      </c>
      <c r="Z77" s="12" t="n">
        <f aca="false">Xlo*Y77+Xhi*AA77</f>
        <v>3.58781</v>
      </c>
      <c r="AA77" s="12" t="n">
        <f aca="false">LOOKUP(Speedhi,'1'!$B$1:$BJ$1,'1'!$B73:$BJ73)</f>
        <v>3.9428</v>
      </c>
      <c r="AB77" s="13" t="n">
        <f aca="false">LOOKUP(Speedlo,'2'!$B$1:$BJ$1,'2'!$B73:$BJ73)</f>
        <v>3.48015</v>
      </c>
      <c r="AC77" s="13" t="n">
        <f aca="false">Xlo*AB77+Xhi*AD77</f>
        <v>4.399075</v>
      </c>
      <c r="AD77" s="13" t="n">
        <f aca="false">LOOKUP(Speedhi,'2'!$B$1:$BJ$1,'2'!$B73:$BJ73)</f>
        <v>4.7929</v>
      </c>
      <c r="AE77" s="14" t="n">
        <f aca="false">LOOKUP(Speedlo,'3'!$B$1:$BJ$1,'3'!$B73:$BJ73)</f>
        <v>10.48775</v>
      </c>
      <c r="AF77" s="14" t="n">
        <f aca="false">Xlo*AE77+Xhi*AG77</f>
        <v>11.158455</v>
      </c>
      <c r="AG77" s="14" t="n">
        <f aca="false">LOOKUP(Speedhi,'3'!$B$1:$BJ$1,'3'!$B73:$BJ73)</f>
        <v>11.4459</v>
      </c>
      <c r="AH77" s="15" t="n">
        <f aca="false">LOOKUP(Speedlo,'4'!$B$1:$BJ$1,'4'!$B73:$BJ73)</f>
        <v>9.88705</v>
      </c>
      <c r="AI77" s="15" t="n">
        <f aca="false">Xlo*AH77+Xhi*AJ77</f>
        <v>10.524925</v>
      </c>
      <c r="AJ77" s="15" t="n">
        <f aca="false">LOOKUP(Speedhi,'4'!$B$1:$BJ$1,'4'!$B73:$BJ73)</f>
        <v>10.7983</v>
      </c>
      <c r="AK77" s="16" t="n">
        <f aca="false">LOOKUP(Speedlo,'5'!$B$1:$BJ$1,'5'!$B73:$BJ73)</f>
        <v>3.4356</v>
      </c>
      <c r="AL77" s="16" t="n">
        <f aca="false">Xlo*AK77+Xhi*AM77</f>
        <v>3.64966</v>
      </c>
      <c r="AM77" s="16" t="n">
        <f aca="false">LOOKUP(Speedhi,'5'!$B$1:$BJ$1,'5'!$B73:$BJ73)</f>
        <v>3.7414</v>
      </c>
    </row>
    <row r="78" customFormat="false" ht="14.1" hidden="false" customHeight="true" outlineLevel="0" collapsed="false">
      <c r="A78" s="60" t="n">
        <f aca="false">A77+1</f>
        <v>107</v>
      </c>
      <c r="B78" s="52" t="n">
        <f aca="false">IF(X78&lt;=0,0,X78*Factor)</f>
        <v>11.17716</v>
      </c>
      <c r="C78" s="53" t="n">
        <f aca="false">ROUND($B78*COS(PI()*(D78-Best)/180),4)</f>
        <v>11.1704</v>
      </c>
      <c r="D78" s="54" t="n">
        <f aca="false">MOD(Wind+$A78+360,360)</f>
        <v>235</v>
      </c>
      <c r="E78" s="61" t="n">
        <f aca="false">ROUND($B78*COS(PI()*(F78-Best)/180),4)</f>
        <v>-9.4788</v>
      </c>
      <c r="F78" s="62" t="n">
        <f aca="false">MOD(Wind-$A78+360,360)</f>
        <v>21</v>
      </c>
      <c r="G78" s="57" t="n">
        <f aca="false">SQRT($J78^2+$K78^2)</f>
        <v>12.4748519188133</v>
      </c>
      <c r="H78" s="63" t="n">
        <f aca="false">IF($J78&lt;&gt;0,MOD(ATAN($K78/$J78)*180/PI(),180),0)</f>
        <v>48.0380025939627</v>
      </c>
      <c r="I78" s="59" t="str">
        <f aca="false">IF(B78=0,"anchor",W78)</f>
        <v>J1</v>
      </c>
      <c r="J78" s="0" t="n">
        <f aca="false">$B78+Speed*COS(PI()*$A78/180)</f>
        <v>8.34115446418945</v>
      </c>
      <c r="K78" s="0" t="n">
        <f aca="false">Speed*SIN(PI()*$A78/180)</f>
        <v>9.27615613284145</v>
      </c>
      <c r="U78" s="0"/>
      <c r="W78" s="1" t="str">
        <f aca="false">IF(X78=Z78,polar_type19!$D$3,IF(X78=AC78,polar_type19!$E$3,IF(X78=AF78,polar_type19!$F$3,IF(X78=AI78,polar_type19!$G$3,polar_type19!$H$3))))</f>
        <v>J1</v>
      </c>
      <c r="X78" s="0" t="n">
        <f aca="false">MAX(Z78,AC78,AF78,AI78,AL78)</f>
        <v>11.17716</v>
      </c>
      <c r="Y78" s="12" t="n">
        <f aca="false">LOOKUP(Speedlo,'1'!$B$1:$BJ$1,'1'!$B74:$BJ74)</f>
        <v>2.767</v>
      </c>
      <c r="Z78" s="12" t="n">
        <f aca="false">Xlo*Y78+Xhi*AA78</f>
        <v>3.58642</v>
      </c>
      <c r="AA78" s="12" t="n">
        <f aca="false">LOOKUP(Speedhi,'1'!$B$1:$BJ$1,'1'!$B74:$BJ74)</f>
        <v>3.9376</v>
      </c>
      <c r="AB78" s="13" t="n">
        <f aca="false">LOOKUP(Speedlo,'2'!$B$1:$BJ$1,'2'!$B74:$BJ74)</f>
        <v>3.49455</v>
      </c>
      <c r="AC78" s="13" t="n">
        <f aca="false">Xlo*AB78+Xhi*AD78</f>
        <v>4.403675</v>
      </c>
      <c r="AD78" s="13" t="n">
        <f aca="false">LOOKUP(Speedhi,'2'!$B$1:$BJ$1,'2'!$B74:$BJ74)</f>
        <v>4.7933</v>
      </c>
      <c r="AE78" s="14" t="n">
        <f aca="false">LOOKUP(Speedlo,'3'!$B$1:$BJ$1,'3'!$B74:$BJ74)</f>
        <v>10.506</v>
      </c>
      <c r="AF78" s="14" t="n">
        <f aca="false">Xlo*AE78+Xhi*AG78</f>
        <v>11.17716</v>
      </c>
      <c r="AG78" s="14" t="n">
        <f aca="false">LOOKUP(Speedhi,'3'!$B$1:$BJ$1,'3'!$B74:$BJ74)</f>
        <v>11.4648</v>
      </c>
      <c r="AH78" s="15" t="n">
        <f aca="false">LOOKUP(Speedlo,'4'!$B$1:$BJ$1,'4'!$B74:$BJ74)</f>
        <v>9.98185</v>
      </c>
      <c r="AI78" s="15" t="n">
        <f aca="false">Xlo*AH78+Xhi*AJ78</f>
        <v>10.627425</v>
      </c>
      <c r="AJ78" s="15" t="n">
        <f aca="false">LOOKUP(Speedhi,'4'!$B$1:$BJ$1,'4'!$B74:$BJ74)</f>
        <v>10.9041</v>
      </c>
      <c r="AK78" s="16" t="n">
        <f aca="false">LOOKUP(Speedlo,'5'!$B$1:$BJ$1,'5'!$B74:$BJ74)</f>
        <v>3.4822</v>
      </c>
      <c r="AL78" s="16" t="n">
        <f aca="false">Xlo*AK78+Xhi*AM78</f>
        <v>3.70032</v>
      </c>
      <c r="AM78" s="16" t="n">
        <f aca="false">LOOKUP(Speedhi,'5'!$B$1:$BJ$1,'5'!$B74:$BJ74)</f>
        <v>3.7938</v>
      </c>
    </row>
    <row r="79" customFormat="false" ht="14.1" hidden="false" customHeight="true" outlineLevel="0" collapsed="false">
      <c r="A79" s="60" t="n">
        <f aca="false">A78+1</f>
        <v>108</v>
      </c>
      <c r="B79" s="52" t="n">
        <f aca="false">IF(X79&lt;=0,0,X79*Factor)</f>
        <v>11.195865</v>
      </c>
      <c r="C79" s="53" t="n">
        <f aca="false">ROUND($B79*COS(PI()*(D79-Best)/180),4)</f>
        <v>11.1805</v>
      </c>
      <c r="D79" s="54" t="n">
        <f aca="false">MOD(Wind+$A79+360,360)</f>
        <v>236</v>
      </c>
      <c r="E79" s="61" t="n">
        <f aca="false">ROUND($B79*COS(PI()*(F79-Best)/180),4)</f>
        <v>-9.3896</v>
      </c>
      <c r="F79" s="62" t="n">
        <f aca="false">MOD(Wind-$A79+360,360)</f>
        <v>20</v>
      </c>
      <c r="G79" s="57" t="n">
        <f aca="false">SQRT($J79^2+$K79^2)</f>
        <v>12.3417571518284</v>
      </c>
      <c r="H79" s="63" t="n">
        <f aca="false">IF($J79&lt;&gt;0,MOD(ATAN($K79/$J79)*180/PI(),180),0)</f>
        <v>48.372777342653</v>
      </c>
      <c r="I79" s="59" t="str">
        <f aca="false">IF(B79=0,"anchor",W79)</f>
        <v>J1</v>
      </c>
      <c r="J79" s="0" t="n">
        <f aca="false">$B79+Speed*COS(PI()*$A79/180)</f>
        <v>8.19840015456301</v>
      </c>
      <c r="K79" s="0" t="n">
        <f aca="false">Speed*SIN(PI()*$A79/180)</f>
        <v>9.22524820806299</v>
      </c>
      <c r="U79" s="0"/>
      <c r="W79" s="1" t="str">
        <f aca="false">IF(X79=Z79,polar_type19!$D$3,IF(X79=AC79,polar_type19!$E$3,IF(X79=AF79,polar_type19!$F$3,IF(X79=AI79,polar_type19!$G$3,polar_type19!$H$3))))</f>
        <v>J1</v>
      </c>
      <c r="X79" s="0" t="n">
        <f aca="false">MAX(Z79,AC79,AF79,AI79,AL79)</f>
        <v>11.195865</v>
      </c>
      <c r="Y79" s="12" t="n">
        <f aca="false">LOOKUP(Speedlo,'1'!$B$1:$BJ$1,'1'!$B75:$BJ75)</f>
        <v>2.7745</v>
      </c>
      <c r="Z79" s="12" t="n">
        <f aca="false">Xlo*Y79+Xhi*AA79</f>
        <v>3.58503</v>
      </c>
      <c r="AA79" s="12" t="n">
        <f aca="false">LOOKUP(Speedhi,'1'!$B$1:$BJ$1,'1'!$B75:$BJ75)</f>
        <v>3.9324</v>
      </c>
      <c r="AB79" s="13" t="n">
        <f aca="false">LOOKUP(Speedlo,'2'!$B$1:$BJ$1,'2'!$B75:$BJ75)</f>
        <v>3.50895</v>
      </c>
      <c r="AC79" s="13" t="n">
        <f aca="false">Xlo*AB79+Xhi*AD79</f>
        <v>4.408275</v>
      </c>
      <c r="AD79" s="13" t="n">
        <f aca="false">LOOKUP(Speedhi,'2'!$B$1:$BJ$1,'2'!$B75:$BJ75)</f>
        <v>4.7937</v>
      </c>
      <c r="AE79" s="14" t="n">
        <f aca="false">LOOKUP(Speedlo,'3'!$B$1:$BJ$1,'3'!$B75:$BJ75)</f>
        <v>10.52425</v>
      </c>
      <c r="AF79" s="14" t="n">
        <f aca="false">Xlo*AE79+Xhi*AG79</f>
        <v>11.195865</v>
      </c>
      <c r="AG79" s="14" t="n">
        <f aca="false">LOOKUP(Speedhi,'3'!$B$1:$BJ$1,'3'!$B75:$BJ75)</f>
        <v>11.4837</v>
      </c>
      <c r="AH79" s="15" t="n">
        <f aca="false">LOOKUP(Speedlo,'4'!$B$1:$BJ$1,'4'!$B75:$BJ75)</f>
        <v>10.07665</v>
      </c>
      <c r="AI79" s="15" t="n">
        <f aca="false">Xlo*AH79+Xhi*AJ79</f>
        <v>10.729925</v>
      </c>
      <c r="AJ79" s="15" t="n">
        <f aca="false">LOOKUP(Speedhi,'4'!$B$1:$BJ$1,'4'!$B75:$BJ75)</f>
        <v>11.0099</v>
      </c>
      <c r="AK79" s="16" t="n">
        <f aca="false">LOOKUP(Speedlo,'5'!$B$1:$BJ$1,'5'!$B75:$BJ75)</f>
        <v>3.5288</v>
      </c>
      <c r="AL79" s="16" t="n">
        <f aca="false">Xlo*AK79+Xhi*AM79</f>
        <v>3.75098</v>
      </c>
      <c r="AM79" s="16" t="n">
        <f aca="false">LOOKUP(Speedhi,'5'!$B$1:$BJ$1,'5'!$B75:$BJ75)</f>
        <v>3.8462</v>
      </c>
    </row>
    <row r="80" customFormat="false" ht="14.1" hidden="false" customHeight="true" outlineLevel="0" collapsed="false">
      <c r="A80" s="60" t="n">
        <f aca="false">A79+1</f>
        <v>109</v>
      </c>
      <c r="B80" s="52" t="n">
        <f aca="false">IF(X80&lt;=0,0,X80*Factor)</f>
        <v>11.21457</v>
      </c>
      <c r="C80" s="53" t="n">
        <f aca="false">ROUND($B80*COS(PI()*(D80-Best)/180),4)</f>
        <v>11.1873</v>
      </c>
      <c r="D80" s="54" t="n">
        <f aca="false">MOD(Wind+$A80+360,360)</f>
        <v>237</v>
      </c>
      <c r="E80" s="61" t="n">
        <f aca="false">ROUND($B80*COS(PI()*(F80-Best)/180),4)</f>
        <v>-9.2973</v>
      </c>
      <c r="F80" s="62" t="n">
        <f aca="false">MOD(Wind-$A80+360,360)</f>
        <v>19</v>
      </c>
      <c r="G80" s="57" t="n">
        <f aca="false">SQRT($J80^2+$K80^2)</f>
        <v>12.2075840050784</v>
      </c>
      <c r="H80" s="63" t="n">
        <f aca="false">IF($J80&lt;&gt;0,MOD(ATAN($K80/$J80)*180/PI(),180),0)</f>
        <v>48.7029168731491</v>
      </c>
      <c r="I80" s="59" t="str">
        <f aca="false">IF(B80=0,"anchor",W80)</f>
        <v>J1</v>
      </c>
      <c r="J80" s="0" t="n">
        <f aca="false">$B80+Speed*COS(PI()*$A80/180)</f>
        <v>8.05655890176558</v>
      </c>
      <c r="K80" s="0" t="n">
        <f aca="false">Speed*SIN(PI()*$A80/180)</f>
        <v>9.17153018331337</v>
      </c>
      <c r="U80" s="0"/>
      <c r="W80" s="1" t="str">
        <f aca="false">IF(X80=Z80,polar_type19!$D$3,IF(X80=AC80,polar_type19!$E$3,IF(X80=AF80,polar_type19!$F$3,IF(X80=AI80,polar_type19!$G$3,polar_type19!$H$3))))</f>
        <v>J1</v>
      </c>
      <c r="X80" s="0" t="n">
        <f aca="false">MAX(Z80,AC80,AF80,AI80,AL80)</f>
        <v>11.21457</v>
      </c>
      <c r="Y80" s="12" t="n">
        <f aca="false">LOOKUP(Speedlo,'1'!$B$1:$BJ$1,'1'!$B76:$BJ76)</f>
        <v>2.782</v>
      </c>
      <c r="Z80" s="12" t="n">
        <f aca="false">Xlo*Y80+Xhi*AA80</f>
        <v>3.58364</v>
      </c>
      <c r="AA80" s="12" t="n">
        <f aca="false">LOOKUP(Speedhi,'1'!$B$1:$BJ$1,'1'!$B76:$BJ76)</f>
        <v>3.9272</v>
      </c>
      <c r="AB80" s="13" t="n">
        <f aca="false">LOOKUP(Speedlo,'2'!$B$1:$BJ$1,'2'!$B76:$BJ76)</f>
        <v>3.52335</v>
      </c>
      <c r="AC80" s="13" t="n">
        <f aca="false">Xlo*AB80+Xhi*AD80</f>
        <v>4.412875</v>
      </c>
      <c r="AD80" s="13" t="n">
        <f aca="false">LOOKUP(Speedhi,'2'!$B$1:$BJ$1,'2'!$B76:$BJ76)</f>
        <v>4.7941</v>
      </c>
      <c r="AE80" s="14" t="n">
        <f aca="false">LOOKUP(Speedlo,'3'!$B$1:$BJ$1,'3'!$B76:$BJ76)</f>
        <v>10.5425</v>
      </c>
      <c r="AF80" s="14" t="n">
        <f aca="false">Xlo*AE80+Xhi*AG80</f>
        <v>11.21457</v>
      </c>
      <c r="AG80" s="14" t="n">
        <f aca="false">LOOKUP(Speedhi,'3'!$B$1:$BJ$1,'3'!$B76:$BJ76)</f>
        <v>11.5026</v>
      </c>
      <c r="AH80" s="15" t="n">
        <f aca="false">LOOKUP(Speedlo,'4'!$B$1:$BJ$1,'4'!$B76:$BJ76)</f>
        <v>10.17145</v>
      </c>
      <c r="AI80" s="15" t="n">
        <f aca="false">Xlo*AH80+Xhi*AJ80</f>
        <v>10.832425</v>
      </c>
      <c r="AJ80" s="15" t="n">
        <f aca="false">LOOKUP(Speedhi,'4'!$B$1:$BJ$1,'4'!$B76:$BJ76)</f>
        <v>11.1157</v>
      </c>
      <c r="AK80" s="16" t="n">
        <f aca="false">LOOKUP(Speedlo,'5'!$B$1:$BJ$1,'5'!$B76:$BJ76)</f>
        <v>3.5754</v>
      </c>
      <c r="AL80" s="16" t="n">
        <f aca="false">Xlo*AK80+Xhi*AM80</f>
        <v>3.80164</v>
      </c>
      <c r="AM80" s="16" t="n">
        <f aca="false">LOOKUP(Speedhi,'5'!$B$1:$BJ$1,'5'!$B76:$BJ76)</f>
        <v>3.8986</v>
      </c>
    </row>
    <row r="81" customFormat="false" ht="14.1" hidden="false" customHeight="true" outlineLevel="0" collapsed="false">
      <c r="A81" s="60" t="n">
        <f aca="false">A80+1</f>
        <v>110</v>
      </c>
      <c r="B81" s="52" t="n">
        <f aca="false">IF(X81&lt;=0,0,X81*Factor)</f>
        <v>11.233275</v>
      </c>
      <c r="C81" s="53" t="n">
        <f aca="false">ROUND($B81*COS(PI()*(D81-Best)/180),4)</f>
        <v>11.1905</v>
      </c>
      <c r="D81" s="54" t="n">
        <f aca="false">MOD(Wind+$A81+360,360)</f>
        <v>238</v>
      </c>
      <c r="E81" s="61" t="n">
        <f aca="false">ROUND($B81*COS(PI()*(F81-Best)/180),4)</f>
        <v>-9.2018</v>
      </c>
      <c r="F81" s="62" t="n">
        <f aca="false">MOD(Wind-$A81+360,360)</f>
        <v>18</v>
      </c>
      <c r="G81" s="57" t="n">
        <f aca="false">SQRT($J81^2+$K81^2)</f>
        <v>12.0723462719805</v>
      </c>
      <c r="H81" s="63" t="n">
        <f aca="false">IF($J81&lt;&gt;0,MOD(ATAN($K81/$J81)*180/PI(),180),0)</f>
        <v>49.0282431791104</v>
      </c>
      <c r="I81" s="59" t="str">
        <f aca="false">IF(B81=0,"anchor",W81)</f>
        <v>J1</v>
      </c>
      <c r="J81" s="0" t="n">
        <f aca="false">$B81+Speed*COS(PI()*$A81/180)</f>
        <v>7.91567960974101</v>
      </c>
      <c r="K81" s="0" t="n">
        <f aca="false">Speed*SIN(PI()*$A81/180)</f>
        <v>9.11501842162331</v>
      </c>
      <c r="U81" s="0"/>
      <c r="W81" s="1" t="str">
        <f aca="false">IF(X81=Z81,polar_type19!$D$3,IF(X81=AC81,polar_type19!$E$3,IF(X81=AF81,polar_type19!$F$3,IF(X81=AI81,polar_type19!$G$3,polar_type19!$H$3))))</f>
        <v>J1</v>
      </c>
      <c r="X81" s="0" t="n">
        <f aca="false">MAX(Z81,AC81,AF81,AI81,AL81)</f>
        <v>11.233275</v>
      </c>
      <c r="Y81" s="12" t="n">
        <f aca="false">LOOKUP(Speedlo,'1'!$B$1:$BJ$1,'1'!$B77:$BJ77)</f>
        <v>2.7895</v>
      </c>
      <c r="Z81" s="12" t="n">
        <f aca="false">Xlo*Y81+Xhi*AA81</f>
        <v>3.58225</v>
      </c>
      <c r="AA81" s="12" t="n">
        <f aca="false">LOOKUP(Speedhi,'1'!$B$1:$BJ$1,'1'!$B77:$BJ77)</f>
        <v>3.922</v>
      </c>
      <c r="AB81" s="13" t="n">
        <f aca="false">LOOKUP(Speedlo,'2'!$B$1:$BJ$1,'2'!$B77:$BJ77)</f>
        <v>3.53775</v>
      </c>
      <c r="AC81" s="13" t="n">
        <f aca="false">Xlo*AB81+Xhi*AD81</f>
        <v>4.417475</v>
      </c>
      <c r="AD81" s="13" t="n">
        <f aca="false">LOOKUP(Speedhi,'2'!$B$1:$BJ$1,'2'!$B77:$BJ77)</f>
        <v>4.7945</v>
      </c>
      <c r="AE81" s="14" t="n">
        <f aca="false">LOOKUP(Speedlo,'3'!$B$1:$BJ$1,'3'!$B77:$BJ77)</f>
        <v>10.56075</v>
      </c>
      <c r="AF81" s="14" t="n">
        <f aca="false">Xlo*AE81+Xhi*AG81</f>
        <v>11.233275</v>
      </c>
      <c r="AG81" s="14" t="n">
        <f aca="false">LOOKUP(Speedhi,'3'!$B$1:$BJ$1,'3'!$B77:$BJ77)</f>
        <v>11.5215</v>
      </c>
      <c r="AH81" s="15" t="n">
        <f aca="false">LOOKUP(Speedlo,'4'!$B$1:$BJ$1,'4'!$B77:$BJ77)</f>
        <v>10.26625</v>
      </c>
      <c r="AI81" s="15" t="n">
        <f aca="false">Xlo*AH81+Xhi*AJ81</f>
        <v>10.934925</v>
      </c>
      <c r="AJ81" s="15" t="n">
        <f aca="false">LOOKUP(Speedhi,'4'!$B$1:$BJ$1,'4'!$B77:$BJ77)</f>
        <v>11.2215</v>
      </c>
      <c r="AK81" s="16" t="n">
        <f aca="false">LOOKUP(Speedlo,'5'!$B$1:$BJ$1,'5'!$B77:$BJ77)</f>
        <v>3.622</v>
      </c>
      <c r="AL81" s="16" t="n">
        <f aca="false">Xlo*AK81+Xhi*AM81</f>
        <v>3.8523</v>
      </c>
      <c r="AM81" s="16" t="n">
        <f aca="false">LOOKUP(Speedhi,'5'!$B$1:$BJ$1,'5'!$B77:$BJ77)</f>
        <v>3.951</v>
      </c>
    </row>
    <row r="82" customFormat="false" ht="14.1" hidden="false" customHeight="true" outlineLevel="0" collapsed="false">
      <c r="A82" s="60" t="n">
        <f aca="false">A81+1</f>
        <v>111</v>
      </c>
      <c r="B82" s="52" t="n">
        <f aca="false">IF(X82&lt;=0,0,X82*Factor)</f>
        <v>11.23559</v>
      </c>
      <c r="C82" s="53" t="n">
        <f aca="false">ROUND($B82*COS(PI()*(D82-Best)/180),4)</f>
        <v>11.174</v>
      </c>
      <c r="D82" s="54" t="n">
        <f aca="false">MOD(Wind+$A82+360,360)</f>
        <v>239</v>
      </c>
      <c r="E82" s="61" t="n">
        <f aca="false">ROUND($B82*COS(PI()*(F82-Best)/180),4)</f>
        <v>-9.0898</v>
      </c>
      <c r="F82" s="62" t="n">
        <f aca="false">MOD(Wind-$A82+360,360)</f>
        <v>17</v>
      </c>
      <c r="G82" s="57" t="n">
        <f aca="false">SQRT($J82^2+$K82^2)</f>
        <v>11.9253872412432</v>
      </c>
      <c r="H82" s="63" t="n">
        <f aca="false">IF($J82&lt;&gt;0,MOD(ATAN($K82/$J82)*180/PI(),180),0)</f>
        <v>49.4083120568337</v>
      </c>
      <c r="I82" s="59" t="str">
        <f aca="false">IF(B82=0,"anchor",W82)</f>
        <v>J1</v>
      </c>
      <c r="J82" s="0" t="n">
        <f aca="false">$B82+Speed*COS(PI()*$A82/180)</f>
        <v>7.75942088941059</v>
      </c>
      <c r="K82" s="0" t="n">
        <f aca="false">Speed*SIN(PI()*$A82/180)</f>
        <v>9.05573013702286</v>
      </c>
      <c r="U82" s="0"/>
      <c r="W82" s="1" t="str">
        <f aca="false">IF(X82=Z82,polar_type19!$D$3,IF(X82=AC82,polar_type19!$E$3,IF(X82=AF82,polar_type19!$F$3,IF(X82=AI82,polar_type19!$G$3,polar_type19!$H$3))))</f>
        <v>J1</v>
      </c>
      <c r="X82" s="0" t="n">
        <f aca="false">MAX(Z82,AC82,AF82,AI82,AL82)</f>
        <v>11.23559</v>
      </c>
      <c r="Y82" s="12" t="n">
        <f aca="false">LOOKUP(Speedlo,'1'!$B$1:$BJ$1,'1'!$B78:$BJ78)</f>
        <v>2.79575</v>
      </c>
      <c r="Z82" s="12" t="n">
        <f aca="false">Xlo*Y82+Xhi*AA82</f>
        <v>3.579155</v>
      </c>
      <c r="AA82" s="12" t="n">
        <f aca="false">LOOKUP(Speedhi,'1'!$B$1:$BJ$1,'1'!$B78:$BJ78)</f>
        <v>3.9149</v>
      </c>
      <c r="AB82" s="13" t="n">
        <f aca="false">LOOKUP(Speedlo,'2'!$B$1:$BJ$1,'2'!$B78:$BJ78)</f>
        <v>3.55075</v>
      </c>
      <c r="AC82" s="13" t="n">
        <f aca="false">Xlo*AB82+Xhi*AD82</f>
        <v>4.420115</v>
      </c>
      <c r="AD82" s="13" t="n">
        <f aca="false">LOOKUP(Speedhi,'2'!$B$1:$BJ$1,'2'!$B78:$BJ78)</f>
        <v>4.7927</v>
      </c>
      <c r="AE82" s="14" t="n">
        <f aca="false">LOOKUP(Speedlo,'3'!$B$1:$BJ$1,'3'!$B78:$BJ78)</f>
        <v>10.5575</v>
      </c>
      <c r="AF82" s="14" t="n">
        <f aca="false">Xlo*AE82+Xhi*AG82</f>
        <v>11.23559</v>
      </c>
      <c r="AG82" s="14" t="n">
        <f aca="false">LOOKUP(Speedhi,'3'!$B$1:$BJ$1,'3'!$B78:$BJ78)</f>
        <v>11.5262</v>
      </c>
      <c r="AH82" s="15" t="n">
        <f aca="false">LOOKUP(Speedlo,'4'!$B$1:$BJ$1,'4'!$B78:$BJ78)</f>
        <v>10.3219</v>
      </c>
      <c r="AI82" s="15" t="n">
        <f aca="false">Xlo*AH82+Xhi*AJ82</f>
        <v>10.99691</v>
      </c>
      <c r="AJ82" s="15" t="n">
        <f aca="false">LOOKUP(Speedhi,'4'!$B$1:$BJ$1,'4'!$B78:$BJ78)</f>
        <v>11.2862</v>
      </c>
      <c r="AK82" s="16" t="n">
        <f aca="false">LOOKUP(Speedlo,'5'!$B$1:$BJ$1,'5'!$B78:$BJ78)</f>
        <v>3.6627</v>
      </c>
      <c r="AL82" s="16" t="n">
        <f aca="false">Xlo*AK82+Xhi*AM82</f>
        <v>3.89671</v>
      </c>
      <c r="AM82" s="16" t="n">
        <f aca="false">LOOKUP(Speedhi,'5'!$B$1:$BJ$1,'5'!$B78:$BJ78)</f>
        <v>3.997</v>
      </c>
    </row>
    <row r="83" customFormat="false" ht="14.1" hidden="false" customHeight="true" outlineLevel="0" collapsed="false">
      <c r="A83" s="60" t="n">
        <f aca="false">A82+1</f>
        <v>112</v>
      </c>
      <c r="B83" s="52" t="n">
        <f aca="false">IF(X83&lt;=0,0,X83*Factor)</f>
        <v>11.237905</v>
      </c>
      <c r="C83" s="53" t="n">
        <f aca="false">ROUND($B83*COS(PI()*(D83-Best)/180),4)</f>
        <v>11.1541</v>
      </c>
      <c r="D83" s="54" t="n">
        <f aca="false">MOD(Wind+$A83+360,360)</f>
        <v>240</v>
      </c>
      <c r="E83" s="61" t="n">
        <f aca="false">ROUND($B83*COS(PI()*(F83-Best)/180),4)</f>
        <v>-8.975</v>
      </c>
      <c r="F83" s="62" t="n">
        <f aca="false">MOD(Wind-$A83+360,360)</f>
        <v>16</v>
      </c>
      <c r="G83" s="57" t="n">
        <f aca="false">SQRT($J83^2+$K83^2)</f>
        <v>11.7775429776716</v>
      </c>
      <c r="H83" s="63" t="n">
        <f aca="false">IF($J83&lt;&gt;0,MOD(ATAN($K83/$J83)*180/PI(),180),0)</f>
        <v>49.7852510444557</v>
      </c>
      <c r="I83" s="59" t="str">
        <f aca="false">IF(B83=0,"anchor",W83)</f>
        <v>J1</v>
      </c>
      <c r="J83" s="0" t="n">
        <f aca="false">$B83+Speed*COS(PI()*$A83/180)</f>
        <v>7.60422104386565</v>
      </c>
      <c r="K83" s="0" t="n">
        <f aca="false">Speed*SIN(PI()*$A83/180)</f>
        <v>8.99368338929784</v>
      </c>
      <c r="U83" s="0"/>
      <c r="W83" s="1" t="str">
        <f aca="false">IF(X83=Z83,polar_type19!$D$3,IF(X83=AC83,polar_type19!$E$3,IF(X83=AF83,polar_type19!$F$3,IF(X83=AI83,polar_type19!$G$3,polar_type19!$H$3))))</f>
        <v>J1</v>
      </c>
      <c r="X83" s="0" t="n">
        <f aca="false">MAX(Z83,AC83,AF83,AI83,AL83)</f>
        <v>11.237905</v>
      </c>
      <c r="Y83" s="12" t="n">
        <f aca="false">LOOKUP(Speedlo,'1'!$B$1:$BJ$1,'1'!$B79:$BJ79)</f>
        <v>2.802</v>
      </c>
      <c r="Z83" s="12" t="n">
        <f aca="false">Xlo*Y83+Xhi*AA83</f>
        <v>3.57606</v>
      </c>
      <c r="AA83" s="12" t="n">
        <f aca="false">LOOKUP(Speedhi,'1'!$B$1:$BJ$1,'1'!$B79:$BJ79)</f>
        <v>3.9078</v>
      </c>
      <c r="AB83" s="13" t="n">
        <f aca="false">LOOKUP(Speedlo,'2'!$B$1:$BJ$1,'2'!$B79:$BJ79)</f>
        <v>3.56375</v>
      </c>
      <c r="AC83" s="13" t="n">
        <f aca="false">Xlo*AB83+Xhi*AD83</f>
        <v>4.422755</v>
      </c>
      <c r="AD83" s="13" t="n">
        <f aca="false">LOOKUP(Speedhi,'2'!$B$1:$BJ$1,'2'!$B79:$BJ79)</f>
        <v>4.7909</v>
      </c>
      <c r="AE83" s="14" t="n">
        <f aca="false">LOOKUP(Speedlo,'3'!$B$1:$BJ$1,'3'!$B79:$BJ79)</f>
        <v>10.55425</v>
      </c>
      <c r="AF83" s="14" t="n">
        <f aca="false">Xlo*AE83+Xhi*AG83</f>
        <v>11.237905</v>
      </c>
      <c r="AG83" s="14" t="n">
        <f aca="false">LOOKUP(Speedhi,'3'!$B$1:$BJ$1,'3'!$B79:$BJ79)</f>
        <v>11.5309</v>
      </c>
      <c r="AH83" s="15" t="n">
        <f aca="false">LOOKUP(Speedlo,'4'!$B$1:$BJ$1,'4'!$B79:$BJ79)</f>
        <v>10.37755</v>
      </c>
      <c r="AI83" s="15" t="n">
        <f aca="false">Xlo*AH83+Xhi*AJ83</f>
        <v>11.058895</v>
      </c>
      <c r="AJ83" s="15" t="n">
        <f aca="false">LOOKUP(Speedhi,'4'!$B$1:$BJ$1,'4'!$B79:$BJ79)</f>
        <v>11.3509</v>
      </c>
      <c r="AK83" s="16" t="n">
        <f aca="false">LOOKUP(Speedlo,'5'!$B$1:$BJ$1,'5'!$B79:$BJ79)</f>
        <v>3.7034</v>
      </c>
      <c r="AL83" s="16" t="n">
        <f aca="false">Xlo*AK83+Xhi*AM83</f>
        <v>3.94112</v>
      </c>
      <c r="AM83" s="16" t="n">
        <f aca="false">LOOKUP(Speedhi,'5'!$B$1:$BJ$1,'5'!$B79:$BJ79)</f>
        <v>4.043</v>
      </c>
    </row>
    <row r="84" customFormat="false" ht="14.1" hidden="false" customHeight="true" outlineLevel="0" collapsed="false">
      <c r="A84" s="60" t="n">
        <f aca="false">A83+1</f>
        <v>113</v>
      </c>
      <c r="B84" s="52" t="n">
        <f aca="false">IF(X84&lt;=0,0,X84*Factor)</f>
        <v>11.24022</v>
      </c>
      <c r="C84" s="53" t="n">
        <f aca="false">ROUND($B84*COS(PI()*(D84-Best)/180),4)</f>
        <v>11.1308</v>
      </c>
      <c r="D84" s="54" t="n">
        <f aca="false">MOD(Wind+$A84+360,360)</f>
        <v>241</v>
      </c>
      <c r="E84" s="61" t="n">
        <f aca="false">ROUND($B84*COS(PI()*(F84-Best)/180),4)</f>
        <v>-8.8574</v>
      </c>
      <c r="F84" s="62" t="n">
        <f aca="false">MOD(Wind-$A84+360,360)</f>
        <v>15</v>
      </c>
      <c r="G84" s="57" t="n">
        <f aca="false">SQRT($J84^2+$K84^2)</f>
        <v>11.6288267273223</v>
      </c>
      <c r="H84" s="63" t="n">
        <f aca="false">IF($J84&lt;&gt;0,MOD(ATAN($K84/$J84)*180/PI(),180),0)</f>
        <v>50.1589231702896</v>
      </c>
      <c r="I84" s="59" t="str">
        <f aca="false">IF(B84=0,"anchor",W84)</f>
        <v>J1</v>
      </c>
      <c r="J84" s="0" t="n">
        <f aca="false">$B84+Speed*COS(PI()*$A84/180)</f>
        <v>7.45012805365405</v>
      </c>
      <c r="K84" s="0" t="n">
        <f aca="false">Speed*SIN(PI()*$A84/180)</f>
        <v>8.92889707848867</v>
      </c>
      <c r="U84" s="0"/>
      <c r="W84" s="1" t="str">
        <f aca="false">IF(X84=Z84,polar_type19!$D$3,IF(X84=AC84,polar_type19!$E$3,IF(X84=AF84,polar_type19!$F$3,IF(X84=AI84,polar_type19!$G$3,polar_type19!$H$3))))</f>
        <v>J1</v>
      </c>
      <c r="X84" s="0" t="n">
        <f aca="false">MAX(Z84,AC84,AF84,AI84,AL84)</f>
        <v>11.24022</v>
      </c>
      <c r="Y84" s="12" t="n">
        <f aca="false">LOOKUP(Speedlo,'1'!$B$1:$BJ$1,'1'!$B80:$BJ80)</f>
        <v>2.80825</v>
      </c>
      <c r="Z84" s="12" t="n">
        <f aca="false">Xlo*Y84+Xhi*AA84</f>
        <v>3.572965</v>
      </c>
      <c r="AA84" s="12" t="n">
        <f aca="false">LOOKUP(Speedhi,'1'!$B$1:$BJ$1,'1'!$B80:$BJ80)</f>
        <v>3.9007</v>
      </c>
      <c r="AB84" s="13" t="n">
        <f aca="false">LOOKUP(Speedlo,'2'!$B$1:$BJ$1,'2'!$B80:$BJ80)</f>
        <v>3.57675</v>
      </c>
      <c r="AC84" s="13" t="n">
        <f aca="false">Xlo*AB84+Xhi*AD84</f>
        <v>4.425395</v>
      </c>
      <c r="AD84" s="13" t="n">
        <f aca="false">LOOKUP(Speedhi,'2'!$B$1:$BJ$1,'2'!$B80:$BJ80)</f>
        <v>4.7891</v>
      </c>
      <c r="AE84" s="14" t="n">
        <f aca="false">LOOKUP(Speedlo,'3'!$B$1:$BJ$1,'3'!$B80:$BJ80)</f>
        <v>10.551</v>
      </c>
      <c r="AF84" s="14" t="n">
        <f aca="false">Xlo*AE84+Xhi*AG84</f>
        <v>11.24022</v>
      </c>
      <c r="AG84" s="14" t="n">
        <f aca="false">LOOKUP(Speedhi,'3'!$B$1:$BJ$1,'3'!$B80:$BJ80)</f>
        <v>11.5356</v>
      </c>
      <c r="AH84" s="15" t="n">
        <f aca="false">LOOKUP(Speedlo,'4'!$B$1:$BJ$1,'4'!$B80:$BJ80)</f>
        <v>10.4332</v>
      </c>
      <c r="AI84" s="15" t="n">
        <f aca="false">Xlo*AH84+Xhi*AJ84</f>
        <v>11.12088</v>
      </c>
      <c r="AJ84" s="15" t="n">
        <f aca="false">LOOKUP(Speedhi,'4'!$B$1:$BJ$1,'4'!$B80:$BJ80)</f>
        <v>11.4156</v>
      </c>
      <c r="AK84" s="16" t="n">
        <f aca="false">LOOKUP(Speedlo,'5'!$B$1:$BJ$1,'5'!$B80:$BJ80)</f>
        <v>3.7441</v>
      </c>
      <c r="AL84" s="16" t="n">
        <f aca="false">Xlo*AK84+Xhi*AM84</f>
        <v>3.98553</v>
      </c>
      <c r="AM84" s="16" t="n">
        <f aca="false">LOOKUP(Speedhi,'5'!$B$1:$BJ$1,'5'!$B80:$BJ80)</f>
        <v>4.089</v>
      </c>
    </row>
    <row r="85" customFormat="false" ht="14.1" hidden="false" customHeight="true" outlineLevel="0" collapsed="false">
      <c r="A85" s="60" t="n">
        <f aca="false">A84+1</f>
        <v>114</v>
      </c>
      <c r="B85" s="52" t="n">
        <f aca="false">IF(X85&lt;=0,0,X85*Factor)</f>
        <v>11.242535</v>
      </c>
      <c r="C85" s="53" t="n">
        <f aca="false">ROUND($B85*COS(PI()*(D85-Best)/180),4)</f>
        <v>11.1041</v>
      </c>
      <c r="D85" s="54" t="n">
        <f aca="false">MOD(Wind+$A85+360,360)</f>
        <v>242</v>
      </c>
      <c r="E85" s="61" t="n">
        <f aca="false">ROUND($B85*COS(PI()*(F85-Best)/180),4)</f>
        <v>-8.7371</v>
      </c>
      <c r="F85" s="62" t="n">
        <f aca="false">MOD(Wind-$A85+360,360)</f>
        <v>14</v>
      </c>
      <c r="G85" s="57" t="n">
        <f aca="false">SQRT($J85^2+$K85^2)</f>
        <v>11.4792519304316</v>
      </c>
      <c r="H85" s="63" t="n">
        <f aca="false">IF($J85&lt;&gt;0,MOD(ATAN($K85/$J85)*180/PI(),180),0)</f>
        <v>50.5291834317235</v>
      </c>
      <c r="I85" s="59" t="str">
        <f aca="false">IF(B85=0,"anchor",W85)</f>
        <v>J1</v>
      </c>
      <c r="J85" s="0" t="n">
        <f aca="false">$B85+Speed*COS(PI()*$A85/180)</f>
        <v>7.29718956216474</v>
      </c>
      <c r="K85" s="0" t="n">
        <f aca="false">Speed*SIN(PI()*$A85/180)</f>
        <v>8.86139093913323</v>
      </c>
      <c r="U85" s="0"/>
      <c r="W85" s="1" t="str">
        <f aca="false">IF(X85=Z85,polar_type19!$D$3,IF(X85=AC85,polar_type19!$E$3,IF(X85=AF85,polar_type19!$F$3,IF(X85=AI85,polar_type19!$G$3,polar_type19!$H$3))))</f>
        <v>J1</v>
      </c>
      <c r="X85" s="0" t="n">
        <f aca="false">MAX(Z85,AC85,AF85,AI85,AL85)</f>
        <v>11.242535</v>
      </c>
      <c r="Y85" s="12" t="n">
        <f aca="false">LOOKUP(Speedlo,'1'!$B$1:$BJ$1,'1'!$B81:$BJ81)</f>
        <v>2.8145</v>
      </c>
      <c r="Z85" s="12" t="n">
        <f aca="false">Xlo*Y85+Xhi*AA85</f>
        <v>3.56987</v>
      </c>
      <c r="AA85" s="12" t="n">
        <f aca="false">LOOKUP(Speedhi,'1'!$B$1:$BJ$1,'1'!$B81:$BJ81)</f>
        <v>3.8936</v>
      </c>
      <c r="AB85" s="13" t="n">
        <f aca="false">LOOKUP(Speedlo,'2'!$B$1:$BJ$1,'2'!$B81:$BJ81)</f>
        <v>3.58975</v>
      </c>
      <c r="AC85" s="13" t="n">
        <f aca="false">Xlo*AB85+Xhi*AD85</f>
        <v>4.428035</v>
      </c>
      <c r="AD85" s="13" t="n">
        <f aca="false">LOOKUP(Speedhi,'2'!$B$1:$BJ$1,'2'!$B81:$BJ81)</f>
        <v>4.7873</v>
      </c>
      <c r="AE85" s="14" t="n">
        <f aca="false">LOOKUP(Speedlo,'3'!$B$1:$BJ$1,'3'!$B81:$BJ81)</f>
        <v>10.54775</v>
      </c>
      <c r="AF85" s="14" t="n">
        <f aca="false">Xlo*AE85+Xhi*AG85</f>
        <v>11.242535</v>
      </c>
      <c r="AG85" s="14" t="n">
        <f aca="false">LOOKUP(Speedhi,'3'!$B$1:$BJ$1,'3'!$B81:$BJ81)</f>
        <v>11.5403</v>
      </c>
      <c r="AH85" s="15" t="n">
        <f aca="false">LOOKUP(Speedlo,'4'!$B$1:$BJ$1,'4'!$B81:$BJ81)</f>
        <v>10.48885</v>
      </c>
      <c r="AI85" s="15" t="n">
        <f aca="false">Xlo*AH85+Xhi*AJ85</f>
        <v>11.182865</v>
      </c>
      <c r="AJ85" s="15" t="n">
        <f aca="false">LOOKUP(Speedhi,'4'!$B$1:$BJ$1,'4'!$B81:$BJ81)</f>
        <v>11.4803</v>
      </c>
      <c r="AK85" s="16" t="n">
        <f aca="false">LOOKUP(Speedlo,'5'!$B$1:$BJ$1,'5'!$B81:$BJ81)</f>
        <v>3.7848</v>
      </c>
      <c r="AL85" s="16" t="n">
        <f aca="false">Xlo*AK85+Xhi*AM85</f>
        <v>4.02994</v>
      </c>
      <c r="AM85" s="16" t="n">
        <f aca="false">LOOKUP(Speedhi,'5'!$B$1:$BJ$1,'5'!$B81:$BJ81)</f>
        <v>4.135</v>
      </c>
    </row>
    <row r="86" customFormat="false" ht="14.1" hidden="false" customHeight="true" outlineLevel="0" collapsed="false">
      <c r="A86" s="60" t="n">
        <f aca="false">A85+1</f>
        <v>115</v>
      </c>
      <c r="B86" s="52" t="n">
        <f aca="false">IF(X86&lt;=0,0,X86*Factor)</f>
        <v>11.24485</v>
      </c>
      <c r="C86" s="53" t="n">
        <f aca="false">ROUND($B86*COS(PI()*(D86-Best)/180),4)</f>
        <v>11.074</v>
      </c>
      <c r="D86" s="54" t="n">
        <f aca="false">MOD(Wind+$A86+360,360)</f>
        <v>243</v>
      </c>
      <c r="E86" s="61" t="n">
        <f aca="false">ROUND($B86*COS(PI()*(F86-Best)/180),4)</f>
        <v>-8.6141</v>
      </c>
      <c r="F86" s="62" t="n">
        <f aca="false">MOD(Wind-$A86+360,360)</f>
        <v>13</v>
      </c>
      <c r="G86" s="57" t="n">
        <f aca="false">SQRT($J86^2+$K86^2)</f>
        <v>11.328832229675</v>
      </c>
      <c r="H86" s="63" t="n">
        <f aca="false">IF($J86&lt;&gt;0,MOD(ATAN($K86/$J86)*180/PI(),180),0)</f>
        <v>50.8958782000508</v>
      </c>
      <c r="I86" s="59" t="str">
        <f aca="false">IF(B86=0,"anchor",W86)</f>
        <v>J1</v>
      </c>
      <c r="J86" s="0" t="n">
        <f aca="false">$B86+Speed*COS(PI()*$A86/180)</f>
        <v>7.14545286111522</v>
      </c>
      <c r="K86" s="0" t="n">
        <f aca="false">Speed*SIN(PI()*$A86/180)</f>
        <v>8.7911855342555</v>
      </c>
      <c r="U86" s="0"/>
      <c r="W86" s="1" t="str">
        <f aca="false">IF(X86=Z86,polar_type19!$D$3,IF(X86=AC86,polar_type19!$E$3,IF(X86=AF86,polar_type19!$F$3,IF(X86=AI86,polar_type19!$G$3,polar_type19!$H$3))))</f>
        <v>J1</v>
      </c>
      <c r="X86" s="0" t="n">
        <f aca="false">MAX(Z86,AC86,AF86,AI86,AL86)</f>
        <v>11.24485</v>
      </c>
      <c r="Y86" s="12" t="n">
        <f aca="false">LOOKUP(Speedlo,'1'!$B$1:$BJ$1,'1'!$B82:$BJ82)</f>
        <v>2.82075</v>
      </c>
      <c r="Z86" s="12" t="n">
        <f aca="false">Xlo*Y86+Xhi*AA86</f>
        <v>3.566775</v>
      </c>
      <c r="AA86" s="12" t="n">
        <f aca="false">LOOKUP(Speedhi,'1'!$B$1:$BJ$1,'1'!$B82:$BJ82)</f>
        <v>3.8865</v>
      </c>
      <c r="AB86" s="13" t="n">
        <f aca="false">LOOKUP(Speedlo,'2'!$B$1:$BJ$1,'2'!$B82:$BJ82)</f>
        <v>3.60275</v>
      </c>
      <c r="AC86" s="13" t="n">
        <f aca="false">Xlo*AB86+Xhi*AD86</f>
        <v>4.430675</v>
      </c>
      <c r="AD86" s="13" t="n">
        <f aca="false">LOOKUP(Speedhi,'2'!$B$1:$BJ$1,'2'!$B82:$BJ82)</f>
        <v>4.7855</v>
      </c>
      <c r="AE86" s="14" t="n">
        <f aca="false">LOOKUP(Speedlo,'3'!$B$1:$BJ$1,'3'!$B82:$BJ82)</f>
        <v>10.5445</v>
      </c>
      <c r="AF86" s="14" t="n">
        <f aca="false">Xlo*AE86+Xhi*AG86</f>
        <v>11.24485</v>
      </c>
      <c r="AG86" s="14" t="n">
        <f aca="false">LOOKUP(Speedhi,'3'!$B$1:$BJ$1,'3'!$B82:$BJ82)</f>
        <v>11.545</v>
      </c>
      <c r="AH86" s="15" t="n">
        <f aca="false">LOOKUP(Speedlo,'4'!$B$1:$BJ$1,'4'!$B82:$BJ82)</f>
        <v>10.5445</v>
      </c>
      <c r="AI86" s="15" t="n">
        <f aca="false">Xlo*AH86+Xhi*AJ86</f>
        <v>11.24485</v>
      </c>
      <c r="AJ86" s="15" t="n">
        <f aca="false">LOOKUP(Speedhi,'4'!$B$1:$BJ$1,'4'!$B82:$BJ82)</f>
        <v>11.545</v>
      </c>
      <c r="AK86" s="16" t="n">
        <f aca="false">LOOKUP(Speedlo,'5'!$B$1:$BJ$1,'5'!$B82:$BJ82)</f>
        <v>3.8255</v>
      </c>
      <c r="AL86" s="16" t="n">
        <f aca="false">Xlo*AK86+Xhi*AM86</f>
        <v>4.07435</v>
      </c>
      <c r="AM86" s="16" t="n">
        <f aca="false">LOOKUP(Speedhi,'5'!$B$1:$BJ$1,'5'!$B82:$BJ82)</f>
        <v>4.181</v>
      </c>
    </row>
    <row r="87" customFormat="false" ht="14.1" hidden="false" customHeight="true" outlineLevel="0" collapsed="false">
      <c r="A87" s="60" t="n">
        <f aca="false">A86+1</f>
        <v>116</v>
      </c>
      <c r="B87" s="52" t="n">
        <f aca="false">IF(X87&lt;=0,0,X87*Factor)</f>
        <v>11.24276</v>
      </c>
      <c r="C87" s="53" t="n">
        <f aca="false">ROUND($B87*COS(PI()*(D87-Best)/180),4)</f>
        <v>11.0362</v>
      </c>
      <c r="D87" s="54" t="n">
        <f aca="false">MOD(Wind+$A87+360,360)</f>
        <v>244</v>
      </c>
      <c r="E87" s="61" t="n">
        <f aca="false">ROUND($B87*COS(PI()*(F87-Best)/180),4)</f>
        <v>-8.485</v>
      </c>
      <c r="F87" s="62" t="n">
        <f aca="false">MOD(Wind-$A87+360,360)</f>
        <v>12</v>
      </c>
      <c r="G87" s="57" t="n">
        <f aca="false">SQRT($J87^2+$K87^2)</f>
        <v>11.1748253448847</v>
      </c>
      <c r="H87" s="63" t="n">
        <f aca="false">IF($J87&lt;&gt;0,MOD(ATAN($K87/$J87)*180/PI(),180),0)</f>
        <v>51.2764607579047</v>
      </c>
      <c r="I87" s="59" t="str">
        <f aca="false">IF(B87=0,"anchor",W87)</f>
        <v>A2A3</v>
      </c>
      <c r="J87" s="0" t="n">
        <f aca="false">$B87+Speed*COS(PI()*$A87/180)</f>
        <v>6.99055987614595</v>
      </c>
      <c r="K87" s="0" t="n">
        <f aca="false">Speed*SIN(PI()*$A87/180)</f>
        <v>8.71830224910192</v>
      </c>
      <c r="U87" s="0"/>
      <c r="W87" s="1" t="str">
        <f aca="false">IF(X87=Z87,polar_type19!$D$3,IF(X87=AC87,polar_type19!$E$3,IF(X87=AF87,polar_type19!$F$3,IF(X87=AI87,polar_type19!$G$3,polar_type19!$H$3))))</f>
        <v>A2A3</v>
      </c>
      <c r="X87" s="0" t="n">
        <f aca="false">MAX(Z87,AC87,AF87,AI87,AL87)</f>
        <v>11.24276</v>
      </c>
      <c r="Y87" s="12" t="n">
        <f aca="false">LOOKUP(Speedlo,'1'!$B$1:$BJ$1,'1'!$B83:$BJ83)</f>
        <v>2.8256</v>
      </c>
      <c r="Z87" s="12" t="n">
        <f aca="false">Xlo*Y87+Xhi*AA87</f>
        <v>3.56186</v>
      </c>
      <c r="AA87" s="12" t="n">
        <f aca="false">LOOKUP(Speedhi,'1'!$B$1:$BJ$1,'1'!$B83:$BJ83)</f>
        <v>3.8774</v>
      </c>
      <c r="AB87" s="13" t="n">
        <f aca="false">LOOKUP(Speedlo,'2'!$B$1:$BJ$1,'2'!$B83:$BJ83)</f>
        <v>3.61445</v>
      </c>
      <c r="AC87" s="13" t="n">
        <f aca="false">Xlo*AB87+Xhi*AD87</f>
        <v>4.431665</v>
      </c>
      <c r="AD87" s="13" t="n">
        <f aca="false">LOOKUP(Speedhi,'2'!$B$1:$BJ$1,'2'!$B83:$BJ83)</f>
        <v>4.7819</v>
      </c>
      <c r="AE87" s="14" t="n">
        <f aca="false">LOOKUP(Speedlo,'3'!$B$1:$BJ$1,'3'!$B83:$BJ83)</f>
        <v>10.48695</v>
      </c>
      <c r="AF87" s="14" t="n">
        <f aca="false">Xlo*AE87+Xhi*AG87</f>
        <v>11.187615</v>
      </c>
      <c r="AG87" s="14" t="n">
        <f aca="false">LOOKUP(Speedhi,'3'!$B$1:$BJ$1,'3'!$B83:$BJ83)</f>
        <v>11.4879</v>
      </c>
      <c r="AH87" s="15" t="n">
        <f aca="false">LOOKUP(Speedlo,'4'!$B$1:$BJ$1,'4'!$B83:$BJ83)</f>
        <v>10.538</v>
      </c>
      <c r="AI87" s="15" t="n">
        <f aca="false">Xlo*AH87+Xhi*AJ87</f>
        <v>11.24276</v>
      </c>
      <c r="AJ87" s="15" t="n">
        <f aca="false">LOOKUP(Speedhi,'4'!$B$1:$BJ$1,'4'!$B83:$BJ83)</f>
        <v>11.5448</v>
      </c>
      <c r="AK87" s="16" t="n">
        <f aca="false">LOOKUP(Speedlo,'5'!$B$1:$BJ$1,'5'!$B83:$BJ83)</f>
        <v>3.85875</v>
      </c>
      <c r="AL87" s="16" t="n">
        <f aca="false">Xlo*AK87+Xhi*AM87</f>
        <v>4.110855</v>
      </c>
      <c r="AM87" s="16" t="n">
        <f aca="false">LOOKUP(Speedhi,'5'!$B$1:$BJ$1,'5'!$B83:$BJ83)</f>
        <v>4.2189</v>
      </c>
    </row>
    <row r="88" customFormat="false" ht="14.1" hidden="false" customHeight="true" outlineLevel="0" collapsed="false">
      <c r="A88" s="60" t="n">
        <f aca="false">A87+1</f>
        <v>117</v>
      </c>
      <c r="B88" s="52" t="n">
        <f aca="false">IF(X88&lt;=0,0,X88*Factor)</f>
        <v>11.24067</v>
      </c>
      <c r="C88" s="53" t="n">
        <f aca="false">ROUND($B88*COS(PI()*(D88-Best)/180),4)</f>
        <v>10.995</v>
      </c>
      <c r="D88" s="54" t="n">
        <f aca="false">MOD(Wind+$A88+360,360)</f>
        <v>245</v>
      </c>
      <c r="E88" s="61" t="n">
        <f aca="false">ROUND($B88*COS(PI()*(F88-Best)/180),4)</f>
        <v>-8.3534</v>
      </c>
      <c r="F88" s="62" t="n">
        <f aca="false">MOD(Wind-$A88+360,360)</f>
        <v>11</v>
      </c>
      <c r="G88" s="57" t="n">
        <f aca="false">SQRT($J88^2+$K88^2)</f>
        <v>11.0200457652942</v>
      </c>
      <c r="H88" s="63" t="n">
        <f aca="false">IF($J88&lt;&gt;0,MOD(ATAN($K88/$J88)*180/PI(),180),0)</f>
        <v>51.6538158217352</v>
      </c>
      <c r="I88" s="59" t="str">
        <f aca="false">IF(B88=0,"anchor",W88)</f>
        <v>A2A3</v>
      </c>
      <c r="J88" s="0" t="n">
        <f aca="false">$B88+Speed*COS(PI()*$A88/180)</f>
        <v>6.8369621525264</v>
      </c>
      <c r="K88" s="0" t="n">
        <f aca="false">Speed*SIN(PI()*$A88/180)</f>
        <v>8.64276328462717</v>
      </c>
      <c r="U88" s="0"/>
      <c r="W88" s="1" t="str">
        <f aca="false">IF(X88=Z88,polar_type19!$D$3,IF(X88=AC88,polar_type19!$E$3,IF(X88=AF88,polar_type19!$F$3,IF(X88=AI88,polar_type19!$G$3,polar_type19!$H$3))))</f>
        <v>A2A3</v>
      </c>
      <c r="X88" s="0" t="n">
        <f aca="false">MAX(Z88,AC88,AF88,AI88,AL88)</f>
        <v>11.24067</v>
      </c>
      <c r="Y88" s="12" t="n">
        <f aca="false">LOOKUP(Speedlo,'1'!$B$1:$BJ$1,'1'!$B84:$BJ84)</f>
        <v>2.83045</v>
      </c>
      <c r="Z88" s="12" t="n">
        <f aca="false">Xlo*Y88+Xhi*AA88</f>
        <v>3.556945</v>
      </c>
      <c r="AA88" s="12" t="n">
        <f aca="false">LOOKUP(Speedhi,'1'!$B$1:$BJ$1,'1'!$B84:$BJ84)</f>
        <v>3.8683</v>
      </c>
      <c r="AB88" s="13" t="n">
        <f aca="false">LOOKUP(Speedlo,'2'!$B$1:$BJ$1,'2'!$B84:$BJ84)</f>
        <v>3.62615</v>
      </c>
      <c r="AC88" s="13" t="n">
        <f aca="false">Xlo*AB88+Xhi*AD88</f>
        <v>4.432655</v>
      </c>
      <c r="AD88" s="13" t="n">
        <f aca="false">LOOKUP(Speedhi,'2'!$B$1:$BJ$1,'2'!$B84:$BJ84)</f>
        <v>4.7783</v>
      </c>
      <c r="AE88" s="14" t="n">
        <f aca="false">LOOKUP(Speedlo,'3'!$B$1:$BJ$1,'3'!$B84:$BJ84)</f>
        <v>10.4294</v>
      </c>
      <c r="AF88" s="14" t="n">
        <f aca="false">Xlo*AE88+Xhi*AG88</f>
        <v>11.13038</v>
      </c>
      <c r="AG88" s="14" t="n">
        <f aca="false">LOOKUP(Speedhi,'3'!$B$1:$BJ$1,'3'!$B84:$BJ84)</f>
        <v>11.4308</v>
      </c>
      <c r="AH88" s="15" t="n">
        <f aca="false">LOOKUP(Speedlo,'4'!$B$1:$BJ$1,'4'!$B84:$BJ84)</f>
        <v>10.5315</v>
      </c>
      <c r="AI88" s="15" t="n">
        <f aca="false">Xlo*AH88+Xhi*AJ88</f>
        <v>11.24067</v>
      </c>
      <c r="AJ88" s="15" t="n">
        <f aca="false">LOOKUP(Speedhi,'4'!$B$1:$BJ$1,'4'!$B84:$BJ84)</f>
        <v>11.5446</v>
      </c>
      <c r="AK88" s="16" t="n">
        <f aca="false">LOOKUP(Speedlo,'5'!$B$1:$BJ$1,'5'!$B84:$BJ84)</f>
        <v>3.892</v>
      </c>
      <c r="AL88" s="16" t="n">
        <f aca="false">Xlo*AK88+Xhi*AM88</f>
        <v>4.14736</v>
      </c>
      <c r="AM88" s="16" t="n">
        <f aca="false">LOOKUP(Speedhi,'5'!$B$1:$BJ$1,'5'!$B84:$BJ84)</f>
        <v>4.2568</v>
      </c>
    </row>
    <row r="89" customFormat="false" ht="14.1" hidden="false" customHeight="true" outlineLevel="0" collapsed="false">
      <c r="A89" s="60" t="n">
        <f aca="false">A88+1</f>
        <v>118</v>
      </c>
      <c r="B89" s="52" t="n">
        <f aca="false">IF(X89&lt;=0,0,X89*Factor)</f>
        <v>11.23858</v>
      </c>
      <c r="C89" s="53" t="n">
        <f aca="false">ROUND($B89*COS(PI()*(D89-Best)/180),4)</f>
        <v>10.9505</v>
      </c>
      <c r="D89" s="54" t="n">
        <f aca="false">MOD(Wind+$A89+360,360)</f>
        <v>246</v>
      </c>
      <c r="E89" s="61" t="n">
        <f aca="false">ROUND($B89*COS(PI()*(F89-Best)/180),4)</f>
        <v>-8.2194</v>
      </c>
      <c r="F89" s="62" t="n">
        <f aca="false">MOD(Wind-$A89+360,360)</f>
        <v>10</v>
      </c>
      <c r="G89" s="57" t="n">
        <f aca="false">SQRT($J89^2+$K89^2)</f>
        <v>10.8645074588852</v>
      </c>
      <c r="H89" s="63" t="n">
        <f aca="false">IF($J89&lt;&gt;0,MOD(ATAN($K89/$J89)*180/PI(),180),0)</f>
        <v>52.0277871765878</v>
      </c>
      <c r="I89" s="59" t="str">
        <f aca="false">IF(B89=0,"anchor",W89)</f>
        <v>A2A3</v>
      </c>
      <c r="J89" s="0" t="n">
        <f aca="false">$B89+Speed*COS(PI()*$A89/180)</f>
        <v>6.68470584097686</v>
      </c>
      <c r="K89" s="0" t="n">
        <f aca="false">Speed*SIN(PI()*$A89/180)</f>
        <v>8.56459165073159</v>
      </c>
      <c r="U89" s="0"/>
      <c r="W89" s="1" t="str">
        <f aca="false">IF(X89=Z89,polar_type19!$D$3,IF(X89=AC89,polar_type19!$E$3,IF(X89=AF89,polar_type19!$F$3,IF(X89=AI89,polar_type19!$G$3,polar_type19!$H$3))))</f>
        <v>A2A3</v>
      </c>
      <c r="X89" s="0" t="n">
        <f aca="false">MAX(Z89,AC89,AF89,AI89,AL89)</f>
        <v>11.23858</v>
      </c>
      <c r="Y89" s="12" t="n">
        <f aca="false">LOOKUP(Speedlo,'1'!$B$1:$BJ$1,'1'!$B85:$BJ85)</f>
        <v>2.8353</v>
      </c>
      <c r="Z89" s="12" t="n">
        <f aca="false">Xlo*Y89+Xhi*AA89</f>
        <v>3.55203</v>
      </c>
      <c r="AA89" s="12" t="n">
        <f aca="false">LOOKUP(Speedhi,'1'!$B$1:$BJ$1,'1'!$B85:$BJ85)</f>
        <v>3.8592</v>
      </c>
      <c r="AB89" s="13" t="n">
        <f aca="false">LOOKUP(Speedlo,'2'!$B$1:$BJ$1,'2'!$B85:$BJ85)</f>
        <v>3.63785</v>
      </c>
      <c r="AC89" s="13" t="n">
        <f aca="false">Xlo*AB89+Xhi*AD89</f>
        <v>4.433645</v>
      </c>
      <c r="AD89" s="13" t="n">
        <f aca="false">LOOKUP(Speedhi,'2'!$B$1:$BJ$1,'2'!$B85:$BJ85)</f>
        <v>4.7747</v>
      </c>
      <c r="AE89" s="14" t="n">
        <f aca="false">LOOKUP(Speedlo,'3'!$B$1:$BJ$1,'3'!$B85:$BJ85)</f>
        <v>10.37185</v>
      </c>
      <c r="AF89" s="14" t="n">
        <f aca="false">Xlo*AE89+Xhi*AG89</f>
        <v>11.073145</v>
      </c>
      <c r="AG89" s="14" t="n">
        <f aca="false">LOOKUP(Speedhi,'3'!$B$1:$BJ$1,'3'!$B85:$BJ85)</f>
        <v>11.3737</v>
      </c>
      <c r="AH89" s="15" t="n">
        <f aca="false">LOOKUP(Speedlo,'4'!$B$1:$BJ$1,'4'!$B85:$BJ85)</f>
        <v>10.525</v>
      </c>
      <c r="AI89" s="15" t="n">
        <f aca="false">Xlo*AH89+Xhi*AJ89</f>
        <v>11.23858</v>
      </c>
      <c r="AJ89" s="15" t="n">
        <f aca="false">LOOKUP(Speedhi,'4'!$B$1:$BJ$1,'4'!$B85:$BJ85)</f>
        <v>11.5444</v>
      </c>
      <c r="AK89" s="16" t="n">
        <f aca="false">LOOKUP(Speedlo,'5'!$B$1:$BJ$1,'5'!$B85:$BJ85)</f>
        <v>3.92525</v>
      </c>
      <c r="AL89" s="16" t="n">
        <f aca="false">Xlo*AK89+Xhi*AM89</f>
        <v>4.183865</v>
      </c>
      <c r="AM89" s="16" t="n">
        <f aca="false">LOOKUP(Speedhi,'5'!$B$1:$BJ$1,'5'!$B85:$BJ85)</f>
        <v>4.2947</v>
      </c>
    </row>
    <row r="90" customFormat="false" ht="14.1" hidden="false" customHeight="true" outlineLevel="0" collapsed="false">
      <c r="A90" s="60" t="n">
        <f aca="false">A89+1</f>
        <v>119</v>
      </c>
      <c r="B90" s="52" t="n">
        <f aca="false">IF(X90&lt;=0,0,X90*Factor)</f>
        <v>11.23649</v>
      </c>
      <c r="C90" s="53" t="n">
        <f aca="false">ROUND($B90*COS(PI()*(D90-Best)/180),4)</f>
        <v>10.9027</v>
      </c>
      <c r="D90" s="54" t="n">
        <f aca="false">MOD(Wind+$A90+360,360)</f>
        <v>247</v>
      </c>
      <c r="E90" s="61" t="n">
        <f aca="false">ROUND($B90*COS(PI()*(F90-Best)/180),4)</f>
        <v>-8.0829</v>
      </c>
      <c r="F90" s="62" t="n">
        <f aca="false">MOD(Wind-$A90+360,360)</f>
        <v>9</v>
      </c>
      <c r="G90" s="57" t="n">
        <f aca="false">SQRT($J90^2+$K90^2)</f>
        <v>10.7082245771158</v>
      </c>
      <c r="H90" s="63" t="n">
        <f aca="false">IF($J90&lt;&gt;0,MOD(ATAN($K90/$J90)*180/PI(),180),0)</f>
        <v>52.3982086855062</v>
      </c>
      <c r="I90" s="59" t="str">
        <f aca="false">IF(B90=0,"anchor",W90)</f>
        <v>A2A3</v>
      </c>
      <c r="J90" s="0" t="n">
        <f aca="false">$B90+Speed*COS(PI()*$A90/180)</f>
        <v>6.53383668361053</v>
      </c>
      <c r="K90" s="0" t="n">
        <f aca="false">Speed*SIN(PI()*$A90/180)</f>
        <v>8.48381115925214</v>
      </c>
      <c r="U90" s="0"/>
      <c r="W90" s="1" t="str">
        <f aca="false">IF(X90=Z90,polar_type19!$D$3,IF(X90=AC90,polar_type19!$E$3,IF(X90=AF90,polar_type19!$F$3,IF(X90=AI90,polar_type19!$G$3,polar_type19!$H$3))))</f>
        <v>A2A3</v>
      </c>
      <c r="X90" s="0" t="n">
        <f aca="false">MAX(Z90,AC90,AF90,AI90,AL90)</f>
        <v>11.23649</v>
      </c>
      <c r="Y90" s="12" t="n">
        <f aca="false">LOOKUP(Speedlo,'1'!$B$1:$BJ$1,'1'!$B86:$BJ86)</f>
        <v>2.84015</v>
      </c>
      <c r="Z90" s="12" t="n">
        <f aca="false">Xlo*Y90+Xhi*AA90</f>
        <v>3.547115</v>
      </c>
      <c r="AA90" s="12" t="n">
        <f aca="false">LOOKUP(Speedhi,'1'!$B$1:$BJ$1,'1'!$B86:$BJ86)</f>
        <v>3.8501</v>
      </c>
      <c r="AB90" s="13" t="n">
        <f aca="false">LOOKUP(Speedlo,'2'!$B$1:$BJ$1,'2'!$B86:$BJ86)</f>
        <v>3.64955</v>
      </c>
      <c r="AC90" s="13" t="n">
        <f aca="false">Xlo*AB90+Xhi*AD90</f>
        <v>4.434635</v>
      </c>
      <c r="AD90" s="13" t="n">
        <f aca="false">LOOKUP(Speedhi,'2'!$B$1:$BJ$1,'2'!$B86:$BJ86)</f>
        <v>4.7711</v>
      </c>
      <c r="AE90" s="14" t="n">
        <f aca="false">LOOKUP(Speedlo,'3'!$B$1:$BJ$1,'3'!$B86:$BJ86)</f>
        <v>10.3143</v>
      </c>
      <c r="AF90" s="14" t="n">
        <f aca="false">Xlo*AE90+Xhi*AG90</f>
        <v>11.01591</v>
      </c>
      <c r="AG90" s="14" t="n">
        <f aca="false">LOOKUP(Speedhi,'3'!$B$1:$BJ$1,'3'!$B86:$BJ86)</f>
        <v>11.3166</v>
      </c>
      <c r="AH90" s="15" t="n">
        <f aca="false">LOOKUP(Speedlo,'4'!$B$1:$BJ$1,'4'!$B86:$BJ86)</f>
        <v>10.5185</v>
      </c>
      <c r="AI90" s="15" t="n">
        <f aca="false">Xlo*AH90+Xhi*AJ90</f>
        <v>11.23649</v>
      </c>
      <c r="AJ90" s="15" t="n">
        <f aca="false">LOOKUP(Speedhi,'4'!$B$1:$BJ$1,'4'!$B86:$BJ86)</f>
        <v>11.5442</v>
      </c>
      <c r="AK90" s="16" t="n">
        <f aca="false">LOOKUP(Speedlo,'5'!$B$1:$BJ$1,'5'!$B86:$BJ86)</f>
        <v>3.9585</v>
      </c>
      <c r="AL90" s="16" t="n">
        <f aca="false">Xlo*AK90+Xhi*AM90</f>
        <v>4.22037</v>
      </c>
      <c r="AM90" s="16" t="n">
        <f aca="false">LOOKUP(Speedhi,'5'!$B$1:$BJ$1,'5'!$B86:$BJ86)</f>
        <v>4.3326</v>
      </c>
    </row>
    <row r="91" customFormat="false" ht="14.1" hidden="false" customHeight="true" outlineLevel="0" collapsed="false">
      <c r="A91" s="60" t="n">
        <f aca="false">A90+1</f>
        <v>120</v>
      </c>
      <c r="B91" s="52" t="n">
        <f aca="false">IF(X91&lt;=0,0,X91*Factor)</f>
        <v>11.2344</v>
      </c>
      <c r="C91" s="53" t="n">
        <f aca="false">ROUND($B91*COS(PI()*(D91-Best)/180),4)</f>
        <v>10.8516</v>
      </c>
      <c r="D91" s="54" t="n">
        <f aca="false">MOD(Wind+$A91+360,360)</f>
        <v>248</v>
      </c>
      <c r="E91" s="61" t="n">
        <f aca="false">ROUND($B91*COS(PI()*(F91-Best)/180),4)</f>
        <v>-7.9439</v>
      </c>
      <c r="F91" s="62" t="n">
        <f aca="false">MOD(Wind-$A91+360,360)</f>
        <v>8</v>
      </c>
      <c r="G91" s="57" t="n">
        <f aca="false">SQRT($J91^2+$K91^2)</f>
        <v>10.5512114640926</v>
      </c>
      <c r="H91" s="63" t="n">
        <f aca="false">IF($J91&lt;&gt;0,MOD(ATAN($K91/$J91)*180/PI(),180),0)</f>
        <v>52.7649034894583</v>
      </c>
      <c r="I91" s="59" t="str">
        <f aca="false">IF(B91=0,"anchor",W91)</f>
        <v>A2A3</v>
      </c>
      <c r="J91" s="0" t="n">
        <f aca="false">$B91+Speed*COS(PI()*$A91/180)</f>
        <v>6.3844</v>
      </c>
      <c r="K91" s="0" t="n">
        <f aca="false">Speed*SIN(PI()*$A91/180)</f>
        <v>8.40044641670906</v>
      </c>
      <c r="U91" s="0"/>
      <c r="W91" s="1" t="str">
        <f aca="false">IF(X91=Z91,polar_type19!$D$3,IF(X91=AC91,polar_type19!$E$3,IF(X91=AF91,polar_type19!$F$3,IF(X91=AI91,polar_type19!$G$3,polar_type19!$H$3))))</f>
        <v>A2A3</v>
      </c>
      <c r="X91" s="0" t="n">
        <f aca="false">MAX(Z91,AC91,AF91,AI91,AL91)</f>
        <v>11.2344</v>
      </c>
      <c r="Y91" s="12" t="n">
        <f aca="false">LOOKUP(Speedlo,'1'!$B$1:$BJ$1,'1'!$B87:$BJ87)</f>
        <v>2.845</v>
      </c>
      <c r="Z91" s="12" t="n">
        <f aca="false">Xlo*Y91+Xhi*AA91</f>
        <v>3.5422</v>
      </c>
      <c r="AA91" s="12" t="n">
        <f aca="false">LOOKUP(Speedhi,'1'!$B$1:$BJ$1,'1'!$B87:$BJ87)</f>
        <v>3.841</v>
      </c>
      <c r="AB91" s="13" t="n">
        <f aca="false">LOOKUP(Speedlo,'2'!$B$1:$BJ$1,'2'!$B87:$BJ87)</f>
        <v>3.66125</v>
      </c>
      <c r="AC91" s="13" t="n">
        <f aca="false">Xlo*AB91+Xhi*AD91</f>
        <v>4.435625</v>
      </c>
      <c r="AD91" s="13" t="n">
        <f aca="false">LOOKUP(Speedhi,'2'!$B$1:$BJ$1,'2'!$B87:$BJ87)</f>
        <v>4.7675</v>
      </c>
      <c r="AE91" s="14" t="n">
        <f aca="false">LOOKUP(Speedlo,'3'!$B$1:$BJ$1,'3'!$B87:$BJ87)</f>
        <v>10.25675</v>
      </c>
      <c r="AF91" s="14" t="n">
        <f aca="false">Xlo*AE91+Xhi*AG91</f>
        <v>10.958675</v>
      </c>
      <c r="AG91" s="14" t="n">
        <f aca="false">LOOKUP(Speedhi,'3'!$B$1:$BJ$1,'3'!$B87:$BJ87)</f>
        <v>11.2595</v>
      </c>
      <c r="AH91" s="15" t="n">
        <f aca="false">LOOKUP(Speedlo,'4'!$B$1:$BJ$1,'4'!$B87:$BJ87)</f>
        <v>10.512</v>
      </c>
      <c r="AI91" s="15" t="n">
        <f aca="false">Xlo*AH91+Xhi*AJ91</f>
        <v>11.2344</v>
      </c>
      <c r="AJ91" s="15" t="n">
        <f aca="false">LOOKUP(Speedhi,'4'!$B$1:$BJ$1,'4'!$B87:$BJ87)</f>
        <v>11.544</v>
      </c>
      <c r="AK91" s="16" t="n">
        <f aca="false">LOOKUP(Speedlo,'5'!$B$1:$BJ$1,'5'!$B87:$BJ87)</f>
        <v>3.99175</v>
      </c>
      <c r="AL91" s="16" t="n">
        <f aca="false">Xlo*AK91+Xhi*AM91</f>
        <v>4.256875</v>
      </c>
      <c r="AM91" s="16" t="n">
        <f aca="false">LOOKUP(Speedhi,'5'!$B$1:$BJ$1,'5'!$B87:$BJ87)</f>
        <v>4.3705</v>
      </c>
    </row>
    <row r="92" customFormat="false" ht="14.1" hidden="false" customHeight="true" outlineLevel="0" collapsed="false">
      <c r="A92" s="60" t="n">
        <f aca="false">A91+1</f>
        <v>121</v>
      </c>
      <c r="B92" s="52" t="n">
        <f aca="false">IF(X92&lt;=0,0,X92*Factor)</f>
        <v>11.22769</v>
      </c>
      <c r="C92" s="53" t="n">
        <f aca="false">ROUND($B92*COS(PI()*(D92-Best)/180),4)</f>
        <v>10.7927</v>
      </c>
      <c r="D92" s="54" t="n">
        <f aca="false">MOD(Wind+$A92+360,360)</f>
        <v>249</v>
      </c>
      <c r="E92" s="61" t="n">
        <f aca="false">ROUND($B92*COS(PI()*(F92-Best)/180),4)</f>
        <v>-7.7994</v>
      </c>
      <c r="F92" s="62" t="n">
        <f aca="false">MOD(Wind-$A92+360,360)</f>
        <v>7</v>
      </c>
      <c r="G92" s="57" t="n">
        <f aca="false">SQRT($J92^2+$K92^2)</f>
        <v>10.3907111679776</v>
      </c>
      <c r="H92" s="63" t="n">
        <f aca="false">IF($J92&lt;&gt;0,MOD(ATAN($K92/$J92)*180/PI(),180),0)</f>
        <v>53.1480627254747</v>
      </c>
      <c r="I92" s="59" t="str">
        <f aca="false">IF(B92=0,"anchor",W92)</f>
        <v>A2A3</v>
      </c>
      <c r="J92" s="0" t="n">
        <f aca="false">$B92+Speed*COS(PI()*$A92/180)</f>
        <v>6.23182067337248</v>
      </c>
      <c r="K92" s="0" t="n">
        <f aca="false">Speed*SIN(PI()*$A92/180)</f>
        <v>8.31452281681049</v>
      </c>
      <c r="U92" s="0"/>
      <c r="W92" s="1" t="str">
        <f aca="false">IF(X92=Z92,polar_type19!$D$3,IF(X92=AC92,polar_type19!$E$3,IF(X92=AF92,polar_type19!$F$3,IF(X92=AI92,polar_type19!$G$3,polar_type19!$H$3))))</f>
        <v>A2A3</v>
      </c>
      <c r="X92" s="0" t="n">
        <f aca="false">MAX(Z92,AC92,AF92,AI92,AL92)</f>
        <v>11.22769</v>
      </c>
      <c r="Y92" s="12" t="n">
        <f aca="false">LOOKUP(Speedlo,'1'!$B$1:$BJ$1,'1'!$B88:$BJ88)</f>
        <v>2.84845</v>
      </c>
      <c r="Z92" s="12" t="n">
        <f aca="false">Xlo*Y92+Xhi*AA92</f>
        <v>3.535605</v>
      </c>
      <c r="AA92" s="12" t="n">
        <f aca="false">LOOKUP(Speedhi,'1'!$B$1:$BJ$1,'1'!$B88:$BJ88)</f>
        <v>3.8301</v>
      </c>
      <c r="AB92" s="13" t="n">
        <f aca="false">LOOKUP(Speedlo,'2'!$B$1:$BJ$1,'2'!$B88:$BJ88)</f>
        <v>3.67135</v>
      </c>
      <c r="AC92" s="13" t="n">
        <f aca="false">Xlo*AB92+Xhi*AD92</f>
        <v>4.434735</v>
      </c>
      <c r="AD92" s="13" t="n">
        <f aca="false">LOOKUP(Speedhi,'2'!$B$1:$BJ$1,'2'!$B88:$BJ88)</f>
        <v>4.7619</v>
      </c>
      <c r="AE92" s="14" t="n">
        <f aca="false">LOOKUP(Speedlo,'3'!$B$1:$BJ$1,'3'!$B88:$BJ88)</f>
        <v>10.16715</v>
      </c>
      <c r="AF92" s="14" t="n">
        <f aca="false">Xlo*AE92+Xhi*AG92</f>
        <v>10.866275</v>
      </c>
      <c r="AG92" s="14" t="n">
        <f aca="false">LOOKUP(Speedhi,'3'!$B$1:$BJ$1,'3'!$B88:$BJ88)</f>
        <v>11.1659</v>
      </c>
      <c r="AH92" s="15" t="n">
        <f aca="false">LOOKUP(Speedlo,'4'!$B$1:$BJ$1,'4'!$B88:$BJ88)</f>
        <v>10.5041</v>
      </c>
      <c r="AI92" s="15" t="n">
        <f aca="false">Xlo*AH92+Xhi*AJ92</f>
        <v>11.22769</v>
      </c>
      <c r="AJ92" s="15" t="n">
        <f aca="false">LOOKUP(Speedhi,'4'!$B$1:$BJ$1,'4'!$B88:$BJ88)</f>
        <v>11.5378</v>
      </c>
      <c r="AK92" s="16" t="n">
        <f aca="false">LOOKUP(Speedlo,'5'!$B$1:$BJ$1,'5'!$B88:$BJ88)</f>
        <v>4.01525</v>
      </c>
      <c r="AL92" s="16" t="n">
        <f aca="false">Xlo*AK92+Xhi*AM92</f>
        <v>4.282965</v>
      </c>
      <c r="AM92" s="16" t="n">
        <f aca="false">LOOKUP(Speedhi,'5'!$B$1:$BJ$1,'5'!$B88:$BJ88)</f>
        <v>4.3977</v>
      </c>
    </row>
    <row r="93" customFormat="false" ht="14.1" hidden="false" customHeight="true" outlineLevel="0" collapsed="false">
      <c r="A93" s="60" t="n">
        <f aca="false">A92+1</f>
        <v>122</v>
      </c>
      <c r="B93" s="52" t="n">
        <f aca="false">IF(X93&lt;=0,0,X93*Factor)</f>
        <v>11.22098</v>
      </c>
      <c r="C93" s="53" t="n">
        <f aca="false">ROUND($B93*COS(PI()*(D93-Best)/180),4)</f>
        <v>10.7307</v>
      </c>
      <c r="D93" s="54" t="n">
        <f aca="false">MOD(Wind+$A93+360,360)</f>
        <v>250</v>
      </c>
      <c r="E93" s="61" t="n">
        <f aca="false">ROUND($B93*COS(PI()*(F93-Best)/180),4)</f>
        <v>-7.6527</v>
      </c>
      <c r="F93" s="62" t="n">
        <f aca="false">MOD(Wind-$A93+360,360)</f>
        <v>6</v>
      </c>
      <c r="G93" s="57" t="n">
        <f aca="false">SQRT($J93^2+$K93^2)</f>
        <v>10.2295577093164</v>
      </c>
      <c r="H93" s="63" t="n">
        <f aca="false">IF($J93&lt;&gt;0,MOD(ATAN($K93/$J93)*180/PI(),180),0)</f>
        <v>53.527941462854</v>
      </c>
      <c r="I93" s="59" t="str">
        <f aca="false">IF(B93=0,"anchor",W93)</f>
        <v>A2A3</v>
      </c>
      <c r="J93" s="0" t="n">
        <f aca="false">$B93+Speed*COS(PI()*$A93/180)</f>
        <v>6.08076313693791</v>
      </c>
      <c r="K93" s="0" t="n">
        <f aca="false">Speed*SIN(PI()*$A93/180)</f>
        <v>8.22606653271733</v>
      </c>
      <c r="U93" s="0"/>
      <c r="W93" s="1" t="str">
        <f aca="false">IF(X93=Z93,polar_type19!$D$3,IF(X93=AC93,polar_type19!$E$3,IF(X93=AF93,polar_type19!$F$3,IF(X93=AI93,polar_type19!$G$3,polar_type19!$H$3))))</f>
        <v>A2A3</v>
      </c>
      <c r="X93" s="0" t="n">
        <f aca="false">MAX(Z93,AC93,AF93,AI93,AL93)</f>
        <v>11.22098</v>
      </c>
      <c r="Y93" s="12" t="n">
        <f aca="false">LOOKUP(Speedlo,'1'!$B$1:$BJ$1,'1'!$B89:$BJ89)</f>
        <v>2.8519</v>
      </c>
      <c r="Z93" s="12" t="n">
        <f aca="false">Xlo*Y93+Xhi*AA93</f>
        <v>3.52901</v>
      </c>
      <c r="AA93" s="12" t="n">
        <f aca="false">LOOKUP(Speedhi,'1'!$B$1:$BJ$1,'1'!$B89:$BJ89)</f>
        <v>3.8192</v>
      </c>
      <c r="AB93" s="13" t="n">
        <f aca="false">LOOKUP(Speedlo,'2'!$B$1:$BJ$1,'2'!$B89:$BJ89)</f>
        <v>3.68145</v>
      </c>
      <c r="AC93" s="13" t="n">
        <f aca="false">Xlo*AB93+Xhi*AD93</f>
        <v>4.433845</v>
      </c>
      <c r="AD93" s="13" t="n">
        <f aca="false">LOOKUP(Speedhi,'2'!$B$1:$BJ$1,'2'!$B89:$BJ89)</f>
        <v>4.7563</v>
      </c>
      <c r="AE93" s="14" t="n">
        <f aca="false">LOOKUP(Speedlo,'3'!$B$1:$BJ$1,'3'!$B89:$BJ89)</f>
        <v>10.07755</v>
      </c>
      <c r="AF93" s="14" t="n">
        <f aca="false">Xlo*AE93+Xhi*AG93</f>
        <v>10.773875</v>
      </c>
      <c r="AG93" s="14" t="n">
        <f aca="false">LOOKUP(Speedhi,'3'!$B$1:$BJ$1,'3'!$B89:$BJ89)</f>
        <v>11.0723</v>
      </c>
      <c r="AH93" s="15" t="n">
        <f aca="false">LOOKUP(Speedlo,'4'!$B$1:$BJ$1,'4'!$B89:$BJ89)</f>
        <v>10.4962</v>
      </c>
      <c r="AI93" s="15" t="n">
        <f aca="false">Xlo*AH93+Xhi*AJ93</f>
        <v>11.22098</v>
      </c>
      <c r="AJ93" s="15" t="n">
        <f aca="false">LOOKUP(Speedhi,'4'!$B$1:$BJ$1,'4'!$B89:$BJ89)</f>
        <v>11.5316</v>
      </c>
      <c r="AK93" s="16" t="n">
        <f aca="false">LOOKUP(Speedlo,'5'!$B$1:$BJ$1,'5'!$B89:$BJ89)</f>
        <v>4.03875</v>
      </c>
      <c r="AL93" s="16" t="n">
        <f aca="false">Xlo*AK93+Xhi*AM93</f>
        <v>4.309055</v>
      </c>
      <c r="AM93" s="16" t="n">
        <f aca="false">LOOKUP(Speedhi,'5'!$B$1:$BJ$1,'5'!$B89:$BJ89)</f>
        <v>4.4249</v>
      </c>
    </row>
    <row r="94" customFormat="false" ht="14.1" hidden="false" customHeight="true" outlineLevel="0" collapsed="false">
      <c r="A94" s="60" t="n">
        <f aca="false">A93+1</f>
        <v>123</v>
      </c>
      <c r="B94" s="52" t="n">
        <f aca="false">IF(X94&lt;=0,0,X94*Factor)</f>
        <v>11.21427</v>
      </c>
      <c r="C94" s="53" t="n">
        <f aca="false">ROUND($B94*COS(PI()*(D94-Best)/180),4)</f>
        <v>10.6654</v>
      </c>
      <c r="D94" s="54" t="n">
        <f aca="false">MOD(Wind+$A94+360,360)</f>
        <v>251</v>
      </c>
      <c r="E94" s="61" t="n">
        <f aca="false">ROUND($B94*COS(PI()*(F94-Best)/180),4)</f>
        <v>-7.5038</v>
      </c>
      <c r="F94" s="62" t="n">
        <f aca="false">MOD(Wind-$A94+360,360)</f>
        <v>5</v>
      </c>
      <c r="G94" s="57" t="n">
        <f aca="false">SQRT($J94^2+$K94^2)</f>
        <v>10.0677656569697</v>
      </c>
      <c r="H94" s="63" t="n">
        <f aca="false">IF($J94&lt;&gt;0,MOD(ATAN($K94/$J94)*180/PI(),180),0)</f>
        <v>53.904363217358</v>
      </c>
      <c r="I94" s="59" t="str">
        <f aca="false">IF(B94=0,"anchor",W94)</f>
        <v>A2A3</v>
      </c>
      <c r="J94" s="0" t="n">
        <f aca="false">$B94+Speed*COS(PI()*$A94/180)</f>
        <v>5.93127136035424</v>
      </c>
      <c r="K94" s="0" t="n">
        <f aca="false">Speed*SIN(PI()*$A94/180)</f>
        <v>8.13510450907061</v>
      </c>
      <c r="U94" s="0"/>
      <c r="W94" s="1" t="str">
        <f aca="false">IF(X94=Z94,polar_type19!$D$3,IF(X94=AC94,polar_type19!$E$3,IF(X94=AF94,polar_type19!$F$3,IF(X94=AI94,polar_type19!$G$3,polar_type19!$H$3))))</f>
        <v>A2A3</v>
      </c>
      <c r="X94" s="0" t="n">
        <f aca="false">MAX(Z94,AC94,AF94,AI94,AL94)</f>
        <v>11.21427</v>
      </c>
      <c r="Y94" s="12" t="n">
        <f aca="false">LOOKUP(Speedlo,'1'!$B$1:$BJ$1,'1'!$B90:$BJ90)</f>
        <v>2.85535</v>
      </c>
      <c r="Z94" s="12" t="n">
        <f aca="false">Xlo*Y94+Xhi*AA94</f>
        <v>3.522415</v>
      </c>
      <c r="AA94" s="12" t="n">
        <f aca="false">LOOKUP(Speedhi,'1'!$B$1:$BJ$1,'1'!$B90:$BJ90)</f>
        <v>3.8083</v>
      </c>
      <c r="AB94" s="13" t="n">
        <f aca="false">LOOKUP(Speedlo,'2'!$B$1:$BJ$1,'2'!$B90:$BJ90)</f>
        <v>3.69155</v>
      </c>
      <c r="AC94" s="13" t="n">
        <f aca="false">Xlo*AB94+Xhi*AD94</f>
        <v>4.432955</v>
      </c>
      <c r="AD94" s="13" t="n">
        <f aca="false">LOOKUP(Speedhi,'2'!$B$1:$BJ$1,'2'!$B90:$BJ90)</f>
        <v>4.7507</v>
      </c>
      <c r="AE94" s="14" t="n">
        <f aca="false">LOOKUP(Speedlo,'3'!$B$1:$BJ$1,'3'!$B90:$BJ90)</f>
        <v>9.98795</v>
      </c>
      <c r="AF94" s="14" t="n">
        <f aca="false">Xlo*AE94+Xhi*AG94</f>
        <v>10.681475</v>
      </c>
      <c r="AG94" s="14" t="n">
        <f aca="false">LOOKUP(Speedhi,'3'!$B$1:$BJ$1,'3'!$B90:$BJ90)</f>
        <v>10.9787</v>
      </c>
      <c r="AH94" s="15" t="n">
        <f aca="false">LOOKUP(Speedlo,'4'!$B$1:$BJ$1,'4'!$B90:$BJ90)</f>
        <v>10.4883</v>
      </c>
      <c r="AI94" s="15" t="n">
        <f aca="false">Xlo*AH94+Xhi*AJ94</f>
        <v>11.21427</v>
      </c>
      <c r="AJ94" s="15" t="n">
        <f aca="false">LOOKUP(Speedhi,'4'!$B$1:$BJ$1,'4'!$B90:$BJ90)</f>
        <v>11.5254</v>
      </c>
      <c r="AK94" s="16" t="n">
        <f aca="false">LOOKUP(Speedlo,'5'!$B$1:$BJ$1,'5'!$B90:$BJ90)</f>
        <v>4.06225</v>
      </c>
      <c r="AL94" s="16" t="n">
        <f aca="false">Xlo*AK94+Xhi*AM94</f>
        <v>4.335145</v>
      </c>
      <c r="AM94" s="16" t="n">
        <f aca="false">LOOKUP(Speedhi,'5'!$B$1:$BJ$1,'5'!$B90:$BJ90)</f>
        <v>4.4521</v>
      </c>
    </row>
    <row r="95" customFormat="false" ht="14.1" hidden="false" customHeight="true" outlineLevel="0" collapsed="false">
      <c r="A95" s="60" t="n">
        <f aca="false">A94+1</f>
        <v>124</v>
      </c>
      <c r="B95" s="52" t="n">
        <f aca="false">IF(X95&lt;=0,0,X95*Factor)</f>
        <v>11.20756</v>
      </c>
      <c r="C95" s="53" t="n">
        <f aca="false">ROUND($B95*COS(PI()*(D95-Best)/180),4)</f>
        <v>10.597</v>
      </c>
      <c r="D95" s="54" t="n">
        <f aca="false">MOD(Wind+$A95+360,360)</f>
        <v>252</v>
      </c>
      <c r="E95" s="61" t="n">
        <f aca="false">ROUND($B95*COS(PI()*(F95-Best)/180),4)</f>
        <v>-7.3528</v>
      </c>
      <c r="F95" s="62" t="n">
        <f aca="false">MOD(Wind-$A95+360,360)</f>
        <v>4</v>
      </c>
      <c r="G95" s="57" t="n">
        <f aca="false">SQRT($J95^2+$K95^2)</f>
        <v>9.90534974745877</v>
      </c>
      <c r="H95" s="63" t="n">
        <f aca="false">IF($J95&lt;&gt;0,MOD(ATAN($K95/$J95)*180/PI(),180),0)</f>
        <v>54.2771392588932</v>
      </c>
      <c r="I95" s="59" t="str">
        <f aca="false">IF(B95=0,"anchor",W95)</f>
        <v>A2A3</v>
      </c>
      <c r="J95" s="0" t="n">
        <f aca="false">$B95+Speed*COS(PI()*$A95/180)</f>
        <v>5.78338883633376</v>
      </c>
      <c r="K95" s="0" t="n">
        <f aca="false">Speed*SIN(PI()*$A95/180)</f>
        <v>8.0416644537839</v>
      </c>
      <c r="U95" s="0"/>
      <c r="W95" s="1" t="str">
        <f aca="false">IF(X95=Z95,polar_type19!$D$3,IF(X95=AC95,polar_type19!$E$3,IF(X95=AF95,polar_type19!$F$3,IF(X95=AI95,polar_type19!$G$3,polar_type19!$H$3))))</f>
        <v>A2A3</v>
      </c>
      <c r="X95" s="0" t="n">
        <f aca="false">MAX(Z95,AC95,AF95,AI95,AL95)</f>
        <v>11.20756</v>
      </c>
      <c r="Y95" s="12" t="n">
        <f aca="false">LOOKUP(Speedlo,'1'!$B$1:$BJ$1,'1'!$B91:$BJ91)</f>
        <v>2.8588</v>
      </c>
      <c r="Z95" s="12" t="n">
        <f aca="false">Xlo*Y95+Xhi*AA95</f>
        <v>3.51582</v>
      </c>
      <c r="AA95" s="12" t="n">
        <f aca="false">LOOKUP(Speedhi,'1'!$B$1:$BJ$1,'1'!$B91:$BJ91)</f>
        <v>3.7974</v>
      </c>
      <c r="AB95" s="13" t="n">
        <f aca="false">LOOKUP(Speedlo,'2'!$B$1:$BJ$1,'2'!$B91:$BJ91)</f>
        <v>3.70165</v>
      </c>
      <c r="AC95" s="13" t="n">
        <f aca="false">Xlo*AB95+Xhi*AD95</f>
        <v>4.432065</v>
      </c>
      <c r="AD95" s="13" t="n">
        <f aca="false">LOOKUP(Speedhi,'2'!$B$1:$BJ$1,'2'!$B91:$BJ91)</f>
        <v>4.7451</v>
      </c>
      <c r="AE95" s="14" t="n">
        <f aca="false">LOOKUP(Speedlo,'3'!$B$1:$BJ$1,'3'!$B91:$BJ91)</f>
        <v>9.89835</v>
      </c>
      <c r="AF95" s="14" t="n">
        <f aca="false">Xlo*AE95+Xhi*AG95</f>
        <v>10.589075</v>
      </c>
      <c r="AG95" s="14" t="n">
        <f aca="false">LOOKUP(Speedhi,'3'!$B$1:$BJ$1,'3'!$B91:$BJ91)</f>
        <v>10.8851</v>
      </c>
      <c r="AH95" s="15" t="n">
        <f aca="false">LOOKUP(Speedlo,'4'!$B$1:$BJ$1,'4'!$B91:$BJ91)</f>
        <v>10.4804</v>
      </c>
      <c r="AI95" s="15" t="n">
        <f aca="false">Xlo*AH95+Xhi*AJ95</f>
        <v>11.20756</v>
      </c>
      <c r="AJ95" s="15" t="n">
        <f aca="false">LOOKUP(Speedhi,'4'!$B$1:$BJ$1,'4'!$B91:$BJ91)</f>
        <v>11.5192</v>
      </c>
      <c r="AK95" s="16" t="n">
        <f aca="false">LOOKUP(Speedlo,'5'!$B$1:$BJ$1,'5'!$B91:$BJ91)</f>
        <v>4.08575</v>
      </c>
      <c r="AL95" s="16" t="n">
        <f aca="false">Xlo*AK95+Xhi*AM95</f>
        <v>4.361235</v>
      </c>
      <c r="AM95" s="16" t="n">
        <f aca="false">LOOKUP(Speedhi,'5'!$B$1:$BJ$1,'5'!$B91:$BJ91)</f>
        <v>4.4793</v>
      </c>
    </row>
    <row r="96" customFormat="false" ht="14.1" hidden="false" customHeight="true" outlineLevel="0" collapsed="false">
      <c r="A96" s="60" t="n">
        <f aca="false">A95+1</f>
        <v>125</v>
      </c>
      <c r="B96" s="52" t="n">
        <f aca="false">IF(X96&lt;=0,0,X96*Factor)</f>
        <v>11.20085</v>
      </c>
      <c r="C96" s="53" t="n">
        <f aca="false">ROUND($B96*COS(PI()*(D96-Best)/180),4)</f>
        <v>10.5254</v>
      </c>
      <c r="D96" s="54" t="n">
        <f aca="false">MOD(Wind+$A96+360,360)</f>
        <v>253</v>
      </c>
      <c r="E96" s="61" t="n">
        <f aca="false">ROUND($B96*COS(PI()*(F96-Best)/180),4)</f>
        <v>-7.1998</v>
      </c>
      <c r="F96" s="62" t="n">
        <f aca="false">MOD(Wind-$A96+360,360)</f>
        <v>3</v>
      </c>
      <c r="G96" s="57" t="n">
        <f aca="false">SQRT($J96^2+$K96^2)</f>
        <v>9.74232489484462</v>
      </c>
      <c r="H96" s="63" t="n">
        <f aca="false">IF($J96&lt;&gt;0,MOD(ATAN($K96/$J96)*180/PI(),180),0)</f>
        <v>54.6460675291857</v>
      </c>
      <c r="I96" s="59" t="str">
        <f aca="false">IF(B96=0,"anchor",W96)</f>
        <v>A2A3</v>
      </c>
      <c r="J96" s="0" t="n">
        <f aca="false">$B96+Speed*COS(PI()*$A96/180)</f>
        <v>5.63715856739486</v>
      </c>
      <c r="K96" s="0" t="n">
        <f aca="false">Speed*SIN(PI()*$A96/180)</f>
        <v>7.94577482960322</v>
      </c>
      <c r="U96" s="0"/>
      <c r="W96" s="1" t="str">
        <f aca="false">IF(X96=Z96,polar_type19!$D$3,IF(X96=AC96,polar_type19!$E$3,IF(X96=AF96,polar_type19!$F$3,IF(X96=AI96,polar_type19!$G$3,polar_type19!$H$3))))</f>
        <v>A2A3</v>
      </c>
      <c r="X96" s="0" t="n">
        <f aca="false">MAX(Z96,AC96,AF96,AI96,AL96)</f>
        <v>11.20085</v>
      </c>
      <c r="Y96" s="12" t="n">
        <f aca="false">LOOKUP(Speedlo,'1'!$B$1:$BJ$1,'1'!$B92:$BJ92)</f>
        <v>2.86225</v>
      </c>
      <c r="Z96" s="12" t="n">
        <f aca="false">Xlo*Y96+Xhi*AA96</f>
        <v>3.509225</v>
      </c>
      <c r="AA96" s="12" t="n">
        <f aca="false">LOOKUP(Speedhi,'1'!$B$1:$BJ$1,'1'!$B92:$BJ92)</f>
        <v>3.7865</v>
      </c>
      <c r="AB96" s="13" t="n">
        <f aca="false">LOOKUP(Speedlo,'2'!$B$1:$BJ$1,'2'!$B92:$BJ92)</f>
        <v>3.71175</v>
      </c>
      <c r="AC96" s="13" t="n">
        <f aca="false">Xlo*AB96+Xhi*AD96</f>
        <v>4.431175</v>
      </c>
      <c r="AD96" s="13" t="n">
        <f aca="false">LOOKUP(Speedhi,'2'!$B$1:$BJ$1,'2'!$B92:$BJ92)</f>
        <v>4.7395</v>
      </c>
      <c r="AE96" s="14" t="n">
        <f aca="false">LOOKUP(Speedlo,'3'!$B$1:$BJ$1,'3'!$B92:$BJ92)</f>
        <v>9.80875</v>
      </c>
      <c r="AF96" s="14" t="n">
        <f aca="false">Xlo*AE96+Xhi*AG96</f>
        <v>10.496675</v>
      </c>
      <c r="AG96" s="14" t="n">
        <f aca="false">LOOKUP(Speedhi,'3'!$B$1:$BJ$1,'3'!$B92:$BJ92)</f>
        <v>10.7915</v>
      </c>
      <c r="AH96" s="15" t="n">
        <f aca="false">LOOKUP(Speedlo,'4'!$B$1:$BJ$1,'4'!$B92:$BJ92)</f>
        <v>10.4725</v>
      </c>
      <c r="AI96" s="15" t="n">
        <f aca="false">Xlo*AH96+Xhi*AJ96</f>
        <v>11.20085</v>
      </c>
      <c r="AJ96" s="15" t="n">
        <f aca="false">LOOKUP(Speedhi,'4'!$B$1:$BJ$1,'4'!$B92:$BJ92)</f>
        <v>11.513</v>
      </c>
      <c r="AK96" s="16" t="n">
        <f aca="false">LOOKUP(Speedlo,'5'!$B$1:$BJ$1,'5'!$B92:$BJ92)</f>
        <v>4.10925</v>
      </c>
      <c r="AL96" s="16" t="n">
        <f aca="false">Xlo*AK96+Xhi*AM96</f>
        <v>4.387325</v>
      </c>
      <c r="AM96" s="16" t="n">
        <f aca="false">LOOKUP(Speedhi,'5'!$B$1:$BJ$1,'5'!$B92:$BJ92)</f>
        <v>4.5065</v>
      </c>
    </row>
    <row r="97" customFormat="false" ht="14.1" hidden="false" customHeight="true" outlineLevel="0" collapsed="false">
      <c r="A97" s="60" t="n">
        <f aca="false">A96+1</f>
        <v>126</v>
      </c>
      <c r="B97" s="52" t="n">
        <f aca="false">IF(X97&lt;=0,0,X97*Factor)</f>
        <v>11.182355</v>
      </c>
      <c r="C97" s="53" t="n">
        <f aca="false">ROUND($B97*COS(PI()*(D97-Best)/180),4)</f>
        <v>10.4396</v>
      </c>
      <c r="D97" s="54" t="n">
        <f aca="false">MOD(Wind+$A97+360,360)</f>
        <v>254</v>
      </c>
      <c r="E97" s="61" t="n">
        <f aca="false">ROUND($B97*COS(PI()*(F97-Best)/180),4)</f>
        <v>-7.0373</v>
      </c>
      <c r="F97" s="62" t="n">
        <f aca="false">MOD(Wind-$A97+360,360)</f>
        <v>2</v>
      </c>
      <c r="G97" s="57" t="n">
        <f aca="false">SQRT($J97^2+$K97^2)</f>
        <v>9.5719533148143</v>
      </c>
      <c r="H97" s="63" t="n">
        <f aca="false">IF($J97&lt;&gt;0,MOD(ATAN($K97/$J97)*180/PI(),180),0)</f>
        <v>55.0687243113151</v>
      </c>
      <c r="I97" s="59" t="str">
        <f aca="false">IF(B97=0,"anchor",W97)</f>
        <v>A2A3</v>
      </c>
      <c r="J97" s="0" t="n">
        <f aca="false">$B97+Speed*COS(PI()*$A97/180)</f>
        <v>5.48083805276301</v>
      </c>
      <c r="K97" s="0" t="n">
        <f aca="false">Speed*SIN(PI()*$A97/180)</f>
        <v>7.84746484543699</v>
      </c>
      <c r="U97" s="0"/>
      <c r="W97" s="1" t="str">
        <f aca="false">IF(X97=Z97,polar_type19!$D$3,IF(X97=AC97,polar_type19!$E$3,IF(X97=AF97,polar_type19!$F$3,IF(X97=AI97,polar_type19!$G$3,polar_type19!$H$3))))</f>
        <v>A2A3</v>
      </c>
      <c r="X97" s="0" t="n">
        <f aca="false">MAX(Z97,AC97,AF97,AI97,AL97)</f>
        <v>11.182355</v>
      </c>
      <c r="Y97" s="12" t="n">
        <f aca="false">LOOKUP(Speedlo,'1'!$B$1:$BJ$1,'1'!$B93:$BJ93)</f>
        <v>2.86425</v>
      </c>
      <c r="Z97" s="12" t="n">
        <f aca="false">Xlo*Y97+Xhi*AA97</f>
        <v>3.501005</v>
      </c>
      <c r="AA97" s="12" t="n">
        <f aca="false">LOOKUP(Speedhi,'1'!$B$1:$BJ$1,'1'!$B93:$BJ93)</f>
        <v>3.7739</v>
      </c>
      <c r="AB97" s="13" t="n">
        <f aca="false">LOOKUP(Speedlo,'2'!$B$1:$BJ$1,'2'!$B93:$BJ93)</f>
        <v>3.7203</v>
      </c>
      <c r="AC97" s="13" t="n">
        <f aca="false">Xlo*AB97+Xhi*AD97</f>
        <v>4.42863</v>
      </c>
      <c r="AD97" s="13" t="n">
        <f aca="false">LOOKUP(Speedhi,'2'!$B$1:$BJ$1,'2'!$B93:$BJ93)</f>
        <v>4.7322</v>
      </c>
      <c r="AE97" s="14" t="n">
        <f aca="false">LOOKUP(Speedlo,'3'!$B$1:$BJ$1,'3'!$B93:$BJ93)</f>
        <v>9.69935</v>
      </c>
      <c r="AF97" s="14" t="n">
        <f aca="false">Xlo*AE97+Xhi*AG97</f>
        <v>10.382655</v>
      </c>
      <c r="AG97" s="14" t="n">
        <f aca="false">LOOKUP(Speedhi,'3'!$B$1:$BJ$1,'3'!$B93:$BJ93)</f>
        <v>10.6755</v>
      </c>
      <c r="AH97" s="15" t="n">
        <f aca="false">LOOKUP(Speedlo,'4'!$B$1:$BJ$1,'4'!$B93:$BJ93)</f>
        <v>10.45635</v>
      </c>
      <c r="AI97" s="15" t="n">
        <f aca="false">Xlo*AH97+Xhi*AJ97</f>
        <v>11.182355</v>
      </c>
      <c r="AJ97" s="15" t="n">
        <f aca="false">LOOKUP(Speedhi,'4'!$B$1:$BJ$1,'4'!$B93:$BJ93)</f>
        <v>11.4935</v>
      </c>
      <c r="AK97" s="16" t="n">
        <f aca="false">LOOKUP(Speedlo,'5'!$B$1:$BJ$1,'5'!$B93:$BJ93)</f>
        <v>4.1187</v>
      </c>
      <c r="AL97" s="16" t="n">
        <f aca="false">Xlo*AK97+Xhi*AM97</f>
        <v>4.39849</v>
      </c>
      <c r="AM97" s="16" t="n">
        <f aca="false">LOOKUP(Speedhi,'5'!$B$1:$BJ$1,'5'!$B93:$BJ93)</f>
        <v>4.5184</v>
      </c>
    </row>
    <row r="98" customFormat="false" ht="14.1" hidden="false" customHeight="true" outlineLevel="0" collapsed="false">
      <c r="A98" s="60" t="n">
        <f aca="false">A97+1</f>
        <v>127</v>
      </c>
      <c r="B98" s="52" t="n">
        <f aca="false">IF(X98&lt;=0,0,X98*Factor)</f>
        <v>11.16386</v>
      </c>
      <c r="C98" s="53" t="n">
        <f aca="false">ROUND($B98*COS(PI()*(D98-Best)/180),4)</f>
        <v>10.351</v>
      </c>
      <c r="D98" s="54" t="n">
        <f aca="false">MOD(Wind+$A98+360,360)</f>
        <v>255</v>
      </c>
      <c r="E98" s="61" t="n">
        <f aca="false">ROUND($B98*COS(PI()*(F98-Best)/180),4)</f>
        <v>-6.8732</v>
      </c>
      <c r="F98" s="62" t="n">
        <f aca="false">MOD(Wind-$A98+360,360)</f>
        <v>1</v>
      </c>
      <c r="G98" s="57" t="n">
        <f aca="false">SQRT($J98^2+$K98^2)</f>
        <v>9.40113525117553</v>
      </c>
      <c r="H98" s="63" t="n">
        <f aca="false">IF($J98&lt;&gt;0,MOD(ATAN($K98/$J98)*180/PI(),180),0)</f>
        <v>55.4897005804819</v>
      </c>
      <c r="I98" s="59" t="str">
        <f aca="false">IF(B98=0,"anchor",W98)</f>
        <v>A2A3</v>
      </c>
      <c r="J98" s="0" t="n">
        <f aca="false">$B98+Speed*COS(PI()*$A98/180)</f>
        <v>5.32625427542513</v>
      </c>
      <c r="K98" s="0" t="n">
        <f aca="false">Speed*SIN(PI()*$A98/180)</f>
        <v>7.74676444745874</v>
      </c>
      <c r="U98" s="0"/>
      <c r="W98" s="1" t="str">
        <f aca="false">IF(X98=Z98,polar_type19!$D$3,IF(X98=AC98,polar_type19!$E$3,IF(X98=AF98,polar_type19!$F$3,IF(X98=AI98,polar_type19!$G$3,polar_type19!$H$3))))</f>
        <v>A2A3</v>
      </c>
      <c r="X98" s="0" t="n">
        <f aca="false">MAX(Z98,AC98,AF98,AI98,AL98)</f>
        <v>11.16386</v>
      </c>
      <c r="Y98" s="12" t="n">
        <f aca="false">LOOKUP(Speedlo,'1'!$B$1:$BJ$1,'1'!$B94:$BJ94)</f>
        <v>2.86625</v>
      </c>
      <c r="Z98" s="12" t="n">
        <f aca="false">Xlo*Y98+Xhi*AA98</f>
        <v>3.492785</v>
      </c>
      <c r="AA98" s="12" t="n">
        <f aca="false">LOOKUP(Speedhi,'1'!$B$1:$BJ$1,'1'!$B94:$BJ94)</f>
        <v>3.7613</v>
      </c>
      <c r="AB98" s="13" t="n">
        <f aca="false">LOOKUP(Speedlo,'2'!$B$1:$BJ$1,'2'!$B94:$BJ94)</f>
        <v>3.72885</v>
      </c>
      <c r="AC98" s="13" t="n">
        <f aca="false">Xlo*AB98+Xhi*AD98</f>
        <v>4.426085</v>
      </c>
      <c r="AD98" s="13" t="n">
        <f aca="false">LOOKUP(Speedhi,'2'!$B$1:$BJ$1,'2'!$B94:$BJ94)</f>
        <v>4.7249</v>
      </c>
      <c r="AE98" s="14" t="n">
        <f aca="false">LOOKUP(Speedlo,'3'!$B$1:$BJ$1,'3'!$B94:$BJ94)</f>
        <v>9.58995</v>
      </c>
      <c r="AF98" s="14" t="n">
        <f aca="false">Xlo*AE98+Xhi*AG98</f>
        <v>10.268635</v>
      </c>
      <c r="AG98" s="14" t="n">
        <f aca="false">LOOKUP(Speedhi,'3'!$B$1:$BJ$1,'3'!$B94:$BJ94)</f>
        <v>10.5595</v>
      </c>
      <c r="AH98" s="15" t="n">
        <f aca="false">LOOKUP(Speedlo,'4'!$B$1:$BJ$1,'4'!$B94:$BJ94)</f>
        <v>10.4402</v>
      </c>
      <c r="AI98" s="15" t="n">
        <f aca="false">Xlo*AH98+Xhi*AJ98</f>
        <v>11.16386</v>
      </c>
      <c r="AJ98" s="15" t="n">
        <f aca="false">LOOKUP(Speedhi,'4'!$B$1:$BJ$1,'4'!$B94:$BJ94)</f>
        <v>11.474</v>
      </c>
      <c r="AK98" s="16" t="n">
        <f aca="false">LOOKUP(Speedlo,'5'!$B$1:$BJ$1,'5'!$B94:$BJ94)</f>
        <v>4.12815</v>
      </c>
      <c r="AL98" s="16" t="n">
        <f aca="false">Xlo*AK98+Xhi*AM98</f>
        <v>4.409655</v>
      </c>
      <c r="AM98" s="16" t="n">
        <f aca="false">LOOKUP(Speedhi,'5'!$B$1:$BJ$1,'5'!$B94:$BJ94)</f>
        <v>4.5303</v>
      </c>
    </row>
    <row r="99" customFormat="false" ht="14.1" hidden="false" customHeight="true" outlineLevel="0" collapsed="false">
      <c r="A99" s="60" t="n">
        <f aca="false">A98+1</f>
        <v>128</v>
      </c>
      <c r="B99" s="52" t="n">
        <f aca="false">IF(X99&lt;=0,0,X99*Factor)</f>
        <v>11.145365</v>
      </c>
      <c r="C99" s="53" t="n">
        <f aca="false">ROUND($B99*COS(PI()*(D99-Best)/180),4)</f>
        <v>10.2594</v>
      </c>
      <c r="D99" s="54" t="n">
        <f aca="false">MOD(Wind+$A99+360,360)</f>
        <v>256</v>
      </c>
      <c r="E99" s="61" t="n">
        <f aca="false">ROUND($B99*COS(PI()*(F99-Best)/180),4)</f>
        <v>-6.7074</v>
      </c>
      <c r="F99" s="62" t="n">
        <f aca="false">MOD(Wind-$A99+360,360)</f>
        <v>0</v>
      </c>
      <c r="G99" s="57" t="n">
        <f aca="false">SQRT($J99^2+$K99^2)</f>
        <v>9.22988553123665</v>
      </c>
      <c r="H99" s="63" t="n">
        <f aca="false">IF($J99&lt;&gt;0,MOD(ATAN($K99/$J99)*180/PI(),180),0)</f>
        <v>55.9088834157186</v>
      </c>
      <c r="I99" s="59" t="str">
        <f aca="false">IF(B99=0,"anchor",W99)</f>
        <v>A2A3</v>
      </c>
      <c r="J99" s="0" t="n">
        <f aca="false">$B99+Speed*COS(PI()*$A99/180)</f>
        <v>5.17344868934112</v>
      </c>
      <c r="K99" s="0" t="n">
        <f aca="false">Speed*SIN(PI()*$A99/180)</f>
        <v>7.6437043099852</v>
      </c>
      <c r="U99" s="0"/>
      <c r="W99" s="1" t="str">
        <f aca="false">IF(X99=Z99,polar_type19!$D$3,IF(X99=AC99,polar_type19!$E$3,IF(X99=AF99,polar_type19!$F$3,IF(X99=AI99,polar_type19!$G$3,polar_type19!$H$3))))</f>
        <v>A2A3</v>
      </c>
      <c r="X99" s="0" t="n">
        <f aca="false">MAX(Z99,AC99,AF99,AI99,AL99)</f>
        <v>11.145365</v>
      </c>
      <c r="Y99" s="12" t="n">
        <f aca="false">LOOKUP(Speedlo,'1'!$B$1:$BJ$1,'1'!$B95:$BJ95)</f>
        <v>2.86825</v>
      </c>
      <c r="Z99" s="12" t="n">
        <f aca="false">Xlo*Y99+Xhi*AA99</f>
        <v>3.484565</v>
      </c>
      <c r="AA99" s="12" t="n">
        <f aca="false">LOOKUP(Speedhi,'1'!$B$1:$BJ$1,'1'!$B95:$BJ95)</f>
        <v>3.7487</v>
      </c>
      <c r="AB99" s="13" t="n">
        <f aca="false">LOOKUP(Speedlo,'2'!$B$1:$BJ$1,'2'!$B95:$BJ95)</f>
        <v>3.7374</v>
      </c>
      <c r="AC99" s="13" t="n">
        <f aca="false">Xlo*AB99+Xhi*AD99</f>
        <v>4.42354</v>
      </c>
      <c r="AD99" s="13" t="n">
        <f aca="false">LOOKUP(Speedhi,'2'!$B$1:$BJ$1,'2'!$B95:$BJ95)</f>
        <v>4.7176</v>
      </c>
      <c r="AE99" s="14" t="n">
        <f aca="false">LOOKUP(Speedlo,'3'!$B$1:$BJ$1,'3'!$B95:$BJ95)</f>
        <v>9.48055</v>
      </c>
      <c r="AF99" s="14" t="n">
        <f aca="false">Xlo*AE99+Xhi*AG99</f>
        <v>10.154615</v>
      </c>
      <c r="AG99" s="14" t="n">
        <f aca="false">LOOKUP(Speedhi,'3'!$B$1:$BJ$1,'3'!$B95:$BJ95)</f>
        <v>10.4435</v>
      </c>
      <c r="AH99" s="15" t="n">
        <f aca="false">LOOKUP(Speedlo,'4'!$B$1:$BJ$1,'4'!$B95:$BJ95)</f>
        <v>10.42405</v>
      </c>
      <c r="AI99" s="15" t="n">
        <f aca="false">Xlo*AH99+Xhi*AJ99</f>
        <v>11.145365</v>
      </c>
      <c r="AJ99" s="15" t="n">
        <f aca="false">LOOKUP(Speedhi,'4'!$B$1:$BJ$1,'4'!$B95:$BJ95)</f>
        <v>11.4545</v>
      </c>
      <c r="AK99" s="16" t="n">
        <f aca="false">LOOKUP(Speedlo,'5'!$B$1:$BJ$1,'5'!$B95:$BJ95)</f>
        <v>4.1376</v>
      </c>
      <c r="AL99" s="16" t="n">
        <f aca="false">Xlo*AK99+Xhi*AM99</f>
        <v>4.42082</v>
      </c>
      <c r="AM99" s="16" t="n">
        <f aca="false">LOOKUP(Speedhi,'5'!$B$1:$BJ$1,'5'!$B95:$BJ95)</f>
        <v>4.5422</v>
      </c>
    </row>
    <row r="100" customFormat="false" ht="14.1" hidden="false" customHeight="true" outlineLevel="0" collapsed="false">
      <c r="A100" s="60" t="n">
        <f aca="false">A99+1</f>
        <v>129</v>
      </c>
      <c r="B100" s="52" t="n">
        <f aca="false">IF(X100&lt;=0,0,X100*Factor)</f>
        <v>11.12687</v>
      </c>
      <c r="C100" s="53" t="n">
        <f aca="false">ROUND($B100*COS(PI()*(D100-Best)/180),4)</f>
        <v>10.1649</v>
      </c>
      <c r="D100" s="54" t="n">
        <f aca="false">MOD(Wind+$A100+360,360)</f>
        <v>257</v>
      </c>
      <c r="E100" s="61" t="n">
        <f aca="false">ROUND($B100*COS(PI()*(F100-Best)/180),4)</f>
        <v>-6.5402</v>
      </c>
      <c r="F100" s="62" t="n">
        <f aca="false">MOD(Wind-$A100+360,360)</f>
        <v>359</v>
      </c>
      <c r="G100" s="57" t="n">
        <f aca="false">SQRT($J100^2+$K100^2)</f>
        <v>9.05821903651167</v>
      </c>
      <c r="H100" s="63" t="n">
        <f aca="false">IF($J100&lt;&gt;0,MOD(ATAN($K100/$J100)*180/PI(),180),0)</f>
        <v>56.3261511931902</v>
      </c>
      <c r="I100" s="59" t="str">
        <f aca="false">IF(B100=0,"anchor",W100)</f>
        <v>A2A3</v>
      </c>
      <c r="J100" s="0" t="n">
        <f aca="false">$B100+Speed*COS(PI()*$A100/180)</f>
        <v>5.02246220681658</v>
      </c>
      <c r="K100" s="0" t="n">
        <f aca="false">Speed*SIN(PI()*$A100/180)</f>
        <v>7.53831582613262</v>
      </c>
      <c r="U100" s="0"/>
      <c r="W100" s="1" t="str">
        <f aca="false">IF(X100=Z100,polar_type19!$D$3,IF(X100=AC100,polar_type19!$E$3,IF(X100=AF100,polar_type19!$F$3,IF(X100=AI100,polar_type19!$G$3,polar_type19!$H$3))))</f>
        <v>A2A3</v>
      </c>
      <c r="X100" s="0" t="n">
        <f aca="false">MAX(Z100,AC100,AF100,AI100,AL100)</f>
        <v>11.12687</v>
      </c>
      <c r="Y100" s="12" t="n">
        <f aca="false">LOOKUP(Speedlo,'1'!$B$1:$BJ$1,'1'!$B96:$BJ96)</f>
        <v>2.87025</v>
      </c>
      <c r="Z100" s="12" t="n">
        <f aca="false">Xlo*Y100+Xhi*AA100</f>
        <v>3.476345</v>
      </c>
      <c r="AA100" s="12" t="n">
        <f aca="false">LOOKUP(Speedhi,'1'!$B$1:$BJ$1,'1'!$B96:$BJ96)</f>
        <v>3.7361</v>
      </c>
      <c r="AB100" s="13" t="n">
        <f aca="false">LOOKUP(Speedlo,'2'!$B$1:$BJ$1,'2'!$B96:$BJ96)</f>
        <v>3.74595</v>
      </c>
      <c r="AC100" s="13" t="n">
        <f aca="false">Xlo*AB100+Xhi*AD100</f>
        <v>4.420995</v>
      </c>
      <c r="AD100" s="13" t="n">
        <f aca="false">LOOKUP(Speedhi,'2'!$B$1:$BJ$1,'2'!$B96:$BJ96)</f>
        <v>4.7103</v>
      </c>
      <c r="AE100" s="14" t="n">
        <f aca="false">LOOKUP(Speedlo,'3'!$B$1:$BJ$1,'3'!$B96:$BJ96)</f>
        <v>9.37115</v>
      </c>
      <c r="AF100" s="14" t="n">
        <f aca="false">Xlo*AE100+Xhi*AG100</f>
        <v>10.040595</v>
      </c>
      <c r="AG100" s="14" t="n">
        <f aca="false">LOOKUP(Speedhi,'3'!$B$1:$BJ$1,'3'!$B96:$BJ96)</f>
        <v>10.3275</v>
      </c>
      <c r="AH100" s="15" t="n">
        <f aca="false">LOOKUP(Speedlo,'4'!$B$1:$BJ$1,'4'!$B96:$BJ96)</f>
        <v>10.4079</v>
      </c>
      <c r="AI100" s="15" t="n">
        <f aca="false">Xlo*AH100+Xhi*AJ100</f>
        <v>11.12687</v>
      </c>
      <c r="AJ100" s="15" t="n">
        <f aca="false">LOOKUP(Speedhi,'4'!$B$1:$BJ$1,'4'!$B96:$BJ96)</f>
        <v>11.435</v>
      </c>
      <c r="AK100" s="16" t="n">
        <f aca="false">LOOKUP(Speedlo,'5'!$B$1:$BJ$1,'5'!$B96:$BJ96)</f>
        <v>4.14705</v>
      </c>
      <c r="AL100" s="16" t="n">
        <f aca="false">Xlo*AK100+Xhi*AM100</f>
        <v>4.431985</v>
      </c>
      <c r="AM100" s="16" t="n">
        <f aca="false">LOOKUP(Speedhi,'5'!$B$1:$BJ$1,'5'!$B96:$BJ96)</f>
        <v>4.5541</v>
      </c>
    </row>
    <row r="101" customFormat="false" ht="14.1" hidden="false" customHeight="true" outlineLevel="0" collapsed="false">
      <c r="A101" s="60" t="n">
        <f aca="false">A100+1</f>
        <v>130</v>
      </c>
      <c r="B101" s="52" t="n">
        <f aca="false">IF(X101&lt;=0,0,X101*Factor)</f>
        <v>11.108375</v>
      </c>
      <c r="C101" s="53" t="n">
        <f aca="false">ROUND($B101*COS(PI()*(D101-Best)/180),4)</f>
        <v>10.0676</v>
      </c>
      <c r="D101" s="54" t="n">
        <f aca="false">MOD(Wind+$A101+360,360)</f>
        <v>258</v>
      </c>
      <c r="E101" s="61" t="n">
        <f aca="false">ROUND($B101*COS(PI()*(F101-Best)/180),4)</f>
        <v>-6.3715</v>
      </c>
      <c r="F101" s="62" t="n">
        <f aca="false">MOD(Wind-$A101+360,360)</f>
        <v>358</v>
      </c>
      <c r="G101" s="57" t="n">
        <f aca="false">SQRT($J101^2+$K101^2)</f>
        <v>8.88615070510521</v>
      </c>
      <c r="H101" s="63" t="n">
        <f aca="false">IF($J101&lt;&gt;0,MOD(ATAN($K101/$J101)*180/PI(),180),0)</f>
        <v>56.7413727233252</v>
      </c>
      <c r="I101" s="59" t="str">
        <f aca="false">IF(B101=0,"anchor",W101)</f>
        <v>A2A3</v>
      </c>
      <c r="J101" s="0" t="n">
        <f aca="false">$B101+Speed*COS(PI()*$A101/180)</f>
        <v>4.87333518604057</v>
      </c>
      <c r="K101" s="0" t="n">
        <f aca="false">Speed*SIN(PI()*$A101/180)</f>
        <v>7.43063109825409</v>
      </c>
      <c r="U101" s="0"/>
      <c r="W101" s="1" t="str">
        <f aca="false">IF(X101=Z101,polar_type19!$D$3,IF(X101=AC101,polar_type19!$E$3,IF(X101=AF101,polar_type19!$F$3,IF(X101=AI101,polar_type19!$G$3,polar_type19!$H$3))))</f>
        <v>A2A3</v>
      </c>
      <c r="X101" s="0" t="n">
        <f aca="false">MAX(Z101,AC101,AF101,AI101,AL101)</f>
        <v>11.108375</v>
      </c>
      <c r="Y101" s="12" t="n">
        <f aca="false">LOOKUP(Speedlo,'1'!$B$1:$BJ$1,'1'!$B97:$BJ97)</f>
        <v>2.87225</v>
      </c>
      <c r="Z101" s="12" t="n">
        <f aca="false">Xlo*Y101+Xhi*AA101</f>
        <v>3.468125</v>
      </c>
      <c r="AA101" s="12" t="n">
        <f aca="false">LOOKUP(Speedhi,'1'!$B$1:$BJ$1,'1'!$B97:$BJ97)</f>
        <v>3.7235</v>
      </c>
      <c r="AB101" s="13" t="n">
        <f aca="false">LOOKUP(Speedlo,'2'!$B$1:$BJ$1,'2'!$B97:$BJ97)</f>
        <v>3.7545</v>
      </c>
      <c r="AC101" s="13" t="n">
        <f aca="false">Xlo*AB101+Xhi*AD101</f>
        <v>4.41845</v>
      </c>
      <c r="AD101" s="13" t="n">
        <f aca="false">LOOKUP(Speedhi,'2'!$B$1:$BJ$1,'2'!$B97:$BJ97)</f>
        <v>4.703</v>
      </c>
      <c r="AE101" s="14" t="n">
        <f aca="false">LOOKUP(Speedlo,'3'!$B$1:$BJ$1,'3'!$B97:$BJ97)</f>
        <v>9.26175</v>
      </c>
      <c r="AF101" s="14" t="n">
        <f aca="false">Xlo*AE101+Xhi*AG101</f>
        <v>9.926575</v>
      </c>
      <c r="AG101" s="14" t="n">
        <f aca="false">LOOKUP(Speedhi,'3'!$B$1:$BJ$1,'3'!$B97:$BJ97)</f>
        <v>10.2115</v>
      </c>
      <c r="AH101" s="15" t="n">
        <f aca="false">LOOKUP(Speedlo,'4'!$B$1:$BJ$1,'4'!$B97:$BJ97)</f>
        <v>10.39175</v>
      </c>
      <c r="AI101" s="15" t="n">
        <f aca="false">Xlo*AH101+Xhi*AJ101</f>
        <v>11.108375</v>
      </c>
      <c r="AJ101" s="15" t="n">
        <f aca="false">LOOKUP(Speedhi,'4'!$B$1:$BJ$1,'4'!$B97:$BJ97)</f>
        <v>11.4155</v>
      </c>
      <c r="AK101" s="16" t="n">
        <f aca="false">LOOKUP(Speedlo,'5'!$B$1:$BJ$1,'5'!$B97:$BJ97)</f>
        <v>4.1565</v>
      </c>
      <c r="AL101" s="16" t="n">
        <f aca="false">Xlo*AK101+Xhi*AM101</f>
        <v>4.44315</v>
      </c>
      <c r="AM101" s="16" t="n">
        <f aca="false">LOOKUP(Speedhi,'5'!$B$1:$BJ$1,'5'!$B97:$BJ97)</f>
        <v>4.566</v>
      </c>
    </row>
    <row r="102" customFormat="false" ht="14.1" hidden="false" customHeight="true" outlineLevel="0" collapsed="false">
      <c r="A102" s="60" t="n">
        <f aca="false">A101+1</f>
        <v>131</v>
      </c>
      <c r="B102" s="52" t="n">
        <f aca="false">IF(X102&lt;=0,0,X102*Factor)</f>
        <v>11.047035</v>
      </c>
      <c r="C102" s="53" t="n">
        <f aca="false">ROUND($B102*COS(PI()*(D102-Best)/180),4)</f>
        <v>9.929</v>
      </c>
      <c r="D102" s="54" t="n">
        <f aca="false">MOD(Wind+$A102+360,360)</f>
        <v>259</v>
      </c>
      <c r="E102" s="61" t="n">
        <f aca="false">ROUND($B102*COS(PI()*(F102-Best)/180),4)</f>
        <v>-6.1774</v>
      </c>
      <c r="F102" s="62" t="n">
        <f aca="false">MOD(Wind-$A102+360,360)</f>
        <v>357</v>
      </c>
      <c r="G102" s="57" t="n">
        <f aca="false">SQRT($J102^2+$K102^2)</f>
        <v>8.69053194102274</v>
      </c>
      <c r="H102" s="63" t="n">
        <f aca="false">IF($J102&lt;&gt;0,MOD(ATAN($K102/$J102)*180/PI(),180),0)</f>
        <v>57.391722205866</v>
      </c>
      <c r="I102" s="59" t="str">
        <f aca="false">IF(B102=0,"anchor",W102)</f>
        <v>A2A3</v>
      </c>
      <c r="J102" s="0" t="n">
        <f aca="false">$B102+Speed*COS(PI()*$A102/180)</f>
        <v>4.68326241879208</v>
      </c>
      <c r="K102" s="0" t="n">
        <f aca="false">Speed*SIN(PI()*$A102/180)</f>
        <v>7.32068292816089</v>
      </c>
      <c r="U102" s="0"/>
      <c r="W102" s="1" t="str">
        <f aca="false">IF(X102=Z102,polar_type19!$D$3,IF(X102=AC102,polar_type19!$E$3,IF(X102=AF102,polar_type19!$F$3,IF(X102=AI102,polar_type19!$G$3,polar_type19!$H$3))))</f>
        <v>A2A3</v>
      </c>
      <c r="X102" s="0" t="n">
        <f aca="false">MAX(Z102,AC102,AF102,AI102,AL102)</f>
        <v>11.047035</v>
      </c>
      <c r="Y102" s="12" t="n">
        <f aca="false">LOOKUP(Speedlo,'1'!$B$1:$BJ$1,'1'!$B98:$BJ98)</f>
        <v>2.8728</v>
      </c>
      <c r="Z102" s="12" t="n">
        <f aca="false">Xlo*Y102+Xhi*AA102</f>
        <v>3.45828</v>
      </c>
      <c r="AA102" s="12" t="n">
        <f aca="false">LOOKUP(Speedhi,'1'!$B$1:$BJ$1,'1'!$B98:$BJ98)</f>
        <v>3.7092</v>
      </c>
      <c r="AB102" s="13" t="n">
        <f aca="false">LOOKUP(Speedlo,'2'!$B$1:$BJ$1,'2'!$B98:$BJ98)</f>
        <v>3.76155</v>
      </c>
      <c r="AC102" s="13" t="n">
        <f aca="false">Xlo*AB102+Xhi*AD102</f>
        <v>4.414335</v>
      </c>
      <c r="AD102" s="13" t="n">
        <f aca="false">LOOKUP(Speedhi,'2'!$B$1:$BJ$1,'2'!$B98:$BJ98)</f>
        <v>4.6941</v>
      </c>
      <c r="AE102" s="14" t="n">
        <f aca="false">LOOKUP(Speedlo,'3'!$B$1:$BJ$1,'3'!$B98:$BJ98)</f>
        <v>9.13875</v>
      </c>
      <c r="AF102" s="14" t="n">
        <f aca="false">Xlo*AE102+Xhi*AG102</f>
        <v>9.797695</v>
      </c>
      <c r="AG102" s="14" t="n">
        <f aca="false">LOOKUP(Speedhi,'3'!$B$1:$BJ$1,'3'!$B98:$BJ98)</f>
        <v>10.0801</v>
      </c>
      <c r="AH102" s="15" t="n">
        <f aca="false">LOOKUP(Speedlo,'4'!$B$1:$BJ$1,'4'!$B98:$BJ98)</f>
        <v>10.33195</v>
      </c>
      <c r="AI102" s="15" t="n">
        <f aca="false">Xlo*AH102+Xhi*AJ102</f>
        <v>11.047035</v>
      </c>
      <c r="AJ102" s="15" t="n">
        <f aca="false">LOOKUP(Speedhi,'4'!$B$1:$BJ$1,'4'!$B98:$BJ98)</f>
        <v>11.3535</v>
      </c>
      <c r="AK102" s="16" t="n">
        <f aca="false">LOOKUP(Speedlo,'5'!$B$1:$BJ$1,'5'!$B98:$BJ98)</f>
        <v>4.14415</v>
      </c>
      <c r="AL102" s="16" t="n">
        <f aca="false">Xlo*AK102+Xhi*AM102</f>
        <v>4.431115</v>
      </c>
      <c r="AM102" s="16" t="n">
        <f aca="false">LOOKUP(Speedhi,'5'!$B$1:$BJ$1,'5'!$B98:$BJ98)</f>
        <v>4.5541</v>
      </c>
    </row>
    <row r="103" customFormat="false" ht="14.1" hidden="false" customHeight="true" outlineLevel="0" collapsed="false">
      <c r="A103" s="60" t="n">
        <f aca="false">A102+1</f>
        <v>132</v>
      </c>
      <c r="B103" s="52" t="n">
        <f aca="false">IF(X103&lt;=0,0,X103*Factor)</f>
        <v>10.985695</v>
      </c>
      <c r="C103" s="53" t="n">
        <f aca="false">ROUND($B103*COS(PI()*(D103-Best)/180),4)</f>
        <v>9.7883</v>
      </c>
      <c r="D103" s="54" t="n">
        <f aca="false">MOD(Wind+$A103+360,360)</f>
        <v>260</v>
      </c>
      <c r="E103" s="61" t="n">
        <f aca="false">ROUND($B103*COS(PI()*(F103-Best)/180),4)</f>
        <v>-5.9832</v>
      </c>
      <c r="F103" s="62" t="n">
        <f aca="false">MOD(Wind-$A103+360,360)</f>
        <v>356</v>
      </c>
      <c r="G103" s="57" t="n">
        <f aca="false">SQRT($J103^2+$K103^2)</f>
        <v>8.49521738124043</v>
      </c>
      <c r="H103" s="63" t="n">
        <f aca="false">IF($J103&lt;&gt;0,MOD(ATAN($K103/$J103)*180/PI(),180),0)</f>
        <v>58.0528815519758</v>
      </c>
      <c r="I103" s="59" t="str">
        <f aca="false">IF(B103=0,"anchor",W103)</f>
        <v>A2A3</v>
      </c>
      <c r="J103" s="0" t="n">
        <f aca="false">$B103+Speed*COS(PI()*$A103/180)</f>
        <v>4.49512811831908</v>
      </c>
      <c r="K103" s="0" t="n">
        <f aca="false">Speed*SIN(PI()*$A103/180)</f>
        <v>7.20850480713072</v>
      </c>
      <c r="U103" s="0"/>
      <c r="W103" s="1" t="str">
        <f aca="false">IF(X103=Z103,polar_type19!$D$3,IF(X103=AC103,polar_type19!$E$3,IF(X103=AF103,polar_type19!$F$3,IF(X103=AI103,polar_type19!$G$3,polar_type19!$H$3))))</f>
        <v>A2A3</v>
      </c>
      <c r="X103" s="0" t="n">
        <f aca="false">MAX(Z103,AC103,AF103,AI103,AL103)</f>
        <v>10.985695</v>
      </c>
      <c r="Y103" s="12" t="n">
        <f aca="false">LOOKUP(Speedlo,'1'!$B$1:$BJ$1,'1'!$B99:$BJ99)</f>
        <v>2.87335</v>
      </c>
      <c r="Z103" s="12" t="n">
        <f aca="false">Xlo*Y103+Xhi*AA103</f>
        <v>3.448435</v>
      </c>
      <c r="AA103" s="12" t="n">
        <f aca="false">LOOKUP(Speedhi,'1'!$B$1:$BJ$1,'1'!$B99:$BJ99)</f>
        <v>3.6949</v>
      </c>
      <c r="AB103" s="13" t="n">
        <f aca="false">LOOKUP(Speedlo,'2'!$B$1:$BJ$1,'2'!$B99:$BJ99)</f>
        <v>3.7686</v>
      </c>
      <c r="AC103" s="13" t="n">
        <f aca="false">Xlo*AB103+Xhi*AD103</f>
        <v>4.41022</v>
      </c>
      <c r="AD103" s="13" t="n">
        <f aca="false">LOOKUP(Speedhi,'2'!$B$1:$BJ$1,'2'!$B99:$BJ99)</f>
        <v>4.6852</v>
      </c>
      <c r="AE103" s="14" t="n">
        <f aca="false">LOOKUP(Speedlo,'3'!$B$1:$BJ$1,'3'!$B99:$BJ99)</f>
        <v>9.01575</v>
      </c>
      <c r="AF103" s="14" t="n">
        <f aca="false">Xlo*AE103+Xhi*AG103</f>
        <v>9.668815</v>
      </c>
      <c r="AG103" s="14" t="n">
        <f aca="false">LOOKUP(Speedhi,'3'!$B$1:$BJ$1,'3'!$B99:$BJ99)</f>
        <v>9.9487</v>
      </c>
      <c r="AH103" s="15" t="n">
        <f aca="false">LOOKUP(Speedlo,'4'!$B$1:$BJ$1,'4'!$B99:$BJ99)</f>
        <v>10.27215</v>
      </c>
      <c r="AI103" s="15" t="n">
        <f aca="false">Xlo*AH103+Xhi*AJ103</f>
        <v>10.985695</v>
      </c>
      <c r="AJ103" s="15" t="n">
        <f aca="false">LOOKUP(Speedhi,'4'!$B$1:$BJ$1,'4'!$B99:$BJ99)</f>
        <v>11.2915</v>
      </c>
      <c r="AK103" s="16" t="n">
        <f aca="false">LOOKUP(Speedlo,'5'!$B$1:$BJ$1,'5'!$B99:$BJ99)</f>
        <v>4.1318</v>
      </c>
      <c r="AL103" s="16" t="n">
        <f aca="false">Xlo*AK103+Xhi*AM103</f>
        <v>4.41908</v>
      </c>
      <c r="AM103" s="16" t="n">
        <f aca="false">LOOKUP(Speedhi,'5'!$B$1:$BJ$1,'5'!$B99:$BJ99)</f>
        <v>4.5422</v>
      </c>
    </row>
    <row r="104" customFormat="false" ht="14.1" hidden="false" customHeight="true" outlineLevel="0" collapsed="false">
      <c r="A104" s="60" t="n">
        <f aca="false">A103+1</f>
        <v>133</v>
      </c>
      <c r="B104" s="52" t="n">
        <f aca="false">IF(X104&lt;=0,0,X104*Factor)</f>
        <v>10.924355</v>
      </c>
      <c r="C104" s="53" t="n">
        <f aca="false">ROUND($B104*COS(PI()*(D104-Best)/180),4)</f>
        <v>9.6456</v>
      </c>
      <c r="D104" s="54" t="n">
        <f aca="false">MOD(Wind+$A104+360,360)</f>
        <v>261</v>
      </c>
      <c r="E104" s="61" t="n">
        <f aca="false">ROUND($B104*COS(PI()*(F104-Best)/180),4)</f>
        <v>-5.789</v>
      </c>
      <c r="F104" s="62" t="n">
        <f aca="false">MOD(Wind-$A104+360,360)</f>
        <v>355</v>
      </c>
      <c r="G104" s="57" t="n">
        <f aca="false">SQRT($J104^2+$K104^2)</f>
        <v>8.30023635736105</v>
      </c>
      <c r="H104" s="63" t="n">
        <f aca="false">IF($J104&lt;&gt;0,MOD(ATAN($K104/$J104)*180/PI(),180),0)</f>
        <v>58.7255293556502</v>
      </c>
      <c r="I104" s="59" t="str">
        <f aca="false">IF(B104=0,"anchor",W104)</f>
        <v>A2A3</v>
      </c>
      <c r="J104" s="0" t="n">
        <f aca="false">$B104+Speed*COS(PI()*$A104/180)</f>
        <v>4.30897090739377</v>
      </c>
      <c r="K104" s="0" t="n">
        <f aca="false">Speed*SIN(PI()*$A104/180)</f>
        <v>7.09413090570595</v>
      </c>
      <c r="U104" s="0"/>
      <c r="W104" s="1" t="str">
        <f aca="false">IF(X104=Z104,polar_type19!$D$3,IF(X104=AC104,polar_type19!$E$3,IF(X104=AF104,polar_type19!$F$3,IF(X104=AI104,polar_type19!$G$3,polar_type19!$H$3))))</f>
        <v>A2A3</v>
      </c>
      <c r="X104" s="0" t="n">
        <f aca="false">MAX(Z104,AC104,AF104,AI104,AL104)</f>
        <v>10.924355</v>
      </c>
      <c r="Y104" s="12" t="n">
        <f aca="false">LOOKUP(Speedlo,'1'!$B$1:$BJ$1,'1'!$B100:$BJ100)</f>
        <v>2.8739</v>
      </c>
      <c r="Z104" s="12" t="n">
        <f aca="false">Xlo*Y104+Xhi*AA104</f>
        <v>3.43859</v>
      </c>
      <c r="AA104" s="12" t="n">
        <f aca="false">LOOKUP(Speedhi,'1'!$B$1:$BJ$1,'1'!$B100:$BJ100)</f>
        <v>3.6806</v>
      </c>
      <c r="AB104" s="13" t="n">
        <f aca="false">LOOKUP(Speedlo,'2'!$B$1:$BJ$1,'2'!$B100:$BJ100)</f>
        <v>3.77565</v>
      </c>
      <c r="AC104" s="13" t="n">
        <f aca="false">Xlo*AB104+Xhi*AD104</f>
        <v>4.406105</v>
      </c>
      <c r="AD104" s="13" t="n">
        <f aca="false">LOOKUP(Speedhi,'2'!$B$1:$BJ$1,'2'!$B100:$BJ100)</f>
        <v>4.6763</v>
      </c>
      <c r="AE104" s="14" t="n">
        <f aca="false">LOOKUP(Speedlo,'3'!$B$1:$BJ$1,'3'!$B100:$BJ100)</f>
        <v>8.89275</v>
      </c>
      <c r="AF104" s="14" t="n">
        <f aca="false">Xlo*AE104+Xhi*AG104</f>
        <v>9.539935</v>
      </c>
      <c r="AG104" s="14" t="n">
        <f aca="false">LOOKUP(Speedhi,'3'!$B$1:$BJ$1,'3'!$B100:$BJ100)</f>
        <v>9.8173</v>
      </c>
      <c r="AH104" s="15" t="n">
        <f aca="false">LOOKUP(Speedlo,'4'!$B$1:$BJ$1,'4'!$B100:$BJ100)</f>
        <v>10.21235</v>
      </c>
      <c r="AI104" s="15" t="n">
        <f aca="false">Xlo*AH104+Xhi*AJ104</f>
        <v>10.924355</v>
      </c>
      <c r="AJ104" s="15" t="n">
        <f aca="false">LOOKUP(Speedhi,'4'!$B$1:$BJ$1,'4'!$B100:$BJ100)</f>
        <v>11.2295</v>
      </c>
      <c r="AK104" s="16" t="n">
        <f aca="false">LOOKUP(Speedlo,'5'!$B$1:$BJ$1,'5'!$B100:$BJ100)</f>
        <v>4.11945</v>
      </c>
      <c r="AL104" s="16" t="n">
        <f aca="false">Xlo*AK104+Xhi*AM104</f>
        <v>4.407045</v>
      </c>
      <c r="AM104" s="16" t="n">
        <f aca="false">LOOKUP(Speedhi,'5'!$B$1:$BJ$1,'5'!$B100:$BJ100)</f>
        <v>4.5303</v>
      </c>
    </row>
    <row r="105" customFormat="false" ht="14.1" hidden="false" customHeight="true" outlineLevel="0" collapsed="false">
      <c r="A105" s="60" t="n">
        <f aca="false">A104+1</f>
        <v>134</v>
      </c>
      <c r="B105" s="52" t="n">
        <f aca="false">IF(X105&lt;=0,0,X105*Factor)</f>
        <v>10.863015</v>
      </c>
      <c r="C105" s="53" t="n">
        <f aca="false">ROUND($B105*COS(PI()*(D105-Best)/180),4)</f>
        <v>9.501</v>
      </c>
      <c r="D105" s="54" t="n">
        <f aca="false">MOD(Wind+$A105+360,360)</f>
        <v>262</v>
      </c>
      <c r="E105" s="61" t="n">
        <f aca="false">ROUND($B105*COS(PI()*(F105-Best)/180),4)</f>
        <v>-5.5949</v>
      </c>
      <c r="F105" s="62" t="n">
        <f aca="false">MOD(Wind-$A105+360,360)</f>
        <v>354</v>
      </c>
      <c r="G105" s="57" t="n">
        <f aca="false">SQRT($J105^2+$K105^2)</f>
        <v>8.10561900817545</v>
      </c>
      <c r="H105" s="63" t="n">
        <f aca="false">IF($J105&lt;&gt;0,MOD(ATAN($K105/$J105)*180/PI(),180),0)</f>
        <v>59.4104041373712</v>
      </c>
      <c r="I105" s="59" t="str">
        <f aca="false">IF(B105=0,"anchor",W105)</f>
        <v>A2A3</v>
      </c>
      <c r="J105" s="0" t="n">
        <f aca="false">$B105+Speed*COS(PI()*$A105/180)</f>
        <v>4.12482880654773</v>
      </c>
      <c r="K105" s="0" t="n">
        <f aca="false">Speed*SIN(PI()*$A105/180)</f>
        <v>6.97759606328492</v>
      </c>
      <c r="U105" s="0"/>
      <c r="W105" s="1" t="str">
        <f aca="false">IF(X105=Z105,polar_type19!$D$3,IF(X105=AC105,polar_type19!$E$3,IF(X105=AF105,polar_type19!$F$3,IF(X105=AI105,polar_type19!$G$3,polar_type19!$H$3))))</f>
        <v>A2A3</v>
      </c>
      <c r="X105" s="0" t="n">
        <f aca="false">MAX(Z105,AC105,AF105,AI105,AL105)</f>
        <v>10.863015</v>
      </c>
      <c r="Y105" s="12" t="n">
        <f aca="false">LOOKUP(Speedlo,'1'!$B$1:$BJ$1,'1'!$B101:$BJ101)</f>
        <v>2.87445</v>
      </c>
      <c r="Z105" s="12" t="n">
        <f aca="false">Xlo*Y105+Xhi*AA105</f>
        <v>3.428745</v>
      </c>
      <c r="AA105" s="12" t="n">
        <f aca="false">LOOKUP(Speedhi,'1'!$B$1:$BJ$1,'1'!$B101:$BJ101)</f>
        <v>3.6663</v>
      </c>
      <c r="AB105" s="13" t="n">
        <f aca="false">LOOKUP(Speedlo,'2'!$B$1:$BJ$1,'2'!$B101:$BJ101)</f>
        <v>3.7827</v>
      </c>
      <c r="AC105" s="13" t="n">
        <f aca="false">Xlo*AB105+Xhi*AD105</f>
        <v>4.40199</v>
      </c>
      <c r="AD105" s="13" t="n">
        <f aca="false">LOOKUP(Speedhi,'2'!$B$1:$BJ$1,'2'!$B101:$BJ101)</f>
        <v>4.6674</v>
      </c>
      <c r="AE105" s="14" t="n">
        <f aca="false">LOOKUP(Speedlo,'3'!$B$1:$BJ$1,'3'!$B101:$BJ101)</f>
        <v>8.76975</v>
      </c>
      <c r="AF105" s="14" t="n">
        <f aca="false">Xlo*AE105+Xhi*AG105</f>
        <v>9.411055</v>
      </c>
      <c r="AG105" s="14" t="n">
        <f aca="false">LOOKUP(Speedhi,'3'!$B$1:$BJ$1,'3'!$B101:$BJ101)</f>
        <v>9.6859</v>
      </c>
      <c r="AH105" s="15" t="n">
        <f aca="false">LOOKUP(Speedlo,'4'!$B$1:$BJ$1,'4'!$B101:$BJ101)</f>
        <v>10.15255</v>
      </c>
      <c r="AI105" s="15" t="n">
        <f aca="false">Xlo*AH105+Xhi*AJ105</f>
        <v>10.863015</v>
      </c>
      <c r="AJ105" s="15" t="n">
        <f aca="false">LOOKUP(Speedhi,'4'!$B$1:$BJ$1,'4'!$B101:$BJ101)</f>
        <v>11.1675</v>
      </c>
      <c r="AK105" s="16" t="n">
        <f aca="false">LOOKUP(Speedlo,'5'!$B$1:$BJ$1,'5'!$B101:$BJ101)</f>
        <v>4.1071</v>
      </c>
      <c r="AL105" s="16" t="n">
        <f aca="false">Xlo*AK105+Xhi*AM105</f>
        <v>4.39501</v>
      </c>
      <c r="AM105" s="16" t="n">
        <f aca="false">LOOKUP(Speedhi,'5'!$B$1:$BJ$1,'5'!$B101:$BJ101)</f>
        <v>4.5184</v>
      </c>
    </row>
    <row r="106" customFormat="false" ht="14.1" hidden="false" customHeight="true" outlineLevel="0" collapsed="false">
      <c r="A106" s="60" t="n">
        <f aca="false">A105+1</f>
        <v>135</v>
      </c>
      <c r="B106" s="52" t="n">
        <f aca="false">IF(X106&lt;=0,0,X106*Factor)</f>
        <v>10.801675</v>
      </c>
      <c r="C106" s="53" t="n">
        <f aca="false">ROUND($B106*COS(PI()*(D106-Best)/180),4)</f>
        <v>9.3545</v>
      </c>
      <c r="D106" s="54" t="n">
        <f aca="false">MOD(Wind+$A106+360,360)</f>
        <v>263</v>
      </c>
      <c r="E106" s="61" t="n">
        <f aca="false">ROUND($B106*COS(PI()*(F106-Best)/180),4)</f>
        <v>-5.4008</v>
      </c>
      <c r="F106" s="62" t="n">
        <f aca="false">MOD(Wind-$A106+360,360)</f>
        <v>353</v>
      </c>
      <c r="G106" s="57" t="n">
        <f aca="false">SQRT($J106^2+$K106^2)</f>
        <v>7.91139637336955</v>
      </c>
      <c r="H106" s="63" t="n">
        <f aca="false">IF($J106&lt;&gt;0,MOD(ATAN($K106/$J106)*180/PI(),180),0)</f>
        <v>60.108310976816</v>
      </c>
      <c r="I106" s="59" t="str">
        <f aca="false">IF(B106=0,"anchor",W106)</f>
        <v>A2A3</v>
      </c>
      <c r="J106" s="0" t="n">
        <f aca="false">$B106+Speed*COS(PI()*$A106/180)</f>
        <v>3.94273922249049</v>
      </c>
      <c r="K106" s="0" t="n">
        <f aca="false">Speed*SIN(PI()*$A106/180)</f>
        <v>6.85893577750951</v>
      </c>
      <c r="U106" s="0"/>
      <c r="W106" s="1" t="str">
        <f aca="false">IF(X106=Z106,polar_type19!$D$3,IF(X106=AC106,polar_type19!$E$3,IF(X106=AF106,polar_type19!$F$3,IF(X106=AI106,polar_type19!$G$3,polar_type19!$H$3))))</f>
        <v>A2A3</v>
      </c>
      <c r="X106" s="0" t="n">
        <f aca="false">MAX(Z106,AC106,AF106,AI106,AL106)</f>
        <v>10.801675</v>
      </c>
      <c r="Y106" s="12" t="n">
        <f aca="false">LOOKUP(Speedlo,'1'!$B$1:$BJ$1,'1'!$B102:$BJ102)</f>
        <v>2.875</v>
      </c>
      <c r="Z106" s="12" t="n">
        <f aca="false">Xlo*Y106+Xhi*AA106</f>
        <v>3.4189</v>
      </c>
      <c r="AA106" s="12" t="n">
        <f aca="false">LOOKUP(Speedhi,'1'!$B$1:$BJ$1,'1'!$B102:$BJ102)</f>
        <v>3.652</v>
      </c>
      <c r="AB106" s="13" t="n">
        <f aca="false">LOOKUP(Speedlo,'2'!$B$1:$BJ$1,'2'!$B102:$BJ102)</f>
        <v>3.78975</v>
      </c>
      <c r="AC106" s="13" t="n">
        <f aca="false">Xlo*AB106+Xhi*AD106</f>
        <v>4.397875</v>
      </c>
      <c r="AD106" s="13" t="n">
        <f aca="false">LOOKUP(Speedhi,'2'!$B$1:$BJ$1,'2'!$B102:$BJ102)</f>
        <v>4.6585</v>
      </c>
      <c r="AE106" s="14" t="n">
        <f aca="false">LOOKUP(Speedlo,'3'!$B$1:$BJ$1,'3'!$B102:$BJ102)</f>
        <v>8.64675</v>
      </c>
      <c r="AF106" s="14" t="n">
        <f aca="false">Xlo*AE106+Xhi*AG106</f>
        <v>9.282175</v>
      </c>
      <c r="AG106" s="14" t="n">
        <f aca="false">LOOKUP(Speedhi,'3'!$B$1:$BJ$1,'3'!$B102:$BJ102)</f>
        <v>9.5545</v>
      </c>
      <c r="AH106" s="15" t="n">
        <f aca="false">LOOKUP(Speedlo,'4'!$B$1:$BJ$1,'4'!$B102:$BJ102)</f>
        <v>10.09275</v>
      </c>
      <c r="AI106" s="15" t="n">
        <f aca="false">Xlo*AH106+Xhi*AJ106</f>
        <v>10.801675</v>
      </c>
      <c r="AJ106" s="15" t="n">
        <f aca="false">LOOKUP(Speedhi,'4'!$B$1:$BJ$1,'4'!$B102:$BJ102)</f>
        <v>11.1055</v>
      </c>
      <c r="AK106" s="16" t="n">
        <f aca="false">LOOKUP(Speedlo,'5'!$B$1:$BJ$1,'5'!$B102:$BJ102)</f>
        <v>4.09475</v>
      </c>
      <c r="AL106" s="16" t="n">
        <f aca="false">Xlo*AK106+Xhi*AM106</f>
        <v>4.382975</v>
      </c>
      <c r="AM106" s="16" t="n">
        <f aca="false">LOOKUP(Speedhi,'5'!$B$1:$BJ$1,'5'!$B102:$BJ102)</f>
        <v>4.5065</v>
      </c>
    </row>
    <row r="107" customFormat="false" ht="14.1" hidden="false" customHeight="true" outlineLevel="0" collapsed="false">
      <c r="A107" s="60" t="n">
        <f aca="false">A106+1</f>
        <v>136</v>
      </c>
      <c r="B107" s="52" t="n">
        <f aca="false">IF(X107&lt;=0,0,X107*Factor)</f>
        <v>10.68341</v>
      </c>
      <c r="C107" s="53" t="n">
        <f aca="false">ROUND($B107*COS(PI()*(D107-Best)/180),4)</f>
        <v>9.1575</v>
      </c>
      <c r="D107" s="54" t="n">
        <f aca="false">MOD(Wind+$A107+360,360)</f>
        <v>264</v>
      </c>
      <c r="E107" s="61" t="n">
        <f aca="false">ROUND($B107*COS(PI()*(F107-Best)/180),4)</f>
        <v>-5.1794</v>
      </c>
      <c r="F107" s="62" t="n">
        <f aca="false">MOD(Wind-$A107+360,360)</f>
        <v>352</v>
      </c>
      <c r="G107" s="57" t="n">
        <f aca="false">SQRT($J107^2+$K107^2)</f>
        <v>7.69000715937135</v>
      </c>
      <c r="H107" s="63" t="n">
        <f aca="false">IF($J107&lt;&gt;0,MOD(ATAN($K107/$J107)*180/PI(),180),0)</f>
        <v>61.190436663264</v>
      </c>
      <c r="I107" s="59" t="str">
        <f aca="false">IF(B107=0,"anchor",W107)</f>
        <v>A2A3</v>
      </c>
      <c r="J107" s="0" t="n">
        <f aca="false">$B107+Speed*COS(PI()*$A107/180)</f>
        <v>3.70581393671508</v>
      </c>
      <c r="K107" s="0" t="n">
        <f aca="false">Speed*SIN(PI()*$A107/180)</f>
        <v>6.73818619345227</v>
      </c>
      <c r="U107" s="0"/>
      <c r="W107" s="1" t="str">
        <f aca="false">IF(X107=Z107,polar_type19!$D$3,IF(X107=AC107,polar_type19!$E$3,IF(X107=AF107,polar_type19!$F$3,IF(X107=AI107,polar_type19!$G$3,polar_type19!$H$3))))</f>
        <v>A2A3</v>
      </c>
      <c r="X107" s="0" t="n">
        <f aca="false">MAX(Z107,AC107,AF107,AI107,AL107)</f>
        <v>10.68341</v>
      </c>
      <c r="Y107" s="12" t="n">
        <f aca="false">LOOKUP(Speedlo,'1'!$B$1:$BJ$1,'1'!$B103:$BJ103)</f>
        <v>2.874</v>
      </c>
      <c r="Z107" s="12" t="n">
        <f aca="false">Xlo*Y107+Xhi*AA107</f>
        <v>3.40754</v>
      </c>
      <c r="AA107" s="12" t="n">
        <f aca="false">LOOKUP(Speedhi,'1'!$B$1:$BJ$1,'1'!$B103:$BJ103)</f>
        <v>3.6362</v>
      </c>
      <c r="AB107" s="13" t="n">
        <f aca="false">LOOKUP(Speedlo,'2'!$B$1:$BJ$1,'2'!$B103:$BJ103)</f>
        <v>3.7951</v>
      </c>
      <c r="AC107" s="13" t="n">
        <f aca="false">Xlo*AB107+Xhi*AD107</f>
        <v>4.39213</v>
      </c>
      <c r="AD107" s="13" t="n">
        <f aca="false">LOOKUP(Speedhi,'2'!$B$1:$BJ$1,'2'!$B103:$BJ103)</f>
        <v>4.648</v>
      </c>
      <c r="AE107" s="14" t="n">
        <f aca="false">LOOKUP(Speedlo,'3'!$B$1:$BJ$1,'3'!$B103:$BJ103)</f>
        <v>8.5148</v>
      </c>
      <c r="AF107" s="14" t="n">
        <f aca="false">Xlo*AE107+Xhi*AG107</f>
        <v>9.1434</v>
      </c>
      <c r="AG107" s="14" t="n">
        <f aca="false">LOOKUP(Speedhi,'3'!$B$1:$BJ$1,'3'!$B103:$BJ103)</f>
        <v>9.4128</v>
      </c>
      <c r="AH107" s="15" t="n">
        <f aca="false">LOOKUP(Speedlo,'4'!$B$1:$BJ$1,'4'!$B103:$BJ103)</f>
        <v>9.9797</v>
      </c>
      <c r="AI107" s="15" t="n">
        <f aca="false">Xlo*AH107+Xhi*AJ107</f>
        <v>10.68341</v>
      </c>
      <c r="AJ107" s="15" t="n">
        <f aca="false">LOOKUP(Speedhi,'4'!$B$1:$BJ$1,'4'!$B103:$BJ103)</f>
        <v>10.985</v>
      </c>
      <c r="AK107" s="16" t="n">
        <f aca="false">LOOKUP(Speedlo,'5'!$B$1:$BJ$1,'5'!$B103:$BJ103)</f>
        <v>4.06885</v>
      </c>
      <c r="AL107" s="16" t="n">
        <f aca="false">Xlo*AK107+Xhi*AM107</f>
        <v>4.356445</v>
      </c>
      <c r="AM107" s="16" t="n">
        <f aca="false">LOOKUP(Speedhi,'5'!$B$1:$BJ$1,'5'!$B103:$BJ103)</f>
        <v>4.4797</v>
      </c>
    </row>
    <row r="108" customFormat="false" ht="14.1" hidden="false" customHeight="true" outlineLevel="0" collapsed="false">
      <c r="A108" s="60" t="n">
        <f aca="false">A107+1</f>
        <v>137</v>
      </c>
      <c r="B108" s="52" t="n">
        <f aca="false">IF(X108&lt;=0,0,X108*Factor)</f>
        <v>10.565145</v>
      </c>
      <c r="C108" s="53" t="n">
        <f aca="false">ROUND($B108*COS(PI()*(D108-Best)/180),4)</f>
        <v>8.9598</v>
      </c>
      <c r="D108" s="54" t="n">
        <f aca="false">MOD(Wind+$A108+360,360)</f>
        <v>265</v>
      </c>
      <c r="E108" s="61" t="n">
        <f aca="false">ROUND($B108*COS(PI()*(F108-Best)/180),4)</f>
        <v>-4.96</v>
      </c>
      <c r="F108" s="62" t="n">
        <f aca="false">MOD(Wind-$A108+360,360)</f>
        <v>351</v>
      </c>
      <c r="G108" s="57" t="n">
        <f aca="false">SQRT($J108^2+$K108^2)</f>
        <v>7.47069244016213</v>
      </c>
      <c r="H108" s="63" t="n">
        <f aca="false">IF($J108&lt;&gt;0,MOD(ATAN($K108/$J108)*180/PI(),180),0)</f>
        <v>62.3145329191862</v>
      </c>
      <c r="I108" s="59" t="str">
        <f aca="false">IF(B108=0,"anchor",W108)</f>
        <v>A2A3</v>
      </c>
      <c r="J108" s="0" t="n">
        <f aca="false">$B108+Speed*COS(PI()*$A108/180)</f>
        <v>3.47101409429405</v>
      </c>
      <c r="K108" s="0" t="n">
        <f aca="false">Speed*SIN(PI()*$A108/180)</f>
        <v>6.61538409260624</v>
      </c>
      <c r="U108" s="0"/>
      <c r="W108" s="1" t="str">
        <f aca="false">IF(X108=Z108,polar_type19!$D$3,IF(X108=AC108,polar_type19!$E$3,IF(X108=AF108,polar_type19!$F$3,IF(X108=AI108,polar_type19!$G$3,polar_type19!$H$3))))</f>
        <v>A2A3</v>
      </c>
      <c r="X108" s="0" t="n">
        <f aca="false">MAX(Z108,AC108,AF108,AI108,AL108)</f>
        <v>10.565145</v>
      </c>
      <c r="Y108" s="12" t="n">
        <f aca="false">LOOKUP(Speedlo,'1'!$B$1:$BJ$1,'1'!$B104:$BJ104)</f>
        <v>2.873</v>
      </c>
      <c r="Z108" s="12" t="n">
        <f aca="false">Xlo*Y108+Xhi*AA108</f>
        <v>3.39618</v>
      </c>
      <c r="AA108" s="12" t="n">
        <f aca="false">LOOKUP(Speedhi,'1'!$B$1:$BJ$1,'1'!$B104:$BJ104)</f>
        <v>3.6204</v>
      </c>
      <c r="AB108" s="13" t="n">
        <f aca="false">LOOKUP(Speedlo,'2'!$B$1:$BJ$1,'2'!$B104:$BJ104)</f>
        <v>3.80045</v>
      </c>
      <c r="AC108" s="13" t="n">
        <f aca="false">Xlo*AB108+Xhi*AD108</f>
        <v>4.386385</v>
      </c>
      <c r="AD108" s="13" t="n">
        <f aca="false">LOOKUP(Speedhi,'2'!$B$1:$BJ$1,'2'!$B104:$BJ104)</f>
        <v>4.6375</v>
      </c>
      <c r="AE108" s="14" t="n">
        <f aca="false">LOOKUP(Speedlo,'3'!$B$1:$BJ$1,'3'!$B104:$BJ104)</f>
        <v>8.38285</v>
      </c>
      <c r="AF108" s="14" t="n">
        <f aca="false">Xlo*AE108+Xhi*AG108</f>
        <v>9.004625</v>
      </c>
      <c r="AG108" s="14" t="n">
        <f aca="false">LOOKUP(Speedhi,'3'!$B$1:$BJ$1,'3'!$B104:$BJ104)</f>
        <v>9.2711</v>
      </c>
      <c r="AH108" s="15" t="n">
        <f aca="false">LOOKUP(Speedlo,'4'!$B$1:$BJ$1,'4'!$B104:$BJ104)</f>
        <v>9.86665</v>
      </c>
      <c r="AI108" s="15" t="n">
        <f aca="false">Xlo*AH108+Xhi*AJ108</f>
        <v>10.565145</v>
      </c>
      <c r="AJ108" s="15" t="n">
        <f aca="false">LOOKUP(Speedhi,'4'!$B$1:$BJ$1,'4'!$B104:$BJ104)</f>
        <v>10.8645</v>
      </c>
      <c r="AK108" s="16" t="n">
        <f aca="false">LOOKUP(Speedlo,'5'!$B$1:$BJ$1,'5'!$B104:$BJ104)</f>
        <v>4.04295</v>
      </c>
      <c r="AL108" s="16" t="n">
        <f aca="false">Xlo*AK108+Xhi*AM108</f>
        <v>4.329915</v>
      </c>
      <c r="AM108" s="16" t="n">
        <f aca="false">LOOKUP(Speedhi,'5'!$B$1:$BJ$1,'5'!$B104:$BJ104)</f>
        <v>4.4529</v>
      </c>
    </row>
    <row r="109" customFormat="false" ht="14.1" hidden="false" customHeight="true" outlineLevel="0" collapsed="false">
      <c r="A109" s="60" t="n">
        <f aca="false">A108+1</f>
        <v>138</v>
      </c>
      <c r="B109" s="52" t="n">
        <f aca="false">IF(X109&lt;=0,0,X109*Factor)</f>
        <v>10.44688</v>
      </c>
      <c r="C109" s="53" t="n">
        <f aca="false">ROUND($B109*COS(PI()*(D109-Best)/180),4)</f>
        <v>8.7615</v>
      </c>
      <c r="D109" s="54" t="n">
        <f aca="false">MOD(Wind+$A109+360,360)</f>
        <v>266</v>
      </c>
      <c r="E109" s="61" t="n">
        <f aca="false">ROUND($B109*COS(PI()*(F109-Best)/180),4)</f>
        <v>-4.7428</v>
      </c>
      <c r="F109" s="62" t="n">
        <f aca="false">MOD(Wind-$A109+360,360)</f>
        <v>350</v>
      </c>
      <c r="G109" s="57" t="n">
        <f aca="false">SQRT($J109^2+$K109^2)</f>
        <v>7.2535875493003</v>
      </c>
      <c r="H109" s="63" t="n">
        <f aca="false">IF($J109&lt;&gt;0,MOD(ATAN($K109/$J109)*180/PI(),180),0)</f>
        <v>63.483755893211</v>
      </c>
      <c r="I109" s="59" t="str">
        <f aca="false">IF(B109=0,"anchor",W109)</f>
        <v>A2A3</v>
      </c>
      <c r="J109" s="0" t="n">
        <f aca="false">$B109+Speed*COS(PI()*$A109/180)</f>
        <v>3.23837519286928</v>
      </c>
      <c r="K109" s="0" t="n">
        <f aca="false">Speed*SIN(PI()*$A109/180)</f>
        <v>6.49056688168093</v>
      </c>
      <c r="U109" s="0"/>
      <c r="W109" s="1" t="str">
        <f aca="false">IF(X109=Z109,polar_type19!$D$3,IF(X109=AC109,polar_type19!$E$3,IF(X109=AF109,polar_type19!$F$3,IF(X109=AI109,polar_type19!$G$3,polar_type19!$H$3))))</f>
        <v>A2A3</v>
      </c>
      <c r="X109" s="0" t="n">
        <f aca="false">MAX(Z109,AC109,AF109,AI109,AL109)</f>
        <v>10.44688</v>
      </c>
      <c r="Y109" s="12" t="n">
        <f aca="false">LOOKUP(Speedlo,'1'!$B$1:$BJ$1,'1'!$B105:$BJ105)</f>
        <v>2.872</v>
      </c>
      <c r="Z109" s="12" t="n">
        <f aca="false">Xlo*Y109+Xhi*AA109</f>
        <v>3.38482</v>
      </c>
      <c r="AA109" s="12" t="n">
        <f aca="false">LOOKUP(Speedhi,'1'!$B$1:$BJ$1,'1'!$B105:$BJ105)</f>
        <v>3.6046</v>
      </c>
      <c r="AB109" s="13" t="n">
        <f aca="false">LOOKUP(Speedlo,'2'!$B$1:$BJ$1,'2'!$B105:$BJ105)</f>
        <v>3.8058</v>
      </c>
      <c r="AC109" s="13" t="n">
        <f aca="false">Xlo*AB109+Xhi*AD109</f>
        <v>4.38064</v>
      </c>
      <c r="AD109" s="13" t="n">
        <f aca="false">LOOKUP(Speedhi,'2'!$B$1:$BJ$1,'2'!$B105:$BJ105)</f>
        <v>4.627</v>
      </c>
      <c r="AE109" s="14" t="n">
        <f aca="false">LOOKUP(Speedlo,'3'!$B$1:$BJ$1,'3'!$B105:$BJ105)</f>
        <v>8.2509</v>
      </c>
      <c r="AF109" s="14" t="n">
        <f aca="false">Xlo*AE109+Xhi*AG109</f>
        <v>8.86585</v>
      </c>
      <c r="AG109" s="14" t="n">
        <f aca="false">LOOKUP(Speedhi,'3'!$B$1:$BJ$1,'3'!$B105:$BJ105)</f>
        <v>9.1294</v>
      </c>
      <c r="AH109" s="15" t="n">
        <f aca="false">LOOKUP(Speedlo,'4'!$B$1:$BJ$1,'4'!$B105:$BJ105)</f>
        <v>9.7536</v>
      </c>
      <c r="AI109" s="15" t="n">
        <f aca="false">Xlo*AH109+Xhi*AJ109</f>
        <v>10.44688</v>
      </c>
      <c r="AJ109" s="15" t="n">
        <f aca="false">LOOKUP(Speedhi,'4'!$B$1:$BJ$1,'4'!$B105:$BJ105)</f>
        <v>10.744</v>
      </c>
      <c r="AK109" s="16" t="n">
        <f aca="false">LOOKUP(Speedlo,'5'!$B$1:$BJ$1,'5'!$B105:$BJ105)</f>
        <v>4.01705</v>
      </c>
      <c r="AL109" s="16" t="n">
        <f aca="false">Xlo*AK109+Xhi*AM109</f>
        <v>4.303385</v>
      </c>
      <c r="AM109" s="16" t="n">
        <f aca="false">LOOKUP(Speedhi,'5'!$B$1:$BJ$1,'5'!$B105:$BJ105)</f>
        <v>4.4261</v>
      </c>
    </row>
    <row r="110" customFormat="false" ht="14.1" hidden="false" customHeight="true" outlineLevel="0" collapsed="false">
      <c r="A110" s="60" t="n">
        <f aca="false">A109+1</f>
        <v>139</v>
      </c>
      <c r="B110" s="52" t="n">
        <f aca="false">IF(X110&lt;=0,0,X110*Factor)</f>
        <v>10.328615</v>
      </c>
      <c r="C110" s="53" t="n">
        <f aca="false">ROUND($B110*COS(PI()*(D110-Best)/180),4)</f>
        <v>8.5628</v>
      </c>
      <c r="D110" s="54" t="n">
        <f aca="false">MOD(Wind+$A110+360,360)</f>
        <v>267</v>
      </c>
      <c r="E110" s="61" t="n">
        <f aca="false">ROUND($B110*COS(PI()*(F110-Best)/180),4)</f>
        <v>-4.5278</v>
      </c>
      <c r="F110" s="62" t="n">
        <f aca="false">MOD(Wind-$A110+360,360)</f>
        <v>349</v>
      </c>
      <c r="G110" s="57" t="n">
        <f aca="false">SQRT($J110^2+$K110^2)</f>
        <v>7.03883916666179</v>
      </c>
      <c r="H110" s="63" t="n">
        <f aca="false">IF($J110&lt;&gt;0,MOD(ATAN($K110/$J110)*180/PI(),180),0)</f>
        <v>64.7015413533239</v>
      </c>
      <c r="I110" s="59" t="str">
        <f aca="false">IF(B110=0,"anchor",W110)</f>
        <v>A2A3</v>
      </c>
      <c r="J110" s="0" t="n">
        <f aca="false">$B110+Speed*COS(PI()*$A110/180)</f>
        <v>3.00793207183911</v>
      </c>
      <c r="K110" s="0" t="n">
        <f aca="false">Speed*SIN(PI()*$A110/180)</f>
        <v>6.36377258120792</v>
      </c>
      <c r="U110" s="0"/>
      <c r="W110" s="1" t="str">
        <f aca="false">IF(X110=Z110,polar_type19!$D$3,IF(X110=AC110,polar_type19!$E$3,IF(X110=AF110,polar_type19!$F$3,IF(X110=AI110,polar_type19!$G$3,polar_type19!$H$3))))</f>
        <v>A2A3</v>
      </c>
      <c r="X110" s="0" t="n">
        <f aca="false">MAX(Z110,AC110,AF110,AI110,AL110)</f>
        <v>10.328615</v>
      </c>
      <c r="Y110" s="12" t="n">
        <f aca="false">LOOKUP(Speedlo,'1'!$B$1:$BJ$1,'1'!$B106:$BJ106)</f>
        <v>2.871</v>
      </c>
      <c r="Z110" s="12" t="n">
        <f aca="false">Xlo*Y110+Xhi*AA110</f>
        <v>3.37346</v>
      </c>
      <c r="AA110" s="12" t="n">
        <f aca="false">LOOKUP(Speedhi,'1'!$B$1:$BJ$1,'1'!$B106:$BJ106)</f>
        <v>3.5888</v>
      </c>
      <c r="AB110" s="13" t="n">
        <f aca="false">LOOKUP(Speedlo,'2'!$B$1:$BJ$1,'2'!$B106:$BJ106)</f>
        <v>3.81115</v>
      </c>
      <c r="AC110" s="13" t="n">
        <f aca="false">Xlo*AB110+Xhi*AD110</f>
        <v>4.374895</v>
      </c>
      <c r="AD110" s="13" t="n">
        <f aca="false">LOOKUP(Speedhi,'2'!$B$1:$BJ$1,'2'!$B106:$BJ106)</f>
        <v>4.6165</v>
      </c>
      <c r="AE110" s="14" t="n">
        <f aca="false">LOOKUP(Speedlo,'3'!$B$1:$BJ$1,'3'!$B106:$BJ106)</f>
        <v>8.11895</v>
      </c>
      <c r="AF110" s="14" t="n">
        <f aca="false">Xlo*AE110+Xhi*AG110</f>
        <v>8.727075</v>
      </c>
      <c r="AG110" s="14" t="n">
        <f aca="false">LOOKUP(Speedhi,'3'!$B$1:$BJ$1,'3'!$B106:$BJ106)</f>
        <v>8.9877</v>
      </c>
      <c r="AH110" s="15" t="n">
        <f aca="false">LOOKUP(Speedlo,'4'!$B$1:$BJ$1,'4'!$B106:$BJ106)</f>
        <v>9.64055</v>
      </c>
      <c r="AI110" s="15" t="n">
        <f aca="false">Xlo*AH110+Xhi*AJ110</f>
        <v>10.328615</v>
      </c>
      <c r="AJ110" s="15" t="n">
        <f aca="false">LOOKUP(Speedhi,'4'!$B$1:$BJ$1,'4'!$B106:$BJ106)</f>
        <v>10.6235</v>
      </c>
      <c r="AK110" s="16" t="n">
        <f aca="false">LOOKUP(Speedlo,'5'!$B$1:$BJ$1,'5'!$B106:$BJ106)</f>
        <v>3.99115</v>
      </c>
      <c r="AL110" s="16" t="n">
        <f aca="false">Xlo*AK110+Xhi*AM110</f>
        <v>4.276855</v>
      </c>
      <c r="AM110" s="16" t="n">
        <f aca="false">LOOKUP(Speedhi,'5'!$B$1:$BJ$1,'5'!$B106:$BJ106)</f>
        <v>4.3993</v>
      </c>
    </row>
    <row r="111" customFormat="false" ht="14.1" hidden="false" customHeight="true" outlineLevel="0" collapsed="false">
      <c r="A111" s="60" t="n">
        <f aca="false">A110+1</f>
        <v>140</v>
      </c>
      <c r="B111" s="52" t="n">
        <f aca="false">IF(X111&lt;=0,0,X111*Factor)</f>
        <v>10.21035</v>
      </c>
      <c r="C111" s="53" t="n">
        <f aca="false">ROUND($B111*COS(PI()*(D111-Best)/180),4)</f>
        <v>8.3638</v>
      </c>
      <c r="D111" s="54" t="n">
        <f aca="false">MOD(Wind+$A111+360,360)</f>
        <v>268</v>
      </c>
      <c r="E111" s="61" t="n">
        <f aca="false">ROUND($B111*COS(PI()*(F111-Best)/180),4)</f>
        <v>-4.3151</v>
      </c>
      <c r="F111" s="62" t="n">
        <f aca="false">MOD(Wind-$A111+360,360)</f>
        <v>348</v>
      </c>
      <c r="G111" s="57" t="n">
        <f aca="false">SQRT($J111^2+$K111^2)</f>
        <v>6.82660667201376</v>
      </c>
      <c r="H111" s="63" t="n">
        <f aca="false">IF($J111&lt;&gt;0,MOD(ATAN($K111/$J111)*180/PI(),180),0)</f>
        <v>65.9716281593576</v>
      </c>
      <c r="I111" s="59" t="str">
        <f aca="false">IF(B111=0,"anchor",W111)</f>
        <v>A2A3</v>
      </c>
      <c r="J111" s="0" t="n">
        <f aca="false">$B111+Speed*COS(PI()*$A111/180)</f>
        <v>2.77971890174592</v>
      </c>
      <c r="K111" s="0" t="n">
        <f aca="false">Speed*SIN(PI()*$A111/180)</f>
        <v>6.23503981395943</v>
      </c>
      <c r="U111" s="0"/>
      <c r="W111" s="1" t="str">
        <f aca="false">IF(X111=Z111,polar_type19!$D$3,IF(X111=AC111,polar_type19!$E$3,IF(X111=AF111,polar_type19!$F$3,IF(X111=AI111,polar_type19!$G$3,polar_type19!$H$3))))</f>
        <v>A2A3</v>
      </c>
      <c r="X111" s="0" t="n">
        <f aca="false">MAX(Z111,AC111,AF111,AI111,AL111)</f>
        <v>10.21035</v>
      </c>
      <c r="Y111" s="12" t="n">
        <f aca="false">LOOKUP(Speedlo,'1'!$B$1:$BJ$1,'1'!$B107:$BJ107)</f>
        <v>2.87</v>
      </c>
      <c r="Z111" s="12" t="n">
        <f aca="false">Xlo*Y111+Xhi*AA111</f>
        <v>3.3621</v>
      </c>
      <c r="AA111" s="12" t="n">
        <f aca="false">LOOKUP(Speedhi,'1'!$B$1:$BJ$1,'1'!$B107:$BJ107)</f>
        <v>3.573</v>
      </c>
      <c r="AB111" s="13" t="n">
        <f aca="false">LOOKUP(Speedlo,'2'!$B$1:$BJ$1,'2'!$B107:$BJ107)</f>
        <v>3.8165</v>
      </c>
      <c r="AC111" s="13" t="n">
        <f aca="false">Xlo*AB111+Xhi*AD111</f>
        <v>4.36915</v>
      </c>
      <c r="AD111" s="13" t="n">
        <f aca="false">LOOKUP(Speedhi,'2'!$B$1:$BJ$1,'2'!$B107:$BJ107)</f>
        <v>4.606</v>
      </c>
      <c r="AE111" s="14" t="n">
        <f aca="false">LOOKUP(Speedlo,'3'!$B$1:$BJ$1,'3'!$B107:$BJ107)</f>
        <v>7.987</v>
      </c>
      <c r="AF111" s="14" t="n">
        <f aca="false">Xlo*AE111+Xhi*AG111</f>
        <v>8.5883</v>
      </c>
      <c r="AG111" s="14" t="n">
        <f aca="false">LOOKUP(Speedhi,'3'!$B$1:$BJ$1,'3'!$B107:$BJ107)</f>
        <v>8.846</v>
      </c>
      <c r="AH111" s="15" t="n">
        <f aca="false">LOOKUP(Speedlo,'4'!$B$1:$BJ$1,'4'!$B107:$BJ107)</f>
        <v>9.5275</v>
      </c>
      <c r="AI111" s="15" t="n">
        <f aca="false">Xlo*AH111+Xhi*AJ111</f>
        <v>10.21035</v>
      </c>
      <c r="AJ111" s="15" t="n">
        <f aca="false">LOOKUP(Speedhi,'4'!$B$1:$BJ$1,'4'!$B107:$BJ107)</f>
        <v>10.503</v>
      </c>
      <c r="AK111" s="16" t="n">
        <f aca="false">LOOKUP(Speedlo,'5'!$B$1:$BJ$1,'5'!$B107:$BJ107)</f>
        <v>3.96525</v>
      </c>
      <c r="AL111" s="16" t="n">
        <f aca="false">Xlo*AK111+Xhi*AM111</f>
        <v>4.250325</v>
      </c>
      <c r="AM111" s="16" t="n">
        <f aca="false">LOOKUP(Speedhi,'5'!$B$1:$BJ$1,'5'!$B107:$BJ107)</f>
        <v>4.3725</v>
      </c>
    </row>
    <row r="112" customFormat="false" ht="14.1" hidden="false" customHeight="true" outlineLevel="0" collapsed="false">
      <c r="A112" s="60" t="n">
        <f aca="false">A111+1</f>
        <v>141</v>
      </c>
      <c r="B112" s="52" t="n">
        <f aca="false">IF(X112&lt;=0,0,X112*Factor)</f>
        <v>10.09309</v>
      </c>
      <c r="C112" s="53" t="n">
        <f aca="false">ROUND($B112*COS(PI()*(D112-Best)/180),4)</f>
        <v>8.1655</v>
      </c>
      <c r="D112" s="54" t="n">
        <f aca="false">MOD(Wind+$A112+360,360)</f>
        <v>269</v>
      </c>
      <c r="E112" s="61" t="n">
        <f aca="false">ROUND($B112*COS(PI()*(F112-Best)/180),4)</f>
        <v>-4.1052</v>
      </c>
      <c r="F112" s="62" t="n">
        <f aca="false">MOD(Wind-$A112+360,360)</f>
        <v>347</v>
      </c>
      <c r="G112" s="57" t="n">
        <f aca="false">SQRT($J112^2+$K112^2)</f>
        <v>6.61745159294258</v>
      </c>
      <c r="H112" s="63" t="n">
        <f aca="false">IF($J112&lt;&gt;0,MOD(ATAN($K112/$J112)*180/PI(),180),0)</f>
        <v>67.2900548071797</v>
      </c>
      <c r="I112" s="59" t="str">
        <f aca="false">IF(B112=0,"anchor",W112)</f>
        <v>A2A3</v>
      </c>
      <c r="J112" s="0" t="n">
        <f aca="false">$B112+Speed*COS(PI()*$A112/180)</f>
        <v>2.55477417386739</v>
      </c>
      <c r="K112" s="0" t="n">
        <f aca="false">Speed*SIN(PI()*$A112/180)</f>
        <v>6.10440779318343</v>
      </c>
      <c r="U112" s="0"/>
      <c r="W112" s="1" t="str">
        <f aca="false">IF(X112=Z112,polar_type19!$D$3,IF(X112=AC112,polar_type19!$E$3,IF(X112=AF112,polar_type19!$F$3,IF(X112=AI112,polar_type19!$G$3,polar_type19!$H$3))))</f>
        <v>A2A3</v>
      </c>
      <c r="X112" s="0" t="n">
        <f aca="false">MAX(Z112,AC112,AF112,AI112,AL112)</f>
        <v>10.09309</v>
      </c>
      <c r="Y112" s="12" t="n">
        <f aca="false">LOOKUP(Speedlo,'1'!$B$1:$BJ$1,'1'!$B108:$BJ108)</f>
        <v>2.86735</v>
      </c>
      <c r="Z112" s="12" t="n">
        <f aca="false">Xlo*Y112+Xhi*AA112</f>
        <v>3.349195</v>
      </c>
      <c r="AA112" s="12" t="n">
        <f aca="false">LOOKUP(Speedhi,'1'!$B$1:$BJ$1,'1'!$B108:$BJ108)</f>
        <v>3.5557</v>
      </c>
      <c r="AB112" s="13" t="n">
        <f aca="false">LOOKUP(Speedlo,'2'!$B$1:$BJ$1,'2'!$B108:$BJ108)</f>
        <v>3.82015</v>
      </c>
      <c r="AC112" s="13" t="n">
        <f aca="false">Xlo*AB112+Xhi*AD112</f>
        <v>4.361915</v>
      </c>
      <c r="AD112" s="13" t="n">
        <f aca="false">LOOKUP(Speedhi,'2'!$B$1:$BJ$1,'2'!$B108:$BJ108)</f>
        <v>4.5941</v>
      </c>
      <c r="AE112" s="14" t="n">
        <f aca="false">LOOKUP(Speedlo,'3'!$B$1:$BJ$1,'3'!$B108:$BJ108)</f>
        <v>7.85</v>
      </c>
      <c r="AF112" s="14" t="n">
        <f aca="false">Xlo*AE112+Xhi*AG112</f>
        <v>8.44374</v>
      </c>
      <c r="AG112" s="14" t="n">
        <f aca="false">LOOKUP(Speedhi,'3'!$B$1:$BJ$1,'3'!$B108:$BJ108)</f>
        <v>8.6982</v>
      </c>
      <c r="AH112" s="15" t="n">
        <f aca="false">LOOKUP(Speedlo,'4'!$B$1:$BJ$1,'4'!$B108:$BJ108)</f>
        <v>9.4157</v>
      </c>
      <c r="AI112" s="15" t="n">
        <f aca="false">Xlo*AH112+Xhi*AJ112</f>
        <v>10.09309</v>
      </c>
      <c r="AJ112" s="15" t="n">
        <f aca="false">LOOKUP(Speedhi,'4'!$B$1:$BJ$1,'4'!$B108:$BJ108)</f>
        <v>10.3834</v>
      </c>
      <c r="AK112" s="16" t="n">
        <f aca="false">LOOKUP(Speedlo,'5'!$B$1:$BJ$1,'5'!$B108:$BJ108)</f>
        <v>3.9304</v>
      </c>
      <c r="AL112" s="16" t="n">
        <f aca="false">Xlo*AK112+Xhi*AM112</f>
        <v>4.21418</v>
      </c>
      <c r="AM112" s="16" t="n">
        <f aca="false">LOOKUP(Speedhi,'5'!$B$1:$BJ$1,'5'!$B108:$BJ108)</f>
        <v>4.3358</v>
      </c>
    </row>
    <row r="113" customFormat="false" ht="14.1" hidden="false" customHeight="true" outlineLevel="0" collapsed="false">
      <c r="A113" s="60" t="n">
        <f aca="false">A112+1</f>
        <v>142</v>
      </c>
      <c r="B113" s="52" t="n">
        <f aca="false">IF(X113&lt;=0,0,X113*Factor)</f>
        <v>9.97583</v>
      </c>
      <c r="C113" s="53" t="n">
        <f aca="false">ROUND($B113*COS(PI()*(D113-Best)/180),4)</f>
        <v>7.9671</v>
      </c>
      <c r="D113" s="54" t="n">
        <f aca="false">MOD(Wind+$A113+360,360)</f>
        <v>270</v>
      </c>
      <c r="E113" s="61" t="n">
        <f aca="false">ROUND($B113*COS(PI()*(F113-Best)/180),4)</f>
        <v>-3.8979</v>
      </c>
      <c r="F113" s="62" t="n">
        <f aca="false">MOD(Wind-$A113+360,360)</f>
        <v>346</v>
      </c>
      <c r="G113" s="57" t="n">
        <f aca="false">SQRT($J113^2+$K113^2)</f>
        <v>6.4111305286619</v>
      </c>
      <c r="H113" s="63" t="n">
        <f aca="false">IF($J113&lt;&gt;0,MOD(ATAN($K113/$J113)*180/PI(),180),0)</f>
        <v>68.6685858305516</v>
      </c>
      <c r="I113" s="59" t="str">
        <f aca="false">IF(B113=0,"anchor",W113)</f>
        <v>A2A3</v>
      </c>
      <c r="J113" s="0" t="n">
        <f aca="false">$B113+Speed*COS(PI()*$A113/180)</f>
        <v>2.3321256900148</v>
      </c>
      <c r="K113" s="0" t="n">
        <f aca="false">Speed*SIN(PI()*$A113/180)</f>
        <v>5.97191631065889</v>
      </c>
      <c r="U113" s="0"/>
      <c r="W113" s="1" t="str">
        <f aca="false">IF(X113=Z113,polar_type19!$D$3,IF(X113=AC113,polar_type19!$E$3,IF(X113=AF113,polar_type19!$F$3,IF(X113=AI113,polar_type19!$G$3,polar_type19!$H$3))))</f>
        <v>A2A3</v>
      </c>
      <c r="X113" s="0" t="n">
        <f aca="false">MAX(Z113,AC113,AF113,AI113,AL113)</f>
        <v>9.97583</v>
      </c>
      <c r="Y113" s="12" t="n">
        <f aca="false">LOOKUP(Speedlo,'1'!$B$1:$BJ$1,'1'!$B109:$BJ109)</f>
        <v>2.8647</v>
      </c>
      <c r="Z113" s="12" t="n">
        <f aca="false">Xlo*Y113+Xhi*AA113</f>
        <v>3.33629</v>
      </c>
      <c r="AA113" s="12" t="n">
        <f aca="false">LOOKUP(Speedhi,'1'!$B$1:$BJ$1,'1'!$B109:$BJ109)</f>
        <v>3.5384</v>
      </c>
      <c r="AB113" s="13" t="n">
        <f aca="false">LOOKUP(Speedlo,'2'!$B$1:$BJ$1,'2'!$B109:$BJ109)</f>
        <v>3.8238</v>
      </c>
      <c r="AC113" s="13" t="n">
        <f aca="false">Xlo*AB113+Xhi*AD113</f>
        <v>4.35468</v>
      </c>
      <c r="AD113" s="13" t="n">
        <f aca="false">LOOKUP(Speedhi,'2'!$B$1:$BJ$1,'2'!$B109:$BJ109)</f>
        <v>4.5822</v>
      </c>
      <c r="AE113" s="14" t="n">
        <f aca="false">LOOKUP(Speedlo,'3'!$B$1:$BJ$1,'3'!$B109:$BJ109)</f>
        <v>7.713</v>
      </c>
      <c r="AF113" s="14" t="n">
        <f aca="false">Xlo*AE113+Xhi*AG113</f>
        <v>8.29918</v>
      </c>
      <c r="AG113" s="14" t="n">
        <f aca="false">LOOKUP(Speedhi,'3'!$B$1:$BJ$1,'3'!$B109:$BJ109)</f>
        <v>8.5504</v>
      </c>
      <c r="AH113" s="15" t="n">
        <f aca="false">LOOKUP(Speedlo,'4'!$B$1:$BJ$1,'4'!$B109:$BJ109)</f>
        <v>9.3039</v>
      </c>
      <c r="AI113" s="15" t="n">
        <f aca="false">Xlo*AH113+Xhi*AJ113</f>
        <v>9.97583</v>
      </c>
      <c r="AJ113" s="15" t="n">
        <f aca="false">LOOKUP(Speedhi,'4'!$B$1:$BJ$1,'4'!$B109:$BJ109)</f>
        <v>10.2638</v>
      </c>
      <c r="AK113" s="16" t="n">
        <f aca="false">LOOKUP(Speedlo,'5'!$B$1:$BJ$1,'5'!$B109:$BJ109)</f>
        <v>3.89555</v>
      </c>
      <c r="AL113" s="16" t="n">
        <f aca="false">Xlo*AK113+Xhi*AM113</f>
        <v>4.178035</v>
      </c>
      <c r="AM113" s="16" t="n">
        <f aca="false">LOOKUP(Speedhi,'5'!$B$1:$BJ$1,'5'!$B109:$BJ109)</f>
        <v>4.2991</v>
      </c>
    </row>
    <row r="114" customFormat="false" ht="14.1" hidden="false" customHeight="true" outlineLevel="0" collapsed="false">
      <c r="A114" s="60" t="n">
        <f aca="false">A113+1</f>
        <v>143</v>
      </c>
      <c r="B114" s="52" t="n">
        <f aca="false">IF(X114&lt;=0,0,X114*Factor)</f>
        <v>9.85857</v>
      </c>
      <c r="C114" s="53" t="n">
        <f aca="false">ROUND($B114*COS(PI()*(D114-Best)/180),4)</f>
        <v>7.7687</v>
      </c>
      <c r="D114" s="54" t="n">
        <f aca="false">MOD(Wind+$A114+360,360)</f>
        <v>271</v>
      </c>
      <c r="E114" s="61" t="n">
        <f aca="false">ROUND($B114*COS(PI()*(F114-Best)/180),4)</f>
        <v>-3.6931</v>
      </c>
      <c r="F114" s="62" t="n">
        <f aca="false">MOD(Wind-$A114+360,360)</f>
        <v>345</v>
      </c>
      <c r="G114" s="57" t="n">
        <f aca="false">SQRT($J114^2+$K114^2)</f>
        <v>6.20784691236288</v>
      </c>
      <c r="H114" s="63" t="n">
        <f aca="false">IF($J114&lt;&gt;0,MOD(ATAN($K114/$J114)*180/PI(),180),0)</f>
        <v>70.1119608189388</v>
      </c>
      <c r="I114" s="59" t="str">
        <f aca="false">IF(B114=0,"anchor",W114)</f>
        <v>A2A3</v>
      </c>
      <c r="J114" s="0" t="n">
        <f aca="false">$B114+Speed*COS(PI()*$A114/180)</f>
        <v>2.11180555254126</v>
      </c>
      <c r="K114" s="0" t="n">
        <f aca="false">Speed*SIN(PI()*$A114/180)</f>
        <v>5.83760572457487</v>
      </c>
      <c r="U114" s="0"/>
      <c r="W114" s="1" t="str">
        <f aca="false">IF(X114=Z114,polar_type19!$D$3,IF(X114=AC114,polar_type19!$E$3,IF(X114=AF114,polar_type19!$F$3,IF(X114=AI114,polar_type19!$G$3,polar_type19!$H$3))))</f>
        <v>A2A3</v>
      </c>
      <c r="X114" s="0" t="n">
        <f aca="false">MAX(Z114,AC114,AF114,AI114,AL114)</f>
        <v>9.85857</v>
      </c>
      <c r="Y114" s="12" t="n">
        <f aca="false">LOOKUP(Speedlo,'1'!$B$1:$BJ$1,'1'!$B110:$BJ110)</f>
        <v>2.86205</v>
      </c>
      <c r="Z114" s="12" t="n">
        <f aca="false">Xlo*Y114+Xhi*AA114</f>
        <v>3.323385</v>
      </c>
      <c r="AA114" s="12" t="n">
        <f aca="false">LOOKUP(Speedhi,'1'!$B$1:$BJ$1,'1'!$B110:$BJ110)</f>
        <v>3.5211</v>
      </c>
      <c r="AB114" s="13" t="n">
        <f aca="false">LOOKUP(Speedlo,'2'!$B$1:$BJ$1,'2'!$B110:$BJ110)</f>
        <v>3.82745</v>
      </c>
      <c r="AC114" s="13" t="n">
        <f aca="false">Xlo*AB114+Xhi*AD114</f>
        <v>4.347445</v>
      </c>
      <c r="AD114" s="13" t="n">
        <f aca="false">LOOKUP(Speedhi,'2'!$B$1:$BJ$1,'2'!$B110:$BJ110)</f>
        <v>4.5703</v>
      </c>
      <c r="AE114" s="14" t="n">
        <f aca="false">LOOKUP(Speedlo,'3'!$B$1:$BJ$1,'3'!$B110:$BJ110)</f>
        <v>7.576</v>
      </c>
      <c r="AF114" s="14" t="n">
        <f aca="false">Xlo*AE114+Xhi*AG114</f>
        <v>8.15462</v>
      </c>
      <c r="AG114" s="14" t="n">
        <f aca="false">LOOKUP(Speedhi,'3'!$B$1:$BJ$1,'3'!$B110:$BJ110)</f>
        <v>8.4026</v>
      </c>
      <c r="AH114" s="15" t="n">
        <f aca="false">LOOKUP(Speedlo,'4'!$B$1:$BJ$1,'4'!$B110:$BJ110)</f>
        <v>9.1921</v>
      </c>
      <c r="AI114" s="15" t="n">
        <f aca="false">Xlo*AH114+Xhi*AJ114</f>
        <v>9.85857</v>
      </c>
      <c r="AJ114" s="15" t="n">
        <f aca="false">LOOKUP(Speedhi,'4'!$B$1:$BJ$1,'4'!$B110:$BJ110)</f>
        <v>10.1442</v>
      </c>
      <c r="AK114" s="16" t="n">
        <f aca="false">LOOKUP(Speedlo,'5'!$B$1:$BJ$1,'5'!$B110:$BJ110)</f>
        <v>3.8607</v>
      </c>
      <c r="AL114" s="16" t="n">
        <f aca="false">Xlo*AK114+Xhi*AM114</f>
        <v>4.14189</v>
      </c>
      <c r="AM114" s="16" t="n">
        <f aca="false">LOOKUP(Speedhi,'5'!$B$1:$BJ$1,'5'!$B110:$BJ110)</f>
        <v>4.2624</v>
      </c>
    </row>
    <row r="115" customFormat="false" ht="14.1" hidden="false" customHeight="true" outlineLevel="0" collapsed="false">
      <c r="A115" s="60" t="n">
        <f aca="false">A114+1</f>
        <v>144</v>
      </c>
      <c r="B115" s="52" t="n">
        <f aca="false">IF(X115&lt;=0,0,X115*Factor)</f>
        <v>9.74131</v>
      </c>
      <c r="C115" s="53" t="n">
        <f aca="false">ROUND($B115*COS(PI()*(D115-Best)/180),4)</f>
        <v>7.5704</v>
      </c>
      <c r="D115" s="54" t="n">
        <f aca="false">MOD(Wind+$A115+360,360)</f>
        <v>272</v>
      </c>
      <c r="E115" s="61" t="n">
        <f aca="false">ROUND($B115*COS(PI()*(F115-Best)/180),4)</f>
        <v>-3.491</v>
      </c>
      <c r="F115" s="62" t="n">
        <f aca="false">MOD(Wind-$A115+360,360)</f>
        <v>344</v>
      </c>
      <c r="G115" s="57" t="n">
        <f aca="false">SQRT($J115^2+$K115^2)</f>
        <v>6.00782364663714</v>
      </c>
      <c r="H115" s="63" t="n">
        <f aca="false">IF($J115&lt;&gt;0,MOD(ATAN($K115/$J115)*180/PI(),180),0)</f>
        <v>71.6253117513811</v>
      </c>
      <c r="I115" s="59" t="str">
        <f aca="false">IF(B115=0,"anchor",W115)</f>
        <v>A2A3</v>
      </c>
      <c r="J115" s="0" t="n">
        <f aca="false">$B115+Speed*COS(PI()*$A115/180)</f>
        <v>1.89384515456301</v>
      </c>
      <c r="K115" s="0" t="n">
        <f aca="false">Speed*SIN(PI()*$A115/180)</f>
        <v>5.70151694723699</v>
      </c>
      <c r="U115" s="0"/>
      <c r="W115" s="1" t="str">
        <f aca="false">IF(X115=Z115,polar_type19!$D$3,IF(X115=AC115,polar_type19!$E$3,IF(X115=AF115,polar_type19!$F$3,IF(X115=AI115,polar_type19!$G$3,polar_type19!$H$3))))</f>
        <v>A2A3</v>
      </c>
      <c r="X115" s="0" t="n">
        <f aca="false">MAX(Z115,AC115,AF115,AI115,AL115)</f>
        <v>9.74131</v>
      </c>
      <c r="Y115" s="12" t="n">
        <f aca="false">LOOKUP(Speedlo,'1'!$B$1:$BJ$1,'1'!$B111:$BJ111)</f>
        <v>2.8594</v>
      </c>
      <c r="Z115" s="12" t="n">
        <f aca="false">Xlo*Y115+Xhi*AA115</f>
        <v>3.31048</v>
      </c>
      <c r="AA115" s="12" t="n">
        <f aca="false">LOOKUP(Speedhi,'1'!$B$1:$BJ$1,'1'!$B111:$BJ111)</f>
        <v>3.5038</v>
      </c>
      <c r="AB115" s="13" t="n">
        <f aca="false">LOOKUP(Speedlo,'2'!$B$1:$BJ$1,'2'!$B111:$BJ111)</f>
        <v>3.8311</v>
      </c>
      <c r="AC115" s="13" t="n">
        <f aca="false">Xlo*AB115+Xhi*AD115</f>
        <v>4.34021</v>
      </c>
      <c r="AD115" s="13" t="n">
        <f aca="false">LOOKUP(Speedhi,'2'!$B$1:$BJ$1,'2'!$B111:$BJ111)</f>
        <v>4.5584</v>
      </c>
      <c r="AE115" s="14" t="n">
        <f aca="false">LOOKUP(Speedlo,'3'!$B$1:$BJ$1,'3'!$B111:$BJ111)</f>
        <v>7.439</v>
      </c>
      <c r="AF115" s="14" t="n">
        <f aca="false">Xlo*AE115+Xhi*AG115</f>
        <v>8.01006</v>
      </c>
      <c r="AG115" s="14" t="n">
        <f aca="false">LOOKUP(Speedhi,'3'!$B$1:$BJ$1,'3'!$B111:$BJ111)</f>
        <v>8.2548</v>
      </c>
      <c r="AH115" s="15" t="n">
        <f aca="false">LOOKUP(Speedlo,'4'!$B$1:$BJ$1,'4'!$B111:$BJ111)</f>
        <v>9.0803</v>
      </c>
      <c r="AI115" s="15" t="n">
        <f aca="false">Xlo*AH115+Xhi*AJ115</f>
        <v>9.74131</v>
      </c>
      <c r="AJ115" s="15" t="n">
        <f aca="false">LOOKUP(Speedhi,'4'!$B$1:$BJ$1,'4'!$B111:$BJ111)</f>
        <v>10.0246</v>
      </c>
      <c r="AK115" s="16" t="n">
        <f aca="false">LOOKUP(Speedlo,'5'!$B$1:$BJ$1,'5'!$B111:$BJ111)</f>
        <v>3.82585</v>
      </c>
      <c r="AL115" s="16" t="n">
        <f aca="false">Xlo*AK115+Xhi*AM115</f>
        <v>4.105745</v>
      </c>
      <c r="AM115" s="16" t="n">
        <f aca="false">LOOKUP(Speedhi,'5'!$B$1:$BJ$1,'5'!$B111:$BJ111)</f>
        <v>4.2257</v>
      </c>
    </row>
    <row r="116" customFormat="false" ht="14.1" hidden="false" customHeight="true" outlineLevel="0" collapsed="false">
      <c r="A116" s="60" t="n">
        <f aca="false">A115+1</f>
        <v>145</v>
      </c>
      <c r="B116" s="52" t="n">
        <f aca="false">IF(X116&lt;=0,0,X116*Factor)</f>
        <v>9.62405</v>
      </c>
      <c r="C116" s="53" t="n">
        <f aca="false">ROUND($B116*COS(PI()*(D116-Best)/180),4)</f>
        <v>7.3725</v>
      </c>
      <c r="D116" s="54" t="n">
        <f aca="false">MOD(Wind+$A116+360,360)</f>
        <v>273</v>
      </c>
      <c r="E116" s="61" t="n">
        <f aca="false">ROUND($B116*COS(PI()*(F116-Best)/180),4)</f>
        <v>-3.2916</v>
      </c>
      <c r="F116" s="62" t="n">
        <f aca="false">MOD(Wind-$A116+360,360)</f>
        <v>343</v>
      </c>
      <c r="G116" s="57" t="n">
        <f aca="false">SQRT($J116^2+$K116^2)</f>
        <v>5.81130535291464</v>
      </c>
      <c r="H116" s="63" t="n">
        <f aca="false">IF($J116&lt;&gt;0,MOD(ATAN($K116/$J116)*180/PI(),180),0)</f>
        <v>73.2141796357423</v>
      </c>
      <c r="I116" s="59" t="str">
        <f aca="false">IF(B116=0,"anchor",W116)</f>
        <v>A2A3</v>
      </c>
      <c r="J116" s="0" t="n">
        <f aca="false">$B116+Speed*COS(PI()*$A116/180)</f>
        <v>1.67827517039678</v>
      </c>
      <c r="K116" s="0" t="n">
        <f aca="false">Speed*SIN(PI()*$A116/180)</f>
        <v>5.56369143260515</v>
      </c>
      <c r="U116" s="0"/>
      <c r="W116" s="1" t="str">
        <f aca="false">IF(X116=Z116,polar_type19!$D$3,IF(X116=AC116,polar_type19!$E$3,IF(X116=AF116,polar_type19!$F$3,IF(X116=AI116,polar_type19!$G$3,polar_type19!$H$3))))</f>
        <v>A2A3</v>
      </c>
      <c r="X116" s="0" t="n">
        <f aca="false">MAX(Z116,AC116,AF116,AI116,AL116)</f>
        <v>9.62405</v>
      </c>
      <c r="Y116" s="12" t="n">
        <f aca="false">LOOKUP(Speedlo,'1'!$B$1:$BJ$1,'1'!$B112:$BJ112)</f>
        <v>2.85675</v>
      </c>
      <c r="Z116" s="12" t="n">
        <f aca="false">Xlo*Y116+Xhi*AA116</f>
        <v>3.297575</v>
      </c>
      <c r="AA116" s="12" t="n">
        <f aca="false">LOOKUP(Speedhi,'1'!$B$1:$BJ$1,'1'!$B112:$BJ112)</f>
        <v>3.4865</v>
      </c>
      <c r="AB116" s="13" t="n">
        <f aca="false">LOOKUP(Speedlo,'2'!$B$1:$BJ$1,'2'!$B112:$BJ112)</f>
        <v>3.83475</v>
      </c>
      <c r="AC116" s="13" t="n">
        <f aca="false">Xlo*AB116+Xhi*AD116</f>
        <v>4.332975</v>
      </c>
      <c r="AD116" s="13" t="n">
        <f aca="false">LOOKUP(Speedhi,'2'!$B$1:$BJ$1,'2'!$B112:$BJ112)</f>
        <v>4.5465</v>
      </c>
      <c r="AE116" s="14" t="n">
        <f aca="false">LOOKUP(Speedlo,'3'!$B$1:$BJ$1,'3'!$B112:$BJ112)</f>
        <v>7.302</v>
      </c>
      <c r="AF116" s="14" t="n">
        <f aca="false">Xlo*AE116+Xhi*AG116</f>
        <v>7.8655</v>
      </c>
      <c r="AG116" s="14" t="n">
        <f aca="false">LOOKUP(Speedhi,'3'!$B$1:$BJ$1,'3'!$B112:$BJ112)</f>
        <v>8.107</v>
      </c>
      <c r="AH116" s="15" t="n">
        <f aca="false">LOOKUP(Speedlo,'4'!$B$1:$BJ$1,'4'!$B112:$BJ112)</f>
        <v>8.9685</v>
      </c>
      <c r="AI116" s="15" t="n">
        <f aca="false">Xlo*AH116+Xhi*AJ116</f>
        <v>9.62405</v>
      </c>
      <c r="AJ116" s="15" t="n">
        <f aca="false">LOOKUP(Speedhi,'4'!$B$1:$BJ$1,'4'!$B112:$BJ112)</f>
        <v>9.905</v>
      </c>
      <c r="AK116" s="16" t="n">
        <f aca="false">LOOKUP(Speedlo,'5'!$B$1:$BJ$1,'5'!$B112:$BJ112)</f>
        <v>3.791</v>
      </c>
      <c r="AL116" s="16" t="n">
        <f aca="false">Xlo*AK116+Xhi*AM116</f>
        <v>4.0696</v>
      </c>
      <c r="AM116" s="16" t="n">
        <f aca="false">LOOKUP(Speedhi,'5'!$B$1:$BJ$1,'5'!$B112:$BJ112)</f>
        <v>4.189</v>
      </c>
    </row>
    <row r="117" customFormat="false" ht="14.1" hidden="false" customHeight="true" outlineLevel="0" collapsed="false">
      <c r="A117" s="60" t="n">
        <f aca="false">A116+1</f>
        <v>146</v>
      </c>
      <c r="B117" s="52" t="n">
        <f aca="false">IF(X117&lt;=0,0,X117*Factor)</f>
        <v>9.5057</v>
      </c>
      <c r="C117" s="53" t="n">
        <f aca="false">ROUND($B117*COS(PI()*(D117-Best)/180),4)</f>
        <v>7.174</v>
      </c>
      <c r="D117" s="54" t="n">
        <f aca="false">MOD(Wind+$A117+360,360)</f>
        <v>274</v>
      </c>
      <c r="E117" s="61" t="n">
        <f aca="false">ROUND($B117*COS(PI()*(F117-Best)/180),4)</f>
        <v>-3.0948</v>
      </c>
      <c r="F117" s="62" t="n">
        <f aca="false">MOD(Wind-$A117+360,360)</f>
        <v>342</v>
      </c>
      <c r="G117" s="57" t="n">
        <f aca="false">SQRT($J117^2+$K117^2)</f>
        <v>5.61827668358659</v>
      </c>
      <c r="H117" s="63" t="n">
        <f aca="false">IF($J117&lt;&gt;0,MOD(ATAN($K117/$J117)*180/PI(),180),0)</f>
        <v>74.8952557726733</v>
      </c>
      <c r="I117" s="59" t="str">
        <f aca="false">IF(B117=0,"anchor",W117)</f>
        <v>A2A3</v>
      </c>
      <c r="J117" s="0" t="n">
        <f aca="false">$B117+Speed*COS(PI()*$A117/180)</f>
        <v>1.4640355462161</v>
      </c>
      <c r="K117" s="0" t="n">
        <f aca="false">Speed*SIN(PI()*$A117/180)</f>
        <v>5.42417116366624</v>
      </c>
      <c r="U117" s="0"/>
      <c r="W117" s="1" t="str">
        <f aca="false">IF(X117=Z117,polar_type19!$D$3,IF(X117=AC117,polar_type19!$E$3,IF(X117=AF117,polar_type19!$F$3,IF(X117=AI117,polar_type19!$G$3,polar_type19!$H$3))))</f>
        <v>A2A3</v>
      </c>
      <c r="X117" s="0" t="n">
        <f aca="false">MAX(Z117,AC117,AF117,AI117,AL117)</f>
        <v>9.5057</v>
      </c>
      <c r="Y117" s="12" t="n">
        <f aca="false">LOOKUP(Speedlo,'1'!$B$1:$BJ$1,'1'!$B113:$BJ113)</f>
        <v>2.8523</v>
      </c>
      <c r="Z117" s="12" t="n">
        <f aca="false">Xlo*Y117+Xhi*AA117</f>
        <v>3.28301</v>
      </c>
      <c r="AA117" s="12" t="n">
        <f aca="false">LOOKUP(Speedhi,'1'!$B$1:$BJ$1,'1'!$B113:$BJ113)</f>
        <v>3.4676</v>
      </c>
      <c r="AB117" s="13" t="n">
        <f aca="false">LOOKUP(Speedlo,'2'!$B$1:$BJ$1,'2'!$B113:$BJ113)</f>
        <v>3.83635</v>
      </c>
      <c r="AC117" s="13" t="n">
        <f aca="false">Xlo*AB117+Xhi*AD117</f>
        <v>4.324075</v>
      </c>
      <c r="AD117" s="13" t="n">
        <f aca="false">LOOKUP(Speedhi,'2'!$B$1:$BJ$1,'2'!$B113:$BJ113)</f>
        <v>4.5331</v>
      </c>
      <c r="AE117" s="14" t="n">
        <f aca="false">LOOKUP(Speedlo,'3'!$B$1:$BJ$1,'3'!$B113:$BJ113)</f>
        <v>7.16365</v>
      </c>
      <c r="AF117" s="14" t="n">
        <f aca="false">Xlo*AE117+Xhi*AG117</f>
        <v>7.719065</v>
      </c>
      <c r="AG117" s="14" t="n">
        <f aca="false">LOOKUP(Speedhi,'3'!$B$1:$BJ$1,'3'!$B113:$BJ113)</f>
        <v>7.9571</v>
      </c>
      <c r="AH117" s="15" t="n">
        <f aca="false">LOOKUP(Speedlo,'4'!$B$1:$BJ$1,'4'!$B113:$BJ113)</f>
        <v>8.8554</v>
      </c>
      <c r="AI117" s="15" t="n">
        <f aca="false">Xlo*AH117+Xhi*AJ117</f>
        <v>9.5057</v>
      </c>
      <c r="AJ117" s="15" t="n">
        <f aca="false">LOOKUP(Speedhi,'4'!$B$1:$BJ$1,'4'!$B113:$BJ113)</f>
        <v>9.7844</v>
      </c>
      <c r="AK117" s="16" t="n">
        <f aca="false">LOOKUP(Speedlo,'5'!$B$1:$BJ$1,'5'!$B113:$BJ113)</f>
        <v>3.75015</v>
      </c>
      <c r="AL117" s="16" t="n">
        <f aca="false">Xlo*AK117+Xhi*AM117</f>
        <v>4.026895</v>
      </c>
      <c r="AM117" s="16" t="n">
        <f aca="false">LOOKUP(Speedhi,'5'!$B$1:$BJ$1,'5'!$B113:$BJ113)</f>
        <v>4.1455</v>
      </c>
    </row>
    <row r="118" customFormat="false" ht="14.1" hidden="false" customHeight="true" outlineLevel="0" collapsed="false">
      <c r="A118" s="60" t="n">
        <f aca="false">A117+1</f>
        <v>147</v>
      </c>
      <c r="B118" s="52" t="n">
        <f aca="false">IF(X118&lt;=0,0,X118*Factor)</f>
        <v>9.38735</v>
      </c>
      <c r="C118" s="53" t="n">
        <f aca="false">ROUND($B118*COS(PI()*(D118-Best)/180),4)</f>
        <v>6.9762</v>
      </c>
      <c r="D118" s="54" t="n">
        <f aca="false">MOD(Wind+$A118+360,360)</f>
        <v>275</v>
      </c>
      <c r="E118" s="61" t="n">
        <f aca="false">ROUND($B118*COS(PI()*(F118-Best)/180),4)</f>
        <v>-2.9009</v>
      </c>
      <c r="F118" s="62" t="n">
        <f aca="false">MOD(Wind-$A118+360,360)</f>
        <v>341</v>
      </c>
      <c r="G118" s="57" t="n">
        <f aca="false">SQRT($J118^2+$K118^2)</f>
        <v>5.42938241387102</v>
      </c>
      <c r="H118" s="63" t="n">
        <f aca="false">IF($J118&lt;&gt;0,MOD(ATAN($K118/$J118)*180/PI(),180),0)</f>
        <v>76.6651077883632</v>
      </c>
      <c r="I118" s="59" t="str">
        <f aca="false">IF(B118=0,"anchor",W118)</f>
        <v>A2A3</v>
      </c>
      <c r="J118" s="0" t="n">
        <f aca="false">$B118+Speed*COS(PI()*$A118/180)</f>
        <v>1.25224549092939</v>
      </c>
      <c r="K118" s="0" t="n">
        <f aca="false">Speed*SIN(PI()*$A118/180)</f>
        <v>5.28299863964576</v>
      </c>
      <c r="U118" s="0"/>
      <c r="W118" s="1" t="str">
        <f aca="false">IF(X118=Z118,polar_type19!$D$3,IF(X118=AC118,polar_type19!$E$3,IF(X118=AF118,polar_type19!$F$3,IF(X118=AI118,polar_type19!$G$3,polar_type19!$H$3))))</f>
        <v>A2A3</v>
      </c>
      <c r="X118" s="0" t="n">
        <f aca="false">MAX(Z118,AC118,AF118,AI118,AL118)</f>
        <v>9.38735</v>
      </c>
      <c r="Y118" s="12" t="n">
        <f aca="false">LOOKUP(Speedlo,'1'!$B$1:$BJ$1,'1'!$B114:$BJ114)</f>
        <v>2.84785</v>
      </c>
      <c r="Z118" s="12" t="n">
        <f aca="false">Xlo*Y118+Xhi*AA118</f>
        <v>3.268445</v>
      </c>
      <c r="AA118" s="12" t="n">
        <f aca="false">LOOKUP(Speedhi,'1'!$B$1:$BJ$1,'1'!$B114:$BJ114)</f>
        <v>3.4487</v>
      </c>
      <c r="AB118" s="13" t="n">
        <f aca="false">LOOKUP(Speedlo,'2'!$B$1:$BJ$1,'2'!$B114:$BJ114)</f>
        <v>3.83795</v>
      </c>
      <c r="AC118" s="13" t="n">
        <f aca="false">Xlo*AB118+Xhi*AD118</f>
        <v>4.315175</v>
      </c>
      <c r="AD118" s="13" t="n">
        <f aca="false">LOOKUP(Speedhi,'2'!$B$1:$BJ$1,'2'!$B114:$BJ114)</f>
        <v>4.5197</v>
      </c>
      <c r="AE118" s="14" t="n">
        <f aca="false">LOOKUP(Speedlo,'3'!$B$1:$BJ$1,'3'!$B114:$BJ114)</f>
        <v>7.0253</v>
      </c>
      <c r="AF118" s="14" t="n">
        <f aca="false">Xlo*AE118+Xhi*AG118</f>
        <v>7.57263</v>
      </c>
      <c r="AG118" s="14" t="n">
        <f aca="false">LOOKUP(Speedhi,'3'!$B$1:$BJ$1,'3'!$B114:$BJ114)</f>
        <v>7.8072</v>
      </c>
      <c r="AH118" s="15" t="n">
        <f aca="false">LOOKUP(Speedlo,'4'!$B$1:$BJ$1,'4'!$B114:$BJ114)</f>
        <v>8.7423</v>
      </c>
      <c r="AI118" s="15" t="n">
        <f aca="false">Xlo*AH118+Xhi*AJ118</f>
        <v>9.38735</v>
      </c>
      <c r="AJ118" s="15" t="n">
        <f aca="false">LOOKUP(Speedhi,'4'!$B$1:$BJ$1,'4'!$B114:$BJ114)</f>
        <v>9.6638</v>
      </c>
      <c r="AK118" s="16" t="n">
        <f aca="false">LOOKUP(Speedlo,'5'!$B$1:$BJ$1,'5'!$B114:$BJ114)</f>
        <v>3.7093</v>
      </c>
      <c r="AL118" s="16" t="n">
        <f aca="false">Xlo*AK118+Xhi*AM118</f>
        <v>3.98419</v>
      </c>
      <c r="AM118" s="16" t="n">
        <f aca="false">LOOKUP(Speedhi,'5'!$B$1:$BJ$1,'5'!$B114:$BJ114)</f>
        <v>4.102</v>
      </c>
    </row>
    <row r="119" customFormat="false" ht="14.1" hidden="false" customHeight="true" outlineLevel="0" collapsed="false">
      <c r="A119" s="60" t="n">
        <f aca="false">A118+1</f>
        <v>148</v>
      </c>
      <c r="B119" s="52" t="n">
        <f aca="false">IF(X119&lt;=0,0,X119*Factor)</f>
        <v>9.269</v>
      </c>
      <c r="C119" s="53" t="n">
        <f aca="false">ROUND($B119*COS(PI()*(D119-Best)/180),4)</f>
        <v>6.7789</v>
      </c>
      <c r="D119" s="54" t="n">
        <f aca="false">MOD(Wind+$A119+360,360)</f>
        <v>276</v>
      </c>
      <c r="E119" s="61" t="n">
        <f aca="false">ROUND($B119*COS(PI()*(F119-Best)/180),4)</f>
        <v>-2.71</v>
      </c>
      <c r="F119" s="62" t="n">
        <f aca="false">MOD(Wind-$A119+360,360)</f>
        <v>340</v>
      </c>
      <c r="G119" s="57" t="n">
        <f aca="false">SQRT($J119^2+$K119^2)</f>
        <v>5.24495372872689</v>
      </c>
      <c r="H119" s="63" t="n">
        <f aca="false">IF($J119&lt;&gt;0,MOD(ATAN($K119/$J119)*180/PI(),180),0)</f>
        <v>78.5305669258345</v>
      </c>
      <c r="I119" s="59" t="str">
        <f aca="false">IF(B119=0,"anchor",W119)</f>
        <v>A2A3</v>
      </c>
      <c r="J119" s="0" t="n">
        <f aca="false">$B119+Speed*COS(PI()*$A119/180)</f>
        <v>1.04293346728267</v>
      </c>
      <c r="K119" s="0" t="n">
        <f aca="false">Speed*SIN(PI()*$A119/180)</f>
        <v>5.14021686306209</v>
      </c>
      <c r="U119" s="0"/>
      <c r="W119" s="1" t="str">
        <f aca="false">IF(X119=Z119,polar_type19!$D$3,IF(X119=AC119,polar_type19!$E$3,IF(X119=AF119,polar_type19!$F$3,IF(X119=AI119,polar_type19!$G$3,polar_type19!$H$3))))</f>
        <v>A2A3</v>
      </c>
      <c r="X119" s="0" t="n">
        <f aca="false">MAX(Z119,AC119,AF119,AI119,AL119)</f>
        <v>9.269</v>
      </c>
      <c r="Y119" s="12" t="n">
        <f aca="false">LOOKUP(Speedlo,'1'!$B$1:$BJ$1,'1'!$B115:$BJ115)</f>
        <v>2.8434</v>
      </c>
      <c r="Z119" s="12" t="n">
        <f aca="false">Xlo*Y119+Xhi*AA119</f>
        <v>3.25388</v>
      </c>
      <c r="AA119" s="12" t="n">
        <f aca="false">LOOKUP(Speedhi,'1'!$B$1:$BJ$1,'1'!$B115:$BJ115)</f>
        <v>3.4298</v>
      </c>
      <c r="AB119" s="13" t="n">
        <f aca="false">LOOKUP(Speedlo,'2'!$B$1:$BJ$1,'2'!$B115:$BJ115)</f>
        <v>3.83955</v>
      </c>
      <c r="AC119" s="13" t="n">
        <f aca="false">Xlo*AB119+Xhi*AD119</f>
        <v>4.306275</v>
      </c>
      <c r="AD119" s="13" t="n">
        <f aca="false">LOOKUP(Speedhi,'2'!$B$1:$BJ$1,'2'!$B115:$BJ115)</f>
        <v>4.5063</v>
      </c>
      <c r="AE119" s="14" t="n">
        <f aca="false">LOOKUP(Speedlo,'3'!$B$1:$BJ$1,'3'!$B115:$BJ115)</f>
        <v>6.88695</v>
      </c>
      <c r="AF119" s="14" t="n">
        <f aca="false">Xlo*AE119+Xhi*AG119</f>
        <v>7.426195</v>
      </c>
      <c r="AG119" s="14" t="n">
        <f aca="false">LOOKUP(Speedhi,'3'!$B$1:$BJ$1,'3'!$B115:$BJ115)</f>
        <v>7.6573</v>
      </c>
      <c r="AH119" s="15" t="n">
        <f aca="false">LOOKUP(Speedlo,'4'!$B$1:$BJ$1,'4'!$B115:$BJ115)</f>
        <v>8.6292</v>
      </c>
      <c r="AI119" s="15" t="n">
        <f aca="false">Xlo*AH119+Xhi*AJ119</f>
        <v>9.269</v>
      </c>
      <c r="AJ119" s="15" t="n">
        <f aca="false">LOOKUP(Speedhi,'4'!$B$1:$BJ$1,'4'!$B115:$BJ115)</f>
        <v>9.5432</v>
      </c>
      <c r="AK119" s="16" t="n">
        <f aca="false">LOOKUP(Speedlo,'5'!$B$1:$BJ$1,'5'!$B115:$BJ115)</f>
        <v>3.66845</v>
      </c>
      <c r="AL119" s="16" t="n">
        <f aca="false">Xlo*AK119+Xhi*AM119</f>
        <v>3.941485</v>
      </c>
      <c r="AM119" s="16" t="n">
        <f aca="false">LOOKUP(Speedhi,'5'!$B$1:$BJ$1,'5'!$B115:$BJ115)</f>
        <v>4.0585</v>
      </c>
    </row>
    <row r="120" customFormat="false" ht="14.1" hidden="false" customHeight="true" outlineLevel="0" collapsed="false">
      <c r="A120" s="60" t="n">
        <f aca="false">A119+1</f>
        <v>149</v>
      </c>
      <c r="B120" s="52" t="n">
        <f aca="false">IF(X120&lt;=0,0,X120*Factor)</f>
        <v>9.15065</v>
      </c>
      <c r="C120" s="53" t="n">
        <f aca="false">ROUND($B120*COS(PI()*(D120-Best)/180),4)</f>
        <v>6.5824</v>
      </c>
      <c r="D120" s="54" t="n">
        <f aca="false">MOD(Wind+$A120+360,360)</f>
        <v>277</v>
      </c>
      <c r="E120" s="61" t="n">
        <f aca="false">ROUND($B120*COS(PI()*(F120-Best)/180),4)</f>
        <v>-2.5223</v>
      </c>
      <c r="F120" s="62" t="n">
        <f aca="false">MOD(Wind-$A120+360,360)</f>
        <v>339</v>
      </c>
      <c r="G120" s="57" t="n">
        <f aca="false">SQRT($J120^2+$K120^2)</f>
        <v>5.06535477486091</v>
      </c>
      <c r="H120" s="63" t="n">
        <f aca="false">IF($J120&lt;&gt;0,MOD(ATAN($K120/$J120)*180/PI(),180),0)</f>
        <v>80.4988244127546</v>
      </c>
      <c r="I120" s="59" t="str">
        <f aca="false">IF(B120=0,"anchor",W120)</f>
        <v>A2A3</v>
      </c>
      <c r="J120" s="0" t="n">
        <f aca="false">$B120+Speed*COS(PI()*$A120/180)</f>
        <v>0.836127183189513</v>
      </c>
      <c r="K120" s="0" t="n">
        <f aca="false">Speed*SIN(PI()*$A120/180)</f>
        <v>4.99586932662753</v>
      </c>
      <c r="U120" s="0"/>
      <c r="W120" s="1" t="str">
        <f aca="false">IF(X120=Z120,polar_type19!$D$3,IF(X120=AC120,polar_type19!$E$3,IF(X120=AF120,polar_type19!$F$3,IF(X120=AI120,polar_type19!$G$3,polar_type19!$H$3))))</f>
        <v>A2A3</v>
      </c>
      <c r="X120" s="0" t="n">
        <f aca="false">MAX(Z120,AC120,AF120,AI120,AL120)</f>
        <v>9.15065</v>
      </c>
      <c r="Y120" s="12" t="n">
        <f aca="false">LOOKUP(Speedlo,'1'!$B$1:$BJ$1,'1'!$B116:$BJ116)</f>
        <v>2.83895</v>
      </c>
      <c r="Z120" s="12" t="n">
        <f aca="false">Xlo*Y120+Xhi*AA120</f>
        <v>3.239315</v>
      </c>
      <c r="AA120" s="12" t="n">
        <f aca="false">LOOKUP(Speedhi,'1'!$B$1:$BJ$1,'1'!$B116:$BJ116)</f>
        <v>3.4109</v>
      </c>
      <c r="AB120" s="13" t="n">
        <f aca="false">LOOKUP(Speedlo,'2'!$B$1:$BJ$1,'2'!$B116:$BJ116)</f>
        <v>3.84115</v>
      </c>
      <c r="AC120" s="13" t="n">
        <f aca="false">Xlo*AB120+Xhi*AD120</f>
        <v>4.297375</v>
      </c>
      <c r="AD120" s="13" t="n">
        <f aca="false">LOOKUP(Speedhi,'2'!$B$1:$BJ$1,'2'!$B116:$BJ116)</f>
        <v>4.4929</v>
      </c>
      <c r="AE120" s="14" t="n">
        <f aca="false">LOOKUP(Speedlo,'3'!$B$1:$BJ$1,'3'!$B116:$BJ116)</f>
        <v>6.7486</v>
      </c>
      <c r="AF120" s="14" t="n">
        <f aca="false">Xlo*AE120+Xhi*AG120</f>
        <v>7.27976</v>
      </c>
      <c r="AG120" s="14" t="n">
        <f aca="false">LOOKUP(Speedhi,'3'!$B$1:$BJ$1,'3'!$B116:$BJ116)</f>
        <v>7.5074</v>
      </c>
      <c r="AH120" s="15" t="n">
        <f aca="false">LOOKUP(Speedlo,'4'!$B$1:$BJ$1,'4'!$B116:$BJ116)</f>
        <v>8.5161</v>
      </c>
      <c r="AI120" s="15" t="n">
        <f aca="false">Xlo*AH120+Xhi*AJ120</f>
        <v>9.15065</v>
      </c>
      <c r="AJ120" s="15" t="n">
        <f aca="false">LOOKUP(Speedhi,'4'!$B$1:$BJ$1,'4'!$B116:$BJ116)</f>
        <v>9.4226</v>
      </c>
      <c r="AK120" s="16" t="n">
        <f aca="false">LOOKUP(Speedlo,'5'!$B$1:$BJ$1,'5'!$B116:$BJ116)</f>
        <v>3.6276</v>
      </c>
      <c r="AL120" s="16" t="n">
        <f aca="false">Xlo*AK120+Xhi*AM120</f>
        <v>3.89878</v>
      </c>
      <c r="AM120" s="16" t="n">
        <f aca="false">LOOKUP(Speedhi,'5'!$B$1:$BJ$1,'5'!$B116:$BJ116)</f>
        <v>4.015</v>
      </c>
    </row>
    <row r="121" customFormat="false" ht="14.1" hidden="false" customHeight="true" outlineLevel="0" collapsed="false">
      <c r="A121" s="60" t="n">
        <f aca="false">A120+1</f>
        <v>150</v>
      </c>
      <c r="B121" s="52" t="n">
        <f aca="false">IF(X121&lt;=0,0,X121*Factor)</f>
        <v>9.0323</v>
      </c>
      <c r="C121" s="53" t="n">
        <f aca="false">ROUND($B121*COS(PI()*(D121-Best)/180),4)</f>
        <v>6.3868</v>
      </c>
      <c r="D121" s="54" t="n">
        <f aca="false">MOD(Wind+$A121+360,360)</f>
        <v>278</v>
      </c>
      <c r="E121" s="61" t="n">
        <f aca="false">ROUND($B121*COS(PI()*(F121-Best)/180),4)</f>
        <v>-2.3377</v>
      </c>
      <c r="F121" s="62" t="n">
        <f aca="false">MOD(Wind-$A121+360,360)</f>
        <v>338</v>
      </c>
      <c r="G121" s="57" t="n">
        <f aca="false">SQRT($J121^2+$K121^2)</f>
        <v>4.89098547848157</v>
      </c>
      <c r="H121" s="63" t="n">
        <f aca="false">IF($J121&lt;&gt;0,MOD(ATAN($K121/$J121)*180/PI(),180),0)</f>
        <v>82.5773635423786</v>
      </c>
      <c r="I121" s="59" t="str">
        <f aca="false">IF(B121=0,"anchor",W121)</f>
        <v>A2A3</v>
      </c>
      <c r="J121" s="0" t="n">
        <f aca="false">$B121+Speed*COS(PI()*$A121/180)</f>
        <v>0.631853583290944</v>
      </c>
      <c r="K121" s="0" t="n">
        <f aca="false">Speed*SIN(PI()*$A121/180)</f>
        <v>4.85</v>
      </c>
      <c r="U121" s="0"/>
      <c r="W121" s="1" t="str">
        <f aca="false">IF(X121=Z121,polar_type19!$D$3,IF(X121=AC121,polar_type19!$E$3,IF(X121=AF121,polar_type19!$F$3,IF(X121=AI121,polar_type19!$G$3,polar_type19!$H$3))))</f>
        <v>A2A3</v>
      </c>
      <c r="X121" s="0" t="n">
        <f aca="false">MAX(Z121,AC121,AF121,AI121,AL121)</f>
        <v>9.0323</v>
      </c>
      <c r="Y121" s="12" t="n">
        <f aca="false">LOOKUP(Speedlo,'1'!$B$1:$BJ$1,'1'!$B117:$BJ117)</f>
        <v>2.8345</v>
      </c>
      <c r="Z121" s="12" t="n">
        <f aca="false">Xlo*Y121+Xhi*AA121</f>
        <v>3.22475</v>
      </c>
      <c r="AA121" s="12" t="n">
        <f aca="false">LOOKUP(Speedhi,'1'!$B$1:$BJ$1,'1'!$B117:$BJ117)</f>
        <v>3.392</v>
      </c>
      <c r="AB121" s="13" t="n">
        <f aca="false">LOOKUP(Speedlo,'2'!$B$1:$BJ$1,'2'!$B117:$BJ117)</f>
        <v>3.84275</v>
      </c>
      <c r="AC121" s="13" t="n">
        <f aca="false">Xlo*AB121+Xhi*AD121</f>
        <v>4.288475</v>
      </c>
      <c r="AD121" s="13" t="n">
        <f aca="false">LOOKUP(Speedhi,'2'!$B$1:$BJ$1,'2'!$B117:$BJ117)</f>
        <v>4.4795</v>
      </c>
      <c r="AE121" s="14" t="n">
        <f aca="false">LOOKUP(Speedlo,'3'!$B$1:$BJ$1,'3'!$B117:$BJ117)</f>
        <v>6.61025</v>
      </c>
      <c r="AF121" s="14" t="n">
        <f aca="false">Xlo*AE121+Xhi*AG121</f>
        <v>7.133325</v>
      </c>
      <c r="AG121" s="14" t="n">
        <f aca="false">LOOKUP(Speedhi,'3'!$B$1:$BJ$1,'3'!$B117:$BJ117)</f>
        <v>7.3575</v>
      </c>
      <c r="AH121" s="15" t="n">
        <f aca="false">LOOKUP(Speedlo,'4'!$B$1:$BJ$1,'4'!$B117:$BJ117)</f>
        <v>8.403</v>
      </c>
      <c r="AI121" s="15" t="n">
        <f aca="false">Xlo*AH121+Xhi*AJ121</f>
        <v>9.0323</v>
      </c>
      <c r="AJ121" s="15" t="n">
        <f aca="false">LOOKUP(Speedhi,'4'!$B$1:$BJ$1,'4'!$B117:$BJ117)</f>
        <v>9.302</v>
      </c>
      <c r="AK121" s="16" t="n">
        <f aca="false">LOOKUP(Speedlo,'5'!$B$1:$BJ$1,'5'!$B117:$BJ117)</f>
        <v>3.58675</v>
      </c>
      <c r="AL121" s="16" t="n">
        <f aca="false">Xlo*AK121+Xhi*AM121</f>
        <v>3.856075</v>
      </c>
      <c r="AM121" s="16" t="n">
        <f aca="false">LOOKUP(Speedhi,'5'!$B$1:$BJ$1,'5'!$B117:$BJ117)</f>
        <v>3.9715</v>
      </c>
    </row>
    <row r="122" customFormat="false" ht="14.1" hidden="false" customHeight="true" outlineLevel="0" collapsed="false">
      <c r="A122" s="60" t="n">
        <f aca="false">A121+1</f>
        <v>151</v>
      </c>
      <c r="B122" s="52" t="n">
        <f aca="false">IF(X122&lt;=0,0,X122*Factor)</f>
        <v>8.92691</v>
      </c>
      <c r="C122" s="53" t="n">
        <f aca="false">ROUND($B122*COS(PI()*(D122-Best)/180),4)</f>
        <v>6.2012</v>
      </c>
      <c r="D122" s="54" t="n">
        <f aca="false">MOD(Wind+$A122+360,360)</f>
        <v>279</v>
      </c>
      <c r="E122" s="61" t="n">
        <f aca="false">ROUND($B122*COS(PI()*(F122-Best)/180),4)</f>
        <v>-2.1596</v>
      </c>
      <c r="F122" s="62" t="n">
        <f aca="false">MOD(Wind-$A122+360,360)</f>
        <v>337</v>
      </c>
      <c r="G122" s="57" t="n">
        <f aca="false">SQRT($J122^2+$K122^2)</f>
        <v>4.72348227442646</v>
      </c>
      <c r="H122" s="63" t="n">
        <f aca="false">IF($J122&lt;&gt;0,MOD(ATAN($K122/$J122)*180/PI(),180),0)</f>
        <v>84.6173024483378</v>
      </c>
      <c r="I122" s="59" t="str">
        <f aca="false">IF(B122=0,"anchor",W122)</f>
        <v>A2A3</v>
      </c>
      <c r="J122" s="0" t="n">
        <f aca="false">$B122+Speed*COS(PI()*$A122/180)</f>
        <v>0.443098840747862</v>
      </c>
      <c r="K122" s="0" t="n">
        <f aca="false">Speed*SIN(PI()*$A122/180)</f>
        <v>4.70265331638947</v>
      </c>
      <c r="U122" s="0"/>
      <c r="W122" s="1" t="str">
        <f aca="false">IF(X122=Z122,polar_type19!$D$3,IF(X122=AC122,polar_type19!$E$3,IF(X122=AF122,polar_type19!$F$3,IF(X122=AI122,polar_type19!$G$3,polar_type19!$H$3))))</f>
        <v>A2A3</v>
      </c>
      <c r="X122" s="0" t="n">
        <f aca="false">MAX(Z122,AC122,AF122,AI122,AL122)</f>
        <v>8.92691</v>
      </c>
      <c r="Y122" s="12" t="n">
        <f aca="false">LOOKUP(Speedlo,'1'!$B$1:$BJ$1,'1'!$B118:$BJ118)</f>
        <v>2.8278</v>
      </c>
      <c r="Z122" s="12" t="n">
        <f aca="false">Xlo*Y122+Xhi*AA122</f>
        <v>3.20832</v>
      </c>
      <c r="AA122" s="12" t="n">
        <f aca="false">LOOKUP(Speedhi,'1'!$B$1:$BJ$1,'1'!$B118:$BJ118)</f>
        <v>3.3714</v>
      </c>
      <c r="AB122" s="13" t="n">
        <f aca="false">LOOKUP(Speedlo,'2'!$B$1:$BJ$1,'2'!$B118:$BJ118)</f>
        <v>3.84225</v>
      </c>
      <c r="AC122" s="13" t="n">
        <f aca="false">Xlo*AB122+Xhi*AD122</f>
        <v>4.277965</v>
      </c>
      <c r="AD122" s="13" t="n">
        <f aca="false">LOOKUP(Speedhi,'2'!$B$1:$BJ$1,'2'!$B118:$BJ118)</f>
        <v>4.4647</v>
      </c>
      <c r="AE122" s="14" t="n">
        <f aca="false">LOOKUP(Speedlo,'3'!$B$1:$BJ$1,'3'!$B118:$BJ118)</f>
        <v>6.47425</v>
      </c>
      <c r="AF122" s="14" t="n">
        <f aca="false">Xlo*AE122+Xhi*AG122</f>
        <v>6.988925</v>
      </c>
      <c r="AG122" s="14" t="n">
        <f aca="false">LOOKUP(Speedhi,'3'!$B$1:$BJ$1,'3'!$B118:$BJ118)</f>
        <v>7.2095</v>
      </c>
      <c r="AH122" s="15" t="n">
        <f aca="false">LOOKUP(Speedlo,'4'!$B$1:$BJ$1,'4'!$B118:$BJ118)</f>
        <v>8.2995</v>
      </c>
      <c r="AI122" s="15" t="n">
        <f aca="false">Xlo*AH122+Xhi*AJ122</f>
        <v>8.92691</v>
      </c>
      <c r="AJ122" s="15" t="n">
        <f aca="false">LOOKUP(Speedhi,'4'!$B$1:$BJ$1,'4'!$B118:$BJ118)</f>
        <v>9.1958</v>
      </c>
      <c r="AK122" s="16" t="n">
        <f aca="false">LOOKUP(Speedlo,'5'!$B$1:$BJ$1,'5'!$B118:$BJ118)</f>
        <v>3.5417</v>
      </c>
      <c r="AL122" s="16" t="n">
        <f aca="false">Xlo*AK122+Xhi*AM122</f>
        <v>3.80875</v>
      </c>
      <c r="AM122" s="16" t="n">
        <f aca="false">LOOKUP(Speedhi,'5'!$B$1:$BJ$1,'5'!$B118:$BJ118)</f>
        <v>3.9232</v>
      </c>
    </row>
    <row r="123" customFormat="false" ht="14.1" hidden="false" customHeight="true" outlineLevel="0" collapsed="false">
      <c r="A123" s="60" t="n">
        <f aca="false">A122+1</f>
        <v>152</v>
      </c>
      <c r="B123" s="52" t="n">
        <f aca="false">IF(X123&lt;=0,0,X123*Factor)</f>
        <v>8.82152</v>
      </c>
      <c r="C123" s="53" t="n">
        <f aca="false">ROUND($B123*COS(PI()*(D123-Best)/180),4)</f>
        <v>6.0163</v>
      </c>
      <c r="D123" s="54" t="n">
        <f aca="false">MOD(Wind+$A123+360,360)</f>
        <v>280</v>
      </c>
      <c r="E123" s="61" t="n">
        <f aca="false">ROUND($B123*COS(PI()*(F123-Best)/180),4)</f>
        <v>-1.9844</v>
      </c>
      <c r="F123" s="62" t="n">
        <f aca="false">MOD(Wind-$A123+360,360)</f>
        <v>336</v>
      </c>
      <c r="G123" s="57" t="n">
        <f aca="false">SQRT($J123^2+$K123^2)</f>
        <v>4.56111631433321</v>
      </c>
      <c r="H123" s="63" t="n">
        <f aca="false">IF($J123&lt;&gt;0,MOD(ATAN($K123/$J123)*180/PI(),180),0)</f>
        <v>86.7708110712297</v>
      </c>
      <c r="I123" s="59" t="str">
        <f aca="false">IF(B123=0,"anchor",W123)</f>
        <v>A2A3</v>
      </c>
      <c r="J123" s="0" t="n">
        <f aca="false">$B123+Speed*COS(PI()*$A123/180)</f>
        <v>0.25692834926841</v>
      </c>
      <c r="K123" s="0" t="n">
        <f aca="false">Speed*SIN(PI()*$A123/180)</f>
        <v>4.55387415902314</v>
      </c>
      <c r="U123" s="0"/>
      <c r="W123" s="1" t="str">
        <f aca="false">IF(X123=Z123,polar_type19!$D$3,IF(X123=AC123,polar_type19!$E$3,IF(X123=AF123,polar_type19!$F$3,IF(X123=AI123,polar_type19!$G$3,polar_type19!$H$3))))</f>
        <v>A2A3</v>
      </c>
      <c r="X123" s="0" t="n">
        <f aca="false">MAX(Z123,AC123,AF123,AI123,AL123)</f>
        <v>8.82152</v>
      </c>
      <c r="Y123" s="12" t="n">
        <f aca="false">LOOKUP(Speedlo,'1'!$B$1:$BJ$1,'1'!$B119:$BJ119)</f>
        <v>2.8211</v>
      </c>
      <c r="Z123" s="12" t="n">
        <f aca="false">Xlo*Y123+Xhi*AA123</f>
        <v>3.19189</v>
      </c>
      <c r="AA123" s="12" t="n">
        <f aca="false">LOOKUP(Speedhi,'1'!$B$1:$BJ$1,'1'!$B119:$BJ119)</f>
        <v>3.3508</v>
      </c>
      <c r="AB123" s="13" t="n">
        <f aca="false">LOOKUP(Speedlo,'2'!$B$1:$BJ$1,'2'!$B119:$BJ119)</f>
        <v>3.84175</v>
      </c>
      <c r="AC123" s="13" t="n">
        <f aca="false">Xlo*AB123+Xhi*AD123</f>
        <v>4.267455</v>
      </c>
      <c r="AD123" s="13" t="n">
        <f aca="false">LOOKUP(Speedhi,'2'!$B$1:$BJ$1,'2'!$B119:$BJ119)</f>
        <v>4.4499</v>
      </c>
      <c r="AE123" s="14" t="n">
        <f aca="false">LOOKUP(Speedlo,'3'!$B$1:$BJ$1,'3'!$B119:$BJ119)</f>
        <v>6.33825</v>
      </c>
      <c r="AF123" s="14" t="n">
        <f aca="false">Xlo*AE123+Xhi*AG123</f>
        <v>6.844525</v>
      </c>
      <c r="AG123" s="14" t="n">
        <f aca="false">LOOKUP(Speedhi,'3'!$B$1:$BJ$1,'3'!$B119:$BJ119)</f>
        <v>7.0615</v>
      </c>
      <c r="AH123" s="15" t="n">
        <f aca="false">LOOKUP(Speedlo,'4'!$B$1:$BJ$1,'4'!$B119:$BJ119)</f>
        <v>8.196</v>
      </c>
      <c r="AI123" s="15" t="n">
        <f aca="false">Xlo*AH123+Xhi*AJ123</f>
        <v>8.82152</v>
      </c>
      <c r="AJ123" s="15" t="n">
        <f aca="false">LOOKUP(Speedhi,'4'!$B$1:$BJ$1,'4'!$B119:$BJ119)</f>
        <v>9.0896</v>
      </c>
      <c r="AK123" s="16" t="n">
        <f aca="false">LOOKUP(Speedlo,'5'!$B$1:$BJ$1,'5'!$B119:$BJ119)</f>
        <v>3.49665</v>
      </c>
      <c r="AL123" s="16" t="n">
        <f aca="false">Xlo*AK123+Xhi*AM123</f>
        <v>3.761425</v>
      </c>
      <c r="AM123" s="16" t="n">
        <f aca="false">LOOKUP(Speedhi,'5'!$B$1:$BJ$1,'5'!$B119:$BJ119)</f>
        <v>3.8749</v>
      </c>
    </row>
    <row r="124" customFormat="false" ht="14.1" hidden="false" customHeight="true" outlineLevel="0" collapsed="false">
      <c r="A124" s="60" t="n">
        <f aca="false">A123+1</f>
        <v>153</v>
      </c>
      <c r="B124" s="52" t="n">
        <f aca="false">IF(X124&lt;=0,0,X124*Factor)</f>
        <v>8.71613</v>
      </c>
      <c r="C124" s="53" t="n">
        <f aca="false">ROUND($B124*COS(PI()*(D124-Best)/180),4)</f>
        <v>5.8322</v>
      </c>
      <c r="D124" s="54" t="n">
        <f aca="false">MOD(Wind+$A124+360,360)</f>
        <v>281</v>
      </c>
      <c r="E124" s="61" t="n">
        <f aca="false">ROUND($B124*COS(PI()*(F124-Best)/180),4)</f>
        <v>-1.8122</v>
      </c>
      <c r="F124" s="62" t="n">
        <f aca="false">MOD(Wind-$A124+360,360)</f>
        <v>335</v>
      </c>
      <c r="G124" s="57" t="n">
        <f aca="false">SQRT($J124^2+$K124^2)</f>
        <v>4.40431895766249</v>
      </c>
      <c r="H124" s="63" t="n">
        <f aca="false">IF($J124&lt;&gt;0,MOD(ATAN($K124/$J124)*180/PI(),180),0)</f>
        <v>89.0455283509378</v>
      </c>
      <c r="I124" s="59" t="str">
        <f aca="false">IF(B124=0,"anchor",W124)</f>
        <v>A2A3</v>
      </c>
      <c r="J124" s="0" t="n">
        <f aca="false">$B124+Speed*COS(PI()*$A124/180)</f>
        <v>0.073366715372833</v>
      </c>
      <c r="K124" s="0" t="n">
        <f aca="false">Speed*SIN(PI()*$A124/180)</f>
        <v>4.4037078474736</v>
      </c>
      <c r="U124" s="0"/>
      <c r="W124" s="1" t="str">
        <f aca="false">IF(X124=Z124,polar_type19!$D$3,IF(X124=AC124,polar_type19!$E$3,IF(X124=AF124,polar_type19!$F$3,IF(X124=AI124,polar_type19!$G$3,polar_type19!$H$3))))</f>
        <v>A2A3</v>
      </c>
      <c r="X124" s="0" t="n">
        <f aca="false">MAX(Z124,AC124,AF124,AI124,AL124)</f>
        <v>8.71613</v>
      </c>
      <c r="Y124" s="12" t="n">
        <f aca="false">LOOKUP(Speedlo,'1'!$B$1:$BJ$1,'1'!$B120:$BJ120)</f>
        <v>2.8144</v>
      </c>
      <c r="Z124" s="12" t="n">
        <f aca="false">Xlo*Y124+Xhi*AA124</f>
        <v>3.17546</v>
      </c>
      <c r="AA124" s="12" t="n">
        <f aca="false">LOOKUP(Speedhi,'1'!$B$1:$BJ$1,'1'!$B120:$BJ120)</f>
        <v>3.3302</v>
      </c>
      <c r="AB124" s="13" t="n">
        <f aca="false">LOOKUP(Speedlo,'2'!$B$1:$BJ$1,'2'!$B120:$BJ120)</f>
        <v>3.84125</v>
      </c>
      <c r="AC124" s="13" t="n">
        <f aca="false">Xlo*AB124+Xhi*AD124</f>
        <v>4.256945</v>
      </c>
      <c r="AD124" s="13" t="n">
        <f aca="false">LOOKUP(Speedhi,'2'!$B$1:$BJ$1,'2'!$B120:$BJ120)</f>
        <v>4.4351</v>
      </c>
      <c r="AE124" s="14" t="n">
        <f aca="false">LOOKUP(Speedlo,'3'!$B$1:$BJ$1,'3'!$B120:$BJ120)</f>
        <v>6.20225</v>
      </c>
      <c r="AF124" s="14" t="n">
        <f aca="false">Xlo*AE124+Xhi*AG124</f>
        <v>6.700125</v>
      </c>
      <c r="AG124" s="14" t="n">
        <f aca="false">LOOKUP(Speedhi,'3'!$B$1:$BJ$1,'3'!$B120:$BJ120)</f>
        <v>6.9135</v>
      </c>
      <c r="AH124" s="15" t="n">
        <f aca="false">LOOKUP(Speedlo,'4'!$B$1:$BJ$1,'4'!$B120:$BJ120)</f>
        <v>8.0925</v>
      </c>
      <c r="AI124" s="15" t="n">
        <f aca="false">Xlo*AH124+Xhi*AJ124</f>
        <v>8.71613</v>
      </c>
      <c r="AJ124" s="15" t="n">
        <f aca="false">LOOKUP(Speedhi,'4'!$B$1:$BJ$1,'4'!$B120:$BJ120)</f>
        <v>8.9834</v>
      </c>
      <c r="AK124" s="16" t="n">
        <f aca="false">LOOKUP(Speedlo,'5'!$B$1:$BJ$1,'5'!$B120:$BJ120)</f>
        <v>3.4516</v>
      </c>
      <c r="AL124" s="16" t="n">
        <f aca="false">Xlo*AK124+Xhi*AM124</f>
        <v>3.7141</v>
      </c>
      <c r="AM124" s="16" t="n">
        <f aca="false">LOOKUP(Speedhi,'5'!$B$1:$BJ$1,'5'!$B120:$BJ120)</f>
        <v>3.8266</v>
      </c>
    </row>
    <row r="125" customFormat="false" ht="14.1" hidden="false" customHeight="true" outlineLevel="0" collapsed="false">
      <c r="A125" s="60" t="n">
        <f aca="false">A124+1</f>
        <v>154</v>
      </c>
      <c r="B125" s="52" t="n">
        <f aca="false">IF(X125&lt;=0,0,X125*Factor)</f>
        <v>8.61074</v>
      </c>
      <c r="C125" s="53" t="n">
        <f aca="false">ROUND($B125*COS(PI()*(D125-Best)/180),4)</f>
        <v>5.6492</v>
      </c>
      <c r="D125" s="54" t="n">
        <f aca="false">MOD(Wind+$A125+360,360)</f>
        <v>282</v>
      </c>
      <c r="E125" s="61" t="n">
        <f aca="false">ROUND($B125*COS(PI()*(F125-Best)/180),4)</f>
        <v>-1.643</v>
      </c>
      <c r="F125" s="62" t="n">
        <f aca="false">MOD(Wind-$A125+360,360)</f>
        <v>334</v>
      </c>
      <c r="G125" s="57" t="n">
        <f aca="false">SQRT($J125^2+$K125^2)</f>
        <v>4.25356033585234</v>
      </c>
      <c r="H125" s="63" t="n">
        <f aca="false">IF($J125&lt;&gt;0,MOD(ATAN($K125/$J125)*180/PI(),180),0)</f>
        <v>91.4490260934486</v>
      </c>
      <c r="I125" s="59" t="str">
        <f aca="false">IF(B125=0,"anchor",W125)</f>
        <v>A2A3</v>
      </c>
      <c r="J125" s="0" t="n">
        <f aca="false">$B125+Speed*COS(PI()*$A125/180)</f>
        <v>-0.107562249101919</v>
      </c>
      <c r="K125" s="0" t="n">
        <f aca="false">Speed*SIN(PI()*$A125/180)</f>
        <v>4.25220012385405</v>
      </c>
      <c r="U125" s="0"/>
      <c r="W125" s="1" t="str">
        <f aca="false">IF(X125=Z125,polar_type19!$D$3,IF(X125=AC125,polar_type19!$E$3,IF(X125=AF125,polar_type19!$F$3,IF(X125=AI125,polar_type19!$G$3,polar_type19!$H$3))))</f>
        <v>A2A3</v>
      </c>
      <c r="X125" s="0" t="n">
        <f aca="false">MAX(Z125,AC125,AF125,AI125,AL125)</f>
        <v>8.61074</v>
      </c>
      <c r="Y125" s="12" t="n">
        <f aca="false">LOOKUP(Speedlo,'1'!$B$1:$BJ$1,'1'!$B121:$BJ121)</f>
        <v>2.8077</v>
      </c>
      <c r="Z125" s="12" t="n">
        <f aca="false">Xlo*Y125+Xhi*AA125</f>
        <v>3.15903</v>
      </c>
      <c r="AA125" s="12" t="n">
        <f aca="false">LOOKUP(Speedhi,'1'!$B$1:$BJ$1,'1'!$B121:$BJ121)</f>
        <v>3.3096</v>
      </c>
      <c r="AB125" s="13" t="n">
        <f aca="false">LOOKUP(Speedlo,'2'!$B$1:$BJ$1,'2'!$B121:$BJ121)</f>
        <v>3.84075</v>
      </c>
      <c r="AC125" s="13" t="n">
        <f aca="false">Xlo*AB125+Xhi*AD125</f>
        <v>4.246435</v>
      </c>
      <c r="AD125" s="13" t="n">
        <f aca="false">LOOKUP(Speedhi,'2'!$B$1:$BJ$1,'2'!$B121:$BJ121)</f>
        <v>4.4203</v>
      </c>
      <c r="AE125" s="14" t="n">
        <f aca="false">LOOKUP(Speedlo,'3'!$B$1:$BJ$1,'3'!$B121:$BJ121)</f>
        <v>6.06625</v>
      </c>
      <c r="AF125" s="14" t="n">
        <f aca="false">Xlo*AE125+Xhi*AG125</f>
        <v>6.555725</v>
      </c>
      <c r="AG125" s="14" t="n">
        <f aca="false">LOOKUP(Speedhi,'3'!$B$1:$BJ$1,'3'!$B121:$BJ121)</f>
        <v>6.7655</v>
      </c>
      <c r="AH125" s="15" t="n">
        <f aca="false">LOOKUP(Speedlo,'4'!$B$1:$BJ$1,'4'!$B121:$BJ121)</f>
        <v>7.989</v>
      </c>
      <c r="AI125" s="15" t="n">
        <f aca="false">Xlo*AH125+Xhi*AJ125</f>
        <v>8.61074</v>
      </c>
      <c r="AJ125" s="15" t="n">
        <f aca="false">LOOKUP(Speedhi,'4'!$B$1:$BJ$1,'4'!$B121:$BJ121)</f>
        <v>8.8772</v>
      </c>
      <c r="AK125" s="16" t="n">
        <f aca="false">LOOKUP(Speedlo,'5'!$B$1:$BJ$1,'5'!$B121:$BJ121)</f>
        <v>3.40655</v>
      </c>
      <c r="AL125" s="16" t="n">
        <f aca="false">Xlo*AK125+Xhi*AM125</f>
        <v>3.666775</v>
      </c>
      <c r="AM125" s="16" t="n">
        <f aca="false">LOOKUP(Speedhi,'5'!$B$1:$BJ$1,'5'!$B121:$BJ121)</f>
        <v>3.7783</v>
      </c>
    </row>
    <row r="126" customFormat="false" ht="14.1" hidden="false" customHeight="true" outlineLevel="0" collapsed="false">
      <c r="A126" s="60" t="n">
        <f aca="false">A125+1</f>
        <v>155</v>
      </c>
      <c r="B126" s="52" t="n">
        <f aca="false">IF(X126&lt;=0,0,X126*Factor)</f>
        <v>8.50535</v>
      </c>
      <c r="C126" s="53" t="n">
        <f aca="false">ROUND($B126*COS(PI()*(D126-Best)/180),4)</f>
        <v>5.4671</v>
      </c>
      <c r="D126" s="54" t="n">
        <f aca="false">MOD(Wind+$A126+360,360)</f>
        <v>283</v>
      </c>
      <c r="E126" s="61" t="n">
        <f aca="false">ROUND($B126*COS(PI()*(F126-Best)/180),4)</f>
        <v>-1.4769</v>
      </c>
      <c r="F126" s="62" t="n">
        <f aca="false">MOD(Wind-$A126+360,360)</f>
        <v>333</v>
      </c>
      <c r="G126" s="57" t="n">
        <f aca="false">SQRT($J126^2+$K126^2)</f>
        <v>4.10935017429032</v>
      </c>
      <c r="H126" s="63" t="n">
        <f aca="false">IF($J126&lt;&gt;0,MOD(ATAN($K126/$J126)*180/PI(),180),0)</f>
        <v>93.9885636322405</v>
      </c>
      <c r="I126" s="59" t="str">
        <f aca="false">IF(B126=0,"anchor",W126)</f>
        <v>A2A3</v>
      </c>
      <c r="J126" s="0" t="n">
        <f aca="false">$B126+Speed*COS(PI()*$A126/180)</f>
        <v>-0.285835534255504</v>
      </c>
      <c r="K126" s="0" t="n">
        <f aca="false">Speed*SIN(PI()*$A126/180)</f>
        <v>4.09939713888479</v>
      </c>
      <c r="U126" s="0"/>
      <c r="W126" s="1" t="str">
        <f aca="false">IF(X126=Z126,polar_type19!$D$3,IF(X126=AC126,polar_type19!$E$3,IF(X126=AF126,polar_type19!$F$3,IF(X126=AI126,polar_type19!$G$3,polar_type19!$H$3))))</f>
        <v>A2A3</v>
      </c>
      <c r="X126" s="0" t="n">
        <f aca="false">MAX(Z126,AC126,AF126,AI126,AL126)</f>
        <v>8.50535</v>
      </c>
      <c r="Y126" s="12" t="n">
        <f aca="false">LOOKUP(Speedlo,'1'!$B$1:$BJ$1,'1'!$B122:$BJ122)</f>
        <v>2.801</v>
      </c>
      <c r="Z126" s="12" t="n">
        <f aca="false">Xlo*Y126+Xhi*AA126</f>
        <v>3.1426</v>
      </c>
      <c r="AA126" s="12" t="n">
        <f aca="false">LOOKUP(Speedhi,'1'!$B$1:$BJ$1,'1'!$B122:$BJ122)</f>
        <v>3.289</v>
      </c>
      <c r="AB126" s="13" t="n">
        <f aca="false">LOOKUP(Speedlo,'2'!$B$1:$BJ$1,'2'!$B122:$BJ122)</f>
        <v>3.84025</v>
      </c>
      <c r="AC126" s="13" t="n">
        <f aca="false">Xlo*AB126+Xhi*AD126</f>
        <v>4.235925</v>
      </c>
      <c r="AD126" s="13" t="n">
        <f aca="false">LOOKUP(Speedhi,'2'!$B$1:$BJ$1,'2'!$B122:$BJ122)</f>
        <v>4.4055</v>
      </c>
      <c r="AE126" s="14" t="n">
        <f aca="false">LOOKUP(Speedlo,'3'!$B$1:$BJ$1,'3'!$B122:$BJ122)</f>
        <v>5.93025</v>
      </c>
      <c r="AF126" s="14" t="n">
        <f aca="false">Xlo*AE126+Xhi*AG126</f>
        <v>6.411325</v>
      </c>
      <c r="AG126" s="14" t="n">
        <f aca="false">LOOKUP(Speedhi,'3'!$B$1:$BJ$1,'3'!$B122:$BJ122)</f>
        <v>6.6175</v>
      </c>
      <c r="AH126" s="15" t="n">
        <f aca="false">LOOKUP(Speedlo,'4'!$B$1:$BJ$1,'4'!$B122:$BJ122)</f>
        <v>7.8855</v>
      </c>
      <c r="AI126" s="15" t="n">
        <f aca="false">Xlo*AH126+Xhi*AJ126</f>
        <v>8.50535</v>
      </c>
      <c r="AJ126" s="15" t="n">
        <f aca="false">LOOKUP(Speedhi,'4'!$B$1:$BJ$1,'4'!$B122:$BJ122)</f>
        <v>8.771</v>
      </c>
      <c r="AK126" s="16" t="n">
        <f aca="false">LOOKUP(Speedlo,'5'!$B$1:$BJ$1,'5'!$B122:$BJ122)</f>
        <v>3.3615</v>
      </c>
      <c r="AL126" s="16" t="n">
        <f aca="false">Xlo*AK126+Xhi*AM126</f>
        <v>3.61945</v>
      </c>
      <c r="AM126" s="16" t="n">
        <f aca="false">LOOKUP(Speedhi,'5'!$B$1:$BJ$1,'5'!$B122:$BJ122)</f>
        <v>3.73</v>
      </c>
    </row>
    <row r="127" customFormat="false" ht="14.1" hidden="false" customHeight="true" outlineLevel="0" collapsed="false">
      <c r="A127" s="60" t="n">
        <f aca="false">A126+1</f>
        <v>156</v>
      </c>
      <c r="B127" s="52" t="n">
        <f aca="false">IF(X127&lt;=0,0,X127*Factor)</f>
        <v>8.401815</v>
      </c>
      <c r="C127" s="53" t="n">
        <f aca="false">ROUND($B127*COS(PI()*(D127-Best)/180),4)</f>
        <v>5.2874</v>
      </c>
      <c r="D127" s="54" t="n">
        <f aca="false">MOD(Wind+$A127+360,360)</f>
        <v>284</v>
      </c>
      <c r="E127" s="61" t="n">
        <f aca="false">ROUND($B127*COS(PI()*(F127-Best)/180),4)</f>
        <v>-1.3143</v>
      </c>
      <c r="F127" s="62" t="n">
        <f aca="false">MOD(Wind-$A127+360,360)</f>
        <v>332</v>
      </c>
      <c r="G127" s="57" t="n">
        <f aca="false">SQRT($J127^2+$K127^2)</f>
        <v>3.97202223907139</v>
      </c>
      <c r="H127" s="63" t="n">
        <f aca="false">IF($J127&lt;&gt;0,MOD(ATAN($K127/$J127)*180/PI(),180),0)</f>
        <v>96.6441899105518</v>
      </c>
      <c r="I127" s="59" t="str">
        <f aca="false">IF(B127=0,"anchor",W127)</f>
        <v>A2A3</v>
      </c>
      <c r="J127" s="0" t="n">
        <f aca="false">$B127+Speed*COS(PI()*$A127/180)</f>
        <v>-0.459575939133227</v>
      </c>
      <c r="K127" s="0" t="n">
        <f aca="false">Speed*SIN(PI()*$A127/180)</f>
        <v>3.94534543783526</v>
      </c>
      <c r="U127" s="0"/>
      <c r="W127" s="1" t="str">
        <f aca="false">IF(X127=Z127,polar_type19!$D$3,IF(X127=AC127,polar_type19!$E$3,IF(X127=AF127,polar_type19!$F$3,IF(X127=AI127,polar_type19!$G$3,polar_type19!$H$3))))</f>
        <v>A2A3</v>
      </c>
      <c r="X127" s="0" t="n">
        <f aca="false">MAX(Z127,AC127,AF127,AI127,AL127)</f>
        <v>8.401815</v>
      </c>
      <c r="Y127" s="12" t="n">
        <f aca="false">LOOKUP(Speedlo,'1'!$B$1:$BJ$1,'1'!$B123:$BJ123)</f>
        <v>2.79165</v>
      </c>
      <c r="Z127" s="12" t="n">
        <f aca="false">Xlo*Y127+Xhi*AA127</f>
        <v>3.124045</v>
      </c>
      <c r="AA127" s="12" t="n">
        <f aca="false">LOOKUP(Speedhi,'1'!$B$1:$BJ$1,'1'!$B123:$BJ123)</f>
        <v>3.2665</v>
      </c>
      <c r="AB127" s="13" t="n">
        <f aca="false">LOOKUP(Speedlo,'2'!$B$1:$BJ$1,'2'!$B123:$BJ123)</f>
        <v>3.837</v>
      </c>
      <c r="AC127" s="13" t="n">
        <f aca="false">Xlo*AB127+Xhi*AD127</f>
        <v>4.2234</v>
      </c>
      <c r="AD127" s="13" t="n">
        <f aca="false">LOOKUP(Speedhi,'2'!$B$1:$BJ$1,'2'!$B123:$BJ123)</f>
        <v>4.389</v>
      </c>
      <c r="AE127" s="14" t="n">
        <f aca="false">LOOKUP(Speedlo,'3'!$B$1:$BJ$1,'3'!$B123:$BJ123)</f>
        <v>5.8009</v>
      </c>
      <c r="AF127" s="14" t="n">
        <f aca="false">Xlo*AE127+Xhi*AG127</f>
        <v>6.27333</v>
      </c>
      <c r="AG127" s="14" t="n">
        <f aca="false">LOOKUP(Speedhi,'3'!$B$1:$BJ$1,'3'!$B123:$BJ123)</f>
        <v>6.4758</v>
      </c>
      <c r="AH127" s="15" t="n">
        <f aca="false">LOOKUP(Speedlo,'4'!$B$1:$BJ$1,'4'!$B123:$BJ123)</f>
        <v>7.78375</v>
      </c>
      <c r="AI127" s="15" t="n">
        <f aca="false">Xlo*AH127+Xhi*AJ127</f>
        <v>8.401815</v>
      </c>
      <c r="AJ127" s="15" t="n">
        <f aca="false">LOOKUP(Speedhi,'4'!$B$1:$BJ$1,'4'!$B123:$BJ123)</f>
        <v>8.6667</v>
      </c>
      <c r="AK127" s="16" t="n">
        <f aca="false">LOOKUP(Speedlo,'5'!$B$1:$BJ$1,'5'!$B123:$BJ123)</f>
        <v>3.31445</v>
      </c>
      <c r="AL127" s="16" t="n">
        <f aca="false">Xlo*AK127+Xhi*AM127</f>
        <v>3.569705</v>
      </c>
      <c r="AM127" s="16" t="n">
        <f aca="false">LOOKUP(Speedhi,'5'!$B$1:$BJ$1,'5'!$B123:$BJ123)</f>
        <v>3.6791</v>
      </c>
    </row>
    <row r="128" customFormat="false" ht="14.1" hidden="false" customHeight="true" outlineLevel="0" collapsed="false">
      <c r="A128" s="60" t="n">
        <f aca="false">A127+1</f>
        <v>157</v>
      </c>
      <c r="B128" s="52" t="n">
        <f aca="false">IF(X128&lt;=0,0,X128*Factor)</f>
        <v>8.29828</v>
      </c>
      <c r="C128" s="53" t="n">
        <f aca="false">ROUND($B128*COS(PI()*(D128-Best)/180),4)</f>
        <v>5.1089</v>
      </c>
      <c r="D128" s="54" t="n">
        <f aca="false">MOD(Wind+$A128+360,360)</f>
        <v>285</v>
      </c>
      <c r="E128" s="61" t="n">
        <f aca="false">ROUND($B128*COS(PI()*(F128-Best)/180),4)</f>
        <v>-1.1549</v>
      </c>
      <c r="F128" s="62" t="n">
        <f aca="false">MOD(Wind-$A128+360,360)</f>
        <v>331</v>
      </c>
      <c r="G128" s="57" t="n">
        <f aca="false">SQRT($J128^2+$K128^2)</f>
        <v>3.84219661931012</v>
      </c>
      <c r="H128" s="63" t="n">
        <f aca="false">IF($J128&lt;&gt;0,MOD(ATAN($K128/$J128)*180/PI(),180),0)</f>
        <v>99.446658037816</v>
      </c>
      <c r="I128" s="59" t="str">
        <f aca="false">IF(B128=0,"anchor",W128)</f>
        <v>A2A3</v>
      </c>
      <c r="J128" s="0" t="n">
        <f aca="false">$B128+Speed*COS(PI()*$A128/180)</f>
        <v>-0.630617078488669</v>
      </c>
      <c r="K128" s="0" t="n">
        <f aca="false">Speed*SIN(PI()*$A128/180)</f>
        <v>3.79009194634596</v>
      </c>
      <c r="U128" s="0"/>
      <c r="W128" s="1" t="str">
        <f aca="false">IF(X128=Z128,polar_type19!$D$3,IF(X128=AC128,polar_type19!$E$3,IF(X128=AF128,polar_type19!$F$3,IF(X128=AI128,polar_type19!$G$3,polar_type19!$H$3))))</f>
        <v>A2A3</v>
      </c>
      <c r="X128" s="0" t="n">
        <f aca="false">MAX(Z128,AC128,AF128,AI128,AL128)</f>
        <v>8.29828</v>
      </c>
      <c r="Y128" s="12" t="n">
        <f aca="false">LOOKUP(Speedlo,'1'!$B$1:$BJ$1,'1'!$B124:$BJ124)</f>
        <v>2.7823</v>
      </c>
      <c r="Z128" s="12" t="n">
        <f aca="false">Xlo*Y128+Xhi*AA128</f>
        <v>3.10549</v>
      </c>
      <c r="AA128" s="12" t="n">
        <f aca="false">LOOKUP(Speedhi,'1'!$B$1:$BJ$1,'1'!$B124:$BJ124)</f>
        <v>3.244</v>
      </c>
      <c r="AB128" s="13" t="n">
        <f aca="false">LOOKUP(Speedlo,'2'!$B$1:$BJ$1,'2'!$B124:$BJ124)</f>
        <v>3.83375</v>
      </c>
      <c r="AC128" s="13" t="n">
        <f aca="false">Xlo*AB128+Xhi*AD128</f>
        <v>4.210875</v>
      </c>
      <c r="AD128" s="13" t="n">
        <f aca="false">LOOKUP(Speedhi,'2'!$B$1:$BJ$1,'2'!$B124:$BJ124)</f>
        <v>4.3725</v>
      </c>
      <c r="AE128" s="14" t="n">
        <f aca="false">LOOKUP(Speedlo,'3'!$B$1:$BJ$1,'3'!$B124:$BJ124)</f>
        <v>5.67155</v>
      </c>
      <c r="AF128" s="14" t="n">
        <f aca="false">Xlo*AE128+Xhi*AG128</f>
        <v>6.135335</v>
      </c>
      <c r="AG128" s="14" t="n">
        <f aca="false">LOOKUP(Speedhi,'3'!$B$1:$BJ$1,'3'!$B124:$BJ124)</f>
        <v>6.3341</v>
      </c>
      <c r="AH128" s="15" t="n">
        <f aca="false">LOOKUP(Speedlo,'4'!$B$1:$BJ$1,'4'!$B124:$BJ124)</f>
        <v>7.682</v>
      </c>
      <c r="AI128" s="15" t="n">
        <f aca="false">Xlo*AH128+Xhi*AJ128</f>
        <v>8.29828</v>
      </c>
      <c r="AJ128" s="15" t="n">
        <f aca="false">LOOKUP(Speedhi,'4'!$B$1:$BJ$1,'4'!$B124:$BJ124)</f>
        <v>8.5624</v>
      </c>
      <c r="AK128" s="16" t="n">
        <f aca="false">LOOKUP(Speedlo,'5'!$B$1:$BJ$1,'5'!$B124:$BJ124)</f>
        <v>3.2674</v>
      </c>
      <c r="AL128" s="16" t="n">
        <f aca="false">Xlo*AK128+Xhi*AM128</f>
        <v>3.51996</v>
      </c>
      <c r="AM128" s="16" t="n">
        <f aca="false">LOOKUP(Speedhi,'5'!$B$1:$BJ$1,'5'!$B124:$BJ124)</f>
        <v>3.6282</v>
      </c>
    </row>
    <row r="129" customFormat="false" ht="14.1" hidden="false" customHeight="true" outlineLevel="0" collapsed="false">
      <c r="A129" s="60" t="n">
        <f aca="false">A128+1</f>
        <v>158</v>
      </c>
      <c r="B129" s="52" t="n">
        <f aca="false">IF(X129&lt;=0,0,X129*Factor)</f>
        <v>8.194745</v>
      </c>
      <c r="C129" s="53" t="n">
        <f aca="false">ROUND($B129*COS(PI()*(D129-Best)/180),4)</f>
        <v>4.9317</v>
      </c>
      <c r="D129" s="54" t="n">
        <f aca="false">MOD(Wind+$A129+360,360)</f>
        <v>286</v>
      </c>
      <c r="E129" s="61" t="n">
        <f aca="false">ROUND($B129*COS(PI()*(F129-Best)/180),4)</f>
        <v>-0.9987</v>
      </c>
      <c r="F129" s="62" t="n">
        <f aca="false">MOD(Wind-$A129+360,360)</f>
        <v>330</v>
      </c>
      <c r="G129" s="57" t="n">
        <f aca="false">SQRT($J129^2+$K129^2)</f>
        <v>3.72047868465363</v>
      </c>
      <c r="H129" s="63" t="n">
        <f aca="false">IF($J129&lt;&gt;0,MOD(ATAN($K129/$J129)*180/PI(),180),0)</f>
        <v>102.400318224507</v>
      </c>
      <c r="I129" s="59" t="str">
        <f aca="false">IF(B129=0,"anchor",W129)</f>
        <v>A2A3</v>
      </c>
      <c r="J129" s="0" t="n">
        <f aca="false">$B129+Speed*COS(PI()*$A129/180)</f>
        <v>-0.798938389297836</v>
      </c>
      <c r="K129" s="0" t="n">
        <f aca="false">Speed*SIN(PI()*$A129/180)</f>
        <v>3.63368395613435</v>
      </c>
      <c r="U129" s="0"/>
      <c r="W129" s="1" t="str">
        <f aca="false">IF(X129=Z129,polar_type19!$D$3,IF(X129=AC129,polar_type19!$E$3,IF(X129=AF129,polar_type19!$F$3,IF(X129=AI129,polar_type19!$G$3,polar_type19!$H$3))))</f>
        <v>A2A3</v>
      </c>
      <c r="X129" s="0" t="n">
        <f aca="false">MAX(Z129,AC129,AF129,AI129,AL129)</f>
        <v>8.194745</v>
      </c>
      <c r="Y129" s="12" t="n">
        <f aca="false">LOOKUP(Speedlo,'1'!$B$1:$BJ$1,'1'!$B125:$BJ125)</f>
        <v>2.77295</v>
      </c>
      <c r="Z129" s="12" t="n">
        <f aca="false">Xlo*Y129+Xhi*AA129</f>
        <v>3.086935</v>
      </c>
      <c r="AA129" s="12" t="n">
        <f aca="false">LOOKUP(Speedhi,'1'!$B$1:$BJ$1,'1'!$B125:$BJ125)</f>
        <v>3.2215</v>
      </c>
      <c r="AB129" s="13" t="n">
        <f aca="false">LOOKUP(Speedlo,'2'!$B$1:$BJ$1,'2'!$B125:$BJ125)</f>
        <v>3.8305</v>
      </c>
      <c r="AC129" s="13" t="n">
        <f aca="false">Xlo*AB129+Xhi*AD129</f>
        <v>4.19835</v>
      </c>
      <c r="AD129" s="13" t="n">
        <f aca="false">LOOKUP(Speedhi,'2'!$B$1:$BJ$1,'2'!$B125:$BJ125)</f>
        <v>4.356</v>
      </c>
      <c r="AE129" s="14" t="n">
        <f aca="false">LOOKUP(Speedlo,'3'!$B$1:$BJ$1,'3'!$B125:$BJ125)</f>
        <v>5.5422</v>
      </c>
      <c r="AF129" s="14" t="n">
        <f aca="false">Xlo*AE129+Xhi*AG129</f>
        <v>5.99734</v>
      </c>
      <c r="AG129" s="14" t="n">
        <f aca="false">LOOKUP(Speedhi,'3'!$B$1:$BJ$1,'3'!$B125:$BJ125)</f>
        <v>6.1924</v>
      </c>
      <c r="AH129" s="15" t="n">
        <f aca="false">LOOKUP(Speedlo,'4'!$B$1:$BJ$1,'4'!$B125:$BJ125)</f>
        <v>7.58025</v>
      </c>
      <c r="AI129" s="15" t="n">
        <f aca="false">Xlo*AH129+Xhi*AJ129</f>
        <v>8.194745</v>
      </c>
      <c r="AJ129" s="15" t="n">
        <f aca="false">LOOKUP(Speedhi,'4'!$B$1:$BJ$1,'4'!$B125:$BJ125)</f>
        <v>8.4581</v>
      </c>
      <c r="AK129" s="16" t="n">
        <f aca="false">LOOKUP(Speedlo,'5'!$B$1:$BJ$1,'5'!$B125:$BJ125)</f>
        <v>3.22035</v>
      </c>
      <c r="AL129" s="16" t="n">
        <f aca="false">Xlo*AK129+Xhi*AM129</f>
        <v>3.470215</v>
      </c>
      <c r="AM129" s="16" t="n">
        <f aca="false">LOOKUP(Speedhi,'5'!$B$1:$BJ$1,'5'!$B125:$BJ125)</f>
        <v>3.5773</v>
      </c>
    </row>
    <row r="130" customFormat="false" ht="14.1" hidden="false" customHeight="true" outlineLevel="0" collapsed="false">
      <c r="A130" s="60" t="n">
        <f aca="false">A129+1</f>
        <v>159</v>
      </c>
      <c r="B130" s="52" t="n">
        <f aca="false">IF(X130&lt;=0,0,X130*Factor)</f>
        <v>8.09121</v>
      </c>
      <c r="C130" s="53" t="n">
        <f aca="false">ROUND($B130*COS(PI()*(D130-Best)/180),4)</f>
        <v>4.7559</v>
      </c>
      <c r="D130" s="54" t="n">
        <f aca="false">MOD(Wind+$A130+360,360)</f>
        <v>287</v>
      </c>
      <c r="E130" s="61" t="n">
        <f aca="false">ROUND($B130*COS(PI()*(F130-Best)/180),4)</f>
        <v>-0.8458</v>
      </c>
      <c r="F130" s="62" t="n">
        <f aca="false">MOD(Wind-$A130+360,360)</f>
        <v>329</v>
      </c>
      <c r="G130" s="57" t="n">
        <f aca="false">SQRT($J130^2+$K130^2)</f>
        <v>3.60749924187637</v>
      </c>
      <c r="H130" s="63" t="n">
        <f aca="false">IF($J130&lt;&gt;0,MOD(ATAN($K130/$J130)*180/PI(),180),0)</f>
        <v>105.507547141147</v>
      </c>
      <c r="I130" s="59" t="str">
        <f aca="false">IF(B130=0,"anchor",W130)</f>
        <v>A2A3</v>
      </c>
      <c r="J130" s="0" t="n">
        <f aca="false">$B130+Speed*COS(PI()*$A130/180)</f>
        <v>-0.964520137022856</v>
      </c>
      <c r="K130" s="0" t="n">
        <f aca="false">Speed*SIN(PI()*$A130/180)</f>
        <v>3.47616911058941</v>
      </c>
      <c r="U130" s="0"/>
      <c r="W130" s="1" t="str">
        <f aca="false">IF(X130=Z130,polar_type19!$D$3,IF(X130=AC130,polar_type19!$E$3,IF(X130=AF130,polar_type19!$F$3,IF(X130=AI130,polar_type19!$G$3,polar_type19!$H$3))))</f>
        <v>A2A3</v>
      </c>
      <c r="X130" s="0" t="n">
        <f aca="false">MAX(Z130,AC130,AF130,AI130,AL130)</f>
        <v>8.09121</v>
      </c>
      <c r="Y130" s="12" t="n">
        <f aca="false">LOOKUP(Speedlo,'1'!$B$1:$BJ$1,'1'!$B126:$BJ126)</f>
        <v>2.7636</v>
      </c>
      <c r="Z130" s="12" t="n">
        <f aca="false">Xlo*Y130+Xhi*AA130</f>
        <v>3.06838</v>
      </c>
      <c r="AA130" s="12" t="n">
        <f aca="false">LOOKUP(Speedhi,'1'!$B$1:$BJ$1,'1'!$B126:$BJ126)</f>
        <v>3.199</v>
      </c>
      <c r="AB130" s="13" t="n">
        <f aca="false">LOOKUP(Speedlo,'2'!$B$1:$BJ$1,'2'!$B126:$BJ126)</f>
        <v>3.82725</v>
      </c>
      <c r="AC130" s="13" t="n">
        <f aca="false">Xlo*AB130+Xhi*AD130</f>
        <v>4.185825</v>
      </c>
      <c r="AD130" s="13" t="n">
        <f aca="false">LOOKUP(Speedhi,'2'!$B$1:$BJ$1,'2'!$B126:$BJ126)</f>
        <v>4.3395</v>
      </c>
      <c r="AE130" s="14" t="n">
        <f aca="false">LOOKUP(Speedlo,'3'!$B$1:$BJ$1,'3'!$B126:$BJ126)</f>
        <v>5.41285</v>
      </c>
      <c r="AF130" s="14" t="n">
        <f aca="false">Xlo*AE130+Xhi*AG130</f>
        <v>5.859345</v>
      </c>
      <c r="AG130" s="14" t="n">
        <f aca="false">LOOKUP(Speedhi,'3'!$B$1:$BJ$1,'3'!$B126:$BJ126)</f>
        <v>6.0507</v>
      </c>
      <c r="AH130" s="15" t="n">
        <f aca="false">LOOKUP(Speedlo,'4'!$B$1:$BJ$1,'4'!$B126:$BJ126)</f>
        <v>7.4785</v>
      </c>
      <c r="AI130" s="15" t="n">
        <f aca="false">Xlo*AH130+Xhi*AJ130</f>
        <v>8.09121</v>
      </c>
      <c r="AJ130" s="15" t="n">
        <f aca="false">LOOKUP(Speedhi,'4'!$B$1:$BJ$1,'4'!$B126:$BJ126)</f>
        <v>8.3538</v>
      </c>
      <c r="AK130" s="16" t="n">
        <f aca="false">LOOKUP(Speedlo,'5'!$B$1:$BJ$1,'5'!$B126:$BJ126)</f>
        <v>3.1733</v>
      </c>
      <c r="AL130" s="16" t="n">
        <f aca="false">Xlo*AK130+Xhi*AM130</f>
        <v>3.42047</v>
      </c>
      <c r="AM130" s="16" t="n">
        <f aca="false">LOOKUP(Speedhi,'5'!$B$1:$BJ$1,'5'!$B126:$BJ126)</f>
        <v>3.5264</v>
      </c>
    </row>
    <row r="131" customFormat="false" ht="14.1" hidden="false" customHeight="true" outlineLevel="0" collapsed="false">
      <c r="A131" s="60" t="n">
        <f aca="false">A130+1</f>
        <v>160</v>
      </c>
      <c r="B131" s="52" t="n">
        <f aca="false">IF(X131&lt;=0,0,X131*Factor)</f>
        <v>7.987675</v>
      </c>
      <c r="C131" s="53" t="n">
        <f aca="false">ROUND($B131*COS(PI()*(D131-Best)/180),4)</f>
        <v>4.5815</v>
      </c>
      <c r="D131" s="54" t="n">
        <f aca="false">MOD(Wind+$A131+360,360)</f>
        <v>288</v>
      </c>
      <c r="E131" s="61" t="n">
        <f aca="false">ROUND($B131*COS(PI()*(F131-Best)/180),4)</f>
        <v>-0.6962</v>
      </c>
      <c r="F131" s="62" t="n">
        <f aca="false">MOD(Wind-$A131+360,360)</f>
        <v>328</v>
      </c>
      <c r="G131" s="57" t="n">
        <f aca="false">SQRT($J131^2+$K131^2)</f>
        <v>3.50390387478667</v>
      </c>
      <c r="H131" s="63" t="n">
        <f aca="false">IF($J131&lt;&gt;0,MOD(ATAN($K131/$J131)*180/PI(),180),0)</f>
        <v>108.768140300634</v>
      </c>
      <c r="I131" s="59" t="str">
        <f aca="false">IF(B131=0,"anchor",W131)</f>
        <v>A2A3</v>
      </c>
      <c r="J131" s="0" t="n">
        <f aca="false">$B131+Speed*COS(PI()*$A131/180)</f>
        <v>-1.12734342162331</v>
      </c>
      <c r="K131" s="0" t="n">
        <f aca="false">Speed*SIN(PI()*$A131/180)</f>
        <v>3.31759539025899</v>
      </c>
      <c r="U131" s="0"/>
      <c r="W131" s="1" t="str">
        <f aca="false">IF(X131=Z131,polar_type19!$D$3,IF(X131=AC131,polar_type19!$E$3,IF(X131=AF131,polar_type19!$F$3,IF(X131=AI131,polar_type19!$G$3,polar_type19!$H$3))))</f>
        <v>A2A3</v>
      </c>
      <c r="X131" s="0" t="n">
        <f aca="false">MAX(Z131,AC131,AF131,AI131,AL131)</f>
        <v>7.987675</v>
      </c>
      <c r="Y131" s="12" t="n">
        <f aca="false">LOOKUP(Speedlo,'1'!$B$1:$BJ$1,'1'!$B127:$BJ127)</f>
        <v>2.75425</v>
      </c>
      <c r="Z131" s="12" t="n">
        <f aca="false">Xlo*Y131+Xhi*AA131</f>
        <v>3.049825</v>
      </c>
      <c r="AA131" s="12" t="n">
        <f aca="false">LOOKUP(Speedhi,'1'!$B$1:$BJ$1,'1'!$B127:$BJ127)</f>
        <v>3.1765</v>
      </c>
      <c r="AB131" s="13" t="n">
        <f aca="false">LOOKUP(Speedlo,'2'!$B$1:$BJ$1,'2'!$B127:$BJ127)</f>
        <v>3.824</v>
      </c>
      <c r="AC131" s="13" t="n">
        <f aca="false">Xlo*AB131+Xhi*AD131</f>
        <v>4.1733</v>
      </c>
      <c r="AD131" s="13" t="n">
        <f aca="false">LOOKUP(Speedhi,'2'!$B$1:$BJ$1,'2'!$B127:$BJ127)</f>
        <v>4.323</v>
      </c>
      <c r="AE131" s="14" t="n">
        <f aca="false">LOOKUP(Speedlo,'3'!$B$1:$BJ$1,'3'!$B127:$BJ127)</f>
        <v>5.2835</v>
      </c>
      <c r="AF131" s="14" t="n">
        <f aca="false">Xlo*AE131+Xhi*AG131</f>
        <v>5.72135</v>
      </c>
      <c r="AG131" s="14" t="n">
        <f aca="false">LOOKUP(Speedhi,'3'!$B$1:$BJ$1,'3'!$B127:$BJ127)</f>
        <v>5.909</v>
      </c>
      <c r="AH131" s="15" t="n">
        <f aca="false">LOOKUP(Speedlo,'4'!$B$1:$BJ$1,'4'!$B127:$BJ127)</f>
        <v>7.37675</v>
      </c>
      <c r="AI131" s="15" t="n">
        <f aca="false">Xlo*AH131+Xhi*AJ131</f>
        <v>7.987675</v>
      </c>
      <c r="AJ131" s="15" t="n">
        <f aca="false">LOOKUP(Speedhi,'4'!$B$1:$BJ$1,'4'!$B127:$BJ127)</f>
        <v>8.2495</v>
      </c>
      <c r="AK131" s="16" t="n">
        <f aca="false">LOOKUP(Speedlo,'5'!$B$1:$BJ$1,'5'!$B127:$BJ127)</f>
        <v>3.12625</v>
      </c>
      <c r="AL131" s="16" t="n">
        <f aca="false">Xlo*AK131+Xhi*AM131</f>
        <v>3.370725</v>
      </c>
      <c r="AM131" s="16" t="n">
        <f aca="false">LOOKUP(Speedhi,'5'!$B$1:$BJ$1,'5'!$B127:$BJ127)</f>
        <v>3.4755</v>
      </c>
    </row>
    <row r="132" customFormat="false" ht="14.1" hidden="false" customHeight="true" outlineLevel="0" collapsed="false">
      <c r="A132" s="60" t="n">
        <f aca="false">A131+1</f>
        <v>161</v>
      </c>
      <c r="B132" s="52" t="n">
        <f aca="false">IF(X132&lt;=0,0,X132*Factor)</f>
        <v>7.882285</v>
      </c>
      <c r="C132" s="53" t="n">
        <f aca="false">ROUND($B132*COS(PI()*(D132-Best)/180),4)</f>
        <v>4.4077</v>
      </c>
      <c r="D132" s="54" t="n">
        <f aca="false">MOD(Wind+$A132+360,360)</f>
        <v>289</v>
      </c>
      <c r="E132" s="61" t="n">
        <f aca="false">ROUND($B132*COS(PI()*(F132-Best)/180),4)</f>
        <v>-0.5498</v>
      </c>
      <c r="F132" s="62" t="n">
        <f aca="false">MOD(Wind-$A132+360,360)</f>
        <v>327</v>
      </c>
      <c r="G132" s="57" t="n">
        <f aca="false">SQRT($J132^2+$K132^2)</f>
        <v>3.41103902634791</v>
      </c>
      <c r="H132" s="63" t="n">
        <f aca="false">IF($J132&lt;&gt;0,MOD(ATAN($K132/$J132)*180/PI(),180),0)</f>
        <v>112.207538461075</v>
      </c>
      <c r="I132" s="59" t="str">
        <f aca="false">IF(B132=0,"anchor",W132)</f>
        <v>A2A3</v>
      </c>
      <c r="J132" s="0" t="n">
        <f aca="false">$B132+Speed*COS(PI()*$A132/180)</f>
        <v>-1.28924518331337</v>
      </c>
      <c r="K132" s="0" t="n">
        <f aca="false">Speed*SIN(PI()*$A132/180)</f>
        <v>3.15801109823442</v>
      </c>
      <c r="U132" s="0"/>
      <c r="W132" s="1" t="str">
        <f aca="false">IF(X132=Z132,polar_type19!$D$3,IF(X132=AC132,polar_type19!$E$3,IF(X132=AF132,polar_type19!$F$3,IF(X132=AI132,polar_type19!$G$3,polar_type19!$H$3))))</f>
        <v>A2A3</v>
      </c>
      <c r="X132" s="0" t="n">
        <f aca="false">MAX(Z132,AC132,AF132,AI132,AL132)</f>
        <v>7.882285</v>
      </c>
      <c r="Y132" s="12" t="n">
        <f aca="false">LOOKUP(Speedlo,'1'!$B$1:$BJ$1,'1'!$B128:$BJ128)</f>
        <v>2.74165</v>
      </c>
      <c r="Z132" s="12" t="n">
        <f aca="false">Xlo*Y132+Xhi*AA132</f>
        <v>3.028685</v>
      </c>
      <c r="AA132" s="12" t="n">
        <f aca="false">LOOKUP(Speedhi,'1'!$B$1:$BJ$1,'1'!$B128:$BJ128)</f>
        <v>3.1517</v>
      </c>
      <c r="AB132" s="13" t="n">
        <f aca="false">LOOKUP(Speedlo,'2'!$B$1:$BJ$1,'2'!$B128:$BJ128)</f>
        <v>3.8176</v>
      </c>
      <c r="AC132" s="13" t="n">
        <f aca="false">Xlo*AB132+Xhi*AD132</f>
        <v>4.15864</v>
      </c>
      <c r="AD132" s="13" t="n">
        <f aca="false">LOOKUP(Speedhi,'2'!$B$1:$BJ$1,'2'!$B128:$BJ128)</f>
        <v>4.3048</v>
      </c>
      <c r="AE132" s="14" t="n">
        <f aca="false">LOOKUP(Speedlo,'3'!$B$1:$BJ$1,'3'!$B128:$BJ128)</f>
        <v>5.16635</v>
      </c>
      <c r="AF132" s="14" t="n">
        <f aca="false">Xlo*AE132+Xhi*AG132</f>
        <v>5.595555</v>
      </c>
      <c r="AG132" s="14" t="n">
        <f aca="false">LOOKUP(Speedhi,'3'!$B$1:$BJ$1,'3'!$B128:$BJ128)</f>
        <v>5.7795</v>
      </c>
      <c r="AH132" s="15" t="n">
        <f aca="false">LOOKUP(Speedlo,'4'!$B$1:$BJ$1,'4'!$B128:$BJ128)</f>
        <v>7.27325</v>
      </c>
      <c r="AI132" s="15" t="n">
        <f aca="false">Xlo*AH132+Xhi*AJ132</f>
        <v>7.882285</v>
      </c>
      <c r="AJ132" s="15" t="n">
        <f aca="false">LOOKUP(Speedhi,'4'!$B$1:$BJ$1,'4'!$B128:$BJ128)</f>
        <v>8.1433</v>
      </c>
      <c r="AK132" s="16" t="n">
        <f aca="false">LOOKUP(Speedlo,'5'!$B$1:$BJ$1,'5'!$B128:$BJ128)</f>
        <v>3.0789</v>
      </c>
      <c r="AL132" s="16" t="n">
        <f aca="false">Xlo*AK132+Xhi*AM132</f>
        <v>3.32033</v>
      </c>
      <c r="AM132" s="16" t="n">
        <f aca="false">LOOKUP(Speedhi,'5'!$B$1:$BJ$1,'5'!$B128:$BJ128)</f>
        <v>3.4238</v>
      </c>
    </row>
    <row r="133" customFormat="false" ht="14.1" hidden="false" customHeight="true" outlineLevel="0" collapsed="false">
      <c r="A133" s="60" t="n">
        <f aca="false">A132+1</f>
        <v>162</v>
      </c>
      <c r="B133" s="52" t="n">
        <f aca="false">IF(X133&lt;=0,0,X133*Factor)</f>
        <v>7.776895</v>
      </c>
      <c r="C133" s="53" t="n">
        <f aca="false">ROUND($B133*COS(PI()*(D133-Best)/180),4)</f>
        <v>4.2356</v>
      </c>
      <c r="D133" s="54" t="n">
        <f aca="false">MOD(Wind+$A133+360,360)</f>
        <v>290</v>
      </c>
      <c r="E133" s="61" t="n">
        <f aca="false">ROUND($B133*COS(PI()*(F133-Best)/180),4)</f>
        <v>-0.407</v>
      </c>
      <c r="F133" s="62" t="n">
        <f aca="false">MOD(Wind-$A133+360,360)</f>
        <v>326</v>
      </c>
      <c r="G133" s="57" t="n">
        <f aca="false">SQRT($J133^2+$K133^2)</f>
        <v>3.3290422819389</v>
      </c>
      <c r="H133" s="63" t="n">
        <f aca="false">IF($J133&lt;&gt;0,MOD(ATAN($K133/$J133)*180/PI(),180),0)</f>
        <v>115.789495519812</v>
      </c>
      <c r="I133" s="59" t="str">
        <f aca="false">IF(B133=0,"anchor",W133)</f>
        <v>A2A3</v>
      </c>
      <c r="J133" s="0" t="n">
        <f aca="false">$B133+Speed*COS(PI()*$A133/180)</f>
        <v>-1.44835320806299</v>
      </c>
      <c r="K133" s="0" t="n">
        <f aca="false">Speed*SIN(PI()*$A133/180)</f>
        <v>2.99746484543699</v>
      </c>
      <c r="U133" s="0"/>
      <c r="W133" s="1" t="str">
        <f aca="false">IF(X133=Z133,polar_type19!$D$3,IF(X133=AC133,polar_type19!$E$3,IF(X133=AF133,polar_type19!$F$3,IF(X133=AI133,polar_type19!$G$3,polar_type19!$H$3))))</f>
        <v>A2A3</v>
      </c>
      <c r="X133" s="0" t="n">
        <f aca="false">MAX(Z133,AC133,AF133,AI133,AL133)</f>
        <v>7.776895</v>
      </c>
      <c r="Y133" s="12" t="n">
        <f aca="false">LOOKUP(Speedlo,'1'!$B$1:$BJ$1,'1'!$B129:$BJ129)</f>
        <v>2.72905</v>
      </c>
      <c r="Z133" s="12" t="n">
        <f aca="false">Xlo*Y133+Xhi*AA133</f>
        <v>3.007545</v>
      </c>
      <c r="AA133" s="12" t="n">
        <f aca="false">LOOKUP(Speedhi,'1'!$B$1:$BJ$1,'1'!$B129:$BJ129)</f>
        <v>3.1269</v>
      </c>
      <c r="AB133" s="13" t="n">
        <f aca="false">LOOKUP(Speedlo,'2'!$B$1:$BJ$1,'2'!$B129:$BJ129)</f>
        <v>3.8112</v>
      </c>
      <c r="AC133" s="13" t="n">
        <f aca="false">Xlo*AB133+Xhi*AD133</f>
        <v>4.14398</v>
      </c>
      <c r="AD133" s="13" t="n">
        <f aca="false">LOOKUP(Speedhi,'2'!$B$1:$BJ$1,'2'!$B129:$BJ129)</f>
        <v>4.2866</v>
      </c>
      <c r="AE133" s="14" t="n">
        <f aca="false">LOOKUP(Speedlo,'3'!$B$1:$BJ$1,'3'!$B129:$BJ129)</f>
        <v>5.0492</v>
      </c>
      <c r="AF133" s="14" t="n">
        <f aca="false">Xlo*AE133+Xhi*AG133</f>
        <v>5.46976</v>
      </c>
      <c r="AG133" s="14" t="n">
        <f aca="false">LOOKUP(Speedhi,'3'!$B$1:$BJ$1,'3'!$B129:$BJ129)</f>
        <v>5.65</v>
      </c>
      <c r="AH133" s="15" t="n">
        <f aca="false">LOOKUP(Speedlo,'4'!$B$1:$BJ$1,'4'!$B129:$BJ129)</f>
        <v>7.16975</v>
      </c>
      <c r="AI133" s="15" t="n">
        <f aca="false">Xlo*AH133+Xhi*AJ133</f>
        <v>7.776895</v>
      </c>
      <c r="AJ133" s="15" t="n">
        <f aca="false">LOOKUP(Speedhi,'4'!$B$1:$BJ$1,'4'!$B129:$BJ129)</f>
        <v>8.0371</v>
      </c>
      <c r="AK133" s="16" t="n">
        <f aca="false">LOOKUP(Speedlo,'5'!$B$1:$BJ$1,'5'!$B129:$BJ129)</f>
        <v>3.03155</v>
      </c>
      <c r="AL133" s="16" t="n">
        <f aca="false">Xlo*AK133+Xhi*AM133</f>
        <v>3.269935</v>
      </c>
      <c r="AM133" s="16" t="n">
        <f aca="false">LOOKUP(Speedhi,'5'!$B$1:$BJ$1,'5'!$B129:$BJ129)</f>
        <v>3.3721</v>
      </c>
    </row>
    <row r="134" customFormat="false" ht="14.1" hidden="false" customHeight="true" outlineLevel="0" collapsed="false">
      <c r="A134" s="60" t="n">
        <f aca="false">A133+1</f>
        <v>163</v>
      </c>
      <c r="B134" s="52" t="n">
        <f aca="false">IF(X134&lt;=0,0,X134*Factor)</f>
        <v>7.671505</v>
      </c>
      <c r="C134" s="53" t="n">
        <f aca="false">ROUND($B134*COS(PI()*(D134-Best)/180),4)</f>
        <v>4.0653</v>
      </c>
      <c r="D134" s="54" t="n">
        <f aca="false">MOD(Wind+$A134+360,360)</f>
        <v>291</v>
      </c>
      <c r="E134" s="61" t="n">
        <f aca="false">ROUND($B134*COS(PI()*(F134-Best)/180),4)</f>
        <v>-0.2677</v>
      </c>
      <c r="F134" s="62" t="n">
        <f aca="false">MOD(Wind-$A134+360,360)</f>
        <v>325</v>
      </c>
      <c r="G134" s="57" t="n">
        <f aca="false">SQRT($J134^2+$K134^2)</f>
        <v>3.25850159694259</v>
      </c>
      <c r="H134" s="63" t="n">
        <f aca="false">IF($J134&lt;&gt;0,MOD(ATAN($K134/$J134)*180/PI(),180),0)</f>
        <v>119.501781400222</v>
      </c>
      <c r="I134" s="59" t="str">
        <f aca="false">IF(B134=0,"anchor",W134)</f>
        <v>A2A3</v>
      </c>
      <c r="J134" s="0" t="n">
        <f aca="false">$B134+Speed*COS(PI()*$A134/180)</f>
        <v>-1.60465113284144</v>
      </c>
      <c r="K134" s="0" t="n">
        <f aca="false">Speed*SIN(PI()*$A134/180)</f>
        <v>2.83600553581055</v>
      </c>
      <c r="U134" s="0"/>
      <c r="W134" s="1" t="str">
        <f aca="false">IF(X134=Z134,polar_type19!$D$3,IF(X134=AC134,polar_type19!$E$3,IF(X134=AF134,polar_type19!$F$3,IF(X134=AI134,polar_type19!$G$3,polar_type19!$H$3))))</f>
        <v>A2A3</v>
      </c>
      <c r="X134" s="0" t="n">
        <f aca="false">MAX(Z134,AC134,AF134,AI134,AL134)</f>
        <v>7.671505</v>
      </c>
      <c r="Y134" s="12" t="n">
        <f aca="false">LOOKUP(Speedlo,'1'!$B$1:$BJ$1,'1'!$B130:$BJ130)</f>
        <v>2.71645</v>
      </c>
      <c r="Z134" s="12" t="n">
        <f aca="false">Xlo*Y134+Xhi*AA134</f>
        <v>2.986405</v>
      </c>
      <c r="AA134" s="12" t="n">
        <f aca="false">LOOKUP(Speedhi,'1'!$B$1:$BJ$1,'1'!$B130:$BJ130)</f>
        <v>3.1021</v>
      </c>
      <c r="AB134" s="13" t="n">
        <f aca="false">LOOKUP(Speedlo,'2'!$B$1:$BJ$1,'2'!$B130:$BJ130)</f>
        <v>3.8048</v>
      </c>
      <c r="AC134" s="13" t="n">
        <f aca="false">Xlo*AB134+Xhi*AD134</f>
        <v>4.12932</v>
      </c>
      <c r="AD134" s="13" t="n">
        <f aca="false">LOOKUP(Speedhi,'2'!$B$1:$BJ$1,'2'!$B130:$BJ130)</f>
        <v>4.2684</v>
      </c>
      <c r="AE134" s="14" t="n">
        <f aca="false">LOOKUP(Speedlo,'3'!$B$1:$BJ$1,'3'!$B130:$BJ130)</f>
        <v>4.93205</v>
      </c>
      <c r="AF134" s="14" t="n">
        <f aca="false">Xlo*AE134+Xhi*AG134</f>
        <v>5.343965</v>
      </c>
      <c r="AG134" s="14" t="n">
        <f aca="false">LOOKUP(Speedhi,'3'!$B$1:$BJ$1,'3'!$B130:$BJ130)</f>
        <v>5.5205</v>
      </c>
      <c r="AH134" s="15" t="n">
        <f aca="false">LOOKUP(Speedlo,'4'!$B$1:$BJ$1,'4'!$B130:$BJ130)</f>
        <v>7.06625</v>
      </c>
      <c r="AI134" s="15" t="n">
        <f aca="false">Xlo*AH134+Xhi*AJ134</f>
        <v>7.671505</v>
      </c>
      <c r="AJ134" s="15" t="n">
        <f aca="false">LOOKUP(Speedhi,'4'!$B$1:$BJ$1,'4'!$B130:$BJ130)</f>
        <v>7.9309</v>
      </c>
      <c r="AK134" s="16" t="n">
        <f aca="false">LOOKUP(Speedlo,'5'!$B$1:$BJ$1,'5'!$B130:$BJ130)</f>
        <v>2.9842</v>
      </c>
      <c r="AL134" s="16" t="n">
        <f aca="false">Xlo*AK134+Xhi*AM134</f>
        <v>3.21954</v>
      </c>
      <c r="AM134" s="16" t="n">
        <f aca="false">LOOKUP(Speedhi,'5'!$B$1:$BJ$1,'5'!$B130:$BJ130)</f>
        <v>3.3204</v>
      </c>
    </row>
    <row r="135" customFormat="false" ht="14.1" hidden="false" customHeight="true" outlineLevel="0" collapsed="false">
      <c r="A135" s="60" t="n">
        <f aca="false">A134+1</f>
        <v>164</v>
      </c>
      <c r="B135" s="52" t="n">
        <f aca="false">IF(X135&lt;=0,0,X135*Factor)</f>
        <v>7.566115</v>
      </c>
      <c r="C135" s="53" t="n">
        <f aca="false">ROUND($B135*COS(PI()*(D135-Best)/180),4)</f>
        <v>3.8968</v>
      </c>
      <c r="D135" s="54" t="n">
        <f aca="false">MOD(Wind+$A135+360,360)</f>
        <v>292</v>
      </c>
      <c r="E135" s="61" t="n">
        <f aca="false">ROUND($B135*COS(PI()*(F135-Best)/180),4)</f>
        <v>-0.132</v>
      </c>
      <c r="F135" s="62" t="n">
        <f aca="false">MOD(Wind-$A135+360,360)</f>
        <v>324</v>
      </c>
      <c r="G135" s="57" t="n">
        <f aca="false">SQRT($J135^2+$K135^2)</f>
        <v>3.19993365304291</v>
      </c>
      <c r="H135" s="63" t="n">
        <f aca="false">IF($J135&lt;&gt;0,MOD(ATAN($K135/$J135)*180/PI(),180),0)</f>
        <v>123.327572433355</v>
      </c>
      <c r="I135" s="59" t="str">
        <f aca="false">IF(B135=0,"anchor",W135)</f>
        <v>A2A3</v>
      </c>
      <c r="J135" s="0" t="n">
        <f aca="false">$B135+Speed*COS(PI()*$A135/180)</f>
        <v>-1.75812345060169</v>
      </c>
      <c r="K135" s="0" t="n">
        <f aca="false">Speed*SIN(PI()*$A135/180)</f>
        <v>2.6736823514249</v>
      </c>
      <c r="U135" s="0"/>
      <c r="W135" s="1" t="str">
        <f aca="false">IF(X135=Z135,polar_type19!$D$3,IF(X135=AC135,polar_type19!$E$3,IF(X135=AF135,polar_type19!$F$3,IF(X135=AI135,polar_type19!$G$3,polar_type19!$H$3))))</f>
        <v>A2A3</v>
      </c>
      <c r="X135" s="0" t="n">
        <f aca="false">MAX(Z135,AC135,AF135,AI135,AL135)</f>
        <v>7.566115</v>
      </c>
      <c r="Y135" s="12" t="n">
        <f aca="false">LOOKUP(Speedlo,'1'!$B$1:$BJ$1,'1'!$B131:$BJ131)</f>
        <v>2.70385</v>
      </c>
      <c r="Z135" s="12" t="n">
        <f aca="false">Xlo*Y135+Xhi*AA135</f>
        <v>2.965265</v>
      </c>
      <c r="AA135" s="12" t="n">
        <f aca="false">LOOKUP(Speedhi,'1'!$B$1:$BJ$1,'1'!$B131:$BJ131)</f>
        <v>3.0773</v>
      </c>
      <c r="AB135" s="13" t="n">
        <f aca="false">LOOKUP(Speedlo,'2'!$B$1:$BJ$1,'2'!$B131:$BJ131)</f>
        <v>3.7984</v>
      </c>
      <c r="AC135" s="13" t="n">
        <f aca="false">Xlo*AB135+Xhi*AD135</f>
        <v>4.11466</v>
      </c>
      <c r="AD135" s="13" t="n">
        <f aca="false">LOOKUP(Speedhi,'2'!$B$1:$BJ$1,'2'!$B131:$BJ131)</f>
        <v>4.2502</v>
      </c>
      <c r="AE135" s="14" t="n">
        <f aca="false">LOOKUP(Speedlo,'3'!$B$1:$BJ$1,'3'!$B131:$BJ131)</f>
        <v>4.8149</v>
      </c>
      <c r="AF135" s="14" t="n">
        <f aca="false">Xlo*AE135+Xhi*AG135</f>
        <v>5.21817</v>
      </c>
      <c r="AG135" s="14" t="n">
        <f aca="false">LOOKUP(Speedhi,'3'!$B$1:$BJ$1,'3'!$B131:$BJ131)</f>
        <v>5.391</v>
      </c>
      <c r="AH135" s="15" t="n">
        <f aca="false">LOOKUP(Speedlo,'4'!$B$1:$BJ$1,'4'!$B131:$BJ131)</f>
        <v>6.96275</v>
      </c>
      <c r="AI135" s="15" t="n">
        <f aca="false">Xlo*AH135+Xhi*AJ135</f>
        <v>7.566115</v>
      </c>
      <c r="AJ135" s="15" t="n">
        <f aca="false">LOOKUP(Speedhi,'4'!$B$1:$BJ$1,'4'!$B131:$BJ131)</f>
        <v>7.8247</v>
      </c>
      <c r="AK135" s="16" t="n">
        <f aca="false">LOOKUP(Speedlo,'5'!$B$1:$BJ$1,'5'!$B131:$BJ131)</f>
        <v>2.93685</v>
      </c>
      <c r="AL135" s="16" t="n">
        <f aca="false">Xlo*AK135+Xhi*AM135</f>
        <v>3.169145</v>
      </c>
      <c r="AM135" s="16" t="n">
        <f aca="false">LOOKUP(Speedhi,'5'!$B$1:$BJ$1,'5'!$B131:$BJ131)</f>
        <v>3.2687</v>
      </c>
    </row>
    <row r="136" customFormat="false" ht="14.1" hidden="false" customHeight="true" outlineLevel="0" collapsed="false">
      <c r="A136" s="60" t="n">
        <f aca="false">A135+1</f>
        <v>165</v>
      </c>
      <c r="B136" s="52" t="n">
        <f aca="false">IF(X136&lt;=0,0,X136*Factor)</f>
        <v>7.460725</v>
      </c>
      <c r="C136" s="53" t="n">
        <f aca="false">ROUND($B136*COS(PI()*(D136-Best)/180),4)</f>
        <v>3.7304</v>
      </c>
      <c r="D136" s="54" t="n">
        <f aca="false">MOD(Wind+$A136+360,360)</f>
        <v>293</v>
      </c>
      <c r="E136" s="61" t="n">
        <f aca="false">ROUND($B136*COS(PI()*(F136-Best)/180),4)</f>
        <v>0</v>
      </c>
      <c r="F136" s="62" t="n">
        <f aca="false">MOD(Wind-$A136+360,360)</f>
        <v>323</v>
      </c>
      <c r="G136" s="57" t="n">
        <f aca="false">SQRT($J136^2+$K136^2)</f>
        <v>3.15375688584569</v>
      </c>
      <c r="H136" s="63" t="n">
        <f aca="false">IF($J136&lt;&gt;0,MOD(ATAN($K136/$J136)*180/PI(),180),0)</f>
        <v>127.245559434154</v>
      </c>
      <c r="I136" s="59" t="str">
        <f aca="false">IF(B136=0,"anchor",W136)</f>
        <v>A2A3</v>
      </c>
      <c r="J136" s="0" t="n">
        <f aca="false">$B136+Speed*COS(PI()*$A136/180)</f>
        <v>-1.90875551500396</v>
      </c>
      <c r="K136" s="0" t="n">
        <f aca="false">Speed*SIN(PI()*$A136/180)</f>
        <v>2.51054473749445</v>
      </c>
      <c r="U136" s="0"/>
      <c r="W136" s="1" t="str">
        <f aca="false">IF(X136=Z136,polar_type19!$D$3,IF(X136=AC136,polar_type19!$E$3,IF(X136=AF136,polar_type19!$F$3,IF(X136=AI136,polar_type19!$G$3,polar_type19!$H$3))))</f>
        <v>A2A3</v>
      </c>
      <c r="X136" s="0" t="n">
        <f aca="false">MAX(Z136,AC136,AF136,AI136,AL136)</f>
        <v>7.460725</v>
      </c>
      <c r="Y136" s="12" t="n">
        <f aca="false">LOOKUP(Speedlo,'1'!$B$1:$BJ$1,'1'!$B132:$BJ132)</f>
        <v>2.69125</v>
      </c>
      <c r="Z136" s="12" t="n">
        <f aca="false">Xlo*Y136+Xhi*AA136</f>
        <v>2.944125</v>
      </c>
      <c r="AA136" s="12" t="n">
        <f aca="false">LOOKUP(Speedhi,'1'!$B$1:$BJ$1,'1'!$B132:$BJ132)</f>
        <v>3.0525</v>
      </c>
      <c r="AB136" s="13" t="n">
        <f aca="false">LOOKUP(Speedlo,'2'!$B$1:$BJ$1,'2'!$B132:$BJ132)</f>
        <v>3.792</v>
      </c>
      <c r="AC136" s="13" t="n">
        <f aca="false">Xlo*AB136+Xhi*AD136</f>
        <v>4.1</v>
      </c>
      <c r="AD136" s="13" t="n">
        <f aca="false">LOOKUP(Speedhi,'2'!$B$1:$BJ$1,'2'!$B132:$BJ132)</f>
        <v>4.232</v>
      </c>
      <c r="AE136" s="14" t="n">
        <f aca="false">LOOKUP(Speedlo,'3'!$B$1:$BJ$1,'3'!$B132:$BJ132)</f>
        <v>4.69775</v>
      </c>
      <c r="AF136" s="14" t="n">
        <f aca="false">Xlo*AE136+Xhi*AG136</f>
        <v>5.092375</v>
      </c>
      <c r="AG136" s="14" t="n">
        <f aca="false">LOOKUP(Speedhi,'3'!$B$1:$BJ$1,'3'!$B132:$BJ132)</f>
        <v>5.2615</v>
      </c>
      <c r="AH136" s="15" t="n">
        <f aca="false">LOOKUP(Speedlo,'4'!$B$1:$BJ$1,'4'!$B132:$BJ132)</f>
        <v>6.85925</v>
      </c>
      <c r="AI136" s="15" t="n">
        <f aca="false">Xlo*AH136+Xhi*AJ136</f>
        <v>7.460725</v>
      </c>
      <c r="AJ136" s="15" t="n">
        <f aca="false">LOOKUP(Speedhi,'4'!$B$1:$BJ$1,'4'!$B132:$BJ132)</f>
        <v>7.7185</v>
      </c>
      <c r="AK136" s="16" t="n">
        <f aca="false">LOOKUP(Speedlo,'5'!$B$1:$BJ$1,'5'!$B132:$BJ132)</f>
        <v>2.8895</v>
      </c>
      <c r="AL136" s="16" t="n">
        <f aca="false">Xlo*AK136+Xhi*AM136</f>
        <v>3.11875</v>
      </c>
      <c r="AM136" s="16" t="n">
        <f aca="false">LOOKUP(Speedhi,'5'!$B$1:$BJ$1,'5'!$B132:$BJ132)</f>
        <v>3.217</v>
      </c>
    </row>
    <row r="137" customFormat="false" ht="14.1" hidden="false" customHeight="true" outlineLevel="0" collapsed="false">
      <c r="A137" s="60" t="n">
        <f aca="false">A136+1</f>
        <v>166</v>
      </c>
      <c r="B137" s="52" t="n">
        <f aca="false">IF(X137&lt;=0,0,X137*Factor)</f>
        <v>7.377085</v>
      </c>
      <c r="C137" s="53" t="n">
        <f aca="false">ROUND($B137*COS(PI()*(D137-Best)/180),4)</f>
        <v>3.5765</v>
      </c>
      <c r="D137" s="54" t="n">
        <f aca="false">MOD(Wind+$A137+360,360)</f>
        <v>294</v>
      </c>
      <c r="E137" s="61" t="n">
        <f aca="false">ROUND($B137*COS(PI()*(F137-Best)/180),4)</f>
        <v>0.1287</v>
      </c>
      <c r="F137" s="62" t="n">
        <f aca="false">MOD(Wind-$A137+360,360)</f>
        <v>322</v>
      </c>
      <c r="G137" s="57" t="n">
        <f aca="false">SQRT($J137^2+$K137^2)</f>
        <v>3.10597401284278</v>
      </c>
      <c r="H137" s="63" t="n">
        <f aca="false">IF($J137&lt;&gt;0,MOD(ATAN($K137/$J137)*180/PI(),180),0)</f>
        <v>130.928697111483</v>
      </c>
      <c r="I137" s="59" t="str">
        <f aca="false">IF(B137=0,"anchor",W137)</f>
        <v>A2A3</v>
      </c>
      <c r="J137" s="0" t="n">
        <f aca="false">$B137+Speed*COS(PI()*$A137/180)</f>
        <v>-2.03478354487717</v>
      </c>
      <c r="K137" s="0" t="n">
        <f aca="false">Speed*SIN(PI()*$A137/180)</f>
        <v>2.34664238731678</v>
      </c>
      <c r="U137" s="0"/>
      <c r="W137" s="1" t="str">
        <f aca="false">IF(X137=Z137,polar_type19!$D$3,IF(X137=AC137,polar_type19!$E$3,IF(X137=AF137,polar_type19!$F$3,IF(X137=AI137,polar_type19!$G$3,polar_type19!$H$3))))</f>
        <v>A2A3</v>
      </c>
      <c r="X137" s="0" t="n">
        <f aca="false">MAX(Z137,AC137,AF137,AI137,AL137)</f>
        <v>7.377085</v>
      </c>
      <c r="Y137" s="12" t="n">
        <f aca="false">LOOKUP(Speedlo,'1'!$B$1:$BJ$1,'1'!$B133:$BJ133)</f>
        <v>2.67305</v>
      </c>
      <c r="Z137" s="12" t="n">
        <f aca="false">Xlo*Y137+Xhi*AA137</f>
        <v>2.918645</v>
      </c>
      <c r="AA137" s="12" t="n">
        <f aca="false">LOOKUP(Speedhi,'1'!$B$1:$BJ$1,'1'!$B133:$BJ133)</f>
        <v>3.0239</v>
      </c>
      <c r="AB137" s="13" t="n">
        <f aca="false">LOOKUP(Speedlo,'2'!$B$1:$BJ$1,'2'!$B133:$BJ133)</f>
        <v>3.78115</v>
      </c>
      <c r="AC137" s="13" t="n">
        <f aca="false">Xlo*AB137+Xhi*AD137</f>
        <v>4.082395</v>
      </c>
      <c r="AD137" s="13" t="n">
        <f aca="false">LOOKUP(Speedhi,'2'!$B$1:$BJ$1,'2'!$B133:$BJ133)</f>
        <v>4.2115</v>
      </c>
      <c r="AE137" s="14" t="n">
        <f aca="false">LOOKUP(Speedlo,'3'!$B$1:$BJ$1,'3'!$B133:$BJ133)</f>
        <v>4.60335</v>
      </c>
      <c r="AF137" s="14" t="n">
        <f aca="false">Xlo*AE137+Xhi*AG137</f>
        <v>4.989435</v>
      </c>
      <c r="AG137" s="14" t="n">
        <f aca="false">LOOKUP(Speedhi,'3'!$B$1:$BJ$1,'3'!$B133:$BJ133)</f>
        <v>5.1549</v>
      </c>
      <c r="AH137" s="15" t="n">
        <f aca="false">LOOKUP(Speedlo,'4'!$B$1:$BJ$1,'4'!$B133:$BJ133)</f>
        <v>6.78765</v>
      </c>
      <c r="AI137" s="15" t="n">
        <f aca="false">Xlo*AH137+Xhi*AJ137</f>
        <v>7.377085</v>
      </c>
      <c r="AJ137" s="15" t="n">
        <f aca="false">LOOKUP(Speedhi,'4'!$B$1:$BJ$1,'4'!$B133:$BJ133)</f>
        <v>7.6297</v>
      </c>
      <c r="AK137" s="16" t="n">
        <f aca="false">LOOKUP(Speedlo,'5'!$B$1:$BJ$1,'5'!$B133:$BJ133)</f>
        <v>2.8442</v>
      </c>
      <c r="AL137" s="16" t="n">
        <f aca="false">Xlo*AK137+Xhi*AM137</f>
        <v>3.07002</v>
      </c>
      <c r="AM137" s="16" t="n">
        <f aca="false">LOOKUP(Speedhi,'5'!$B$1:$BJ$1,'5'!$B133:$BJ133)</f>
        <v>3.1668</v>
      </c>
    </row>
    <row r="138" customFormat="false" ht="14.1" hidden="false" customHeight="true" outlineLevel="0" collapsed="false">
      <c r="A138" s="60" t="n">
        <f aca="false">A137+1</f>
        <v>167</v>
      </c>
      <c r="B138" s="52" t="n">
        <f aca="false">IF(X138&lt;=0,0,X138*Factor)</f>
        <v>7.293445</v>
      </c>
      <c r="C138" s="53" t="n">
        <f aca="false">ROUND($B138*COS(PI()*(D138-Best)/180),4)</f>
        <v>3.4241</v>
      </c>
      <c r="D138" s="54" t="n">
        <f aca="false">MOD(Wind+$A138+360,360)</f>
        <v>295</v>
      </c>
      <c r="E138" s="61" t="n">
        <f aca="false">ROUND($B138*COS(PI()*(F138-Best)/180),4)</f>
        <v>0.2545</v>
      </c>
      <c r="F138" s="62" t="n">
        <f aca="false">MOD(Wind-$A138+360,360)</f>
        <v>321</v>
      </c>
      <c r="G138" s="57" t="n">
        <f aca="false">SQRT($J138^2+$K138^2)</f>
        <v>3.0688693538775</v>
      </c>
      <c r="H138" s="63" t="n">
        <f aca="false">IF($J138&lt;&gt;0,MOD(ATAN($K138/$J138)*180/PI(),180),0)</f>
        <v>134.682093986363</v>
      </c>
      <c r="I138" s="59" t="str">
        <f aca="false">IF(B138=0,"anchor",W138)</f>
        <v>A2A3</v>
      </c>
      <c r="J138" s="0" t="n">
        <f aca="false">$B138+Speed*COS(PI()*$A138/180)</f>
        <v>-2.15794462841678</v>
      </c>
      <c r="K138" s="0" t="n">
        <f aca="false">Speed*SIN(PI()*$A138/180)</f>
        <v>2.18202522713549</v>
      </c>
      <c r="U138" s="0"/>
      <c r="W138" s="1" t="str">
        <f aca="false">IF(X138=Z138,polar_type19!$D$3,IF(X138=AC138,polar_type19!$E$3,IF(X138=AF138,polar_type19!$F$3,IF(X138=AI138,polar_type19!$G$3,polar_type19!$H$3))))</f>
        <v>A2A3</v>
      </c>
      <c r="X138" s="0" t="n">
        <f aca="false">MAX(Z138,AC138,AF138,AI138,AL138)</f>
        <v>7.293445</v>
      </c>
      <c r="Y138" s="12" t="n">
        <f aca="false">LOOKUP(Speedlo,'1'!$B$1:$BJ$1,'1'!$B134:$BJ134)</f>
        <v>2.65485</v>
      </c>
      <c r="Z138" s="12" t="n">
        <f aca="false">Xlo*Y138+Xhi*AA138</f>
        <v>2.893165</v>
      </c>
      <c r="AA138" s="12" t="n">
        <f aca="false">LOOKUP(Speedhi,'1'!$B$1:$BJ$1,'1'!$B134:$BJ134)</f>
        <v>2.9953</v>
      </c>
      <c r="AB138" s="13" t="n">
        <f aca="false">LOOKUP(Speedlo,'2'!$B$1:$BJ$1,'2'!$B134:$BJ134)</f>
        <v>3.7703</v>
      </c>
      <c r="AC138" s="13" t="n">
        <f aca="false">Xlo*AB138+Xhi*AD138</f>
        <v>4.06479</v>
      </c>
      <c r="AD138" s="13" t="n">
        <f aca="false">LOOKUP(Speedhi,'2'!$B$1:$BJ$1,'2'!$B134:$BJ134)</f>
        <v>4.191</v>
      </c>
      <c r="AE138" s="14" t="n">
        <f aca="false">LOOKUP(Speedlo,'3'!$B$1:$BJ$1,'3'!$B134:$BJ134)</f>
        <v>4.50895</v>
      </c>
      <c r="AF138" s="14" t="n">
        <f aca="false">Xlo*AE138+Xhi*AG138</f>
        <v>4.886495</v>
      </c>
      <c r="AG138" s="14" t="n">
        <f aca="false">LOOKUP(Speedhi,'3'!$B$1:$BJ$1,'3'!$B134:$BJ134)</f>
        <v>5.0483</v>
      </c>
      <c r="AH138" s="15" t="n">
        <f aca="false">LOOKUP(Speedlo,'4'!$B$1:$BJ$1,'4'!$B134:$BJ134)</f>
        <v>6.71605</v>
      </c>
      <c r="AI138" s="15" t="n">
        <f aca="false">Xlo*AH138+Xhi*AJ138</f>
        <v>7.293445</v>
      </c>
      <c r="AJ138" s="15" t="n">
        <f aca="false">LOOKUP(Speedhi,'4'!$B$1:$BJ$1,'4'!$B134:$BJ134)</f>
        <v>7.5409</v>
      </c>
      <c r="AK138" s="16" t="n">
        <f aca="false">LOOKUP(Speedlo,'5'!$B$1:$BJ$1,'5'!$B134:$BJ134)</f>
        <v>2.7989</v>
      </c>
      <c r="AL138" s="16" t="n">
        <f aca="false">Xlo*AK138+Xhi*AM138</f>
        <v>3.02129</v>
      </c>
      <c r="AM138" s="16" t="n">
        <f aca="false">LOOKUP(Speedhi,'5'!$B$1:$BJ$1,'5'!$B134:$BJ134)</f>
        <v>3.1166</v>
      </c>
    </row>
    <row r="139" customFormat="false" ht="14.1" hidden="false" customHeight="true" outlineLevel="0" collapsed="false">
      <c r="A139" s="60" t="n">
        <f aca="false">A138+1</f>
        <v>168</v>
      </c>
      <c r="B139" s="52" t="n">
        <f aca="false">IF(X139&lt;=0,0,X139*Factor)</f>
        <v>7.209805</v>
      </c>
      <c r="C139" s="53" t="n">
        <f aca="false">ROUND($B139*COS(PI()*(D139-Best)/180),4)</f>
        <v>3.2732</v>
      </c>
      <c r="D139" s="54" t="n">
        <f aca="false">MOD(Wind+$A139+360,360)</f>
        <v>296</v>
      </c>
      <c r="E139" s="61" t="n">
        <f aca="false">ROUND($B139*COS(PI()*(F139-Best)/180),4)</f>
        <v>0.3773</v>
      </c>
      <c r="F139" s="62" t="n">
        <f aca="false">MOD(Wind-$A139+360,360)</f>
        <v>320</v>
      </c>
      <c r="G139" s="57" t="n">
        <f aca="false">SQRT($J139^2+$K139^2)</f>
        <v>3.04262566960812</v>
      </c>
      <c r="H139" s="63" t="n">
        <f aca="false">IF($J139&lt;&gt;0,MOD(ATAN($K139/$J139)*180/PI(),180),0)</f>
        <v>138.483940826117</v>
      </c>
      <c r="I139" s="59" t="str">
        <f aca="false">IF(B139=0,"anchor",W139)</f>
        <v>A2A3</v>
      </c>
      <c r="J139" s="0" t="n">
        <f aca="false">$B139+Speed*COS(PI()*$A139/180)</f>
        <v>-2.27822672711791</v>
      </c>
      <c r="K139" s="0" t="n">
        <f aca="false">Speed*SIN(PI()*$A139/180)</f>
        <v>2.01674340093227</v>
      </c>
      <c r="U139" s="0"/>
      <c r="W139" s="1" t="str">
        <f aca="false">IF(X139=Z139,polar_type19!$D$3,IF(X139=AC139,polar_type19!$E$3,IF(X139=AF139,polar_type19!$F$3,IF(X139=AI139,polar_type19!$G$3,polar_type19!$H$3))))</f>
        <v>A2A3</v>
      </c>
      <c r="X139" s="0" t="n">
        <f aca="false">MAX(Z139,AC139,AF139,AI139,AL139)</f>
        <v>7.209805</v>
      </c>
      <c r="Y139" s="12" t="n">
        <f aca="false">LOOKUP(Speedlo,'1'!$B$1:$BJ$1,'1'!$B135:$BJ135)</f>
        <v>2.63665</v>
      </c>
      <c r="Z139" s="12" t="n">
        <f aca="false">Xlo*Y139+Xhi*AA139</f>
        <v>2.867685</v>
      </c>
      <c r="AA139" s="12" t="n">
        <f aca="false">LOOKUP(Speedhi,'1'!$B$1:$BJ$1,'1'!$B135:$BJ135)</f>
        <v>2.9667</v>
      </c>
      <c r="AB139" s="13" t="n">
        <f aca="false">LOOKUP(Speedlo,'2'!$B$1:$BJ$1,'2'!$B135:$BJ135)</f>
        <v>3.75945</v>
      </c>
      <c r="AC139" s="13" t="n">
        <f aca="false">Xlo*AB139+Xhi*AD139</f>
        <v>4.047185</v>
      </c>
      <c r="AD139" s="13" t="n">
        <f aca="false">LOOKUP(Speedhi,'2'!$B$1:$BJ$1,'2'!$B135:$BJ135)</f>
        <v>4.1705</v>
      </c>
      <c r="AE139" s="14" t="n">
        <f aca="false">LOOKUP(Speedlo,'3'!$B$1:$BJ$1,'3'!$B135:$BJ135)</f>
        <v>4.41455</v>
      </c>
      <c r="AF139" s="14" t="n">
        <f aca="false">Xlo*AE139+Xhi*AG139</f>
        <v>4.783555</v>
      </c>
      <c r="AG139" s="14" t="n">
        <f aca="false">LOOKUP(Speedhi,'3'!$B$1:$BJ$1,'3'!$B135:$BJ135)</f>
        <v>4.9417</v>
      </c>
      <c r="AH139" s="15" t="n">
        <f aca="false">LOOKUP(Speedlo,'4'!$B$1:$BJ$1,'4'!$B135:$BJ135)</f>
        <v>6.64445</v>
      </c>
      <c r="AI139" s="15" t="n">
        <f aca="false">Xlo*AH139+Xhi*AJ139</f>
        <v>7.209805</v>
      </c>
      <c r="AJ139" s="15" t="n">
        <f aca="false">LOOKUP(Speedhi,'4'!$B$1:$BJ$1,'4'!$B135:$BJ135)</f>
        <v>7.4521</v>
      </c>
      <c r="AK139" s="16" t="n">
        <f aca="false">LOOKUP(Speedlo,'5'!$B$1:$BJ$1,'5'!$B135:$BJ135)</f>
        <v>2.7536</v>
      </c>
      <c r="AL139" s="16" t="n">
        <f aca="false">Xlo*AK139+Xhi*AM139</f>
        <v>2.97256</v>
      </c>
      <c r="AM139" s="16" t="n">
        <f aca="false">LOOKUP(Speedhi,'5'!$B$1:$BJ$1,'5'!$B135:$BJ135)</f>
        <v>3.0664</v>
      </c>
    </row>
    <row r="140" customFormat="false" ht="14.1" hidden="false" customHeight="true" outlineLevel="0" collapsed="false">
      <c r="A140" s="60" t="n">
        <f aca="false">A139+1</f>
        <v>169</v>
      </c>
      <c r="B140" s="52" t="n">
        <f aca="false">IF(X140&lt;=0,0,X140*Factor)</f>
        <v>7.126165</v>
      </c>
      <c r="C140" s="53" t="n">
        <f aca="false">ROUND($B140*COS(PI()*(D140-Best)/180),4)</f>
        <v>3.1239</v>
      </c>
      <c r="D140" s="54" t="n">
        <f aca="false">MOD(Wind+$A140+360,360)</f>
        <v>297</v>
      </c>
      <c r="E140" s="61" t="n">
        <f aca="false">ROUND($B140*COS(PI()*(F140-Best)/180),4)</f>
        <v>0.4971</v>
      </c>
      <c r="F140" s="62" t="n">
        <f aca="false">MOD(Wind-$A140+360,360)</f>
        <v>319</v>
      </c>
      <c r="G140" s="57" t="n">
        <f aca="false">SQRT($J140^2+$K140^2)</f>
        <v>3.0273130692412</v>
      </c>
      <c r="H140" s="63" t="n">
        <f aca="false">IF($J140&lt;&gt;0,MOD(ATAN($K140/$J140)*180/PI(),180),0)</f>
        <v>142.310441558588</v>
      </c>
      <c r="I140" s="59" t="str">
        <f aca="false">IF(B140=0,"anchor",W140)</f>
        <v>A2A3</v>
      </c>
      <c r="J140" s="0" t="n">
        <f aca="false">$B140+Speed*COS(PI()*$A140/180)</f>
        <v>-2.39561867944234</v>
      </c>
      <c r="K140" s="0" t="n">
        <f aca="false">Speed*SIN(PI()*$A140/180)</f>
        <v>1.85084725515249</v>
      </c>
      <c r="U140" s="0"/>
      <c r="W140" s="1" t="str">
        <f aca="false">IF(X140=Z140,polar_type19!$D$3,IF(X140=AC140,polar_type19!$E$3,IF(X140=AF140,polar_type19!$F$3,IF(X140=AI140,polar_type19!$G$3,polar_type19!$H$3))))</f>
        <v>A2A3</v>
      </c>
      <c r="X140" s="0" t="n">
        <f aca="false">MAX(Z140,AC140,AF140,AI140,AL140)</f>
        <v>7.126165</v>
      </c>
      <c r="Y140" s="12" t="n">
        <f aca="false">LOOKUP(Speedlo,'1'!$B$1:$BJ$1,'1'!$B136:$BJ136)</f>
        <v>2.61845</v>
      </c>
      <c r="Z140" s="12" t="n">
        <f aca="false">Xlo*Y140+Xhi*AA140</f>
        <v>2.842205</v>
      </c>
      <c r="AA140" s="12" t="n">
        <f aca="false">LOOKUP(Speedhi,'1'!$B$1:$BJ$1,'1'!$B136:$BJ136)</f>
        <v>2.9381</v>
      </c>
      <c r="AB140" s="13" t="n">
        <f aca="false">LOOKUP(Speedlo,'2'!$B$1:$BJ$1,'2'!$B136:$BJ136)</f>
        <v>3.7486</v>
      </c>
      <c r="AC140" s="13" t="n">
        <f aca="false">Xlo*AB140+Xhi*AD140</f>
        <v>4.02958</v>
      </c>
      <c r="AD140" s="13" t="n">
        <f aca="false">LOOKUP(Speedhi,'2'!$B$1:$BJ$1,'2'!$B136:$BJ136)</f>
        <v>4.15</v>
      </c>
      <c r="AE140" s="14" t="n">
        <f aca="false">LOOKUP(Speedlo,'3'!$B$1:$BJ$1,'3'!$B136:$BJ136)</f>
        <v>4.32015</v>
      </c>
      <c r="AF140" s="14" t="n">
        <f aca="false">Xlo*AE140+Xhi*AG140</f>
        <v>4.680615</v>
      </c>
      <c r="AG140" s="14" t="n">
        <f aca="false">LOOKUP(Speedhi,'3'!$B$1:$BJ$1,'3'!$B136:$BJ136)</f>
        <v>4.8351</v>
      </c>
      <c r="AH140" s="15" t="n">
        <f aca="false">LOOKUP(Speedlo,'4'!$B$1:$BJ$1,'4'!$B136:$BJ136)</f>
        <v>6.57285</v>
      </c>
      <c r="AI140" s="15" t="n">
        <f aca="false">Xlo*AH140+Xhi*AJ140</f>
        <v>7.126165</v>
      </c>
      <c r="AJ140" s="15" t="n">
        <f aca="false">LOOKUP(Speedhi,'4'!$B$1:$BJ$1,'4'!$B136:$BJ136)</f>
        <v>7.3633</v>
      </c>
      <c r="AK140" s="16" t="n">
        <f aca="false">LOOKUP(Speedlo,'5'!$B$1:$BJ$1,'5'!$B136:$BJ136)</f>
        <v>2.7083</v>
      </c>
      <c r="AL140" s="16" t="n">
        <f aca="false">Xlo*AK140+Xhi*AM140</f>
        <v>2.92383</v>
      </c>
      <c r="AM140" s="16" t="n">
        <f aca="false">LOOKUP(Speedhi,'5'!$B$1:$BJ$1,'5'!$B136:$BJ136)</f>
        <v>3.0162</v>
      </c>
    </row>
    <row r="141" customFormat="false" ht="14.1" hidden="false" customHeight="true" outlineLevel="0" collapsed="false">
      <c r="A141" s="60" t="n">
        <f aca="false">A140+1</f>
        <v>170</v>
      </c>
      <c r="B141" s="52" t="n">
        <f aca="false">IF(X141&lt;=0,0,X141*Factor)</f>
        <v>7.042525</v>
      </c>
      <c r="C141" s="53" t="n">
        <f aca="false">ROUND($B141*COS(PI()*(D141-Best)/180),4)</f>
        <v>2.9763</v>
      </c>
      <c r="D141" s="54" t="n">
        <f aca="false">MOD(Wind+$A141+360,360)</f>
        <v>298</v>
      </c>
      <c r="E141" s="61" t="n">
        <f aca="false">ROUND($B141*COS(PI()*(F141-Best)/180),4)</f>
        <v>0.6138</v>
      </c>
      <c r="F141" s="62" t="n">
        <f aca="false">MOD(Wind-$A141+360,360)</f>
        <v>318</v>
      </c>
      <c r="G141" s="57" t="n">
        <f aca="false">SQRT($J141^2+$K141^2)</f>
        <v>3.02288171989054</v>
      </c>
      <c r="H141" s="63" t="n">
        <f aca="false">IF($J141&lt;&gt;0,MOD(ATAN($K141/$J141)*180/PI(),180),0)</f>
        <v>146.13676168043</v>
      </c>
      <c r="I141" s="59" t="str">
        <f aca="false">IF(B141=0,"anchor",W141)</f>
        <v>A2A3</v>
      </c>
      <c r="J141" s="0" t="n">
        <f aca="false">$B141+Speed*COS(PI()*$A141/180)</f>
        <v>-2.51011020421842</v>
      </c>
      <c r="K141" s="0" t="n">
        <f aca="false">Speed*SIN(PI()*$A141/180)</f>
        <v>1.68438732336922</v>
      </c>
      <c r="U141" s="0"/>
      <c r="W141" s="1" t="str">
        <f aca="false">IF(X141=Z141,polar_type19!$D$3,IF(X141=AC141,polar_type19!$E$3,IF(X141=AF141,polar_type19!$F$3,IF(X141=AI141,polar_type19!$G$3,polar_type19!$H$3))))</f>
        <v>A2A3</v>
      </c>
      <c r="X141" s="0" t="n">
        <f aca="false">MAX(Z141,AC141,AF141,AI141,AL141)</f>
        <v>7.042525</v>
      </c>
      <c r="Y141" s="12" t="n">
        <f aca="false">LOOKUP(Speedlo,'1'!$B$1:$BJ$1,'1'!$B137:$BJ137)</f>
        <v>2.60025</v>
      </c>
      <c r="Z141" s="12" t="n">
        <f aca="false">Xlo*Y141+Xhi*AA141</f>
        <v>2.816725</v>
      </c>
      <c r="AA141" s="12" t="n">
        <f aca="false">LOOKUP(Speedhi,'1'!$B$1:$BJ$1,'1'!$B137:$BJ137)</f>
        <v>2.9095</v>
      </c>
      <c r="AB141" s="13" t="n">
        <f aca="false">LOOKUP(Speedlo,'2'!$B$1:$BJ$1,'2'!$B137:$BJ137)</f>
        <v>3.73775</v>
      </c>
      <c r="AC141" s="13" t="n">
        <f aca="false">Xlo*AB141+Xhi*AD141</f>
        <v>4.011975</v>
      </c>
      <c r="AD141" s="13" t="n">
        <f aca="false">LOOKUP(Speedhi,'2'!$B$1:$BJ$1,'2'!$B137:$BJ137)</f>
        <v>4.1295</v>
      </c>
      <c r="AE141" s="14" t="n">
        <f aca="false">LOOKUP(Speedlo,'3'!$B$1:$BJ$1,'3'!$B137:$BJ137)</f>
        <v>4.22575</v>
      </c>
      <c r="AF141" s="14" t="n">
        <f aca="false">Xlo*AE141+Xhi*AG141</f>
        <v>4.577675</v>
      </c>
      <c r="AG141" s="14" t="n">
        <f aca="false">LOOKUP(Speedhi,'3'!$B$1:$BJ$1,'3'!$B137:$BJ137)</f>
        <v>4.7285</v>
      </c>
      <c r="AH141" s="15" t="n">
        <f aca="false">LOOKUP(Speedlo,'4'!$B$1:$BJ$1,'4'!$B137:$BJ137)</f>
        <v>6.50125</v>
      </c>
      <c r="AI141" s="15" t="n">
        <f aca="false">Xlo*AH141+Xhi*AJ141</f>
        <v>7.042525</v>
      </c>
      <c r="AJ141" s="15" t="n">
        <f aca="false">LOOKUP(Speedhi,'4'!$B$1:$BJ$1,'4'!$B137:$BJ137)</f>
        <v>7.2745</v>
      </c>
      <c r="AK141" s="16" t="n">
        <f aca="false">LOOKUP(Speedlo,'5'!$B$1:$BJ$1,'5'!$B137:$BJ137)</f>
        <v>2.663</v>
      </c>
      <c r="AL141" s="16" t="n">
        <f aca="false">Xlo*AK141+Xhi*AM141</f>
        <v>2.8751</v>
      </c>
      <c r="AM141" s="16" t="n">
        <f aca="false">LOOKUP(Speedhi,'5'!$B$1:$BJ$1,'5'!$B137:$BJ137)</f>
        <v>2.966</v>
      </c>
    </row>
    <row r="142" customFormat="false" ht="14.1" hidden="false" customHeight="true" outlineLevel="0" collapsed="false">
      <c r="A142" s="60" t="n">
        <f aca="false">A141+1</f>
        <v>171</v>
      </c>
      <c r="B142" s="52" t="n">
        <f aca="false">IF(X142&lt;=0,0,X142*Factor)</f>
        <v>6.96183</v>
      </c>
      <c r="C142" s="53" t="n">
        <f aca="false">ROUND($B142*COS(PI()*(D142-Best)/180),4)</f>
        <v>2.8316</v>
      </c>
      <c r="D142" s="54" t="n">
        <f aca="false">MOD(Wind+$A142+360,360)</f>
        <v>299</v>
      </c>
      <c r="E142" s="61" t="n">
        <f aca="false">ROUND($B142*COS(PI()*(F142-Best)/180),4)</f>
        <v>0.7277</v>
      </c>
      <c r="F142" s="62" t="n">
        <f aca="false">MOD(Wind-$A142+360,360)</f>
        <v>317</v>
      </c>
      <c r="G142" s="57" t="n">
        <f aca="false">SQRT($J142^2+$K142^2)</f>
        <v>3.0266122211004</v>
      </c>
      <c r="H142" s="63" t="n">
        <f aca="false">IF($J142&lt;&gt;0,MOD(ATAN($K142/$J142)*180/PI(),180),0)</f>
        <v>149.91015712459</v>
      </c>
      <c r="I142" s="59" t="str">
        <f aca="false">IF(B142=0,"anchor",W142)</f>
        <v>A2A3</v>
      </c>
      <c r="J142" s="0" t="n">
        <f aca="false">$B142+Speed*COS(PI()*$A142/180)</f>
        <v>-2.61874690377283</v>
      </c>
      <c r="K142" s="0" t="n">
        <f aca="false">Speed*SIN(PI()*$A142/180)</f>
        <v>1.51741431089024</v>
      </c>
      <c r="U142" s="0"/>
      <c r="W142" s="1" t="str">
        <f aca="false">IF(X142=Z142,polar_type19!$D$3,IF(X142=AC142,polar_type19!$E$3,IF(X142=AF142,polar_type19!$F$3,IF(X142=AI142,polar_type19!$G$3,polar_type19!$H$3))))</f>
        <v>A2A3</v>
      </c>
      <c r="X142" s="0" t="n">
        <f aca="false">MAX(Z142,AC142,AF142,AI142,AL142)</f>
        <v>6.96183</v>
      </c>
      <c r="Y142" s="12" t="n">
        <f aca="false">LOOKUP(Speedlo,'1'!$B$1:$BJ$1,'1'!$B138:$BJ138)</f>
        <v>2.57235</v>
      </c>
      <c r="Z142" s="12" t="n">
        <f aca="false">Xlo*Y142+Xhi*AA142</f>
        <v>2.783575</v>
      </c>
      <c r="AA142" s="12" t="n">
        <f aca="false">LOOKUP(Speedhi,'1'!$B$1:$BJ$1,'1'!$B138:$BJ138)</f>
        <v>2.8741</v>
      </c>
      <c r="AB142" s="13" t="n">
        <f aca="false">LOOKUP(Speedlo,'2'!$B$1:$BJ$1,'2'!$B138:$BJ138)</f>
        <v>3.71895</v>
      </c>
      <c r="AC142" s="13" t="n">
        <f aca="false">Xlo*AB142+Xhi*AD142</f>
        <v>3.988835</v>
      </c>
      <c r="AD142" s="13" t="n">
        <f aca="false">LOOKUP(Speedhi,'2'!$B$1:$BJ$1,'2'!$B138:$BJ138)</f>
        <v>4.1045</v>
      </c>
      <c r="AE142" s="14" t="n">
        <f aca="false">LOOKUP(Speedlo,'3'!$B$1:$BJ$1,'3'!$B138:$BJ138)</f>
        <v>4.1722</v>
      </c>
      <c r="AF142" s="14" t="n">
        <f aca="false">Xlo*AE142+Xhi*AG142</f>
        <v>4.5159</v>
      </c>
      <c r="AG142" s="14" t="n">
        <f aca="false">LOOKUP(Speedhi,'3'!$B$1:$BJ$1,'3'!$B138:$BJ138)</f>
        <v>4.6632</v>
      </c>
      <c r="AH142" s="15" t="n">
        <f aca="false">LOOKUP(Speedlo,'4'!$B$1:$BJ$1,'4'!$B138:$BJ138)</f>
        <v>6.4327</v>
      </c>
      <c r="AI142" s="15" t="n">
        <f aca="false">Xlo*AH142+Xhi*AJ142</f>
        <v>6.96183</v>
      </c>
      <c r="AJ142" s="15" t="n">
        <f aca="false">LOOKUP(Speedhi,'4'!$B$1:$BJ$1,'4'!$B138:$BJ138)</f>
        <v>7.1886</v>
      </c>
      <c r="AK142" s="16" t="n">
        <f aca="false">LOOKUP(Speedlo,'5'!$B$1:$BJ$1,'5'!$B138:$BJ138)</f>
        <v>2.6231</v>
      </c>
      <c r="AL142" s="16" t="n">
        <f aca="false">Xlo*AK142+Xhi*AM142</f>
        <v>2.83121</v>
      </c>
      <c r="AM142" s="16" t="n">
        <f aca="false">LOOKUP(Speedhi,'5'!$B$1:$BJ$1,'5'!$B138:$BJ138)</f>
        <v>2.9204</v>
      </c>
    </row>
    <row r="143" customFormat="false" ht="14.1" hidden="false" customHeight="true" outlineLevel="0" collapsed="false">
      <c r="A143" s="60" t="n">
        <f aca="false">A142+1</f>
        <v>172</v>
      </c>
      <c r="B143" s="52" t="n">
        <f aca="false">IF(X143&lt;=0,0,X143*Factor)</f>
        <v>6.881135</v>
      </c>
      <c r="C143" s="53" t="n">
        <f aca="false">ROUND($B143*COS(PI()*(D143-Best)/180),4)</f>
        <v>2.6887</v>
      </c>
      <c r="D143" s="54" t="n">
        <f aca="false">MOD(Wind+$A143+360,360)</f>
        <v>300</v>
      </c>
      <c r="E143" s="61" t="n">
        <f aca="false">ROUND($B143*COS(PI()*(F143-Best)/180),4)</f>
        <v>0.8386</v>
      </c>
      <c r="F143" s="62" t="n">
        <f aca="false">MOD(Wind-$A143+360,360)</f>
        <v>316</v>
      </c>
      <c r="G143" s="57" t="n">
        <f aca="false">SQRT($J143^2+$K143^2)</f>
        <v>3.04058456625441</v>
      </c>
      <c r="H143" s="63" t="n">
        <f aca="false">IF($J143&lt;&gt;0,MOD(ATAN($K143/$J143)*180/PI(),180),0)</f>
        <v>153.641474260787</v>
      </c>
      <c r="I143" s="59" t="str">
        <f aca="false">IF(B143=0,"anchor",W143)</f>
        <v>A2A3</v>
      </c>
      <c r="J143" s="0" t="n">
        <f aca="false">$B143+Speed*COS(PI()*$A143/180)</f>
        <v>-2.72446526679323</v>
      </c>
      <c r="K143" s="0" t="n">
        <f aca="false">Speed*SIN(PI()*$A143/180)</f>
        <v>1.34997907931264</v>
      </c>
      <c r="U143" s="0"/>
      <c r="W143" s="1" t="str">
        <f aca="false">IF(X143=Z143,polar_type19!$D$3,IF(X143=AC143,polar_type19!$E$3,IF(X143=AF143,polar_type19!$F$3,IF(X143=AI143,polar_type19!$G$3,polar_type19!$H$3))))</f>
        <v>A2A3</v>
      </c>
      <c r="X143" s="0" t="n">
        <f aca="false">MAX(Z143,AC143,AF143,AI143,AL143)</f>
        <v>6.881135</v>
      </c>
      <c r="Y143" s="12" t="n">
        <f aca="false">LOOKUP(Speedlo,'1'!$B$1:$BJ$1,'1'!$B139:$BJ139)</f>
        <v>2.54445</v>
      </c>
      <c r="Z143" s="12" t="n">
        <f aca="false">Xlo*Y143+Xhi*AA143</f>
        <v>2.750425</v>
      </c>
      <c r="AA143" s="12" t="n">
        <f aca="false">LOOKUP(Speedhi,'1'!$B$1:$BJ$1,'1'!$B139:$BJ139)</f>
        <v>2.8387</v>
      </c>
      <c r="AB143" s="13" t="n">
        <f aca="false">LOOKUP(Speedlo,'2'!$B$1:$BJ$1,'2'!$B139:$BJ139)</f>
        <v>3.70015</v>
      </c>
      <c r="AC143" s="13" t="n">
        <f aca="false">Xlo*AB143+Xhi*AD143</f>
        <v>3.965695</v>
      </c>
      <c r="AD143" s="13" t="n">
        <f aca="false">LOOKUP(Speedhi,'2'!$B$1:$BJ$1,'2'!$B139:$BJ139)</f>
        <v>4.0795</v>
      </c>
      <c r="AE143" s="14" t="n">
        <f aca="false">LOOKUP(Speedlo,'3'!$B$1:$BJ$1,'3'!$B139:$BJ139)</f>
        <v>4.11865</v>
      </c>
      <c r="AF143" s="14" t="n">
        <f aca="false">Xlo*AE143+Xhi*AG143</f>
        <v>4.454125</v>
      </c>
      <c r="AG143" s="14" t="n">
        <f aca="false">LOOKUP(Speedhi,'3'!$B$1:$BJ$1,'3'!$B139:$BJ139)</f>
        <v>4.5979</v>
      </c>
      <c r="AH143" s="15" t="n">
        <f aca="false">LOOKUP(Speedlo,'4'!$B$1:$BJ$1,'4'!$B139:$BJ139)</f>
        <v>6.36415</v>
      </c>
      <c r="AI143" s="15" t="n">
        <f aca="false">Xlo*AH143+Xhi*AJ143</f>
        <v>6.881135</v>
      </c>
      <c r="AJ143" s="15" t="n">
        <f aca="false">LOOKUP(Speedhi,'4'!$B$1:$BJ$1,'4'!$B139:$BJ139)</f>
        <v>7.1027</v>
      </c>
      <c r="AK143" s="16" t="n">
        <f aca="false">LOOKUP(Speedlo,'5'!$B$1:$BJ$1,'5'!$B139:$BJ139)</f>
        <v>2.5832</v>
      </c>
      <c r="AL143" s="16" t="n">
        <f aca="false">Xlo*AK143+Xhi*AM143</f>
        <v>2.78732</v>
      </c>
      <c r="AM143" s="16" t="n">
        <f aca="false">LOOKUP(Speedhi,'5'!$B$1:$BJ$1,'5'!$B139:$BJ139)</f>
        <v>2.8748</v>
      </c>
    </row>
    <row r="144" customFormat="false" ht="14.1" hidden="false" customHeight="true" outlineLevel="0" collapsed="false">
      <c r="A144" s="60" t="n">
        <f aca="false">A143+1</f>
        <v>173</v>
      </c>
      <c r="B144" s="52" t="n">
        <f aca="false">IF(X144&lt;=0,0,X144*Factor)</f>
        <v>6.80044</v>
      </c>
      <c r="C144" s="53" t="n">
        <f aca="false">ROUND($B144*COS(PI()*(D144-Best)/180),4)</f>
        <v>2.5475</v>
      </c>
      <c r="D144" s="54" t="n">
        <f aca="false">MOD(Wind+$A144+360,360)</f>
        <v>301</v>
      </c>
      <c r="E144" s="61" t="n">
        <f aca="false">ROUND($B144*COS(PI()*(F144-Best)/180),4)</f>
        <v>0.9464</v>
      </c>
      <c r="F144" s="62" t="n">
        <f aca="false">MOD(Wind-$A144+360,360)</f>
        <v>315</v>
      </c>
      <c r="G144" s="57" t="n">
        <f aca="false">SQRT($J144^2+$K144^2)</f>
        <v>3.06444505500203</v>
      </c>
      <c r="H144" s="63" t="n">
        <f aca="false">IF($J144&lt;&gt;0,MOD(ATAN($K144/$J144)*180/PI(),180),0)</f>
        <v>157.309225814305</v>
      </c>
      <c r="I144" s="59" t="str">
        <f aca="false">IF(B144=0,"anchor",W144)</f>
        <v>A2A3</v>
      </c>
      <c r="J144" s="0" t="n">
        <f aca="false">$B144+Speed*COS(PI()*$A144/180)</f>
        <v>-2.82725767092082</v>
      </c>
      <c r="K144" s="0" t="n">
        <f aca="false">Speed*SIN(PI()*$A144/180)</f>
        <v>1.18213263102993</v>
      </c>
      <c r="U144" s="0"/>
      <c r="W144" s="1" t="str">
        <f aca="false">IF(X144=Z144,polar_type19!$D$3,IF(X144=AC144,polar_type19!$E$3,IF(X144=AF144,polar_type19!$F$3,IF(X144=AI144,polar_type19!$G$3,polar_type19!$H$3))))</f>
        <v>A2A3</v>
      </c>
      <c r="X144" s="0" t="n">
        <f aca="false">MAX(Z144,AC144,AF144,AI144,AL144)</f>
        <v>6.80044</v>
      </c>
      <c r="Y144" s="12" t="n">
        <f aca="false">LOOKUP(Speedlo,'1'!$B$1:$BJ$1,'1'!$B140:$BJ140)</f>
        <v>2.51655</v>
      </c>
      <c r="Z144" s="12" t="n">
        <f aca="false">Xlo*Y144+Xhi*AA144</f>
        <v>2.717275</v>
      </c>
      <c r="AA144" s="12" t="n">
        <f aca="false">LOOKUP(Speedhi,'1'!$B$1:$BJ$1,'1'!$B140:$BJ140)</f>
        <v>2.8033</v>
      </c>
      <c r="AB144" s="13" t="n">
        <f aca="false">LOOKUP(Speedlo,'2'!$B$1:$BJ$1,'2'!$B140:$BJ140)</f>
        <v>3.68135</v>
      </c>
      <c r="AC144" s="13" t="n">
        <f aca="false">Xlo*AB144+Xhi*AD144</f>
        <v>3.942555</v>
      </c>
      <c r="AD144" s="13" t="n">
        <f aca="false">LOOKUP(Speedhi,'2'!$B$1:$BJ$1,'2'!$B140:$BJ140)</f>
        <v>4.0545</v>
      </c>
      <c r="AE144" s="14" t="n">
        <f aca="false">LOOKUP(Speedlo,'3'!$B$1:$BJ$1,'3'!$B140:$BJ140)</f>
        <v>4.0651</v>
      </c>
      <c r="AF144" s="14" t="n">
        <f aca="false">Xlo*AE144+Xhi*AG144</f>
        <v>4.39235</v>
      </c>
      <c r="AG144" s="14" t="n">
        <f aca="false">LOOKUP(Speedhi,'3'!$B$1:$BJ$1,'3'!$B140:$BJ140)</f>
        <v>4.5326</v>
      </c>
      <c r="AH144" s="15" t="n">
        <f aca="false">LOOKUP(Speedlo,'4'!$B$1:$BJ$1,'4'!$B140:$BJ140)</f>
        <v>6.2956</v>
      </c>
      <c r="AI144" s="15" t="n">
        <f aca="false">Xlo*AH144+Xhi*AJ144</f>
        <v>6.80044</v>
      </c>
      <c r="AJ144" s="15" t="n">
        <f aca="false">LOOKUP(Speedhi,'4'!$B$1:$BJ$1,'4'!$B140:$BJ140)</f>
        <v>7.0168</v>
      </c>
      <c r="AK144" s="16" t="n">
        <f aca="false">LOOKUP(Speedlo,'5'!$B$1:$BJ$1,'5'!$B140:$BJ140)</f>
        <v>2.5433</v>
      </c>
      <c r="AL144" s="16" t="n">
        <f aca="false">Xlo*AK144+Xhi*AM144</f>
        <v>2.74343</v>
      </c>
      <c r="AM144" s="16" t="n">
        <f aca="false">LOOKUP(Speedhi,'5'!$B$1:$BJ$1,'5'!$B140:$BJ140)</f>
        <v>2.8292</v>
      </c>
    </row>
    <row r="145" customFormat="false" ht="14.1" hidden="false" customHeight="true" outlineLevel="0" collapsed="false">
      <c r="A145" s="60" t="n">
        <f aca="false">A144+1</f>
        <v>174</v>
      </c>
      <c r="B145" s="52" t="n">
        <f aca="false">IF(X145&lt;=0,0,X145*Factor)</f>
        <v>6.719745</v>
      </c>
      <c r="C145" s="53" t="n">
        <f aca="false">ROUND($B145*COS(PI()*(D145-Best)/180),4)</f>
        <v>2.4081</v>
      </c>
      <c r="D145" s="54" t="n">
        <f aca="false">MOD(Wind+$A145+360,360)</f>
        <v>302</v>
      </c>
      <c r="E145" s="61" t="n">
        <f aca="false">ROUND($B145*COS(PI()*(F145-Best)/180),4)</f>
        <v>1.0512</v>
      </c>
      <c r="F145" s="62" t="n">
        <f aca="false">MOD(Wind-$A145+360,360)</f>
        <v>314</v>
      </c>
      <c r="G145" s="57" t="n">
        <f aca="false">SQRT($J145^2+$K145^2)</f>
        <v>3.09775116971495</v>
      </c>
      <c r="H145" s="63" t="n">
        <f aca="false">IF($J145&lt;&gt;0,MOD(ATAN($K145/$J145)*180/PI(),180),0)</f>
        <v>160.894392803654</v>
      </c>
      <c r="I145" s="59" t="str">
        <f aca="false">IF(B145=0,"anchor",W145)</f>
        <v>A2A3</v>
      </c>
      <c r="J145" s="0" t="n">
        <f aca="false">$B145+Speed*COS(PI()*$A145/180)</f>
        <v>-2.92711738507225</v>
      </c>
      <c r="K145" s="0" t="n">
        <f aca="false">Speed*SIN(PI()*$A145/180)</f>
        <v>1.01392609369624</v>
      </c>
      <c r="U145" s="0"/>
      <c r="W145" s="1" t="str">
        <f aca="false">IF(X145=Z145,polar_type19!$D$3,IF(X145=AC145,polar_type19!$E$3,IF(X145=AF145,polar_type19!$F$3,IF(X145=AI145,polar_type19!$G$3,polar_type19!$H$3))))</f>
        <v>A2A3</v>
      </c>
      <c r="X145" s="0" t="n">
        <f aca="false">MAX(Z145,AC145,AF145,AI145,AL145)</f>
        <v>6.719745</v>
      </c>
      <c r="Y145" s="12" t="n">
        <f aca="false">LOOKUP(Speedlo,'1'!$B$1:$BJ$1,'1'!$B141:$BJ141)</f>
        <v>2.48865</v>
      </c>
      <c r="Z145" s="12" t="n">
        <f aca="false">Xlo*Y145+Xhi*AA145</f>
        <v>2.684125</v>
      </c>
      <c r="AA145" s="12" t="n">
        <f aca="false">LOOKUP(Speedhi,'1'!$B$1:$BJ$1,'1'!$B141:$BJ141)</f>
        <v>2.7679</v>
      </c>
      <c r="AB145" s="13" t="n">
        <f aca="false">LOOKUP(Speedlo,'2'!$B$1:$BJ$1,'2'!$B141:$BJ141)</f>
        <v>3.66255</v>
      </c>
      <c r="AC145" s="13" t="n">
        <f aca="false">Xlo*AB145+Xhi*AD145</f>
        <v>3.919415</v>
      </c>
      <c r="AD145" s="13" t="n">
        <f aca="false">LOOKUP(Speedhi,'2'!$B$1:$BJ$1,'2'!$B141:$BJ141)</f>
        <v>4.0295</v>
      </c>
      <c r="AE145" s="14" t="n">
        <f aca="false">LOOKUP(Speedlo,'3'!$B$1:$BJ$1,'3'!$B141:$BJ141)</f>
        <v>4.01155</v>
      </c>
      <c r="AF145" s="14" t="n">
        <f aca="false">Xlo*AE145+Xhi*AG145</f>
        <v>4.330575</v>
      </c>
      <c r="AG145" s="14" t="n">
        <f aca="false">LOOKUP(Speedhi,'3'!$B$1:$BJ$1,'3'!$B141:$BJ141)</f>
        <v>4.4673</v>
      </c>
      <c r="AH145" s="15" t="n">
        <f aca="false">LOOKUP(Speedlo,'4'!$B$1:$BJ$1,'4'!$B141:$BJ141)</f>
        <v>6.22705</v>
      </c>
      <c r="AI145" s="15" t="n">
        <f aca="false">Xlo*AH145+Xhi*AJ145</f>
        <v>6.719745</v>
      </c>
      <c r="AJ145" s="15" t="n">
        <f aca="false">LOOKUP(Speedhi,'4'!$B$1:$BJ$1,'4'!$B141:$BJ141)</f>
        <v>6.9309</v>
      </c>
      <c r="AK145" s="16" t="n">
        <f aca="false">LOOKUP(Speedlo,'5'!$B$1:$BJ$1,'5'!$B141:$BJ141)</f>
        <v>2.5034</v>
      </c>
      <c r="AL145" s="16" t="n">
        <f aca="false">Xlo*AK145+Xhi*AM145</f>
        <v>2.69954</v>
      </c>
      <c r="AM145" s="16" t="n">
        <f aca="false">LOOKUP(Speedhi,'5'!$B$1:$BJ$1,'5'!$B141:$BJ141)</f>
        <v>2.7836</v>
      </c>
    </row>
    <row r="146" customFormat="false" ht="14.1" hidden="false" customHeight="true" outlineLevel="0" collapsed="false">
      <c r="A146" s="60" t="n">
        <f aca="false">A145+1</f>
        <v>175</v>
      </c>
      <c r="B146" s="52" t="n">
        <f aca="false">IF(X146&lt;=0,0,X146*Factor)</f>
        <v>6.63905</v>
      </c>
      <c r="C146" s="53" t="n">
        <f aca="false">ROUND($B146*COS(PI()*(D146-Best)/180),4)</f>
        <v>2.2707</v>
      </c>
      <c r="D146" s="54" t="n">
        <f aca="false">MOD(Wind+$A146+360,360)</f>
        <v>303</v>
      </c>
      <c r="E146" s="61" t="n">
        <f aca="false">ROUND($B146*COS(PI()*(F146-Best)/180),4)</f>
        <v>1.1529</v>
      </c>
      <c r="F146" s="62" t="n">
        <f aca="false">MOD(Wind-$A146+360,360)</f>
        <v>313</v>
      </c>
      <c r="G146" s="57" t="n">
        <f aca="false">SQRT($J146^2+$K146^2)</f>
        <v>3.13998862122135</v>
      </c>
      <c r="H146" s="63" t="n">
        <f aca="false">IF($J146&lt;&gt;0,MOD(ATAN($K146/$J146)*180/PI(),180),0)</f>
        <v>164.380949373827</v>
      </c>
      <c r="I146" s="59" t="str">
        <f aca="false">IF(B146=0,"anchor",W146)</f>
        <v>A2A3</v>
      </c>
      <c r="J146" s="0" t="n">
        <f aca="false">$B146+Speed*COS(PI()*$A146/180)</f>
        <v>-3.02403857148993</v>
      </c>
      <c r="K146" s="0" t="n">
        <f aca="false">Speed*SIN(PI()*$A146/180)</f>
        <v>0.845410704652289</v>
      </c>
      <c r="U146" s="0"/>
      <c r="W146" s="1" t="str">
        <f aca="false">IF(X146=Z146,polar_type19!$D$3,IF(X146=AC146,polar_type19!$E$3,IF(X146=AF146,polar_type19!$F$3,IF(X146=AI146,polar_type19!$G$3,polar_type19!$H$3))))</f>
        <v>A2A3</v>
      </c>
      <c r="X146" s="0" t="n">
        <f aca="false">MAX(Z146,AC146,AF146,AI146,AL146)</f>
        <v>6.63905</v>
      </c>
      <c r="Y146" s="12" t="n">
        <f aca="false">LOOKUP(Speedlo,'1'!$B$1:$BJ$1,'1'!$B142:$BJ142)</f>
        <v>2.46075</v>
      </c>
      <c r="Z146" s="12" t="n">
        <f aca="false">Xlo*Y146+Xhi*AA146</f>
        <v>2.650975</v>
      </c>
      <c r="AA146" s="12" t="n">
        <f aca="false">LOOKUP(Speedhi,'1'!$B$1:$BJ$1,'1'!$B142:$BJ142)</f>
        <v>2.7325</v>
      </c>
      <c r="AB146" s="13" t="n">
        <f aca="false">LOOKUP(Speedlo,'2'!$B$1:$BJ$1,'2'!$B142:$BJ142)</f>
        <v>3.64375</v>
      </c>
      <c r="AC146" s="13" t="n">
        <f aca="false">Xlo*AB146+Xhi*AD146</f>
        <v>3.896275</v>
      </c>
      <c r="AD146" s="13" t="n">
        <f aca="false">LOOKUP(Speedhi,'2'!$B$1:$BJ$1,'2'!$B142:$BJ142)</f>
        <v>4.0045</v>
      </c>
      <c r="AE146" s="14" t="n">
        <f aca="false">LOOKUP(Speedlo,'3'!$B$1:$BJ$1,'3'!$B142:$BJ142)</f>
        <v>3.958</v>
      </c>
      <c r="AF146" s="14" t="n">
        <f aca="false">Xlo*AE146+Xhi*AG146</f>
        <v>4.2688</v>
      </c>
      <c r="AG146" s="14" t="n">
        <f aca="false">LOOKUP(Speedhi,'3'!$B$1:$BJ$1,'3'!$B142:$BJ142)</f>
        <v>4.402</v>
      </c>
      <c r="AH146" s="15" t="n">
        <f aca="false">LOOKUP(Speedlo,'4'!$B$1:$BJ$1,'4'!$B142:$BJ142)</f>
        <v>6.1585</v>
      </c>
      <c r="AI146" s="15" t="n">
        <f aca="false">Xlo*AH146+Xhi*AJ146</f>
        <v>6.63905</v>
      </c>
      <c r="AJ146" s="15" t="n">
        <f aca="false">LOOKUP(Speedhi,'4'!$B$1:$BJ$1,'4'!$B142:$BJ142)</f>
        <v>6.845</v>
      </c>
      <c r="AK146" s="16" t="n">
        <f aca="false">LOOKUP(Speedlo,'5'!$B$1:$BJ$1,'5'!$B142:$BJ142)</f>
        <v>2.4635</v>
      </c>
      <c r="AL146" s="16" t="n">
        <f aca="false">Xlo*AK146+Xhi*AM146</f>
        <v>2.65565</v>
      </c>
      <c r="AM146" s="16" t="n">
        <f aca="false">LOOKUP(Speedhi,'5'!$B$1:$BJ$1,'5'!$B142:$BJ142)</f>
        <v>2.738</v>
      </c>
    </row>
    <row r="147" customFormat="false" ht="14.1" hidden="false" customHeight="true" outlineLevel="0" collapsed="false">
      <c r="A147" s="60" t="n">
        <f aca="false">A146+1</f>
        <v>176</v>
      </c>
      <c r="B147" s="52" t="n">
        <f aca="false">IF(X147&lt;=0,0,X147*Factor)</f>
        <v>6.55541</v>
      </c>
      <c r="C147" s="53" t="n">
        <f aca="false">ROUND($B147*COS(PI()*(D147-Best)/180),4)</f>
        <v>2.1342</v>
      </c>
      <c r="D147" s="54" t="n">
        <f aca="false">MOD(Wind+$A147+360,360)</f>
        <v>304</v>
      </c>
      <c r="E147" s="61" t="n">
        <f aca="false">ROUND($B147*COS(PI()*(F147-Best)/180),4)</f>
        <v>1.2508</v>
      </c>
      <c r="F147" s="62" t="n">
        <f aca="false">MOD(Wind-$A147+360,360)</f>
        <v>312</v>
      </c>
      <c r="G147" s="57" t="n">
        <f aca="false">SQRT($J147^2+$K147^2)</f>
        <v>3.19346803088009</v>
      </c>
      <c r="H147" s="63" t="n">
        <f aca="false">IF($J147&lt;&gt;0,MOD(ATAN($K147/$J147)*180/PI(),180),0)</f>
        <v>167.767345885521</v>
      </c>
      <c r="I147" s="59" t="str">
        <f aca="false">IF(B147=0,"anchor",W147)</f>
        <v>A2A3</v>
      </c>
      <c r="J147" s="0" t="n">
        <f aca="false">$B147+Speed*COS(PI()*$A147/180)</f>
        <v>-3.12096128752029</v>
      </c>
      <c r="K147" s="0" t="n">
        <f aca="false">Speed*SIN(PI()*$A147/180)</f>
        <v>0.676637795318017</v>
      </c>
      <c r="U147" s="0"/>
      <c r="W147" s="1" t="str">
        <f aca="false">IF(X147=Z147,polar_type19!$D$3,IF(X147=AC147,polar_type19!$E$3,IF(X147=AF147,polar_type19!$F$3,IF(X147=AI147,polar_type19!$G$3,polar_type19!$H$3))))</f>
        <v>A2A3</v>
      </c>
      <c r="X147" s="0" t="n">
        <f aca="false">MAX(Z147,AC147,AF147,AI147,AL147)</f>
        <v>6.55541</v>
      </c>
      <c r="Y147" s="12" t="n">
        <f aca="false">LOOKUP(Speedlo,'1'!$B$1:$BJ$1,'1'!$B143:$BJ143)</f>
        <v>2.43265</v>
      </c>
      <c r="Z147" s="12" t="n">
        <f aca="false">Xlo*Y147+Xhi*AA147</f>
        <v>2.618465</v>
      </c>
      <c r="AA147" s="12" t="n">
        <f aca="false">LOOKUP(Speedhi,'1'!$B$1:$BJ$1,'1'!$B143:$BJ143)</f>
        <v>2.6981</v>
      </c>
      <c r="AB147" s="13" t="n">
        <f aca="false">LOOKUP(Speedlo,'2'!$B$1:$BJ$1,'2'!$B143:$BJ143)</f>
        <v>3.61105</v>
      </c>
      <c r="AC147" s="13" t="n">
        <f aca="false">Xlo*AB147+Xhi*AD147</f>
        <v>3.863505</v>
      </c>
      <c r="AD147" s="13" t="n">
        <f aca="false">LOOKUP(Speedhi,'2'!$B$1:$BJ$1,'2'!$B143:$BJ143)</f>
        <v>3.9717</v>
      </c>
      <c r="AE147" s="14" t="n">
        <f aca="false">LOOKUP(Speedlo,'3'!$B$1:$BJ$1,'3'!$B143:$BJ143)</f>
        <v>3.9205</v>
      </c>
      <c r="AF147" s="14" t="n">
        <f aca="false">Xlo*AE147+Xhi*AG147</f>
        <v>4.22381</v>
      </c>
      <c r="AG147" s="14" t="n">
        <f aca="false">LOOKUP(Speedhi,'3'!$B$1:$BJ$1,'3'!$B143:$BJ143)</f>
        <v>4.3538</v>
      </c>
      <c r="AH147" s="15" t="n">
        <f aca="false">LOOKUP(Speedlo,'4'!$B$1:$BJ$1,'4'!$B143:$BJ143)</f>
        <v>6.0869</v>
      </c>
      <c r="AI147" s="15" t="n">
        <f aca="false">Xlo*AH147+Xhi*AJ147</f>
        <v>6.55541</v>
      </c>
      <c r="AJ147" s="15" t="n">
        <f aca="false">LOOKUP(Speedhi,'4'!$B$1:$BJ$1,'4'!$B143:$BJ143)</f>
        <v>6.7562</v>
      </c>
      <c r="AK147" s="16" t="n">
        <f aca="false">LOOKUP(Speedlo,'5'!$B$1:$BJ$1,'5'!$B143:$BJ143)</f>
        <v>2.43485</v>
      </c>
      <c r="AL147" s="16" t="n">
        <f aca="false">Xlo*AK147+Xhi*AM147</f>
        <v>2.622205</v>
      </c>
      <c r="AM147" s="16" t="n">
        <f aca="false">LOOKUP(Speedhi,'5'!$B$1:$BJ$1,'5'!$B143:$BJ143)</f>
        <v>2.7025</v>
      </c>
    </row>
    <row r="148" customFormat="false" ht="14.1" hidden="false" customHeight="true" outlineLevel="0" collapsed="false">
      <c r="A148" s="60" t="n">
        <f aca="false">A147+1</f>
        <v>177</v>
      </c>
      <c r="B148" s="52" t="n">
        <f aca="false">IF(X148&lt;=0,0,X148*Factor)</f>
        <v>6.47177</v>
      </c>
      <c r="C148" s="53" t="n">
        <f aca="false">ROUND($B148*COS(PI()*(D148-Best)/180),4)</f>
        <v>1.9999</v>
      </c>
      <c r="D148" s="54" t="n">
        <f aca="false">MOD(Wind+$A148+360,360)</f>
        <v>305</v>
      </c>
      <c r="E148" s="61" t="n">
        <f aca="false">ROUND($B148*COS(PI()*(F148-Best)/180),4)</f>
        <v>1.3456</v>
      </c>
      <c r="F148" s="62" t="n">
        <f aca="false">MOD(Wind-$A148+360,360)</f>
        <v>311</v>
      </c>
      <c r="G148" s="57" t="n">
        <f aca="false">SQRT($J148^2+$K148^2)</f>
        <v>3.2547709671513</v>
      </c>
      <c r="H148" s="63" t="n">
        <f aca="false">IF($J148&lt;&gt;0,MOD(ATAN($K148/$J148)*180/PI(),180),0)</f>
        <v>171.026726109612</v>
      </c>
      <c r="I148" s="59" t="str">
        <f aca="false">IF(B148=0,"anchor",W148)</f>
        <v>A2A3</v>
      </c>
      <c r="J148" s="0" t="n">
        <f aca="false">$B148+Speed*COS(PI()*$A148/180)</f>
        <v>-3.21493648711937</v>
      </c>
      <c r="K148" s="0" t="n">
        <f aca="false">Speed*SIN(PI()*$A148/180)</f>
        <v>0.507658775556555</v>
      </c>
      <c r="U148" s="0"/>
      <c r="W148" s="1" t="str">
        <f aca="false">IF(X148=Z148,polar_type19!$D$3,IF(X148=AC148,polar_type19!$E$3,IF(X148=AF148,polar_type19!$F$3,IF(X148=AI148,polar_type19!$G$3,polar_type19!$H$3))))</f>
        <v>A2A3</v>
      </c>
      <c r="X148" s="0" t="n">
        <f aca="false">MAX(Z148,AC148,AF148,AI148,AL148)</f>
        <v>6.47177</v>
      </c>
      <c r="Y148" s="12" t="n">
        <f aca="false">LOOKUP(Speedlo,'1'!$B$1:$BJ$1,'1'!$B144:$BJ144)</f>
        <v>2.40455</v>
      </c>
      <c r="Z148" s="12" t="n">
        <f aca="false">Xlo*Y148+Xhi*AA148</f>
        <v>2.585955</v>
      </c>
      <c r="AA148" s="12" t="n">
        <f aca="false">LOOKUP(Speedhi,'1'!$B$1:$BJ$1,'1'!$B144:$BJ144)</f>
        <v>2.6637</v>
      </c>
      <c r="AB148" s="13" t="n">
        <f aca="false">LOOKUP(Speedlo,'2'!$B$1:$BJ$1,'2'!$B144:$BJ144)</f>
        <v>3.57835</v>
      </c>
      <c r="AC148" s="13" t="n">
        <f aca="false">Xlo*AB148+Xhi*AD148</f>
        <v>3.830735</v>
      </c>
      <c r="AD148" s="13" t="n">
        <f aca="false">LOOKUP(Speedhi,'2'!$B$1:$BJ$1,'2'!$B144:$BJ144)</f>
        <v>3.9389</v>
      </c>
      <c r="AE148" s="14" t="n">
        <f aca="false">LOOKUP(Speedlo,'3'!$B$1:$BJ$1,'3'!$B144:$BJ144)</f>
        <v>3.883</v>
      </c>
      <c r="AF148" s="14" t="n">
        <f aca="false">Xlo*AE148+Xhi*AG148</f>
        <v>4.17882</v>
      </c>
      <c r="AG148" s="14" t="n">
        <f aca="false">LOOKUP(Speedhi,'3'!$B$1:$BJ$1,'3'!$B144:$BJ144)</f>
        <v>4.3056</v>
      </c>
      <c r="AH148" s="15" t="n">
        <f aca="false">LOOKUP(Speedlo,'4'!$B$1:$BJ$1,'4'!$B144:$BJ144)</f>
        <v>6.0153</v>
      </c>
      <c r="AI148" s="15" t="n">
        <f aca="false">Xlo*AH148+Xhi*AJ148</f>
        <v>6.47177</v>
      </c>
      <c r="AJ148" s="15" t="n">
        <f aca="false">LOOKUP(Speedhi,'4'!$B$1:$BJ$1,'4'!$B144:$BJ144)</f>
        <v>6.6674</v>
      </c>
      <c r="AK148" s="16" t="n">
        <f aca="false">LOOKUP(Speedlo,'5'!$B$1:$BJ$1,'5'!$B144:$BJ144)</f>
        <v>2.4062</v>
      </c>
      <c r="AL148" s="16" t="n">
        <f aca="false">Xlo*AK148+Xhi*AM148</f>
        <v>2.58876</v>
      </c>
      <c r="AM148" s="16" t="n">
        <f aca="false">LOOKUP(Speedhi,'5'!$B$1:$BJ$1,'5'!$B144:$BJ144)</f>
        <v>2.667</v>
      </c>
    </row>
    <row r="149" customFormat="false" ht="14.1" hidden="false" customHeight="true" outlineLevel="0" collapsed="false">
      <c r="A149" s="60" t="n">
        <f aca="false">A148+1</f>
        <v>178</v>
      </c>
      <c r="B149" s="52" t="n">
        <f aca="false">IF(X149&lt;=0,0,X149*Factor)</f>
        <v>6.38813</v>
      </c>
      <c r="C149" s="53" t="n">
        <f aca="false">ROUND($B149*COS(PI()*(D149-Best)/180),4)</f>
        <v>1.8677</v>
      </c>
      <c r="D149" s="54" t="n">
        <f aca="false">MOD(Wind+$A149+360,360)</f>
        <v>306</v>
      </c>
      <c r="E149" s="61" t="n">
        <f aca="false">ROUND($B149*COS(PI()*(F149-Best)/180),4)</f>
        <v>1.437</v>
      </c>
      <c r="F149" s="62" t="n">
        <f aca="false">MOD(Wind-$A149+360,360)</f>
        <v>310</v>
      </c>
      <c r="G149" s="57" t="n">
        <f aca="false">SQRT($J149^2+$K149^2)</f>
        <v>3.3232480399563</v>
      </c>
      <c r="H149" s="63" t="n">
        <f aca="false">IF($J149&lt;&gt;0,MOD(ATAN($K149/$J149)*180/PI(),180),0)</f>
        <v>174.15338181702</v>
      </c>
      <c r="I149" s="59" t="str">
        <f aca="false">IF(B149=0,"anchor",W149)</f>
        <v>A2A3</v>
      </c>
      <c r="J149" s="0" t="n">
        <f aca="false">$B149+Speed*COS(PI()*$A149/180)</f>
        <v>-3.30596102208523</v>
      </c>
      <c r="K149" s="0" t="n">
        <f aca="false">Speed*SIN(PI()*$A149/180)</f>
        <v>0.338525118014257</v>
      </c>
      <c r="U149" s="0"/>
      <c r="W149" s="1" t="str">
        <f aca="false">IF(X149=Z149,polar_type19!$D$3,IF(X149=AC149,polar_type19!$E$3,IF(X149=AF149,polar_type19!$F$3,IF(X149=AI149,polar_type19!$G$3,polar_type19!$H$3))))</f>
        <v>A2A3</v>
      </c>
      <c r="X149" s="0" t="n">
        <f aca="false">MAX(Z149,AC149,AF149,AI149,AL149)</f>
        <v>6.38813</v>
      </c>
      <c r="Y149" s="12" t="n">
        <f aca="false">LOOKUP(Speedlo,'1'!$B$1:$BJ$1,'1'!$B145:$BJ145)</f>
        <v>2.37645</v>
      </c>
      <c r="Z149" s="12" t="n">
        <f aca="false">Xlo*Y149+Xhi*AA149</f>
        <v>2.553445</v>
      </c>
      <c r="AA149" s="12" t="n">
        <f aca="false">LOOKUP(Speedhi,'1'!$B$1:$BJ$1,'1'!$B145:$BJ145)</f>
        <v>2.6293</v>
      </c>
      <c r="AB149" s="13" t="n">
        <f aca="false">LOOKUP(Speedlo,'2'!$B$1:$BJ$1,'2'!$B145:$BJ145)</f>
        <v>3.54565</v>
      </c>
      <c r="AC149" s="13" t="n">
        <f aca="false">Xlo*AB149+Xhi*AD149</f>
        <v>3.797965</v>
      </c>
      <c r="AD149" s="13" t="n">
        <f aca="false">LOOKUP(Speedhi,'2'!$B$1:$BJ$1,'2'!$B145:$BJ145)</f>
        <v>3.9061</v>
      </c>
      <c r="AE149" s="14" t="n">
        <f aca="false">LOOKUP(Speedlo,'3'!$B$1:$BJ$1,'3'!$B145:$BJ145)</f>
        <v>3.8455</v>
      </c>
      <c r="AF149" s="14" t="n">
        <f aca="false">Xlo*AE149+Xhi*AG149</f>
        <v>4.13383</v>
      </c>
      <c r="AG149" s="14" t="n">
        <f aca="false">LOOKUP(Speedhi,'3'!$B$1:$BJ$1,'3'!$B145:$BJ145)</f>
        <v>4.2574</v>
      </c>
      <c r="AH149" s="15" t="n">
        <f aca="false">LOOKUP(Speedlo,'4'!$B$1:$BJ$1,'4'!$B145:$BJ145)</f>
        <v>5.9437</v>
      </c>
      <c r="AI149" s="15" t="n">
        <f aca="false">Xlo*AH149+Xhi*AJ149</f>
        <v>6.38813</v>
      </c>
      <c r="AJ149" s="15" t="n">
        <f aca="false">LOOKUP(Speedhi,'4'!$B$1:$BJ$1,'4'!$B145:$BJ145)</f>
        <v>6.5786</v>
      </c>
      <c r="AK149" s="16" t="n">
        <f aca="false">LOOKUP(Speedlo,'5'!$B$1:$BJ$1,'5'!$B145:$BJ145)</f>
        <v>2.37755</v>
      </c>
      <c r="AL149" s="16" t="n">
        <f aca="false">Xlo*AK149+Xhi*AM149</f>
        <v>2.555315</v>
      </c>
      <c r="AM149" s="16" t="n">
        <f aca="false">LOOKUP(Speedhi,'5'!$B$1:$BJ$1,'5'!$B145:$BJ145)</f>
        <v>2.6315</v>
      </c>
    </row>
    <row r="150" customFormat="false" ht="14.1" hidden="false" customHeight="true" outlineLevel="0" collapsed="false">
      <c r="A150" s="60" t="n">
        <f aca="false">A149+1</f>
        <v>179</v>
      </c>
      <c r="B150" s="52" t="n">
        <f aca="false">IF(X150&lt;=0,0,X150*Factor)</f>
        <v>6.30449</v>
      </c>
      <c r="C150" s="53" t="n">
        <f aca="false">ROUND($B150*COS(PI()*(D150-Best)/180),4)</f>
        <v>1.7378</v>
      </c>
      <c r="D150" s="54" t="n">
        <f aca="false">MOD(Wind+$A150+360,360)</f>
        <v>307</v>
      </c>
      <c r="E150" s="61" t="n">
        <f aca="false">ROUND($B150*COS(PI()*(F150-Best)/180),4)</f>
        <v>1.5252</v>
      </c>
      <c r="F150" s="62" t="n">
        <f aca="false">MOD(Wind-$A150+360,360)</f>
        <v>309</v>
      </c>
      <c r="G150" s="57" t="n">
        <f aca="false">SQRT($J150^2+$K150^2)</f>
        <v>3.39825192190802</v>
      </c>
      <c r="H150" s="63" t="n">
        <f aca="false">IF($J150&lt;&gt;0,MOD(ATAN($K150/$J150)*180/PI(),180),0)</f>
        <v>177.144554296709</v>
      </c>
      <c r="I150" s="59" t="str">
        <f aca="false">IF(B150=0,"anchor",W150)</f>
        <v>A2A3</v>
      </c>
      <c r="J150" s="0" t="n">
        <f aca="false">$B150+Speed*COS(PI()*$A150/180)</f>
        <v>-3.39403264301699</v>
      </c>
      <c r="K150" s="0" t="n">
        <f aca="false">Speed*SIN(PI()*$A150/180)</f>
        <v>0.169288342441649</v>
      </c>
      <c r="U150" s="0"/>
      <c r="W150" s="1" t="str">
        <f aca="false">IF(X150=Z150,polar_type19!$D$3,IF(X150=AC150,polar_type19!$E$3,IF(X150=AF150,polar_type19!$F$3,IF(X150=AI150,polar_type19!$G$3,polar_type19!$H$3))))</f>
        <v>A2A3</v>
      </c>
      <c r="X150" s="0" t="n">
        <f aca="false">MAX(Z150,AC150,AF150,AI150,AL150)</f>
        <v>6.30449</v>
      </c>
      <c r="Y150" s="12" t="n">
        <f aca="false">LOOKUP(Speedlo,'1'!$B$1:$BJ$1,'1'!$B146:$BJ146)</f>
        <v>2.34835</v>
      </c>
      <c r="Z150" s="12" t="n">
        <f aca="false">Xlo*Y150+Xhi*AA150</f>
        <v>2.520935</v>
      </c>
      <c r="AA150" s="12" t="n">
        <f aca="false">LOOKUP(Speedhi,'1'!$B$1:$BJ$1,'1'!$B146:$BJ146)</f>
        <v>2.5949</v>
      </c>
      <c r="AB150" s="13" t="n">
        <f aca="false">LOOKUP(Speedlo,'2'!$B$1:$BJ$1,'2'!$B146:$BJ146)</f>
        <v>3.51295</v>
      </c>
      <c r="AC150" s="13" t="n">
        <f aca="false">Xlo*AB150+Xhi*AD150</f>
        <v>3.765195</v>
      </c>
      <c r="AD150" s="13" t="n">
        <f aca="false">LOOKUP(Speedhi,'2'!$B$1:$BJ$1,'2'!$B146:$BJ146)</f>
        <v>3.8733</v>
      </c>
      <c r="AE150" s="14" t="n">
        <f aca="false">LOOKUP(Speedlo,'3'!$B$1:$BJ$1,'3'!$B146:$BJ146)</f>
        <v>3.808</v>
      </c>
      <c r="AF150" s="14" t="n">
        <f aca="false">Xlo*AE150+Xhi*AG150</f>
        <v>4.08884</v>
      </c>
      <c r="AG150" s="14" t="n">
        <f aca="false">LOOKUP(Speedhi,'3'!$B$1:$BJ$1,'3'!$B146:$BJ146)</f>
        <v>4.2092</v>
      </c>
      <c r="AH150" s="15" t="n">
        <f aca="false">LOOKUP(Speedlo,'4'!$B$1:$BJ$1,'4'!$B146:$BJ146)</f>
        <v>5.8721</v>
      </c>
      <c r="AI150" s="15" t="n">
        <f aca="false">Xlo*AH150+Xhi*AJ150</f>
        <v>6.30449</v>
      </c>
      <c r="AJ150" s="15" t="n">
        <f aca="false">LOOKUP(Speedhi,'4'!$B$1:$BJ$1,'4'!$B146:$BJ146)</f>
        <v>6.4898</v>
      </c>
      <c r="AK150" s="16" t="n">
        <f aca="false">LOOKUP(Speedlo,'5'!$B$1:$BJ$1,'5'!$B146:$BJ146)</f>
        <v>2.3489</v>
      </c>
      <c r="AL150" s="16" t="n">
        <f aca="false">Xlo*AK150+Xhi*AM150</f>
        <v>2.52187</v>
      </c>
      <c r="AM150" s="16" t="n">
        <f aca="false">LOOKUP(Speedhi,'5'!$B$1:$BJ$1,'5'!$B146:$BJ146)</f>
        <v>2.596</v>
      </c>
    </row>
    <row r="151" customFormat="false" ht="14.1" hidden="false" customHeight="true" outlineLevel="0" collapsed="false">
      <c r="A151" s="64" t="n">
        <f aca="false">A150+1</f>
        <v>180</v>
      </c>
      <c r="B151" s="52" t="n">
        <f aca="false">IF(X151&lt;=0,0,X151*Factor)</f>
        <v>6.22085</v>
      </c>
      <c r="C151" s="65" t="n">
        <f aca="false">ROUND($B151*COS(PI()*(D151-Best)/180),4)</f>
        <v>1.6101</v>
      </c>
      <c r="D151" s="66" t="n">
        <f aca="false">MOD(Wind+$A151+360,360)</f>
        <v>308</v>
      </c>
      <c r="E151" s="67" t="n">
        <f aca="false">ROUND($B151*COS(PI()*(F151-Best)/180),4)</f>
        <v>1.6101</v>
      </c>
      <c r="F151" s="68" t="n">
        <f aca="false">MOD(Wind-$A151+360,360)</f>
        <v>308</v>
      </c>
      <c r="G151" s="69" t="n">
        <f aca="false">SQRT($J151^2+$K151^2)</f>
        <v>3.47915</v>
      </c>
      <c r="H151" s="70" t="n">
        <f aca="false">IF($J151&lt;&gt;0,MOD(ATAN($K151/$J151)*180/PI(),180),0)</f>
        <v>180</v>
      </c>
      <c r="I151" s="59" t="str">
        <f aca="false">IF(B151=0,"anchor",W151)</f>
        <v>A2A3</v>
      </c>
      <c r="J151" s="0" t="n">
        <f aca="false">$B151+Speed*COS(PI()*$A151/180)</f>
        <v>-3.47915</v>
      </c>
      <c r="K151" s="0" t="n">
        <f aca="false">Speed*SIN(PI()*$A151/180)</f>
        <v>1.18790739517293E-015</v>
      </c>
      <c r="U151" s="0"/>
      <c r="W151" s="1" t="str">
        <f aca="false">IF(X151=Z151,polar_type19!$D$3,IF(X151=AC151,polar_type19!$E$3,IF(X151=AF151,polar_type19!$F$3,IF(X151=AI151,polar_type19!$G$3,polar_type19!$H$3))))</f>
        <v>A2A3</v>
      </c>
      <c r="X151" s="0" t="n">
        <f aca="false">MAX(Z151,AC151,AF151,AI151,AL151)</f>
        <v>6.22085</v>
      </c>
      <c r="Y151" s="12" t="n">
        <f aca="false">LOOKUP(Speedlo,'1'!$B$1:$BJ$1,'1'!$B147:$BJ147)</f>
        <v>2.32025</v>
      </c>
      <c r="Z151" s="12" t="n">
        <f aca="false">Xlo*Y151+Xhi*AA151</f>
        <v>2.488425</v>
      </c>
      <c r="AA151" s="12" t="n">
        <f aca="false">LOOKUP(Speedhi,'1'!$B$1:$BJ$1,'1'!$B147:$BJ147)</f>
        <v>2.5605</v>
      </c>
      <c r="AB151" s="13" t="n">
        <f aca="false">LOOKUP(Speedlo,'2'!$B$1:$BJ$1,'2'!$B147:$BJ147)</f>
        <v>3.48025</v>
      </c>
      <c r="AC151" s="13" t="n">
        <f aca="false">Xlo*AB151+Xhi*AD151</f>
        <v>3.732425</v>
      </c>
      <c r="AD151" s="13" t="n">
        <f aca="false">LOOKUP(Speedhi,'2'!$B$1:$BJ$1,'2'!$B147:$BJ147)</f>
        <v>3.8405</v>
      </c>
      <c r="AE151" s="14" t="n">
        <f aca="false">LOOKUP(Speedlo,'3'!$B$1:$BJ$1,'3'!$B147:$BJ147)</f>
        <v>3.7705</v>
      </c>
      <c r="AF151" s="14" t="n">
        <f aca="false">Xlo*AE151+Xhi*AG151</f>
        <v>4.04385</v>
      </c>
      <c r="AG151" s="14" t="n">
        <f aca="false">LOOKUP(Speedhi,'3'!$B$1:$BJ$1,'3'!$B147:$BJ147)</f>
        <v>4.161</v>
      </c>
      <c r="AH151" s="15" t="n">
        <f aca="false">LOOKUP(Speedlo,'4'!$B$1:$BJ$1,'4'!$B147:$BJ147)</f>
        <v>5.8005</v>
      </c>
      <c r="AI151" s="15" t="n">
        <f aca="false">Xlo*AH151+Xhi*AJ151</f>
        <v>6.22085</v>
      </c>
      <c r="AJ151" s="15" t="n">
        <f aca="false">LOOKUP(Speedhi,'4'!$B$1:$BJ$1,'4'!$B147:$BJ147)</f>
        <v>6.401</v>
      </c>
      <c r="AK151" s="16" t="n">
        <f aca="false">LOOKUP(Speedlo,'5'!$B$1:$BJ$1,'5'!$B147:$BJ147)</f>
        <v>2.32025</v>
      </c>
      <c r="AL151" s="16" t="n">
        <f aca="false">Xlo*AK151+Xhi*AM151</f>
        <v>2.488425</v>
      </c>
      <c r="AM151" s="16" t="n">
        <f aca="false">LOOKUP(Speedhi,'5'!$B$1:$BJ$1,'5'!$B147:$BJ147)</f>
        <v>2.5605</v>
      </c>
    </row>
  </sheetData>
  <mergeCells count="26">
    <mergeCell ref="Q1:S1"/>
    <mergeCell ref="T1:V1"/>
    <mergeCell ref="C2:D3"/>
    <mergeCell ref="E2:F3"/>
    <mergeCell ref="G2:G5"/>
    <mergeCell ref="H2:H5"/>
    <mergeCell ref="I2:I5"/>
    <mergeCell ref="R2:R3"/>
    <mergeCell ref="S2:S3"/>
    <mergeCell ref="U2:U3"/>
    <mergeCell ref="V2:V3"/>
    <mergeCell ref="C4:C5"/>
    <mergeCell ref="D4:D5"/>
    <mergeCell ref="E4:E5"/>
    <mergeCell ref="F4:F5"/>
    <mergeCell ref="Q4:Q5"/>
    <mergeCell ref="R4:R5"/>
    <mergeCell ref="S4:S5"/>
    <mergeCell ref="T4:T5"/>
    <mergeCell ref="U4:U5"/>
    <mergeCell ref="V4:V5"/>
    <mergeCell ref="Y4:AA4"/>
    <mergeCell ref="AB4:AD4"/>
    <mergeCell ref="AE4:AG4"/>
    <mergeCell ref="AH4:AJ4"/>
    <mergeCell ref="AK4:AM4"/>
  </mergeCells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1" fitToWidth="1" fitToHeight="1" pageOrder="downThenOver" orientation="portrait" blackAndWhite="false" draft="false" cellComments="none" useFirstPageNumber="true" horizontalDpi="300" verticalDpi="300" copies="1"/>
  <headerFooter differentFirst="false" differentOddEven="false">
    <oddHeader>&amp;C&amp;A</oddHeader>
    <oddFooter>&amp;CPage 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MJ147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pane xSplit="1" ySplit="1" topLeftCell="AU5" activePane="bottomRight" state="frozen"/>
      <selection pane="topLeft" activeCell="A1" activeCellId="0" sqref="A1"/>
      <selection pane="topRight" activeCell="AU1" activeCellId="0" sqref="AU1"/>
      <selection pane="bottomLeft" activeCell="A5" activeCellId="0" sqref="A5"/>
      <selection pane="bottomRight" activeCell="AX2" activeCellId="0" sqref="AX2"/>
    </sheetView>
  </sheetViews>
  <sheetFormatPr defaultRowHeight="12.8" zeroHeight="false" outlineLevelRow="0" outlineLevelCol="0"/>
  <cols>
    <col collapsed="false" customWidth="false" hidden="false" outlineLevel="0" max="1" min="1" style="102" width="11.52"/>
    <col collapsed="false" customWidth="false" hidden="false" outlineLevel="0" max="6" min="2" style="103" width="11.52"/>
    <col collapsed="false" customWidth="false" hidden="false" outlineLevel="0" max="9" min="7" style="104" width="11.52"/>
    <col collapsed="false" customWidth="false" hidden="false" outlineLevel="0" max="10" min="10" style="103" width="11.52"/>
    <col collapsed="false" customWidth="false" hidden="false" outlineLevel="0" max="13" min="11" style="104" width="11.52"/>
    <col collapsed="false" customWidth="false" hidden="false" outlineLevel="0" max="52" min="14" style="103" width="11.52"/>
    <col collapsed="false" customWidth="false" hidden="false" outlineLevel="0" max="55" min="53" style="104" width="11.52"/>
    <col collapsed="false" customWidth="false" hidden="false" outlineLevel="0" max="1016" min="56" style="103" width="11.52"/>
    <col collapsed="false" customWidth="false" hidden="false" outlineLevel="0" max="1025" min="1017" style="0" width="11.52"/>
  </cols>
  <sheetData>
    <row r="1" s="102" customFormat="true" ht="12.8" hidden="false" customHeight="false" outlineLevel="0" collapsed="false">
      <c r="A1" s="102" t="s">
        <v>64</v>
      </c>
      <c r="B1" s="102" t="n">
        <v>0</v>
      </c>
      <c r="C1" s="102" t="n">
        <f aca="false">(F1-B1)/4+B1</f>
        <v>1</v>
      </c>
      <c r="D1" s="102" t="n">
        <f aca="false">(F1-B1)/4+C1</f>
        <v>2</v>
      </c>
      <c r="E1" s="102" t="n">
        <f aca="false">(F1-B1)/4+D1</f>
        <v>3</v>
      </c>
      <c r="F1" s="112" t="n">
        <f aca="false">polar_type19!$A$6</f>
        <v>4</v>
      </c>
      <c r="G1" s="102" t="n">
        <f aca="false">(J1-F1)/4+F1</f>
        <v>5</v>
      </c>
      <c r="H1" s="102" t="n">
        <f aca="false">(J1-F1)/4+G1</f>
        <v>6</v>
      </c>
      <c r="I1" s="102" t="n">
        <f aca="false">(J1-F1)/4+H1</f>
        <v>7</v>
      </c>
      <c r="J1" s="112" t="n">
        <f aca="false">polar_type19!$A$7</f>
        <v>8</v>
      </c>
      <c r="K1" s="102" t="n">
        <f aca="false">(N1-J1)/4+J1</f>
        <v>9</v>
      </c>
      <c r="L1" s="102" t="n">
        <f aca="false">(N1-J1)/4+K1</f>
        <v>10</v>
      </c>
      <c r="M1" s="102" t="n">
        <f aca="false">(N1-J1)/4+L1</f>
        <v>11</v>
      </c>
      <c r="N1" s="112" t="n">
        <f aca="false">polar_type19!$A$8</f>
        <v>12</v>
      </c>
      <c r="O1" s="102" t="n">
        <f aca="false">(P1+N1)/2</f>
        <v>13</v>
      </c>
      <c r="P1" s="112" t="n">
        <f aca="false">polar_type19!$A$9</f>
        <v>14</v>
      </c>
      <c r="Q1" s="102" t="n">
        <f aca="false">(R1+P1)/2</f>
        <v>15</v>
      </c>
      <c r="R1" s="112" t="n">
        <f aca="false">polar_type19!$A$10</f>
        <v>16</v>
      </c>
      <c r="S1" s="102" t="n">
        <f aca="false">(T1+R1)/2</f>
        <v>17</v>
      </c>
      <c r="T1" s="112" t="n">
        <f aca="false">polar_type19!$A$11</f>
        <v>18</v>
      </c>
      <c r="U1" s="102" t="n">
        <f aca="false">(V1+T1)/2</f>
        <v>19</v>
      </c>
      <c r="V1" s="112" t="n">
        <f aca="false">polar_type19!$A$12</f>
        <v>20</v>
      </c>
      <c r="W1" s="102" t="n">
        <f aca="false">(X1+V1)/2</f>
        <v>21</v>
      </c>
      <c r="X1" s="112" t="n">
        <f aca="false">polar_type19!$A$13</f>
        <v>22</v>
      </c>
      <c r="Y1" s="102" t="n">
        <f aca="false">(Z1+X1)/2</f>
        <v>23</v>
      </c>
      <c r="Z1" s="112" t="n">
        <f aca="false">polar_type19!$A$14</f>
        <v>24</v>
      </c>
      <c r="AA1" s="102" t="n">
        <f aca="false">(AB1+Z1)/2</f>
        <v>25</v>
      </c>
      <c r="AB1" s="112" t="n">
        <f aca="false">polar_type19!$A$15</f>
        <v>26</v>
      </c>
      <c r="AC1" s="102" t="n">
        <f aca="false">(AD1+AB1)/2</f>
        <v>27</v>
      </c>
      <c r="AD1" s="112" t="n">
        <f aca="false">polar_type19!$A$16</f>
        <v>28</v>
      </c>
      <c r="AE1" s="102" t="n">
        <f aca="false">(AF1+AD1)/2</f>
        <v>29</v>
      </c>
      <c r="AF1" s="112" t="n">
        <f aca="false">polar_type19!$A$17</f>
        <v>30</v>
      </c>
      <c r="AG1" s="102" t="n">
        <f aca="false">(AH1+AF1)/2</f>
        <v>31</v>
      </c>
      <c r="AH1" s="112" t="n">
        <f aca="false">polar_type19!$A$18</f>
        <v>32</v>
      </c>
      <c r="AI1" s="102" t="n">
        <f aca="false">(AJ1+AH1)/2</f>
        <v>33</v>
      </c>
      <c r="AJ1" s="112" t="n">
        <f aca="false">polar_type19!$A$19</f>
        <v>34</v>
      </c>
      <c r="AK1" s="102" t="n">
        <f aca="false">(AL1+AJ1)/2</f>
        <v>35</v>
      </c>
      <c r="AL1" s="112" t="n">
        <f aca="false">polar_type19!$A$20</f>
        <v>36</v>
      </c>
      <c r="AM1" s="102" t="n">
        <f aca="false">(AN1+AL1)/2</f>
        <v>37</v>
      </c>
      <c r="AN1" s="112" t="n">
        <f aca="false">polar_type19!$A$21</f>
        <v>38</v>
      </c>
      <c r="AO1" s="102" t="n">
        <f aca="false">(AP1+AN1)/2</f>
        <v>39</v>
      </c>
      <c r="AP1" s="112" t="n">
        <f aca="false">polar_type19!$A$22</f>
        <v>40</v>
      </c>
      <c r="AQ1" s="102" t="n">
        <f aca="false">(AR1+AP1)/2</f>
        <v>41</v>
      </c>
      <c r="AR1" s="112" t="n">
        <f aca="false">polar_type19!$A$23</f>
        <v>42</v>
      </c>
      <c r="AS1" s="102" t="n">
        <f aca="false">($AZ1-$AR1)/8+AR1</f>
        <v>43</v>
      </c>
      <c r="AT1" s="102" t="n">
        <f aca="false">($AZ1-$AR1)/8+AS1</f>
        <v>44</v>
      </c>
      <c r="AU1" s="102" t="n">
        <f aca="false">($AZ1-$AR1)/8+AT1</f>
        <v>45</v>
      </c>
      <c r="AV1" s="102" t="n">
        <f aca="false">($AZ1-$AR1)/8+AU1</f>
        <v>46</v>
      </c>
      <c r="AW1" s="102" t="n">
        <f aca="false">($AZ1-$AR1)/8+AV1</f>
        <v>47</v>
      </c>
      <c r="AX1" s="102" t="n">
        <f aca="false">($AZ1-$AR1)/8+AW1</f>
        <v>48</v>
      </c>
      <c r="AY1" s="102" t="n">
        <f aca="false">($AZ1-$AR1)/8+AX1</f>
        <v>49</v>
      </c>
      <c r="AZ1" s="112" t="n">
        <f aca="false">polar_type19!$A$24</f>
        <v>50</v>
      </c>
      <c r="BA1" s="113" t="n">
        <f aca="false">AZ1+1</f>
        <v>51</v>
      </c>
      <c r="BB1" s="113" t="n">
        <f aca="false">BA1+1</f>
        <v>52</v>
      </c>
      <c r="BC1" s="113" t="n">
        <f aca="false">BB1+1</f>
        <v>53</v>
      </c>
      <c r="BD1" s="113" t="n">
        <f aca="false">BC1+1</f>
        <v>54</v>
      </c>
      <c r="BE1" s="113" t="n">
        <f aca="false">BD1+1</f>
        <v>55</v>
      </c>
      <c r="BF1" s="113" t="n">
        <f aca="false">BE1+1</f>
        <v>56</v>
      </c>
      <c r="BG1" s="113" t="n">
        <f aca="false">BF1+1</f>
        <v>57</v>
      </c>
      <c r="BH1" s="113" t="n">
        <f aca="false">BG1+1</f>
        <v>58</v>
      </c>
      <c r="BI1" s="113" t="n">
        <f aca="false">BH1+1</f>
        <v>59</v>
      </c>
      <c r="BJ1" s="113" t="n">
        <f aca="false">BI1+1</f>
        <v>60</v>
      </c>
      <c r="AMC1" s="0"/>
      <c r="AMD1" s="0"/>
      <c r="AME1" s="0"/>
      <c r="AMF1" s="0"/>
      <c r="AMG1" s="0"/>
      <c r="AMH1" s="0"/>
      <c r="AMI1" s="0"/>
      <c r="AMJ1" s="0"/>
    </row>
    <row r="2" customFormat="false" ht="12.8" hidden="false" customHeight="false" outlineLevel="0" collapsed="false">
      <c r="A2" s="102" t="n">
        <f aca="false">35</f>
        <v>35</v>
      </c>
      <c r="B2" s="103" t="n">
        <v>0</v>
      </c>
      <c r="C2" s="103" t="n">
        <f aca="false">(F2-B2)/4+B2</f>
        <v>0</v>
      </c>
      <c r="D2" s="103" t="n">
        <f aca="false">(F2-B2)/4+C2</f>
        <v>0</v>
      </c>
      <c r="E2" s="103" t="n">
        <f aca="false">(F2-B2)/4+D2</f>
        <v>0</v>
      </c>
      <c r="F2" s="114" t="n">
        <f aca="false">polar_type19!$J$6</f>
        <v>0</v>
      </c>
      <c r="G2" s="103" t="n">
        <f aca="false">(J2-F2)/4+F2</f>
        <v>0</v>
      </c>
      <c r="H2" s="103" t="n">
        <f aca="false">(J2-F2)/4+G2</f>
        <v>0</v>
      </c>
      <c r="I2" s="103" t="n">
        <f aca="false">(J2-F2)/4+H2</f>
        <v>0</v>
      </c>
      <c r="J2" s="114" t="n">
        <f aca="false">polar_type19!$J$7</f>
        <v>0</v>
      </c>
      <c r="K2" s="103" t="n">
        <f aca="false">(N2-J2)/4+J2</f>
        <v>0</v>
      </c>
      <c r="L2" s="103" t="n">
        <f aca="false">(N2-J2)/4+K2</f>
        <v>0</v>
      </c>
      <c r="M2" s="103" t="n">
        <f aca="false">(N2-J2)/4+L2</f>
        <v>0</v>
      </c>
      <c r="N2" s="114" t="n">
        <f aca="false">polar_type19!$J$8</f>
        <v>0</v>
      </c>
      <c r="O2" s="103" t="n">
        <f aca="false">(P2+N2)/2</f>
        <v>0</v>
      </c>
      <c r="P2" s="114" t="n">
        <f aca="false">polar_type19!$J$9</f>
        <v>0</v>
      </c>
      <c r="Q2" s="103" t="n">
        <f aca="false">(R2+P2)/2</f>
        <v>0</v>
      </c>
      <c r="R2" s="114" t="n">
        <f aca="false">polar_type19!$J$10</f>
        <v>0</v>
      </c>
      <c r="S2" s="103" t="n">
        <f aca="false">(T2+R2)/2</f>
        <v>0</v>
      </c>
      <c r="T2" s="114" t="n">
        <f aca="false">polar_type19!$J$11</f>
        <v>0</v>
      </c>
      <c r="U2" s="103" t="n">
        <f aca="false">(V2+T2)/2</f>
        <v>0</v>
      </c>
      <c r="V2" s="114" t="n">
        <f aca="false">polar_type19!$J$12</f>
        <v>0</v>
      </c>
      <c r="W2" s="103" t="n">
        <f aca="false">(X2+V2)/2</f>
        <v>0</v>
      </c>
      <c r="X2" s="114" t="n">
        <f aca="false">polar_type19!$J$13</f>
        <v>0</v>
      </c>
      <c r="Y2" s="103" t="n">
        <f aca="false">(Z2+X2)/2</f>
        <v>0</v>
      </c>
      <c r="Z2" s="114" t="n">
        <f aca="false">polar_type19!$J$14</f>
        <v>0</v>
      </c>
      <c r="AA2" s="103" t="n">
        <f aca="false">(AB2+Z2)/2</f>
        <v>0</v>
      </c>
      <c r="AB2" s="114" t="n">
        <f aca="false">polar_type19!$J$15</f>
        <v>0</v>
      </c>
      <c r="AC2" s="103" t="n">
        <f aca="false">(AD2+AB2)/2</f>
        <v>0</v>
      </c>
      <c r="AD2" s="114" t="n">
        <f aca="false">polar_type19!$J$16</f>
        <v>0</v>
      </c>
      <c r="AE2" s="103" t="n">
        <f aca="false">(AF2+AD2)/2</f>
        <v>0</v>
      </c>
      <c r="AF2" s="114" t="n">
        <f aca="false">polar_type19!$J$17</f>
        <v>0</v>
      </c>
      <c r="AG2" s="103" t="n">
        <f aca="false">(AH2+AF2)/2</f>
        <v>0</v>
      </c>
      <c r="AH2" s="114" t="n">
        <f aca="false">polar_type19!$J$18</f>
        <v>0</v>
      </c>
      <c r="AI2" s="103" t="n">
        <f aca="false">(AJ2+AH2)/2</f>
        <v>0</v>
      </c>
      <c r="AJ2" s="114" t="n">
        <f aca="false">polar_type19!$J$19</f>
        <v>0</v>
      </c>
      <c r="AK2" s="103" t="n">
        <f aca="false">(AL2+AJ2)/2</f>
        <v>0</v>
      </c>
      <c r="AL2" s="114" t="n">
        <f aca="false">polar_type19!$J$20</f>
        <v>0</v>
      </c>
      <c r="AM2" s="103" t="n">
        <f aca="false">(AN2+AL2)/2</f>
        <v>0</v>
      </c>
      <c r="AN2" s="114" t="n">
        <f aca="false">polar_type19!$J$21</f>
        <v>0</v>
      </c>
      <c r="AO2" s="103" t="n">
        <f aca="false">(AP2+AN2)/2</f>
        <v>0</v>
      </c>
      <c r="AP2" s="114" t="n">
        <f aca="false">polar_type19!$J$22</f>
        <v>0</v>
      </c>
      <c r="AQ2" s="103" t="n">
        <f aca="false">(AR2+AP2)/2</f>
        <v>0</v>
      </c>
      <c r="AR2" s="114" t="n">
        <f aca="false">polar_type19!$J$23</f>
        <v>0</v>
      </c>
      <c r="AS2" s="103" t="n">
        <f aca="false">($AZ2-$AR2)/8+AR2</f>
        <v>0</v>
      </c>
      <c r="AT2" s="103" t="n">
        <f aca="false">($AZ2-$AR2)/8+AS2</f>
        <v>0</v>
      </c>
      <c r="AU2" s="103" t="n">
        <f aca="false">($AZ2-$AR2)/8+AT2</f>
        <v>0</v>
      </c>
      <c r="AV2" s="103" t="n">
        <f aca="false">($AZ2-$AR2)/8+AU2</f>
        <v>0</v>
      </c>
      <c r="AW2" s="103" t="n">
        <f aca="false">($AZ2-$AR2)/8+AV2</f>
        <v>0</v>
      </c>
      <c r="AX2" s="103" t="n">
        <f aca="false">($AZ2-$AR2)/8+AW2</f>
        <v>0</v>
      </c>
      <c r="AY2" s="103" t="n">
        <f aca="false">($AZ2-$AR2)/8+AX2</f>
        <v>0</v>
      </c>
      <c r="AZ2" s="114" t="n">
        <f aca="false">polar_type19!$J$24</f>
        <v>0</v>
      </c>
      <c r="BA2" s="115" t="n">
        <f aca="false">($AZ2-$AR2)/Delta+AZ2</f>
        <v>0</v>
      </c>
      <c r="BB2" s="115" t="n">
        <f aca="false">($AZ2-$AR2)/Delta+BA2</f>
        <v>0</v>
      </c>
      <c r="BC2" s="115" t="n">
        <f aca="false">($AZ2-$AR2)/Delta+BB2</f>
        <v>0</v>
      </c>
      <c r="BD2" s="115" t="n">
        <f aca="false">($AZ2-$AR2)/Delta+BC2</f>
        <v>0</v>
      </c>
      <c r="BE2" s="115" t="n">
        <f aca="false">($AZ2-$AR2)/Delta+BD2</f>
        <v>0</v>
      </c>
      <c r="BF2" s="115" t="n">
        <f aca="false">($AZ2-$AR2)/Delta+BE2</f>
        <v>0</v>
      </c>
      <c r="BG2" s="115" t="n">
        <f aca="false">($AZ2-$AR2)/Delta+BF2</f>
        <v>0</v>
      </c>
      <c r="BH2" s="115" t="n">
        <f aca="false">($AZ2-$AR2)/Delta+BG2</f>
        <v>0</v>
      </c>
      <c r="BI2" s="115" t="n">
        <f aca="false">($AZ2-$AR2)/Delta+BH2</f>
        <v>0</v>
      </c>
      <c r="BJ2" s="115" t="n">
        <f aca="false">($AZ2-$AR2)/Delta+BI2</f>
        <v>0</v>
      </c>
      <c r="BK2" s="104"/>
      <c r="BL2" s="104"/>
      <c r="BM2" s="104"/>
      <c r="BN2" s="104"/>
      <c r="BO2" s="104"/>
      <c r="BP2" s="104"/>
      <c r="BQ2" s="104"/>
      <c r="BR2" s="104"/>
      <c r="BS2" s="104"/>
      <c r="BT2" s="104"/>
      <c r="BU2" s="104"/>
      <c r="BV2" s="104"/>
      <c r="BW2" s="104"/>
      <c r="BX2" s="104"/>
      <c r="BY2" s="104"/>
      <c r="BZ2" s="104"/>
      <c r="CA2" s="104"/>
      <c r="CB2" s="104"/>
      <c r="CC2" s="104"/>
      <c r="CD2" s="104"/>
      <c r="CE2" s="104"/>
      <c r="CF2" s="104"/>
      <c r="CG2" s="104"/>
      <c r="CH2" s="104"/>
      <c r="CI2" s="104"/>
      <c r="CJ2" s="104"/>
      <c r="CK2" s="104"/>
      <c r="CL2" s="104"/>
      <c r="CM2" s="104"/>
      <c r="CN2" s="104"/>
      <c r="CO2" s="104"/>
      <c r="CP2" s="104"/>
      <c r="CQ2" s="104"/>
      <c r="CR2" s="104"/>
      <c r="CS2" s="104"/>
      <c r="CT2" s="104"/>
      <c r="CU2" s="104"/>
    </row>
    <row r="3" customFormat="false" ht="12.8" hidden="false" customHeight="false" outlineLevel="0" collapsed="false">
      <c r="A3" s="102" t="n">
        <f aca="false">(A$7-A$2)/5+A2</f>
        <v>36</v>
      </c>
      <c r="B3" s="103" t="n">
        <v>0</v>
      </c>
      <c r="C3" s="103" t="n">
        <f aca="false">(F3-B3)/4+B3</f>
        <v>0</v>
      </c>
      <c r="D3" s="103" t="n">
        <f aca="false">(F3-B3)/4+C3</f>
        <v>0</v>
      </c>
      <c r="E3" s="103" t="n">
        <f aca="false">(F3-B3)/4+D3</f>
        <v>0</v>
      </c>
      <c r="F3" s="103" t="n">
        <f aca="false">(F7-F2)/5+F2</f>
        <v>0</v>
      </c>
      <c r="G3" s="103" t="n">
        <f aca="false">(J3-F3)/4+F3</f>
        <v>0</v>
      </c>
      <c r="H3" s="103" t="n">
        <f aca="false">(J3-F3)/4+G3</f>
        <v>0</v>
      </c>
      <c r="I3" s="103" t="n">
        <f aca="false">(J3-F3)/4+H3</f>
        <v>0</v>
      </c>
      <c r="J3" s="103" t="n">
        <f aca="false">(J7-J2)/5+J2</f>
        <v>0</v>
      </c>
      <c r="K3" s="103" t="n">
        <f aca="false">(N3-J3)/4+J3</f>
        <v>0</v>
      </c>
      <c r="L3" s="103" t="n">
        <f aca="false">(N3-J3)/4+K3</f>
        <v>0</v>
      </c>
      <c r="M3" s="103" t="n">
        <f aca="false">(N3-J3)/4+L3</f>
        <v>0</v>
      </c>
      <c r="N3" s="103" t="n">
        <f aca="false">(N7-N2)/5+N2</f>
        <v>0</v>
      </c>
      <c r="O3" s="103" t="n">
        <f aca="false">(P3+N3)/2</f>
        <v>0</v>
      </c>
      <c r="P3" s="103" t="n">
        <f aca="false">(P7-P2)/5+P2</f>
        <v>0</v>
      </c>
      <c r="Q3" s="103" t="n">
        <f aca="false">(R3+P3)/2</f>
        <v>0</v>
      </c>
      <c r="R3" s="103" t="n">
        <f aca="false">(R7-R2)/5+R2</f>
        <v>0</v>
      </c>
      <c r="S3" s="103" t="n">
        <f aca="false">(T3+R3)/2</f>
        <v>0</v>
      </c>
      <c r="T3" s="103" t="n">
        <f aca="false">(T7-T2)/5+T2</f>
        <v>0</v>
      </c>
      <c r="U3" s="103" t="n">
        <f aca="false">(V3+T3)/2</f>
        <v>0</v>
      </c>
      <c r="V3" s="103" t="n">
        <f aca="false">(V7-V2)/5+V2</f>
        <v>0</v>
      </c>
      <c r="W3" s="103" t="n">
        <f aca="false">(X3+V3)/2</f>
        <v>0</v>
      </c>
      <c r="X3" s="103" t="n">
        <f aca="false">(X7-X2)/5+X2</f>
        <v>0</v>
      </c>
      <c r="Y3" s="103" t="n">
        <f aca="false">(Z3+X3)/2</f>
        <v>0</v>
      </c>
      <c r="Z3" s="103" t="n">
        <f aca="false">(Z7-Z2)/5+Z2</f>
        <v>0</v>
      </c>
      <c r="AA3" s="103" t="n">
        <f aca="false">(AB3+Z3)/2</f>
        <v>0</v>
      </c>
      <c r="AB3" s="103" t="n">
        <f aca="false">(AB7-AB2)/5+AB2</f>
        <v>0</v>
      </c>
      <c r="AC3" s="103" t="n">
        <f aca="false">(AD3+AB3)/2</f>
        <v>0</v>
      </c>
      <c r="AD3" s="103" t="n">
        <f aca="false">(AD7-AD2)/5+AD2</f>
        <v>0</v>
      </c>
      <c r="AE3" s="103" t="n">
        <f aca="false">(AF3+AD3)/2</f>
        <v>0</v>
      </c>
      <c r="AF3" s="103" t="n">
        <f aca="false">(AF7-AF2)/5+AF2</f>
        <v>0</v>
      </c>
      <c r="AG3" s="103" t="n">
        <f aca="false">(AH3+AF3)/2</f>
        <v>0</v>
      </c>
      <c r="AH3" s="103" t="n">
        <f aca="false">(AH7-AH2)/5+AH2</f>
        <v>0</v>
      </c>
      <c r="AI3" s="103" t="n">
        <f aca="false">(AJ3+AH3)/2</f>
        <v>0</v>
      </c>
      <c r="AJ3" s="103" t="n">
        <f aca="false">(AJ7-AJ2)/5+AJ2</f>
        <v>0</v>
      </c>
      <c r="AK3" s="103" t="n">
        <f aca="false">(AL3+AJ3)/2</f>
        <v>0</v>
      </c>
      <c r="AL3" s="103" t="n">
        <f aca="false">(AL7-AL2)/5+AL2</f>
        <v>0</v>
      </c>
      <c r="AM3" s="103" t="n">
        <f aca="false">(AN3+AL3)/2</f>
        <v>0</v>
      </c>
      <c r="AN3" s="103" t="n">
        <f aca="false">(AN7-AN2)/5+AN2</f>
        <v>0</v>
      </c>
      <c r="AO3" s="103" t="n">
        <f aca="false">(AP3+AN3)/2</f>
        <v>0</v>
      </c>
      <c r="AP3" s="103" t="n">
        <f aca="false">(AP7-AP2)/5+AP2</f>
        <v>0</v>
      </c>
      <c r="AQ3" s="103" t="n">
        <f aca="false">(AR3+AP3)/2</f>
        <v>0</v>
      </c>
      <c r="AR3" s="103" t="n">
        <f aca="false">(AR7-AR2)/5+AR2</f>
        <v>0</v>
      </c>
      <c r="AS3" s="103" t="n">
        <f aca="false">($AZ3-$AR3)/8+AR3</f>
        <v>0</v>
      </c>
      <c r="AT3" s="103" t="n">
        <f aca="false">($AZ3-$AR3)/8+AS3</f>
        <v>0</v>
      </c>
      <c r="AU3" s="103" t="n">
        <f aca="false">($AZ3-$AR3)/8+AT3</f>
        <v>0</v>
      </c>
      <c r="AV3" s="103" t="n">
        <f aca="false">($AZ3-$AR3)/8+AU3</f>
        <v>0</v>
      </c>
      <c r="AW3" s="103" t="n">
        <f aca="false">($AZ3-$AR3)/8+AV3</f>
        <v>0</v>
      </c>
      <c r="AX3" s="103" t="n">
        <f aca="false">($AZ3-$AR3)/8+AW3</f>
        <v>0</v>
      </c>
      <c r="AY3" s="103" t="n">
        <f aca="false">($AZ3-$AR3)/8+AX3</f>
        <v>0</v>
      </c>
      <c r="AZ3" s="103" t="n">
        <f aca="false">(AZ7-AZ2)/5+AZ2</f>
        <v>0</v>
      </c>
      <c r="BA3" s="115" t="n">
        <f aca="false">($AZ3-$AR3)/Delta+AZ3</f>
        <v>0</v>
      </c>
      <c r="BB3" s="115" t="n">
        <f aca="false">($AZ3-$AR3)/Delta+BA3</f>
        <v>0</v>
      </c>
      <c r="BC3" s="115" t="n">
        <f aca="false">($AZ3-$AR3)/Delta+BB3</f>
        <v>0</v>
      </c>
      <c r="BD3" s="115" t="n">
        <f aca="false">($AZ3-$AR3)/Delta+BC3</f>
        <v>0</v>
      </c>
      <c r="BE3" s="115" t="n">
        <f aca="false">($AZ3-$AR3)/Delta+BD3</f>
        <v>0</v>
      </c>
      <c r="BF3" s="115" t="n">
        <f aca="false">($AZ3-$AR3)/Delta+BE3</f>
        <v>0</v>
      </c>
      <c r="BG3" s="115" t="n">
        <f aca="false">($AZ3-$AR3)/Delta+BF3</f>
        <v>0</v>
      </c>
      <c r="BH3" s="115" t="n">
        <f aca="false">($AZ3-$AR3)/Delta+BG3</f>
        <v>0</v>
      </c>
      <c r="BI3" s="115" t="n">
        <f aca="false">($AZ3-$AR3)/Delta+BH3</f>
        <v>0</v>
      </c>
      <c r="BJ3" s="115" t="n">
        <f aca="false">($AZ3-$AR3)/Delta+BI3</f>
        <v>0</v>
      </c>
      <c r="BK3" s="104"/>
      <c r="BL3" s="104"/>
      <c r="BM3" s="104"/>
      <c r="BN3" s="104"/>
      <c r="BO3" s="104"/>
      <c r="BP3" s="104"/>
      <c r="BQ3" s="104"/>
      <c r="BR3" s="104"/>
      <c r="BS3" s="104"/>
      <c r="BT3" s="104"/>
      <c r="BU3" s="104"/>
      <c r="BV3" s="104"/>
      <c r="BW3" s="104"/>
      <c r="BX3" s="104"/>
      <c r="BY3" s="104"/>
      <c r="BZ3" s="104"/>
      <c r="CA3" s="104"/>
      <c r="CB3" s="104"/>
      <c r="CC3" s="104"/>
      <c r="CD3" s="104"/>
      <c r="CE3" s="104"/>
      <c r="CF3" s="104"/>
      <c r="CG3" s="104"/>
      <c r="CH3" s="104"/>
      <c r="CI3" s="104"/>
      <c r="CJ3" s="104"/>
      <c r="CK3" s="104"/>
      <c r="CL3" s="104"/>
      <c r="CM3" s="104"/>
      <c r="CN3" s="104"/>
      <c r="CO3" s="104"/>
      <c r="CP3" s="104"/>
      <c r="CQ3" s="104"/>
      <c r="CR3" s="104"/>
      <c r="CS3" s="104"/>
      <c r="CT3" s="104"/>
      <c r="CU3" s="104"/>
    </row>
    <row r="4" customFormat="false" ht="12.8" hidden="false" customHeight="false" outlineLevel="0" collapsed="false">
      <c r="A4" s="102" t="n">
        <f aca="false">(A$7-A$2)/5+A3</f>
        <v>37</v>
      </c>
      <c r="B4" s="103" t="n">
        <v>0</v>
      </c>
      <c r="C4" s="103" t="n">
        <f aca="false">(F4-B4)/4+B4</f>
        <v>0</v>
      </c>
      <c r="D4" s="103" t="n">
        <f aca="false">(F4-B4)/4+C4</f>
        <v>0</v>
      </c>
      <c r="E4" s="103" t="n">
        <f aca="false">(F4-B4)/4+D4</f>
        <v>0</v>
      </c>
      <c r="F4" s="103" t="n">
        <f aca="false">(F7-F2)/5+F3</f>
        <v>0</v>
      </c>
      <c r="G4" s="103" t="n">
        <f aca="false">(J4-F4)/4+F4</f>
        <v>0</v>
      </c>
      <c r="H4" s="103" t="n">
        <f aca="false">(J4-F4)/4+G4</f>
        <v>0</v>
      </c>
      <c r="I4" s="103" t="n">
        <f aca="false">(J4-F4)/4+H4</f>
        <v>0</v>
      </c>
      <c r="J4" s="103" t="n">
        <f aca="false">(J7-J2)/5+J3</f>
        <v>0</v>
      </c>
      <c r="K4" s="103" t="n">
        <f aca="false">(N4-J4)/4+J4</f>
        <v>0</v>
      </c>
      <c r="L4" s="103" t="n">
        <f aca="false">(N4-J4)/4+K4</f>
        <v>0</v>
      </c>
      <c r="M4" s="103" t="n">
        <f aca="false">(N4-J4)/4+L4</f>
        <v>0</v>
      </c>
      <c r="N4" s="103" t="n">
        <f aca="false">(N7-N2)/5+N3</f>
        <v>0</v>
      </c>
      <c r="O4" s="103" t="n">
        <f aca="false">(P4+N4)/2</f>
        <v>0</v>
      </c>
      <c r="P4" s="103" t="n">
        <f aca="false">(P7-P2)/5+P3</f>
        <v>0</v>
      </c>
      <c r="Q4" s="103" t="n">
        <f aca="false">(R4+P4)/2</f>
        <v>0</v>
      </c>
      <c r="R4" s="103" t="n">
        <f aca="false">(R7-R2)/5+R3</f>
        <v>0</v>
      </c>
      <c r="S4" s="103" t="n">
        <f aca="false">(T4+R4)/2</f>
        <v>0</v>
      </c>
      <c r="T4" s="103" t="n">
        <f aca="false">(T7-T2)/5+T3</f>
        <v>0</v>
      </c>
      <c r="U4" s="103" t="n">
        <f aca="false">(V4+T4)/2</f>
        <v>0</v>
      </c>
      <c r="V4" s="103" t="n">
        <f aca="false">(V7-V2)/5+V3</f>
        <v>0</v>
      </c>
      <c r="W4" s="103" t="n">
        <f aca="false">(X4+V4)/2</f>
        <v>0</v>
      </c>
      <c r="X4" s="103" t="n">
        <f aca="false">(X7-X2)/5+X3</f>
        <v>0</v>
      </c>
      <c r="Y4" s="103" t="n">
        <f aca="false">(Z4+X4)/2</f>
        <v>0</v>
      </c>
      <c r="Z4" s="103" t="n">
        <f aca="false">(Z7-Z2)/5+Z3</f>
        <v>0</v>
      </c>
      <c r="AA4" s="103" t="n">
        <f aca="false">(AB4+Z4)/2</f>
        <v>0</v>
      </c>
      <c r="AB4" s="103" t="n">
        <f aca="false">(AB7-AB2)/5+AB3</f>
        <v>0</v>
      </c>
      <c r="AC4" s="103" t="n">
        <f aca="false">(AD4+AB4)/2</f>
        <v>0</v>
      </c>
      <c r="AD4" s="103" t="n">
        <f aca="false">(AD7-AD2)/5+AD3</f>
        <v>0</v>
      </c>
      <c r="AE4" s="103" t="n">
        <f aca="false">(AF4+AD4)/2</f>
        <v>0</v>
      </c>
      <c r="AF4" s="103" t="n">
        <f aca="false">(AF7-AF2)/5+AF3</f>
        <v>0</v>
      </c>
      <c r="AG4" s="103" t="n">
        <f aca="false">(AH4+AF4)/2</f>
        <v>0</v>
      </c>
      <c r="AH4" s="103" t="n">
        <f aca="false">(AH7-AH2)/5+AH3</f>
        <v>0</v>
      </c>
      <c r="AI4" s="103" t="n">
        <f aca="false">(AJ4+AH4)/2</f>
        <v>0</v>
      </c>
      <c r="AJ4" s="103" t="n">
        <f aca="false">(AJ7-AJ2)/5+AJ3</f>
        <v>0</v>
      </c>
      <c r="AK4" s="103" t="n">
        <f aca="false">(AL4+AJ4)/2</f>
        <v>0</v>
      </c>
      <c r="AL4" s="103" t="n">
        <f aca="false">(AL7-AL2)/5+AL3</f>
        <v>0</v>
      </c>
      <c r="AM4" s="103" t="n">
        <f aca="false">(AN4+AL4)/2</f>
        <v>0</v>
      </c>
      <c r="AN4" s="103" t="n">
        <f aca="false">(AN7-AN2)/5+AN3</f>
        <v>0</v>
      </c>
      <c r="AO4" s="103" t="n">
        <f aca="false">(AP4+AN4)/2</f>
        <v>0</v>
      </c>
      <c r="AP4" s="103" t="n">
        <f aca="false">(AP7-AP2)/5+AP3</f>
        <v>0</v>
      </c>
      <c r="AQ4" s="103" t="n">
        <f aca="false">(AR4+AP4)/2</f>
        <v>0</v>
      </c>
      <c r="AR4" s="103" t="n">
        <f aca="false">(AR7-AR2)/5+AR3</f>
        <v>0</v>
      </c>
      <c r="AS4" s="103" t="n">
        <f aca="false">($AZ4-$AR4)/8+AR4</f>
        <v>0</v>
      </c>
      <c r="AT4" s="103" t="n">
        <f aca="false">($AZ4-$AR4)/8+AS4</f>
        <v>0</v>
      </c>
      <c r="AU4" s="103" t="n">
        <f aca="false">($AZ4-$AR4)/8+AT4</f>
        <v>0</v>
      </c>
      <c r="AV4" s="103" t="n">
        <f aca="false">($AZ4-$AR4)/8+AU4</f>
        <v>0</v>
      </c>
      <c r="AW4" s="103" t="n">
        <f aca="false">($AZ4-$AR4)/8+AV4</f>
        <v>0</v>
      </c>
      <c r="AX4" s="103" t="n">
        <f aca="false">($AZ4-$AR4)/8+AW4</f>
        <v>0</v>
      </c>
      <c r="AY4" s="103" t="n">
        <f aca="false">($AZ4-$AR4)/8+AX4</f>
        <v>0</v>
      </c>
      <c r="AZ4" s="103" t="n">
        <f aca="false">(AZ7-AZ2)/5+AZ3</f>
        <v>0</v>
      </c>
      <c r="BA4" s="115" t="n">
        <f aca="false">($AZ4-$AR4)/Delta+AZ4</f>
        <v>0</v>
      </c>
      <c r="BB4" s="115" t="n">
        <f aca="false">($AZ4-$AR4)/Delta+BA4</f>
        <v>0</v>
      </c>
      <c r="BC4" s="115" t="n">
        <f aca="false">($AZ4-$AR4)/Delta+BB4</f>
        <v>0</v>
      </c>
      <c r="BD4" s="115" t="n">
        <f aca="false">($AZ4-$AR4)/Delta+BC4</f>
        <v>0</v>
      </c>
      <c r="BE4" s="115" t="n">
        <f aca="false">($AZ4-$AR4)/Delta+BD4</f>
        <v>0</v>
      </c>
      <c r="BF4" s="115" t="n">
        <f aca="false">($AZ4-$AR4)/Delta+BE4</f>
        <v>0</v>
      </c>
      <c r="BG4" s="115" t="n">
        <f aca="false">($AZ4-$AR4)/Delta+BF4</f>
        <v>0</v>
      </c>
      <c r="BH4" s="115" t="n">
        <f aca="false">($AZ4-$AR4)/Delta+BG4</f>
        <v>0</v>
      </c>
      <c r="BI4" s="115" t="n">
        <f aca="false">($AZ4-$AR4)/Delta+BH4</f>
        <v>0</v>
      </c>
      <c r="BJ4" s="115" t="n">
        <f aca="false">($AZ4-$AR4)/Delta+BI4</f>
        <v>0</v>
      </c>
      <c r="BK4" s="104"/>
      <c r="BL4" s="104"/>
      <c r="BM4" s="104"/>
      <c r="BN4" s="104"/>
      <c r="BO4" s="104"/>
      <c r="BP4" s="104"/>
      <c r="BQ4" s="104"/>
      <c r="BR4" s="104"/>
      <c r="BS4" s="104"/>
      <c r="BT4" s="104"/>
      <c r="BU4" s="104"/>
      <c r="BV4" s="104"/>
      <c r="BW4" s="104"/>
      <c r="BX4" s="104"/>
      <c r="BY4" s="104"/>
      <c r="BZ4" s="104"/>
      <c r="CA4" s="104"/>
      <c r="CB4" s="104"/>
      <c r="CC4" s="104"/>
      <c r="CD4" s="104"/>
      <c r="CE4" s="104"/>
      <c r="CF4" s="104"/>
      <c r="CG4" s="104"/>
      <c r="CH4" s="104"/>
      <c r="CI4" s="104"/>
      <c r="CJ4" s="104"/>
      <c r="CK4" s="104"/>
      <c r="CL4" s="104"/>
      <c r="CM4" s="104"/>
      <c r="CN4" s="104"/>
      <c r="CO4" s="104"/>
      <c r="CP4" s="104"/>
      <c r="CQ4" s="104"/>
      <c r="CR4" s="104"/>
      <c r="CS4" s="104"/>
      <c r="CT4" s="104"/>
      <c r="CU4" s="104"/>
    </row>
    <row r="5" customFormat="false" ht="12.8" hidden="false" customHeight="false" outlineLevel="0" collapsed="false">
      <c r="A5" s="102" t="n">
        <f aca="false">(A$7-A$2)/5+A4</f>
        <v>38</v>
      </c>
      <c r="B5" s="103" t="n">
        <v>0</v>
      </c>
      <c r="C5" s="103" t="n">
        <f aca="false">(F5-B5)/4+B5</f>
        <v>0</v>
      </c>
      <c r="D5" s="103" t="n">
        <f aca="false">(F5-B5)/4+C5</f>
        <v>0</v>
      </c>
      <c r="E5" s="103" t="n">
        <f aca="false">(F5-B5)/4+D5</f>
        <v>0</v>
      </c>
      <c r="F5" s="103" t="n">
        <f aca="false">(F7-F2)/5+F4</f>
        <v>0</v>
      </c>
      <c r="G5" s="103" t="n">
        <f aca="false">(J5-F5)/4+F5</f>
        <v>0</v>
      </c>
      <c r="H5" s="103" t="n">
        <f aca="false">(J5-F5)/4+G5</f>
        <v>0</v>
      </c>
      <c r="I5" s="103" t="n">
        <f aca="false">(J5-F5)/4+H5</f>
        <v>0</v>
      </c>
      <c r="J5" s="103" t="n">
        <f aca="false">(J7-J2)/5+J4</f>
        <v>0</v>
      </c>
      <c r="K5" s="103" t="n">
        <f aca="false">(N5-J5)/4+J5</f>
        <v>0</v>
      </c>
      <c r="L5" s="103" t="n">
        <f aca="false">(N5-J5)/4+K5</f>
        <v>0</v>
      </c>
      <c r="M5" s="103" t="n">
        <f aca="false">(N5-J5)/4+L5</f>
        <v>0</v>
      </c>
      <c r="N5" s="103" t="n">
        <f aca="false">(N7-N2)/5+N4</f>
        <v>0</v>
      </c>
      <c r="O5" s="103" t="n">
        <f aca="false">(P5+N5)/2</f>
        <v>0</v>
      </c>
      <c r="P5" s="103" t="n">
        <f aca="false">(P7-P2)/5+P4</f>
        <v>0</v>
      </c>
      <c r="Q5" s="103" t="n">
        <f aca="false">(R5+P5)/2</f>
        <v>0</v>
      </c>
      <c r="R5" s="103" t="n">
        <f aca="false">(R7-R2)/5+R4</f>
        <v>0</v>
      </c>
      <c r="S5" s="103" t="n">
        <f aca="false">(T5+R5)/2</f>
        <v>0</v>
      </c>
      <c r="T5" s="103" t="n">
        <f aca="false">(T7-T2)/5+T4</f>
        <v>0</v>
      </c>
      <c r="U5" s="103" t="n">
        <f aca="false">(V5+T5)/2</f>
        <v>0</v>
      </c>
      <c r="V5" s="103" t="n">
        <f aca="false">(V7-V2)/5+V4</f>
        <v>0</v>
      </c>
      <c r="W5" s="103" t="n">
        <f aca="false">(X5+V5)/2</f>
        <v>0</v>
      </c>
      <c r="X5" s="103" t="n">
        <f aca="false">(X7-X2)/5+X4</f>
        <v>0</v>
      </c>
      <c r="Y5" s="103" t="n">
        <f aca="false">(Z5+X5)/2</f>
        <v>0</v>
      </c>
      <c r="Z5" s="103" t="n">
        <f aca="false">(Z7-Z2)/5+Z4</f>
        <v>0</v>
      </c>
      <c r="AA5" s="103" t="n">
        <f aca="false">(AB5+Z5)/2</f>
        <v>0</v>
      </c>
      <c r="AB5" s="103" t="n">
        <f aca="false">(AB7-AB2)/5+AB4</f>
        <v>0</v>
      </c>
      <c r="AC5" s="103" t="n">
        <f aca="false">(AD5+AB5)/2</f>
        <v>0</v>
      </c>
      <c r="AD5" s="103" t="n">
        <f aca="false">(AD7-AD2)/5+AD4</f>
        <v>0</v>
      </c>
      <c r="AE5" s="103" t="n">
        <f aca="false">(AF5+AD5)/2</f>
        <v>0</v>
      </c>
      <c r="AF5" s="103" t="n">
        <f aca="false">(AF7-AF2)/5+AF4</f>
        <v>0</v>
      </c>
      <c r="AG5" s="103" t="n">
        <f aca="false">(AH5+AF5)/2</f>
        <v>0</v>
      </c>
      <c r="AH5" s="103" t="n">
        <f aca="false">(AH7-AH2)/5+AH4</f>
        <v>0</v>
      </c>
      <c r="AI5" s="103" t="n">
        <f aca="false">(AJ5+AH5)/2</f>
        <v>0</v>
      </c>
      <c r="AJ5" s="103" t="n">
        <f aca="false">(AJ7-AJ2)/5+AJ4</f>
        <v>0</v>
      </c>
      <c r="AK5" s="103" t="n">
        <f aca="false">(AL5+AJ5)/2</f>
        <v>0</v>
      </c>
      <c r="AL5" s="103" t="n">
        <f aca="false">(AL7-AL2)/5+AL4</f>
        <v>0</v>
      </c>
      <c r="AM5" s="103" t="n">
        <f aca="false">(AN5+AL5)/2</f>
        <v>0</v>
      </c>
      <c r="AN5" s="103" t="n">
        <f aca="false">(AN7-AN2)/5+AN4</f>
        <v>0</v>
      </c>
      <c r="AO5" s="103" t="n">
        <f aca="false">(AP5+AN5)/2</f>
        <v>0</v>
      </c>
      <c r="AP5" s="103" t="n">
        <f aca="false">(AP7-AP2)/5+AP4</f>
        <v>0</v>
      </c>
      <c r="AQ5" s="103" t="n">
        <f aca="false">(AR5+AP5)/2</f>
        <v>0</v>
      </c>
      <c r="AR5" s="103" t="n">
        <f aca="false">(AR7-AR2)/5+AR4</f>
        <v>0</v>
      </c>
      <c r="AS5" s="103" t="n">
        <f aca="false">($AZ5-$AR5)/8+AR5</f>
        <v>0</v>
      </c>
      <c r="AT5" s="103" t="n">
        <f aca="false">($AZ5-$AR5)/8+AS5</f>
        <v>0</v>
      </c>
      <c r="AU5" s="103" t="n">
        <f aca="false">($AZ5-$AR5)/8+AT5</f>
        <v>0</v>
      </c>
      <c r="AV5" s="103" t="n">
        <f aca="false">($AZ5-$AR5)/8+AU5</f>
        <v>0</v>
      </c>
      <c r="AW5" s="103" t="n">
        <f aca="false">($AZ5-$AR5)/8+AV5</f>
        <v>0</v>
      </c>
      <c r="AX5" s="103" t="n">
        <f aca="false">($AZ5-$AR5)/8+AW5</f>
        <v>0</v>
      </c>
      <c r="AY5" s="103" t="n">
        <f aca="false">($AZ5-$AR5)/8+AX5</f>
        <v>0</v>
      </c>
      <c r="AZ5" s="103" t="n">
        <f aca="false">(AZ7-AZ2)/5+AZ4</f>
        <v>0</v>
      </c>
      <c r="BA5" s="115" t="n">
        <f aca="false">($AZ5-$AR5)/Delta+AZ5</f>
        <v>0</v>
      </c>
      <c r="BB5" s="115" t="n">
        <f aca="false">($AZ5-$AR5)/Delta+BA5</f>
        <v>0</v>
      </c>
      <c r="BC5" s="115" t="n">
        <f aca="false">($AZ5-$AR5)/Delta+BB5</f>
        <v>0</v>
      </c>
      <c r="BD5" s="115" t="n">
        <f aca="false">($AZ5-$AR5)/Delta+BC5</f>
        <v>0</v>
      </c>
      <c r="BE5" s="115" t="n">
        <f aca="false">($AZ5-$AR5)/Delta+BD5</f>
        <v>0</v>
      </c>
      <c r="BF5" s="115" t="n">
        <f aca="false">($AZ5-$AR5)/Delta+BE5</f>
        <v>0</v>
      </c>
      <c r="BG5" s="115" t="n">
        <f aca="false">($AZ5-$AR5)/Delta+BF5</f>
        <v>0</v>
      </c>
      <c r="BH5" s="115" t="n">
        <f aca="false">($AZ5-$AR5)/Delta+BG5</f>
        <v>0</v>
      </c>
      <c r="BI5" s="115" t="n">
        <f aca="false">($AZ5-$AR5)/Delta+BH5</f>
        <v>0</v>
      </c>
      <c r="BJ5" s="115" t="n">
        <f aca="false">($AZ5-$AR5)/Delta+BI5</f>
        <v>0</v>
      </c>
      <c r="BK5" s="104"/>
      <c r="BL5" s="104"/>
      <c r="BM5" s="104"/>
      <c r="BN5" s="104"/>
      <c r="BO5" s="104"/>
      <c r="BP5" s="104"/>
      <c r="BQ5" s="104"/>
      <c r="BR5" s="104"/>
      <c r="BS5" s="104"/>
      <c r="BT5" s="104"/>
      <c r="BU5" s="104"/>
      <c r="BV5" s="104"/>
      <c r="BW5" s="104"/>
      <c r="BX5" s="104"/>
      <c r="BY5" s="104"/>
      <c r="BZ5" s="104"/>
      <c r="CA5" s="104"/>
      <c r="CB5" s="104"/>
      <c r="CC5" s="104"/>
      <c r="CD5" s="104"/>
      <c r="CE5" s="104"/>
      <c r="CF5" s="104"/>
      <c r="CG5" s="104"/>
      <c r="CH5" s="104"/>
      <c r="CI5" s="104"/>
      <c r="CJ5" s="104"/>
      <c r="CK5" s="104"/>
      <c r="CL5" s="104"/>
      <c r="CM5" s="104"/>
      <c r="CN5" s="104"/>
      <c r="CO5" s="104"/>
      <c r="CP5" s="104"/>
      <c r="CQ5" s="104"/>
      <c r="CR5" s="104"/>
      <c r="CS5" s="104"/>
      <c r="CT5" s="104"/>
      <c r="CU5" s="104"/>
    </row>
    <row r="6" customFormat="false" ht="12.8" hidden="false" customHeight="false" outlineLevel="0" collapsed="false">
      <c r="A6" s="102" t="n">
        <f aca="false">(A$7-A$2)/5+A5</f>
        <v>39</v>
      </c>
      <c r="B6" s="103" t="n">
        <v>0</v>
      </c>
      <c r="C6" s="103" t="n">
        <f aca="false">(F6-B6)/4+B6</f>
        <v>0</v>
      </c>
      <c r="D6" s="103" t="n">
        <f aca="false">(F6-B6)/4+C6</f>
        <v>0</v>
      </c>
      <c r="E6" s="103" t="n">
        <f aca="false">(F6-B6)/4+D6</f>
        <v>0</v>
      </c>
      <c r="F6" s="103" t="n">
        <f aca="false">(F7-F2)/5+F5</f>
        <v>0</v>
      </c>
      <c r="G6" s="103" t="n">
        <f aca="false">(J6-F6)/4+F6</f>
        <v>0</v>
      </c>
      <c r="H6" s="103" t="n">
        <f aca="false">(J6-F6)/4+G6</f>
        <v>0</v>
      </c>
      <c r="I6" s="103" t="n">
        <f aca="false">(J6-F6)/4+H6</f>
        <v>0</v>
      </c>
      <c r="J6" s="103" t="n">
        <f aca="false">(J7-J2)/5+J5</f>
        <v>0</v>
      </c>
      <c r="K6" s="103" t="n">
        <f aca="false">(N6-J6)/4+J6</f>
        <v>0</v>
      </c>
      <c r="L6" s="103" t="n">
        <f aca="false">(N6-J6)/4+K6</f>
        <v>0</v>
      </c>
      <c r="M6" s="103" t="n">
        <f aca="false">(N6-J6)/4+L6</f>
        <v>0</v>
      </c>
      <c r="N6" s="103" t="n">
        <f aca="false">(N7-N2)/5+N5</f>
        <v>0</v>
      </c>
      <c r="O6" s="103" t="n">
        <f aca="false">(P6+N6)/2</f>
        <v>0</v>
      </c>
      <c r="P6" s="103" t="n">
        <f aca="false">(P7-P2)/5+P5</f>
        <v>0</v>
      </c>
      <c r="Q6" s="103" t="n">
        <f aca="false">(R6+P6)/2</f>
        <v>0</v>
      </c>
      <c r="R6" s="103" t="n">
        <f aca="false">(R7-R2)/5+R5</f>
        <v>0</v>
      </c>
      <c r="S6" s="103" t="n">
        <f aca="false">(T6+R6)/2</f>
        <v>0</v>
      </c>
      <c r="T6" s="103" t="n">
        <f aca="false">(T7-T2)/5+T5</f>
        <v>0</v>
      </c>
      <c r="U6" s="103" t="n">
        <f aca="false">(V6+T6)/2</f>
        <v>0</v>
      </c>
      <c r="V6" s="103" t="n">
        <f aca="false">(V7-V2)/5+V5</f>
        <v>0</v>
      </c>
      <c r="W6" s="103" t="n">
        <f aca="false">(X6+V6)/2</f>
        <v>0</v>
      </c>
      <c r="X6" s="103" t="n">
        <f aca="false">(X7-X2)/5+X5</f>
        <v>0</v>
      </c>
      <c r="Y6" s="103" t="n">
        <f aca="false">(Z6+X6)/2</f>
        <v>0</v>
      </c>
      <c r="Z6" s="103" t="n">
        <f aca="false">(Z7-Z2)/5+Z5</f>
        <v>0</v>
      </c>
      <c r="AA6" s="103" t="n">
        <f aca="false">(AB6+Z6)/2</f>
        <v>0</v>
      </c>
      <c r="AB6" s="103" t="n">
        <f aca="false">(AB7-AB2)/5+AB5</f>
        <v>0</v>
      </c>
      <c r="AC6" s="103" t="n">
        <f aca="false">(AD6+AB6)/2</f>
        <v>0</v>
      </c>
      <c r="AD6" s="103" t="n">
        <f aca="false">(AD7-AD2)/5+AD5</f>
        <v>0</v>
      </c>
      <c r="AE6" s="103" t="n">
        <f aca="false">(AF6+AD6)/2</f>
        <v>0</v>
      </c>
      <c r="AF6" s="103" t="n">
        <f aca="false">(AF7-AF2)/5+AF5</f>
        <v>0</v>
      </c>
      <c r="AG6" s="103" t="n">
        <f aca="false">(AH6+AF6)/2</f>
        <v>0</v>
      </c>
      <c r="AH6" s="103" t="n">
        <f aca="false">(AH7-AH2)/5+AH5</f>
        <v>0</v>
      </c>
      <c r="AI6" s="103" t="n">
        <f aca="false">(AJ6+AH6)/2</f>
        <v>0</v>
      </c>
      <c r="AJ6" s="103" t="n">
        <f aca="false">(AJ7-AJ2)/5+AJ5</f>
        <v>0</v>
      </c>
      <c r="AK6" s="103" t="n">
        <f aca="false">(AL6+AJ6)/2</f>
        <v>0</v>
      </c>
      <c r="AL6" s="103" t="n">
        <f aca="false">(AL7-AL2)/5+AL5</f>
        <v>0</v>
      </c>
      <c r="AM6" s="103" t="n">
        <f aca="false">(AN6+AL6)/2</f>
        <v>0</v>
      </c>
      <c r="AN6" s="103" t="n">
        <f aca="false">(AN7-AN2)/5+AN5</f>
        <v>0</v>
      </c>
      <c r="AO6" s="103" t="n">
        <f aca="false">(AP6+AN6)/2</f>
        <v>0</v>
      </c>
      <c r="AP6" s="103" t="n">
        <f aca="false">(AP7-AP2)/5+AP5</f>
        <v>0</v>
      </c>
      <c r="AQ6" s="103" t="n">
        <f aca="false">(AR6+AP6)/2</f>
        <v>0</v>
      </c>
      <c r="AR6" s="103" t="n">
        <f aca="false">(AR7-AR2)/5+AR5</f>
        <v>0</v>
      </c>
      <c r="AS6" s="103" t="n">
        <f aca="false">($AZ6-$AR6)/8+AR6</f>
        <v>0</v>
      </c>
      <c r="AT6" s="103" t="n">
        <f aca="false">($AZ6-$AR6)/8+AS6</f>
        <v>0</v>
      </c>
      <c r="AU6" s="103" t="n">
        <f aca="false">($AZ6-$AR6)/8+AT6</f>
        <v>0</v>
      </c>
      <c r="AV6" s="103" t="n">
        <f aca="false">($AZ6-$AR6)/8+AU6</f>
        <v>0</v>
      </c>
      <c r="AW6" s="103" t="n">
        <f aca="false">($AZ6-$AR6)/8+AV6</f>
        <v>0</v>
      </c>
      <c r="AX6" s="103" t="n">
        <f aca="false">($AZ6-$AR6)/8+AW6</f>
        <v>0</v>
      </c>
      <c r="AY6" s="103" t="n">
        <f aca="false">($AZ6-$AR6)/8+AX6</f>
        <v>0</v>
      </c>
      <c r="AZ6" s="103" t="n">
        <f aca="false">(AZ7-AZ2)/5+AZ5</f>
        <v>0</v>
      </c>
      <c r="BA6" s="115" t="n">
        <f aca="false">($AZ6-$AR6)/Delta+AZ6</f>
        <v>0</v>
      </c>
      <c r="BB6" s="115" t="n">
        <f aca="false">($AZ6-$AR6)/Delta+BA6</f>
        <v>0</v>
      </c>
      <c r="BC6" s="115" t="n">
        <f aca="false">($AZ6-$AR6)/Delta+BB6</f>
        <v>0</v>
      </c>
      <c r="BD6" s="115" t="n">
        <f aca="false">($AZ6-$AR6)/Delta+BC6</f>
        <v>0</v>
      </c>
      <c r="BE6" s="115" t="n">
        <f aca="false">($AZ6-$AR6)/Delta+BD6</f>
        <v>0</v>
      </c>
      <c r="BF6" s="115" t="n">
        <f aca="false">($AZ6-$AR6)/Delta+BE6</f>
        <v>0</v>
      </c>
      <c r="BG6" s="115" t="n">
        <f aca="false">($AZ6-$AR6)/Delta+BF6</f>
        <v>0</v>
      </c>
      <c r="BH6" s="115" t="n">
        <f aca="false">($AZ6-$AR6)/Delta+BG6</f>
        <v>0</v>
      </c>
      <c r="BI6" s="115" t="n">
        <f aca="false">($AZ6-$AR6)/Delta+BH6</f>
        <v>0</v>
      </c>
      <c r="BJ6" s="115" t="n">
        <f aca="false">($AZ6-$AR6)/Delta+BI6</f>
        <v>0</v>
      </c>
      <c r="BK6" s="104"/>
      <c r="BL6" s="104"/>
      <c r="BM6" s="104"/>
      <c r="BN6" s="104"/>
      <c r="BO6" s="104"/>
      <c r="BP6" s="104"/>
      <c r="BQ6" s="104"/>
      <c r="BR6" s="104"/>
      <c r="BS6" s="104"/>
      <c r="BT6" s="104"/>
      <c r="BU6" s="104"/>
      <c r="BV6" s="104"/>
      <c r="BW6" s="104"/>
      <c r="BX6" s="104"/>
      <c r="BY6" s="104"/>
      <c r="BZ6" s="104"/>
      <c r="CA6" s="104"/>
      <c r="CB6" s="104"/>
      <c r="CC6" s="104"/>
      <c r="CD6" s="104"/>
      <c r="CE6" s="104"/>
      <c r="CF6" s="104"/>
      <c r="CG6" s="104"/>
      <c r="CH6" s="104"/>
      <c r="CI6" s="104"/>
      <c r="CJ6" s="104"/>
      <c r="CK6" s="104"/>
      <c r="CL6" s="104"/>
      <c r="CM6" s="104"/>
      <c r="CN6" s="104"/>
      <c r="CO6" s="104"/>
      <c r="CP6" s="104"/>
      <c r="CQ6" s="104"/>
      <c r="CR6" s="104"/>
      <c r="CS6" s="104"/>
      <c r="CT6" s="104"/>
      <c r="CU6" s="104"/>
    </row>
    <row r="7" customFormat="false" ht="12.8" hidden="false" customHeight="false" outlineLevel="0" collapsed="false">
      <c r="A7" s="102" t="n">
        <f aca="false">A2+5</f>
        <v>40</v>
      </c>
      <c r="B7" s="103" t="n">
        <v>0</v>
      </c>
      <c r="C7" s="103" t="n">
        <f aca="false">(F7-B7)/4+B7</f>
        <v>0</v>
      </c>
      <c r="D7" s="103" t="n">
        <f aca="false">(F7-B7)/4+C7</f>
        <v>0</v>
      </c>
      <c r="E7" s="103" t="n">
        <f aca="false">(F7-B7)/4+D7</f>
        <v>0</v>
      </c>
      <c r="F7" s="114" t="n">
        <f aca="false">polar_type19!$K$6</f>
        <v>0</v>
      </c>
      <c r="G7" s="103" t="n">
        <f aca="false">(J7-F7)/4+F7</f>
        <v>0</v>
      </c>
      <c r="H7" s="103" t="n">
        <f aca="false">(J7-F7)/4+G7</f>
        <v>0</v>
      </c>
      <c r="I7" s="103" t="n">
        <f aca="false">(J7-F7)/4+H7</f>
        <v>0</v>
      </c>
      <c r="J7" s="114" t="n">
        <f aca="false">polar_type19!$K$7</f>
        <v>0</v>
      </c>
      <c r="K7" s="103" t="n">
        <f aca="false">(N7-J7)/4+J7</f>
        <v>0</v>
      </c>
      <c r="L7" s="103" t="n">
        <f aca="false">(N7-J7)/4+K7</f>
        <v>0</v>
      </c>
      <c r="M7" s="103" t="n">
        <f aca="false">(N7-J7)/4+L7</f>
        <v>0</v>
      </c>
      <c r="N7" s="114" t="n">
        <f aca="false">polar_type19!$K$8</f>
        <v>0</v>
      </c>
      <c r="O7" s="103" t="n">
        <f aca="false">(P7+N7)/2</f>
        <v>0</v>
      </c>
      <c r="P7" s="114" t="n">
        <f aca="false">polar_type19!$K$9</f>
        <v>0</v>
      </c>
      <c r="Q7" s="103" t="n">
        <f aca="false">(R7+P7)/2</f>
        <v>0</v>
      </c>
      <c r="R7" s="114" t="n">
        <f aca="false">polar_type19!$K$10</f>
        <v>0</v>
      </c>
      <c r="S7" s="103" t="n">
        <f aca="false">(T7+R7)/2</f>
        <v>0</v>
      </c>
      <c r="T7" s="114" t="n">
        <f aca="false">polar_type19!$K$11</f>
        <v>0</v>
      </c>
      <c r="U7" s="103" t="n">
        <f aca="false">(V7+T7)/2</f>
        <v>0</v>
      </c>
      <c r="V7" s="114" t="n">
        <f aca="false">polar_type19!$K$12</f>
        <v>0</v>
      </c>
      <c r="W7" s="103" t="n">
        <f aca="false">(X7+V7)/2</f>
        <v>0</v>
      </c>
      <c r="X7" s="114" t="n">
        <f aca="false">polar_type19!$K$13</f>
        <v>0</v>
      </c>
      <c r="Y7" s="103" t="n">
        <f aca="false">(Z7+X7)/2</f>
        <v>0</v>
      </c>
      <c r="Z7" s="114" t="n">
        <f aca="false">polar_type19!$K$14</f>
        <v>0</v>
      </c>
      <c r="AA7" s="103" t="n">
        <f aca="false">(AB7+Z7)/2</f>
        <v>0</v>
      </c>
      <c r="AB7" s="114" t="n">
        <f aca="false">polar_type19!$K$15</f>
        <v>0</v>
      </c>
      <c r="AC7" s="103" t="n">
        <f aca="false">(AD7+AB7)/2</f>
        <v>0</v>
      </c>
      <c r="AD7" s="114" t="n">
        <f aca="false">polar_type19!$K$16</f>
        <v>0</v>
      </c>
      <c r="AE7" s="103" t="n">
        <f aca="false">(AF7+AD7)/2</f>
        <v>0</v>
      </c>
      <c r="AF7" s="114" t="n">
        <f aca="false">polar_type19!$K$17</f>
        <v>0</v>
      </c>
      <c r="AG7" s="103" t="n">
        <f aca="false">(AH7+AF7)/2</f>
        <v>0</v>
      </c>
      <c r="AH7" s="114" t="n">
        <f aca="false">polar_type19!$K$18</f>
        <v>0</v>
      </c>
      <c r="AI7" s="103" t="n">
        <f aca="false">(AJ7+AH7)/2</f>
        <v>0</v>
      </c>
      <c r="AJ7" s="114" t="n">
        <f aca="false">polar_type19!$K$19</f>
        <v>0</v>
      </c>
      <c r="AK7" s="103" t="n">
        <f aca="false">(AL7+AJ7)/2</f>
        <v>0</v>
      </c>
      <c r="AL7" s="114" t="n">
        <f aca="false">polar_type19!$K$20</f>
        <v>0</v>
      </c>
      <c r="AM7" s="103" t="n">
        <f aca="false">(AN7+AL7)/2</f>
        <v>0</v>
      </c>
      <c r="AN7" s="114" t="n">
        <f aca="false">polar_type19!$K$21</f>
        <v>0</v>
      </c>
      <c r="AO7" s="103" t="n">
        <f aca="false">(AP7+AN7)/2</f>
        <v>0</v>
      </c>
      <c r="AP7" s="114" t="n">
        <f aca="false">polar_type19!$K$22</f>
        <v>0</v>
      </c>
      <c r="AQ7" s="103" t="n">
        <f aca="false">(AR7+AP7)/2</f>
        <v>0</v>
      </c>
      <c r="AR7" s="114" t="n">
        <f aca="false">polar_type19!$K$23</f>
        <v>0</v>
      </c>
      <c r="AS7" s="103" t="n">
        <f aca="false">($AZ7-$AR7)/8+AR7</f>
        <v>0</v>
      </c>
      <c r="AT7" s="103" t="n">
        <f aca="false">($AZ7-$AR7)/8+AS7</f>
        <v>0</v>
      </c>
      <c r="AU7" s="103" t="n">
        <f aca="false">($AZ7-$AR7)/8+AT7</f>
        <v>0</v>
      </c>
      <c r="AV7" s="103" t="n">
        <f aca="false">($AZ7-$AR7)/8+AU7</f>
        <v>0</v>
      </c>
      <c r="AW7" s="103" t="n">
        <f aca="false">($AZ7-$AR7)/8+AV7</f>
        <v>0</v>
      </c>
      <c r="AX7" s="103" t="n">
        <f aca="false">($AZ7-$AR7)/8+AW7</f>
        <v>0</v>
      </c>
      <c r="AY7" s="103" t="n">
        <f aca="false">($AZ7-$AR7)/8+AX7</f>
        <v>0</v>
      </c>
      <c r="AZ7" s="114" t="n">
        <f aca="false">polar_type19!$K$24</f>
        <v>0</v>
      </c>
      <c r="BA7" s="115" t="n">
        <f aca="false">($AZ7-$AR7)/Delta+AZ7</f>
        <v>0</v>
      </c>
      <c r="BB7" s="115" t="n">
        <f aca="false">($AZ7-$AR7)/Delta+BA7</f>
        <v>0</v>
      </c>
      <c r="BC7" s="115" t="n">
        <f aca="false">($AZ7-$AR7)/Delta+BB7</f>
        <v>0</v>
      </c>
      <c r="BD7" s="115" t="n">
        <f aca="false">($AZ7-$AR7)/Delta+BC7</f>
        <v>0</v>
      </c>
      <c r="BE7" s="115" t="n">
        <f aca="false">($AZ7-$AR7)/Delta+BD7</f>
        <v>0</v>
      </c>
      <c r="BF7" s="115" t="n">
        <f aca="false">($AZ7-$AR7)/Delta+BE7</f>
        <v>0</v>
      </c>
      <c r="BG7" s="115" t="n">
        <f aca="false">($AZ7-$AR7)/Delta+BF7</f>
        <v>0</v>
      </c>
      <c r="BH7" s="115" t="n">
        <f aca="false">($AZ7-$AR7)/Delta+BG7</f>
        <v>0</v>
      </c>
      <c r="BI7" s="115" t="n">
        <f aca="false">($AZ7-$AR7)/Delta+BH7</f>
        <v>0</v>
      </c>
      <c r="BJ7" s="115" t="n">
        <f aca="false">($AZ7-$AR7)/Delta+BI7</f>
        <v>0</v>
      </c>
      <c r="BK7" s="104"/>
      <c r="BL7" s="104"/>
      <c r="BM7" s="104"/>
      <c r="BN7" s="104"/>
      <c r="BO7" s="104"/>
      <c r="BP7" s="104"/>
      <c r="BQ7" s="104"/>
      <c r="BR7" s="104"/>
      <c r="BS7" s="104"/>
      <c r="BT7" s="104"/>
      <c r="BU7" s="104"/>
      <c r="BV7" s="104"/>
      <c r="BW7" s="104"/>
      <c r="BX7" s="104"/>
      <c r="BY7" s="104"/>
      <c r="BZ7" s="104"/>
      <c r="CA7" s="104"/>
      <c r="CB7" s="104"/>
      <c r="CC7" s="104"/>
      <c r="CD7" s="104"/>
      <c r="CE7" s="104"/>
      <c r="CF7" s="104"/>
      <c r="CG7" s="104"/>
      <c r="CH7" s="104"/>
      <c r="CI7" s="104"/>
      <c r="CJ7" s="104"/>
      <c r="CK7" s="104"/>
      <c r="CL7" s="104"/>
      <c r="CM7" s="104"/>
      <c r="CN7" s="104"/>
      <c r="CO7" s="104"/>
      <c r="CP7" s="104"/>
      <c r="CQ7" s="104"/>
      <c r="CR7" s="104"/>
      <c r="CS7" s="104"/>
      <c r="CT7" s="104"/>
      <c r="CU7" s="104"/>
    </row>
    <row r="8" customFormat="false" ht="12.8" hidden="false" customHeight="false" outlineLevel="0" collapsed="false">
      <c r="A8" s="102" t="n">
        <f aca="false">(A$7-A$2)/5+A7</f>
        <v>41</v>
      </c>
      <c r="B8" s="103" t="n">
        <v>0</v>
      </c>
      <c r="C8" s="103" t="n">
        <f aca="false">(F8-B8)/4+B8</f>
        <v>0</v>
      </c>
      <c r="D8" s="103" t="n">
        <f aca="false">(F8-B8)/4+C8</f>
        <v>0</v>
      </c>
      <c r="E8" s="103" t="n">
        <f aca="false">(F8-B8)/4+D8</f>
        <v>0</v>
      </c>
      <c r="F8" s="103" t="n">
        <f aca="false">(F12-F7)/5+F7</f>
        <v>0</v>
      </c>
      <c r="G8" s="103" t="n">
        <f aca="false">(J8-F8)/4+F8</f>
        <v>0.0073</v>
      </c>
      <c r="H8" s="103" t="n">
        <f aca="false">(J8-F8)/4+G8</f>
        <v>0.0146</v>
      </c>
      <c r="I8" s="103" t="n">
        <f aca="false">(J8-F8)/4+H8</f>
        <v>0.0219</v>
      </c>
      <c r="J8" s="103" t="n">
        <f aca="false">(J12-J7)/5+J7</f>
        <v>0.0292</v>
      </c>
      <c r="K8" s="103" t="n">
        <f aca="false">(N8-J8)/4+J8</f>
        <v>0.0219</v>
      </c>
      <c r="L8" s="103" t="n">
        <f aca="false">(N8-J8)/4+K8</f>
        <v>0.0146</v>
      </c>
      <c r="M8" s="103" t="n">
        <f aca="false">(N8-J8)/4+L8</f>
        <v>0.0073</v>
      </c>
      <c r="N8" s="103" t="n">
        <f aca="false">(N12-N7)/5+N7</f>
        <v>0</v>
      </c>
      <c r="O8" s="103" t="n">
        <f aca="false">(P8+N8)/2</f>
        <v>0</v>
      </c>
      <c r="P8" s="103" t="n">
        <f aca="false">(P12-P7)/5+P7</f>
        <v>0</v>
      </c>
      <c r="Q8" s="103" t="n">
        <f aca="false">(R8+P8)/2</f>
        <v>0</v>
      </c>
      <c r="R8" s="103" t="n">
        <f aca="false">(R12-R7)/5+R7</f>
        <v>0</v>
      </c>
      <c r="S8" s="103" t="n">
        <f aca="false">(T8+R8)/2</f>
        <v>0</v>
      </c>
      <c r="T8" s="103" t="n">
        <f aca="false">(T12-T7)/5+T7</f>
        <v>0</v>
      </c>
      <c r="U8" s="103" t="n">
        <f aca="false">(V8+T8)/2</f>
        <v>0</v>
      </c>
      <c r="V8" s="103" t="n">
        <f aca="false">(V12-V7)/5+V7</f>
        <v>0</v>
      </c>
      <c r="W8" s="103" t="n">
        <f aca="false">(X8+V8)/2</f>
        <v>0</v>
      </c>
      <c r="X8" s="103" t="n">
        <f aca="false">(X12-X7)/5+X7</f>
        <v>0</v>
      </c>
      <c r="Y8" s="103" t="n">
        <f aca="false">(Z8+X8)/2</f>
        <v>0</v>
      </c>
      <c r="Z8" s="103" t="n">
        <f aca="false">(Z12-Z7)/5+Z7</f>
        <v>0</v>
      </c>
      <c r="AA8" s="103" t="n">
        <f aca="false">(AB8+Z8)/2</f>
        <v>0</v>
      </c>
      <c r="AB8" s="103" t="n">
        <f aca="false">(AB12-AB7)/5+AB7</f>
        <v>0</v>
      </c>
      <c r="AC8" s="103" t="n">
        <f aca="false">(AD8+AB8)/2</f>
        <v>0</v>
      </c>
      <c r="AD8" s="103" t="n">
        <f aca="false">(AD12-AD7)/5+AD7</f>
        <v>0</v>
      </c>
      <c r="AE8" s="103" t="n">
        <f aca="false">(AF8+AD8)/2</f>
        <v>0</v>
      </c>
      <c r="AF8" s="103" t="n">
        <f aca="false">(AF12-AF7)/5+AF7</f>
        <v>0</v>
      </c>
      <c r="AG8" s="103" t="n">
        <f aca="false">(AH8+AF8)/2</f>
        <v>0</v>
      </c>
      <c r="AH8" s="103" t="n">
        <f aca="false">(AH12-AH7)/5+AH7</f>
        <v>0</v>
      </c>
      <c r="AI8" s="103" t="n">
        <f aca="false">(AJ8+AH8)/2</f>
        <v>0</v>
      </c>
      <c r="AJ8" s="103" t="n">
        <f aca="false">(AJ12-AJ7)/5+AJ7</f>
        <v>0</v>
      </c>
      <c r="AK8" s="103" t="n">
        <f aca="false">(AL8+AJ8)/2</f>
        <v>0</v>
      </c>
      <c r="AL8" s="103" t="n">
        <f aca="false">(AL12-AL7)/5+AL7</f>
        <v>0</v>
      </c>
      <c r="AM8" s="103" t="n">
        <f aca="false">(AN8+AL8)/2</f>
        <v>0</v>
      </c>
      <c r="AN8" s="103" t="n">
        <f aca="false">(AN12-AN7)/5+AN7</f>
        <v>0</v>
      </c>
      <c r="AO8" s="103" t="n">
        <f aca="false">(AP8+AN8)/2</f>
        <v>0</v>
      </c>
      <c r="AP8" s="103" t="n">
        <f aca="false">(AP12-AP7)/5+AP7</f>
        <v>0</v>
      </c>
      <c r="AQ8" s="103" t="n">
        <f aca="false">(AR8+AP8)/2</f>
        <v>0</v>
      </c>
      <c r="AR8" s="103" t="n">
        <f aca="false">(AR12-AR7)/5+AR7</f>
        <v>0</v>
      </c>
      <c r="AS8" s="103" t="n">
        <f aca="false">($AZ8-$AR8)/8+AR8</f>
        <v>0</v>
      </c>
      <c r="AT8" s="103" t="n">
        <f aca="false">($AZ8-$AR8)/8+AS8</f>
        <v>0</v>
      </c>
      <c r="AU8" s="103" t="n">
        <f aca="false">($AZ8-$AR8)/8+AT8</f>
        <v>0</v>
      </c>
      <c r="AV8" s="103" t="n">
        <f aca="false">($AZ8-$AR8)/8+AU8</f>
        <v>0</v>
      </c>
      <c r="AW8" s="103" t="n">
        <f aca="false">($AZ8-$AR8)/8+AV8</f>
        <v>0</v>
      </c>
      <c r="AX8" s="103" t="n">
        <f aca="false">($AZ8-$AR8)/8+AW8</f>
        <v>0</v>
      </c>
      <c r="AY8" s="103" t="n">
        <f aca="false">($AZ8-$AR8)/8+AX8</f>
        <v>0</v>
      </c>
      <c r="AZ8" s="103" t="n">
        <f aca="false">(AZ12-AZ7)/5+AZ7</f>
        <v>0</v>
      </c>
      <c r="BA8" s="115" t="n">
        <f aca="false">($AZ8-$AR8)/Delta+AZ8</f>
        <v>0</v>
      </c>
      <c r="BB8" s="115" t="n">
        <f aca="false">($AZ8-$AR8)/Delta+BA8</f>
        <v>0</v>
      </c>
      <c r="BC8" s="115" t="n">
        <f aca="false">($AZ8-$AR8)/Delta+BB8</f>
        <v>0</v>
      </c>
      <c r="BD8" s="115" t="n">
        <f aca="false">($AZ8-$AR8)/Delta+BC8</f>
        <v>0</v>
      </c>
      <c r="BE8" s="115" t="n">
        <f aca="false">($AZ8-$AR8)/Delta+BD8</f>
        <v>0</v>
      </c>
      <c r="BF8" s="115" t="n">
        <f aca="false">($AZ8-$AR8)/Delta+BE8</f>
        <v>0</v>
      </c>
      <c r="BG8" s="115" t="n">
        <f aca="false">($AZ8-$AR8)/Delta+BF8</f>
        <v>0</v>
      </c>
      <c r="BH8" s="115" t="n">
        <f aca="false">($AZ8-$AR8)/Delta+BG8</f>
        <v>0</v>
      </c>
      <c r="BI8" s="115" t="n">
        <f aca="false">($AZ8-$AR8)/Delta+BH8</f>
        <v>0</v>
      </c>
      <c r="BJ8" s="115" t="n">
        <f aca="false">($AZ8-$AR8)/Delta+BI8</f>
        <v>0</v>
      </c>
      <c r="BK8" s="104"/>
      <c r="BL8" s="104"/>
      <c r="BM8" s="104"/>
      <c r="BN8" s="104"/>
      <c r="BO8" s="104"/>
      <c r="BP8" s="104"/>
      <c r="BQ8" s="104"/>
      <c r="BR8" s="104"/>
      <c r="BS8" s="104"/>
      <c r="BT8" s="104"/>
      <c r="BU8" s="104"/>
      <c r="BV8" s="104"/>
      <c r="BW8" s="104"/>
      <c r="BX8" s="104"/>
      <c r="BY8" s="104"/>
      <c r="BZ8" s="104"/>
      <c r="CA8" s="104"/>
      <c r="CB8" s="104"/>
      <c r="CC8" s="104"/>
      <c r="CD8" s="104"/>
      <c r="CE8" s="104"/>
      <c r="CF8" s="104"/>
      <c r="CG8" s="104"/>
      <c r="CH8" s="104"/>
      <c r="CI8" s="104"/>
      <c r="CJ8" s="104"/>
      <c r="CK8" s="104"/>
      <c r="CL8" s="104"/>
      <c r="CM8" s="104"/>
      <c r="CN8" s="104"/>
      <c r="CO8" s="104"/>
      <c r="CP8" s="104"/>
      <c r="CQ8" s="104"/>
      <c r="CR8" s="104"/>
      <c r="CS8" s="104"/>
      <c r="CT8" s="104"/>
      <c r="CU8" s="104"/>
    </row>
    <row r="9" customFormat="false" ht="12.8" hidden="false" customHeight="false" outlineLevel="0" collapsed="false">
      <c r="A9" s="102" t="n">
        <f aca="false">(A$7-A$2)/5+A8</f>
        <v>42</v>
      </c>
      <c r="B9" s="103" t="n">
        <v>0</v>
      </c>
      <c r="C9" s="103" t="n">
        <f aca="false">(F9-B9)/4+B9</f>
        <v>0</v>
      </c>
      <c r="D9" s="103" t="n">
        <f aca="false">(F9-B9)/4+C9</f>
        <v>0</v>
      </c>
      <c r="E9" s="103" t="n">
        <f aca="false">(F9-B9)/4+D9</f>
        <v>0</v>
      </c>
      <c r="F9" s="103" t="n">
        <f aca="false">(F12-F7)/5+F8</f>
        <v>0</v>
      </c>
      <c r="G9" s="103" t="n">
        <f aca="false">(J9-F9)/4+F9</f>
        <v>0.0146</v>
      </c>
      <c r="H9" s="103" t="n">
        <f aca="false">(J9-F9)/4+G9</f>
        <v>0.0292</v>
      </c>
      <c r="I9" s="103" t="n">
        <f aca="false">(J9-F9)/4+H9</f>
        <v>0.0438</v>
      </c>
      <c r="J9" s="103" t="n">
        <f aca="false">(J12-J7)/5+J8</f>
        <v>0.0584</v>
      </c>
      <c r="K9" s="103" t="n">
        <f aca="false">(N9-J9)/4+J9</f>
        <v>0.0438</v>
      </c>
      <c r="L9" s="103" t="n">
        <f aca="false">(N9-J9)/4+K9</f>
        <v>0.0292</v>
      </c>
      <c r="M9" s="103" t="n">
        <f aca="false">(N9-J9)/4+L9</f>
        <v>0.0146</v>
      </c>
      <c r="N9" s="103" t="n">
        <f aca="false">(N12-N7)/5+N8</f>
        <v>0</v>
      </c>
      <c r="O9" s="103" t="n">
        <f aca="false">(P9+N9)/2</f>
        <v>0</v>
      </c>
      <c r="P9" s="103" t="n">
        <f aca="false">(P12-P7)/5+P8</f>
        <v>0</v>
      </c>
      <c r="Q9" s="103" t="n">
        <f aca="false">(R9+P9)/2</f>
        <v>0</v>
      </c>
      <c r="R9" s="103" t="n">
        <f aca="false">(R12-R7)/5+R8</f>
        <v>0</v>
      </c>
      <c r="S9" s="103" t="n">
        <f aca="false">(T9+R9)/2</f>
        <v>0</v>
      </c>
      <c r="T9" s="103" t="n">
        <f aca="false">(T12-T7)/5+T8</f>
        <v>0</v>
      </c>
      <c r="U9" s="103" t="n">
        <f aca="false">(V9+T9)/2</f>
        <v>0</v>
      </c>
      <c r="V9" s="103" t="n">
        <f aca="false">(V12-V7)/5+V8</f>
        <v>0</v>
      </c>
      <c r="W9" s="103" t="n">
        <f aca="false">(X9+V9)/2</f>
        <v>0</v>
      </c>
      <c r="X9" s="103" t="n">
        <f aca="false">(X12-X7)/5+X8</f>
        <v>0</v>
      </c>
      <c r="Y9" s="103" t="n">
        <f aca="false">(Z9+X9)/2</f>
        <v>0</v>
      </c>
      <c r="Z9" s="103" t="n">
        <f aca="false">(Z12-Z7)/5+Z8</f>
        <v>0</v>
      </c>
      <c r="AA9" s="103" t="n">
        <f aca="false">(AB9+Z9)/2</f>
        <v>0</v>
      </c>
      <c r="AB9" s="103" t="n">
        <f aca="false">(AB12-AB7)/5+AB8</f>
        <v>0</v>
      </c>
      <c r="AC9" s="103" t="n">
        <f aca="false">(AD9+AB9)/2</f>
        <v>0</v>
      </c>
      <c r="AD9" s="103" t="n">
        <f aca="false">(AD12-AD7)/5+AD8</f>
        <v>0</v>
      </c>
      <c r="AE9" s="103" t="n">
        <f aca="false">(AF9+AD9)/2</f>
        <v>0</v>
      </c>
      <c r="AF9" s="103" t="n">
        <f aca="false">(AF12-AF7)/5+AF8</f>
        <v>0</v>
      </c>
      <c r="AG9" s="103" t="n">
        <f aca="false">(AH9+AF9)/2</f>
        <v>0</v>
      </c>
      <c r="AH9" s="103" t="n">
        <f aca="false">(AH12-AH7)/5+AH8</f>
        <v>0</v>
      </c>
      <c r="AI9" s="103" t="n">
        <f aca="false">(AJ9+AH9)/2</f>
        <v>0</v>
      </c>
      <c r="AJ9" s="103" t="n">
        <f aca="false">(AJ12-AJ7)/5+AJ8</f>
        <v>0</v>
      </c>
      <c r="AK9" s="103" t="n">
        <f aca="false">(AL9+AJ9)/2</f>
        <v>0</v>
      </c>
      <c r="AL9" s="103" t="n">
        <f aca="false">(AL12-AL7)/5+AL8</f>
        <v>0</v>
      </c>
      <c r="AM9" s="103" t="n">
        <f aca="false">(AN9+AL9)/2</f>
        <v>0</v>
      </c>
      <c r="AN9" s="103" t="n">
        <f aca="false">(AN12-AN7)/5+AN8</f>
        <v>0</v>
      </c>
      <c r="AO9" s="103" t="n">
        <f aca="false">(AP9+AN9)/2</f>
        <v>0</v>
      </c>
      <c r="AP9" s="103" t="n">
        <f aca="false">(AP12-AP7)/5+AP8</f>
        <v>0</v>
      </c>
      <c r="AQ9" s="103" t="n">
        <f aca="false">(AR9+AP9)/2</f>
        <v>0</v>
      </c>
      <c r="AR9" s="103" t="n">
        <f aca="false">(AR12-AR7)/5+AR8</f>
        <v>0</v>
      </c>
      <c r="AS9" s="103" t="n">
        <f aca="false">($AZ9-$AR9)/8+AR9</f>
        <v>0</v>
      </c>
      <c r="AT9" s="103" t="n">
        <f aca="false">($AZ9-$AR9)/8+AS9</f>
        <v>0</v>
      </c>
      <c r="AU9" s="103" t="n">
        <f aca="false">($AZ9-$AR9)/8+AT9</f>
        <v>0</v>
      </c>
      <c r="AV9" s="103" t="n">
        <f aca="false">($AZ9-$AR9)/8+AU9</f>
        <v>0</v>
      </c>
      <c r="AW9" s="103" t="n">
        <f aca="false">($AZ9-$AR9)/8+AV9</f>
        <v>0</v>
      </c>
      <c r="AX9" s="103" t="n">
        <f aca="false">($AZ9-$AR9)/8+AW9</f>
        <v>0</v>
      </c>
      <c r="AY9" s="103" t="n">
        <f aca="false">($AZ9-$AR9)/8+AX9</f>
        <v>0</v>
      </c>
      <c r="AZ9" s="103" t="n">
        <f aca="false">(AZ12-AZ7)/5+AZ8</f>
        <v>0</v>
      </c>
      <c r="BA9" s="115" t="n">
        <f aca="false">($AZ9-$AR9)/Delta+AZ9</f>
        <v>0</v>
      </c>
      <c r="BB9" s="115" t="n">
        <f aca="false">($AZ9-$AR9)/Delta+BA9</f>
        <v>0</v>
      </c>
      <c r="BC9" s="115" t="n">
        <f aca="false">($AZ9-$AR9)/Delta+BB9</f>
        <v>0</v>
      </c>
      <c r="BD9" s="115" t="n">
        <f aca="false">($AZ9-$AR9)/Delta+BC9</f>
        <v>0</v>
      </c>
      <c r="BE9" s="115" t="n">
        <f aca="false">($AZ9-$AR9)/Delta+BD9</f>
        <v>0</v>
      </c>
      <c r="BF9" s="115" t="n">
        <f aca="false">($AZ9-$AR9)/Delta+BE9</f>
        <v>0</v>
      </c>
      <c r="BG9" s="115" t="n">
        <f aca="false">($AZ9-$AR9)/Delta+BF9</f>
        <v>0</v>
      </c>
      <c r="BH9" s="115" t="n">
        <f aca="false">($AZ9-$AR9)/Delta+BG9</f>
        <v>0</v>
      </c>
      <c r="BI9" s="115" t="n">
        <f aca="false">($AZ9-$AR9)/Delta+BH9</f>
        <v>0</v>
      </c>
      <c r="BJ9" s="115" t="n">
        <f aca="false">($AZ9-$AR9)/Delta+BI9</f>
        <v>0</v>
      </c>
      <c r="BK9" s="104"/>
      <c r="BL9" s="104"/>
      <c r="BM9" s="104"/>
      <c r="BN9" s="104"/>
      <c r="BO9" s="104"/>
      <c r="BP9" s="104"/>
      <c r="BQ9" s="104"/>
      <c r="BR9" s="104"/>
      <c r="BS9" s="104"/>
      <c r="BT9" s="104"/>
      <c r="BU9" s="104"/>
      <c r="BV9" s="104"/>
      <c r="BW9" s="104"/>
      <c r="BX9" s="104"/>
      <c r="BY9" s="104"/>
      <c r="BZ9" s="104"/>
      <c r="CA9" s="104"/>
      <c r="CB9" s="104"/>
      <c r="CC9" s="104"/>
      <c r="CD9" s="104"/>
      <c r="CE9" s="104"/>
      <c r="CF9" s="104"/>
      <c r="CG9" s="104"/>
      <c r="CH9" s="104"/>
      <c r="CI9" s="104"/>
      <c r="CJ9" s="104"/>
      <c r="CK9" s="104"/>
      <c r="CL9" s="104"/>
      <c r="CM9" s="104"/>
      <c r="CN9" s="104"/>
      <c r="CO9" s="104"/>
      <c r="CP9" s="104"/>
      <c r="CQ9" s="104"/>
      <c r="CR9" s="104"/>
      <c r="CS9" s="104"/>
      <c r="CT9" s="104"/>
      <c r="CU9" s="104"/>
    </row>
    <row r="10" customFormat="false" ht="12.8" hidden="false" customHeight="false" outlineLevel="0" collapsed="false">
      <c r="A10" s="102" t="n">
        <f aca="false">(A$7-A$2)/5+A9</f>
        <v>43</v>
      </c>
      <c r="B10" s="103" t="n">
        <v>0</v>
      </c>
      <c r="C10" s="103" t="n">
        <f aca="false">(F10-B10)/4+B10</f>
        <v>0</v>
      </c>
      <c r="D10" s="103" t="n">
        <f aca="false">(F10-B10)/4+C10</f>
        <v>0</v>
      </c>
      <c r="E10" s="103" t="n">
        <f aca="false">(F10-B10)/4+D10</f>
        <v>0</v>
      </c>
      <c r="F10" s="103" t="n">
        <f aca="false">(F12-F7)/5+F9</f>
        <v>0</v>
      </c>
      <c r="G10" s="103" t="n">
        <f aca="false">(J10-F10)/4+F10</f>
        <v>0.0219</v>
      </c>
      <c r="H10" s="103" t="n">
        <f aca="false">(J10-F10)/4+G10</f>
        <v>0.0438</v>
      </c>
      <c r="I10" s="103" t="n">
        <f aca="false">(J10-F10)/4+H10</f>
        <v>0.0657</v>
      </c>
      <c r="J10" s="103" t="n">
        <f aca="false">(J12-J7)/5+J9</f>
        <v>0.0876</v>
      </c>
      <c r="K10" s="103" t="n">
        <f aca="false">(N10-J10)/4+J10</f>
        <v>0.0657</v>
      </c>
      <c r="L10" s="103" t="n">
        <f aca="false">(N10-J10)/4+K10</f>
        <v>0.0438</v>
      </c>
      <c r="M10" s="103" t="n">
        <f aca="false">(N10-J10)/4+L10</f>
        <v>0.0219</v>
      </c>
      <c r="N10" s="103" t="n">
        <f aca="false">(N12-N7)/5+N9</f>
        <v>0</v>
      </c>
      <c r="O10" s="103" t="n">
        <f aca="false">(P10+N10)/2</f>
        <v>0</v>
      </c>
      <c r="P10" s="103" t="n">
        <f aca="false">(P12-P7)/5+P9</f>
        <v>0</v>
      </c>
      <c r="Q10" s="103" t="n">
        <f aca="false">(R10+P10)/2</f>
        <v>0</v>
      </c>
      <c r="R10" s="103" t="n">
        <f aca="false">(R12-R7)/5+R9</f>
        <v>0</v>
      </c>
      <c r="S10" s="103" t="n">
        <f aca="false">(T10+R10)/2</f>
        <v>0</v>
      </c>
      <c r="T10" s="103" t="n">
        <f aca="false">(T12-T7)/5+T9</f>
        <v>0</v>
      </c>
      <c r="U10" s="103" t="n">
        <f aca="false">(V10+T10)/2</f>
        <v>0</v>
      </c>
      <c r="V10" s="103" t="n">
        <f aca="false">(V12-V7)/5+V9</f>
        <v>0</v>
      </c>
      <c r="W10" s="103" t="n">
        <f aca="false">(X10+V10)/2</f>
        <v>0</v>
      </c>
      <c r="X10" s="103" t="n">
        <f aca="false">(X12-X7)/5+X9</f>
        <v>0</v>
      </c>
      <c r="Y10" s="103" t="n">
        <f aca="false">(Z10+X10)/2</f>
        <v>0</v>
      </c>
      <c r="Z10" s="103" t="n">
        <f aca="false">(Z12-Z7)/5+Z9</f>
        <v>0</v>
      </c>
      <c r="AA10" s="103" t="n">
        <f aca="false">(AB10+Z10)/2</f>
        <v>0</v>
      </c>
      <c r="AB10" s="103" t="n">
        <f aca="false">(AB12-AB7)/5+AB9</f>
        <v>0</v>
      </c>
      <c r="AC10" s="103" t="n">
        <f aca="false">(AD10+AB10)/2</f>
        <v>0</v>
      </c>
      <c r="AD10" s="103" t="n">
        <f aca="false">(AD12-AD7)/5+AD9</f>
        <v>0</v>
      </c>
      <c r="AE10" s="103" t="n">
        <f aca="false">(AF10+AD10)/2</f>
        <v>0</v>
      </c>
      <c r="AF10" s="103" t="n">
        <f aca="false">(AF12-AF7)/5+AF9</f>
        <v>0</v>
      </c>
      <c r="AG10" s="103" t="n">
        <f aca="false">(AH10+AF10)/2</f>
        <v>0</v>
      </c>
      <c r="AH10" s="103" t="n">
        <f aca="false">(AH12-AH7)/5+AH9</f>
        <v>0</v>
      </c>
      <c r="AI10" s="103" t="n">
        <f aca="false">(AJ10+AH10)/2</f>
        <v>0</v>
      </c>
      <c r="AJ10" s="103" t="n">
        <f aca="false">(AJ12-AJ7)/5+AJ9</f>
        <v>0</v>
      </c>
      <c r="AK10" s="103" t="n">
        <f aca="false">(AL10+AJ10)/2</f>
        <v>0</v>
      </c>
      <c r="AL10" s="103" t="n">
        <f aca="false">(AL12-AL7)/5+AL9</f>
        <v>0</v>
      </c>
      <c r="AM10" s="103" t="n">
        <f aca="false">(AN10+AL10)/2</f>
        <v>0</v>
      </c>
      <c r="AN10" s="103" t="n">
        <f aca="false">(AN12-AN7)/5+AN9</f>
        <v>0</v>
      </c>
      <c r="AO10" s="103" t="n">
        <f aca="false">(AP10+AN10)/2</f>
        <v>0</v>
      </c>
      <c r="AP10" s="103" t="n">
        <f aca="false">(AP12-AP7)/5+AP9</f>
        <v>0</v>
      </c>
      <c r="AQ10" s="103" t="n">
        <f aca="false">(AR10+AP10)/2</f>
        <v>0</v>
      </c>
      <c r="AR10" s="103" t="n">
        <f aca="false">(AR12-AR7)/5+AR9</f>
        <v>0</v>
      </c>
      <c r="AS10" s="103" t="n">
        <f aca="false">($AZ10-$AR10)/8+AR10</f>
        <v>0</v>
      </c>
      <c r="AT10" s="103" t="n">
        <f aca="false">($AZ10-$AR10)/8+AS10</f>
        <v>0</v>
      </c>
      <c r="AU10" s="103" t="n">
        <f aca="false">($AZ10-$AR10)/8+AT10</f>
        <v>0</v>
      </c>
      <c r="AV10" s="103" t="n">
        <f aca="false">($AZ10-$AR10)/8+AU10</f>
        <v>0</v>
      </c>
      <c r="AW10" s="103" t="n">
        <f aca="false">($AZ10-$AR10)/8+AV10</f>
        <v>0</v>
      </c>
      <c r="AX10" s="103" t="n">
        <f aca="false">($AZ10-$AR10)/8+AW10</f>
        <v>0</v>
      </c>
      <c r="AY10" s="103" t="n">
        <f aca="false">($AZ10-$AR10)/8+AX10</f>
        <v>0</v>
      </c>
      <c r="AZ10" s="103" t="n">
        <f aca="false">(AZ12-AZ7)/5+AZ9</f>
        <v>0</v>
      </c>
      <c r="BA10" s="115" t="n">
        <f aca="false">($AZ10-$AR10)/Delta+AZ10</f>
        <v>0</v>
      </c>
      <c r="BB10" s="115" t="n">
        <f aca="false">($AZ10-$AR10)/Delta+BA10</f>
        <v>0</v>
      </c>
      <c r="BC10" s="115" t="n">
        <f aca="false">($AZ10-$AR10)/Delta+BB10</f>
        <v>0</v>
      </c>
      <c r="BD10" s="115" t="n">
        <f aca="false">($AZ10-$AR10)/Delta+BC10</f>
        <v>0</v>
      </c>
      <c r="BE10" s="115" t="n">
        <f aca="false">($AZ10-$AR10)/Delta+BD10</f>
        <v>0</v>
      </c>
      <c r="BF10" s="115" t="n">
        <f aca="false">($AZ10-$AR10)/Delta+BE10</f>
        <v>0</v>
      </c>
      <c r="BG10" s="115" t="n">
        <f aca="false">($AZ10-$AR10)/Delta+BF10</f>
        <v>0</v>
      </c>
      <c r="BH10" s="115" t="n">
        <f aca="false">($AZ10-$AR10)/Delta+BG10</f>
        <v>0</v>
      </c>
      <c r="BI10" s="115" t="n">
        <f aca="false">($AZ10-$AR10)/Delta+BH10</f>
        <v>0</v>
      </c>
      <c r="BJ10" s="115" t="n">
        <f aca="false">($AZ10-$AR10)/Delta+BI10</f>
        <v>0</v>
      </c>
      <c r="BK10" s="104"/>
      <c r="BL10" s="104"/>
      <c r="BM10" s="104"/>
      <c r="BN10" s="104"/>
      <c r="BO10" s="104"/>
      <c r="BP10" s="104"/>
      <c r="BQ10" s="104"/>
      <c r="BR10" s="104"/>
      <c r="BS10" s="104"/>
      <c r="BT10" s="104"/>
      <c r="BU10" s="104"/>
      <c r="BV10" s="104"/>
      <c r="BW10" s="104"/>
      <c r="BX10" s="104"/>
      <c r="BY10" s="104"/>
      <c r="BZ10" s="104"/>
      <c r="CA10" s="104"/>
      <c r="CB10" s="104"/>
      <c r="CC10" s="104"/>
      <c r="CD10" s="104"/>
      <c r="CE10" s="104"/>
      <c r="CF10" s="104"/>
      <c r="CG10" s="104"/>
      <c r="CH10" s="104"/>
      <c r="CI10" s="104"/>
      <c r="CJ10" s="104"/>
      <c r="CK10" s="104"/>
      <c r="CL10" s="104"/>
      <c r="CM10" s="104"/>
      <c r="CN10" s="104"/>
      <c r="CO10" s="104"/>
      <c r="CP10" s="104"/>
      <c r="CQ10" s="104"/>
      <c r="CR10" s="104"/>
      <c r="CS10" s="104"/>
      <c r="CT10" s="104"/>
      <c r="CU10" s="104"/>
    </row>
    <row r="11" customFormat="false" ht="12.8" hidden="false" customHeight="false" outlineLevel="0" collapsed="false">
      <c r="A11" s="102" t="n">
        <f aca="false">(A$7-A$2)/5+A10</f>
        <v>44</v>
      </c>
      <c r="B11" s="103" t="n">
        <v>0</v>
      </c>
      <c r="C11" s="103" t="n">
        <f aca="false">(F11-B11)/4+B11</f>
        <v>0</v>
      </c>
      <c r="D11" s="103" t="n">
        <f aca="false">(F11-B11)/4+C11</f>
        <v>0</v>
      </c>
      <c r="E11" s="103" t="n">
        <f aca="false">(F11-B11)/4+D11</f>
        <v>0</v>
      </c>
      <c r="F11" s="103" t="n">
        <f aca="false">(F12-F7)/5+F10</f>
        <v>0</v>
      </c>
      <c r="G11" s="103" t="n">
        <f aca="false">(J11-F11)/4+F11</f>
        <v>0.0292</v>
      </c>
      <c r="H11" s="103" t="n">
        <f aca="false">(J11-F11)/4+G11</f>
        <v>0.0584</v>
      </c>
      <c r="I11" s="103" t="n">
        <f aca="false">(J11-F11)/4+H11</f>
        <v>0.0876</v>
      </c>
      <c r="J11" s="103" t="n">
        <f aca="false">(J12-J7)/5+J10</f>
        <v>0.1168</v>
      </c>
      <c r="K11" s="103" t="n">
        <f aca="false">(N11-J11)/4+J11</f>
        <v>0.0876</v>
      </c>
      <c r="L11" s="103" t="n">
        <f aca="false">(N11-J11)/4+K11</f>
        <v>0.0584</v>
      </c>
      <c r="M11" s="103" t="n">
        <f aca="false">(N11-J11)/4+L11</f>
        <v>0.0292</v>
      </c>
      <c r="N11" s="103" t="n">
        <f aca="false">(N12-N7)/5+N10</f>
        <v>0</v>
      </c>
      <c r="O11" s="103" t="n">
        <f aca="false">(P11+N11)/2</f>
        <v>0</v>
      </c>
      <c r="P11" s="103" t="n">
        <f aca="false">(P12-P7)/5+P10</f>
        <v>0</v>
      </c>
      <c r="Q11" s="103" t="n">
        <f aca="false">(R11+P11)/2</f>
        <v>0</v>
      </c>
      <c r="R11" s="103" t="n">
        <f aca="false">(R12-R7)/5+R10</f>
        <v>0</v>
      </c>
      <c r="S11" s="103" t="n">
        <f aca="false">(T11+R11)/2</f>
        <v>0</v>
      </c>
      <c r="T11" s="103" t="n">
        <f aca="false">(T12-T7)/5+T10</f>
        <v>0</v>
      </c>
      <c r="U11" s="103" t="n">
        <f aca="false">(V11+T11)/2</f>
        <v>0</v>
      </c>
      <c r="V11" s="103" t="n">
        <f aca="false">(V12-V7)/5+V10</f>
        <v>0</v>
      </c>
      <c r="W11" s="103" t="n">
        <f aca="false">(X11+V11)/2</f>
        <v>0</v>
      </c>
      <c r="X11" s="103" t="n">
        <f aca="false">(X12-X7)/5+X10</f>
        <v>0</v>
      </c>
      <c r="Y11" s="103" t="n">
        <f aca="false">(Z11+X11)/2</f>
        <v>0</v>
      </c>
      <c r="Z11" s="103" t="n">
        <f aca="false">(Z12-Z7)/5+Z10</f>
        <v>0</v>
      </c>
      <c r="AA11" s="103" t="n">
        <f aca="false">(AB11+Z11)/2</f>
        <v>0</v>
      </c>
      <c r="AB11" s="103" t="n">
        <f aca="false">(AB12-AB7)/5+AB10</f>
        <v>0</v>
      </c>
      <c r="AC11" s="103" t="n">
        <f aca="false">(AD11+AB11)/2</f>
        <v>0</v>
      </c>
      <c r="AD11" s="103" t="n">
        <f aca="false">(AD12-AD7)/5+AD10</f>
        <v>0</v>
      </c>
      <c r="AE11" s="103" t="n">
        <f aca="false">(AF11+AD11)/2</f>
        <v>0</v>
      </c>
      <c r="AF11" s="103" t="n">
        <f aca="false">(AF12-AF7)/5+AF10</f>
        <v>0</v>
      </c>
      <c r="AG11" s="103" t="n">
        <f aca="false">(AH11+AF11)/2</f>
        <v>0</v>
      </c>
      <c r="AH11" s="103" t="n">
        <f aca="false">(AH12-AH7)/5+AH10</f>
        <v>0</v>
      </c>
      <c r="AI11" s="103" t="n">
        <f aca="false">(AJ11+AH11)/2</f>
        <v>0</v>
      </c>
      <c r="AJ11" s="103" t="n">
        <f aca="false">(AJ12-AJ7)/5+AJ10</f>
        <v>0</v>
      </c>
      <c r="AK11" s="103" t="n">
        <f aca="false">(AL11+AJ11)/2</f>
        <v>0</v>
      </c>
      <c r="AL11" s="103" t="n">
        <f aca="false">(AL12-AL7)/5+AL10</f>
        <v>0</v>
      </c>
      <c r="AM11" s="103" t="n">
        <f aca="false">(AN11+AL11)/2</f>
        <v>0</v>
      </c>
      <c r="AN11" s="103" t="n">
        <f aca="false">(AN12-AN7)/5+AN10</f>
        <v>0</v>
      </c>
      <c r="AO11" s="103" t="n">
        <f aca="false">(AP11+AN11)/2</f>
        <v>0</v>
      </c>
      <c r="AP11" s="103" t="n">
        <f aca="false">(AP12-AP7)/5+AP10</f>
        <v>0</v>
      </c>
      <c r="AQ11" s="103" t="n">
        <f aca="false">(AR11+AP11)/2</f>
        <v>0</v>
      </c>
      <c r="AR11" s="103" t="n">
        <f aca="false">(AR12-AR7)/5+AR10</f>
        <v>0</v>
      </c>
      <c r="AS11" s="103" t="n">
        <f aca="false">($AZ11-$AR11)/8+AR11</f>
        <v>0</v>
      </c>
      <c r="AT11" s="103" t="n">
        <f aca="false">($AZ11-$AR11)/8+AS11</f>
        <v>0</v>
      </c>
      <c r="AU11" s="103" t="n">
        <f aca="false">($AZ11-$AR11)/8+AT11</f>
        <v>0</v>
      </c>
      <c r="AV11" s="103" t="n">
        <f aca="false">($AZ11-$AR11)/8+AU11</f>
        <v>0</v>
      </c>
      <c r="AW11" s="103" t="n">
        <f aca="false">($AZ11-$AR11)/8+AV11</f>
        <v>0</v>
      </c>
      <c r="AX11" s="103" t="n">
        <f aca="false">($AZ11-$AR11)/8+AW11</f>
        <v>0</v>
      </c>
      <c r="AY11" s="103" t="n">
        <f aca="false">($AZ11-$AR11)/8+AX11</f>
        <v>0</v>
      </c>
      <c r="AZ11" s="103" t="n">
        <f aca="false">(AZ12-AZ7)/5+AZ10</f>
        <v>0</v>
      </c>
      <c r="BA11" s="115" t="n">
        <f aca="false">($AZ11-$AR11)/Delta+AZ11</f>
        <v>0</v>
      </c>
      <c r="BB11" s="115" t="n">
        <f aca="false">($AZ11-$AR11)/Delta+BA11</f>
        <v>0</v>
      </c>
      <c r="BC11" s="115" t="n">
        <f aca="false">($AZ11-$AR11)/Delta+BB11</f>
        <v>0</v>
      </c>
      <c r="BD11" s="115" t="n">
        <f aca="false">($AZ11-$AR11)/Delta+BC11</f>
        <v>0</v>
      </c>
      <c r="BE11" s="115" t="n">
        <f aca="false">($AZ11-$AR11)/Delta+BD11</f>
        <v>0</v>
      </c>
      <c r="BF11" s="115" t="n">
        <f aca="false">($AZ11-$AR11)/Delta+BE11</f>
        <v>0</v>
      </c>
      <c r="BG11" s="115" t="n">
        <f aca="false">($AZ11-$AR11)/Delta+BF11</f>
        <v>0</v>
      </c>
      <c r="BH11" s="115" t="n">
        <f aca="false">($AZ11-$AR11)/Delta+BG11</f>
        <v>0</v>
      </c>
      <c r="BI11" s="115" t="n">
        <f aca="false">($AZ11-$AR11)/Delta+BH11</f>
        <v>0</v>
      </c>
      <c r="BJ11" s="115" t="n">
        <f aca="false">($AZ11-$AR11)/Delta+BI11</f>
        <v>0</v>
      </c>
      <c r="BK11" s="104"/>
      <c r="BL11" s="104"/>
      <c r="BM11" s="104"/>
      <c r="BN11" s="104"/>
      <c r="BO11" s="104"/>
      <c r="BP11" s="104"/>
      <c r="BQ11" s="104"/>
      <c r="BR11" s="104"/>
      <c r="BS11" s="104"/>
      <c r="BT11" s="104"/>
      <c r="BU11" s="104"/>
      <c r="BV11" s="104"/>
      <c r="BW11" s="104"/>
      <c r="BX11" s="104"/>
      <c r="BY11" s="104"/>
      <c r="BZ11" s="104"/>
      <c r="CA11" s="104"/>
      <c r="CB11" s="104"/>
      <c r="CC11" s="104"/>
      <c r="CD11" s="104"/>
      <c r="CE11" s="104"/>
      <c r="CF11" s="104"/>
      <c r="CG11" s="104"/>
      <c r="CH11" s="104"/>
      <c r="CI11" s="104"/>
      <c r="CJ11" s="104"/>
      <c r="CK11" s="104"/>
      <c r="CL11" s="104"/>
      <c r="CM11" s="104"/>
      <c r="CN11" s="104"/>
      <c r="CO11" s="104"/>
      <c r="CP11" s="104"/>
      <c r="CQ11" s="104"/>
      <c r="CR11" s="104"/>
      <c r="CS11" s="104"/>
      <c r="CT11" s="104"/>
      <c r="CU11" s="104"/>
    </row>
    <row r="12" customFormat="false" ht="12.8" hidden="false" customHeight="false" outlineLevel="0" collapsed="false">
      <c r="A12" s="102" t="n">
        <f aca="false">A7+5</f>
        <v>45</v>
      </c>
      <c r="B12" s="103" t="n">
        <v>0</v>
      </c>
      <c r="C12" s="103" t="n">
        <f aca="false">(F12-B12)/4+B12</f>
        <v>0</v>
      </c>
      <c r="D12" s="103" t="n">
        <f aca="false">(F12-B12)/4+C12</f>
        <v>0</v>
      </c>
      <c r="E12" s="103" t="n">
        <f aca="false">(F12-B12)/4+D12</f>
        <v>0</v>
      </c>
      <c r="F12" s="114" t="n">
        <f aca="false">polar_type19!$L$6</f>
        <v>0</v>
      </c>
      <c r="G12" s="103" t="n">
        <f aca="false">(J12-F12)/4+F12</f>
        <v>0.0365</v>
      </c>
      <c r="H12" s="103" t="n">
        <f aca="false">(J12-F12)/4+G12</f>
        <v>0.073</v>
      </c>
      <c r="I12" s="103" t="n">
        <f aca="false">(J12-F12)/4+H12</f>
        <v>0.1095</v>
      </c>
      <c r="J12" s="114" t="n">
        <f aca="false">polar_type19!$L$7</f>
        <v>0.146</v>
      </c>
      <c r="K12" s="103" t="n">
        <f aca="false">(N12-J12)/4+J12</f>
        <v>0.1095</v>
      </c>
      <c r="L12" s="103" t="n">
        <f aca="false">(N12-J12)/4+K12</f>
        <v>0.073</v>
      </c>
      <c r="M12" s="103" t="n">
        <f aca="false">(N12-J12)/4+L12</f>
        <v>0.0365</v>
      </c>
      <c r="N12" s="114" t="n">
        <f aca="false">polar_type19!$L$8</f>
        <v>0</v>
      </c>
      <c r="O12" s="103" t="n">
        <f aca="false">(P12+N12)/2</f>
        <v>0</v>
      </c>
      <c r="P12" s="114" t="n">
        <f aca="false">polar_type19!$L$9</f>
        <v>0</v>
      </c>
      <c r="Q12" s="103" t="n">
        <f aca="false">(R12+P12)/2</f>
        <v>0</v>
      </c>
      <c r="R12" s="114" t="n">
        <f aca="false">polar_type19!$L$10</f>
        <v>0</v>
      </c>
      <c r="S12" s="103" t="n">
        <f aca="false">(T12+R12)/2</f>
        <v>0</v>
      </c>
      <c r="T12" s="114" t="n">
        <f aca="false">polar_type19!$L$11</f>
        <v>0</v>
      </c>
      <c r="U12" s="103" t="n">
        <f aca="false">(V12+T12)/2</f>
        <v>0</v>
      </c>
      <c r="V12" s="114" t="n">
        <f aca="false">polar_type19!$L$12</f>
        <v>0</v>
      </c>
      <c r="W12" s="103" t="n">
        <f aca="false">(X12+V12)/2</f>
        <v>0</v>
      </c>
      <c r="X12" s="114" t="n">
        <f aca="false">polar_type19!$L$13</f>
        <v>0</v>
      </c>
      <c r="Y12" s="103" t="n">
        <f aca="false">(Z12+X12)/2</f>
        <v>0</v>
      </c>
      <c r="Z12" s="114" t="n">
        <f aca="false">polar_type19!$L$14</f>
        <v>0</v>
      </c>
      <c r="AA12" s="103" t="n">
        <f aca="false">(AB12+Z12)/2</f>
        <v>0</v>
      </c>
      <c r="AB12" s="114" t="n">
        <f aca="false">polar_type19!$L$15</f>
        <v>0</v>
      </c>
      <c r="AC12" s="103" t="n">
        <f aca="false">(AD12+AB12)/2</f>
        <v>0</v>
      </c>
      <c r="AD12" s="114" t="n">
        <f aca="false">polar_type19!$L$16</f>
        <v>0</v>
      </c>
      <c r="AE12" s="103" t="n">
        <f aca="false">(AF12+AD12)/2</f>
        <v>0</v>
      </c>
      <c r="AF12" s="114" t="n">
        <f aca="false">polar_type19!$L$17</f>
        <v>0</v>
      </c>
      <c r="AG12" s="103" t="n">
        <f aca="false">(AH12+AF12)/2</f>
        <v>0</v>
      </c>
      <c r="AH12" s="114" t="n">
        <f aca="false">polar_type19!$L$18</f>
        <v>0</v>
      </c>
      <c r="AI12" s="103" t="n">
        <f aca="false">(AJ12+AH12)/2</f>
        <v>0</v>
      </c>
      <c r="AJ12" s="114" t="n">
        <f aca="false">polar_type19!$L$19</f>
        <v>0</v>
      </c>
      <c r="AK12" s="103" t="n">
        <f aca="false">(AL12+AJ12)/2</f>
        <v>0</v>
      </c>
      <c r="AL12" s="114" t="n">
        <f aca="false">polar_type19!$L$20</f>
        <v>0</v>
      </c>
      <c r="AM12" s="103" t="n">
        <f aca="false">(AN12+AL12)/2</f>
        <v>0</v>
      </c>
      <c r="AN12" s="114" t="n">
        <f aca="false">polar_type19!$L$21</f>
        <v>0</v>
      </c>
      <c r="AO12" s="103" t="n">
        <f aca="false">(AP12+AN12)/2</f>
        <v>0</v>
      </c>
      <c r="AP12" s="114" t="n">
        <f aca="false">polar_type19!$L$22</f>
        <v>0</v>
      </c>
      <c r="AQ12" s="103" t="n">
        <f aca="false">(AR12+AP12)/2</f>
        <v>0</v>
      </c>
      <c r="AR12" s="114" t="n">
        <f aca="false">polar_type19!$L$23</f>
        <v>0</v>
      </c>
      <c r="AS12" s="103" t="n">
        <f aca="false">($AZ12-$AR12)/8+AR12</f>
        <v>0</v>
      </c>
      <c r="AT12" s="103" t="n">
        <f aca="false">($AZ12-$AR12)/8+AS12</f>
        <v>0</v>
      </c>
      <c r="AU12" s="103" t="n">
        <f aca="false">($AZ12-$AR12)/8+AT12</f>
        <v>0</v>
      </c>
      <c r="AV12" s="103" t="n">
        <f aca="false">($AZ12-$AR12)/8+AU12</f>
        <v>0</v>
      </c>
      <c r="AW12" s="103" t="n">
        <f aca="false">($AZ12-$AR12)/8+AV12</f>
        <v>0</v>
      </c>
      <c r="AX12" s="103" t="n">
        <f aca="false">($AZ12-$AR12)/8+AW12</f>
        <v>0</v>
      </c>
      <c r="AY12" s="103" t="n">
        <f aca="false">($AZ12-$AR12)/8+AX12</f>
        <v>0</v>
      </c>
      <c r="AZ12" s="114" t="n">
        <f aca="false">polar_type19!$L$24</f>
        <v>0</v>
      </c>
      <c r="BA12" s="115" t="n">
        <f aca="false">($AZ12-$AR12)/Delta+AZ12</f>
        <v>0</v>
      </c>
      <c r="BB12" s="115" t="n">
        <f aca="false">($AZ12-$AR12)/Delta+BA12</f>
        <v>0</v>
      </c>
      <c r="BC12" s="115" t="n">
        <f aca="false">($AZ12-$AR12)/Delta+BB12</f>
        <v>0</v>
      </c>
      <c r="BD12" s="115" t="n">
        <f aca="false">($AZ12-$AR12)/Delta+BC12</f>
        <v>0</v>
      </c>
      <c r="BE12" s="115" t="n">
        <f aca="false">($AZ12-$AR12)/Delta+BD12</f>
        <v>0</v>
      </c>
      <c r="BF12" s="115" t="n">
        <f aca="false">($AZ12-$AR12)/Delta+BE12</f>
        <v>0</v>
      </c>
      <c r="BG12" s="115" t="n">
        <f aca="false">($AZ12-$AR12)/Delta+BF12</f>
        <v>0</v>
      </c>
      <c r="BH12" s="115" t="n">
        <f aca="false">($AZ12-$AR12)/Delta+BG12</f>
        <v>0</v>
      </c>
      <c r="BI12" s="115" t="n">
        <f aca="false">($AZ12-$AR12)/Delta+BH12</f>
        <v>0</v>
      </c>
      <c r="BJ12" s="115" t="n">
        <f aca="false">($AZ12-$AR12)/Delta+BI12</f>
        <v>0</v>
      </c>
      <c r="BK12" s="104"/>
      <c r="BL12" s="104"/>
      <c r="BM12" s="104"/>
      <c r="BN12" s="104"/>
      <c r="BO12" s="104"/>
      <c r="BP12" s="104"/>
      <c r="BQ12" s="104"/>
      <c r="BR12" s="104"/>
      <c r="BS12" s="104"/>
      <c r="BT12" s="104"/>
      <c r="BU12" s="104"/>
      <c r="BV12" s="104"/>
      <c r="BW12" s="104"/>
      <c r="BX12" s="104"/>
      <c r="BY12" s="104"/>
      <c r="BZ12" s="104"/>
      <c r="CA12" s="104"/>
      <c r="CB12" s="104"/>
      <c r="CC12" s="104"/>
      <c r="CD12" s="104"/>
      <c r="CE12" s="104"/>
      <c r="CF12" s="104"/>
      <c r="CG12" s="104"/>
      <c r="CH12" s="104"/>
      <c r="CI12" s="104"/>
      <c r="CJ12" s="104"/>
      <c r="CK12" s="104"/>
      <c r="CL12" s="104"/>
      <c r="CM12" s="104"/>
      <c r="CN12" s="104"/>
      <c r="CO12" s="104"/>
      <c r="CP12" s="104"/>
      <c r="CQ12" s="104"/>
      <c r="CR12" s="104"/>
      <c r="CS12" s="104"/>
      <c r="CT12" s="104"/>
      <c r="CU12" s="104"/>
    </row>
    <row r="13" customFormat="false" ht="12.8" hidden="false" customHeight="false" outlineLevel="0" collapsed="false">
      <c r="A13" s="102" t="n">
        <f aca="false">(A$7-A$2)/5+A12</f>
        <v>46</v>
      </c>
      <c r="B13" s="103" t="n">
        <v>0</v>
      </c>
      <c r="C13" s="103" t="n">
        <f aca="false">(F13-B13)/4+B13</f>
        <v>0.0084</v>
      </c>
      <c r="D13" s="103" t="n">
        <f aca="false">(F13-B13)/4+C13</f>
        <v>0.0168</v>
      </c>
      <c r="E13" s="103" t="n">
        <f aca="false">(F13-B13)/4+D13</f>
        <v>0.0252</v>
      </c>
      <c r="F13" s="103" t="n">
        <f aca="false">(F17-F12)/5+F12</f>
        <v>0.0336</v>
      </c>
      <c r="G13" s="103" t="n">
        <f aca="false">(J13-F13)/4+F13</f>
        <v>0.07115</v>
      </c>
      <c r="H13" s="103" t="n">
        <f aca="false">(J13-F13)/4+G13</f>
        <v>0.1087</v>
      </c>
      <c r="I13" s="103" t="n">
        <f aca="false">(J13-F13)/4+H13</f>
        <v>0.14625</v>
      </c>
      <c r="J13" s="103" t="n">
        <f aca="false">(J17-J12)/5+J12</f>
        <v>0.1838</v>
      </c>
      <c r="K13" s="103" t="n">
        <f aca="false">(N13-J13)/4+J13</f>
        <v>0.14925</v>
      </c>
      <c r="L13" s="103" t="n">
        <f aca="false">(N13-J13)/4+K13</f>
        <v>0.1147</v>
      </c>
      <c r="M13" s="103" t="n">
        <f aca="false">(N13-J13)/4+L13</f>
        <v>0.08015</v>
      </c>
      <c r="N13" s="103" t="n">
        <f aca="false">(N17-N12)/5+N12</f>
        <v>0.0456</v>
      </c>
      <c r="O13" s="103" t="n">
        <f aca="false">(P13+N13)/2</f>
        <v>0.045</v>
      </c>
      <c r="P13" s="103" t="n">
        <f aca="false">(P17-P12)/5+P12</f>
        <v>0.0444</v>
      </c>
      <c r="Q13" s="103" t="n">
        <f aca="false">(R13+P13)/2</f>
        <v>0.0461</v>
      </c>
      <c r="R13" s="103" t="n">
        <f aca="false">(R17-R12)/5+R12</f>
        <v>0.0478</v>
      </c>
      <c r="S13" s="103" t="n">
        <f aca="false">(T13+R13)/2</f>
        <v>0.0239</v>
      </c>
      <c r="T13" s="103" t="n">
        <f aca="false">(T17-T12)/5+T12</f>
        <v>0</v>
      </c>
      <c r="U13" s="103" t="n">
        <f aca="false">(V13+T13)/2</f>
        <v>0</v>
      </c>
      <c r="V13" s="103" t="n">
        <f aca="false">(V17-V12)/5+V12</f>
        <v>0</v>
      </c>
      <c r="W13" s="103" t="n">
        <f aca="false">(X13+V13)/2</f>
        <v>0</v>
      </c>
      <c r="X13" s="103" t="n">
        <f aca="false">(X17-X12)/5+X12</f>
        <v>0</v>
      </c>
      <c r="Y13" s="103" t="n">
        <f aca="false">(Z13+X13)/2</f>
        <v>0</v>
      </c>
      <c r="Z13" s="103" t="n">
        <f aca="false">(Z17-Z12)/5+Z12</f>
        <v>0</v>
      </c>
      <c r="AA13" s="103" t="n">
        <f aca="false">(AB13+Z13)/2</f>
        <v>0</v>
      </c>
      <c r="AB13" s="103" t="n">
        <f aca="false">(AB17-AB12)/5+AB12</f>
        <v>0</v>
      </c>
      <c r="AC13" s="103" t="n">
        <f aca="false">(AD13+AB13)/2</f>
        <v>0</v>
      </c>
      <c r="AD13" s="103" t="n">
        <f aca="false">(AD17-AD12)/5+AD12</f>
        <v>0</v>
      </c>
      <c r="AE13" s="103" t="n">
        <f aca="false">(AF13+AD13)/2</f>
        <v>0</v>
      </c>
      <c r="AF13" s="103" t="n">
        <f aca="false">(AF17-AF12)/5+AF12</f>
        <v>0</v>
      </c>
      <c r="AG13" s="103" t="n">
        <f aca="false">(AH13+AF13)/2</f>
        <v>0</v>
      </c>
      <c r="AH13" s="103" t="n">
        <f aca="false">(AH17-AH12)/5+AH12</f>
        <v>0</v>
      </c>
      <c r="AI13" s="103" t="n">
        <f aca="false">(AJ13+AH13)/2</f>
        <v>0</v>
      </c>
      <c r="AJ13" s="103" t="n">
        <f aca="false">(AJ17-AJ12)/5+AJ12</f>
        <v>0</v>
      </c>
      <c r="AK13" s="103" t="n">
        <f aca="false">(AL13+AJ13)/2</f>
        <v>0</v>
      </c>
      <c r="AL13" s="103" t="n">
        <f aca="false">(AL17-AL12)/5+AL12</f>
        <v>0</v>
      </c>
      <c r="AM13" s="103" t="n">
        <f aca="false">(AN13+AL13)/2</f>
        <v>0</v>
      </c>
      <c r="AN13" s="103" t="n">
        <f aca="false">(AN17-AN12)/5+AN12</f>
        <v>0</v>
      </c>
      <c r="AO13" s="103" t="n">
        <f aca="false">(AP13+AN13)/2</f>
        <v>0</v>
      </c>
      <c r="AP13" s="103" t="n">
        <f aca="false">(AP17-AP12)/5+AP12</f>
        <v>0</v>
      </c>
      <c r="AQ13" s="103" t="n">
        <f aca="false">(AR13+AP13)/2</f>
        <v>0</v>
      </c>
      <c r="AR13" s="103" t="n">
        <f aca="false">(AR17-AR12)/5+AR12</f>
        <v>0</v>
      </c>
      <c r="AS13" s="103" t="n">
        <f aca="false">($AZ13-$AR13)/8+AR13</f>
        <v>0</v>
      </c>
      <c r="AT13" s="103" t="n">
        <f aca="false">($AZ13-$AR13)/8+AS13</f>
        <v>0</v>
      </c>
      <c r="AU13" s="103" t="n">
        <f aca="false">($AZ13-$AR13)/8+AT13</f>
        <v>0</v>
      </c>
      <c r="AV13" s="103" t="n">
        <f aca="false">($AZ13-$AR13)/8+AU13</f>
        <v>0</v>
      </c>
      <c r="AW13" s="103" t="n">
        <f aca="false">($AZ13-$AR13)/8+AV13</f>
        <v>0</v>
      </c>
      <c r="AX13" s="103" t="n">
        <f aca="false">($AZ13-$AR13)/8+AW13</f>
        <v>0</v>
      </c>
      <c r="AY13" s="103" t="n">
        <f aca="false">($AZ13-$AR13)/8+AX13</f>
        <v>0</v>
      </c>
      <c r="AZ13" s="103" t="n">
        <f aca="false">(AZ17-AZ12)/5+AZ12</f>
        <v>0</v>
      </c>
      <c r="BA13" s="115" t="n">
        <f aca="false">($AZ13-$AR13)/Delta+AZ13</f>
        <v>0</v>
      </c>
      <c r="BB13" s="115" t="n">
        <f aca="false">($AZ13-$AR13)/Delta+BA13</f>
        <v>0</v>
      </c>
      <c r="BC13" s="115" t="n">
        <f aca="false">($AZ13-$AR13)/Delta+BB13</f>
        <v>0</v>
      </c>
      <c r="BD13" s="115" t="n">
        <f aca="false">($AZ13-$AR13)/Delta+BC13</f>
        <v>0</v>
      </c>
      <c r="BE13" s="115" t="n">
        <f aca="false">($AZ13-$AR13)/Delta+BD13</f>
        <v>0</v>
      </c>
      <c r="BF13" s="115" t="n">
        <f aca="false">($AZ13-$AR13)/Delta+BE13</f>
        <v>0</v>
      </c>
      <c r="BG13" s="115" t="n">
        <f aca="false">($AZ13-$AR13)/Delta+BF13</f>
        <v>0</v>
      </c>
      <c r="BH13" s="115" t="n">
        <f aca="false">($AZ13-$AR13)/Delta+BG13</f>
        <v>0</v>
      </c>
      <c r="BI13" s="115" t="n">
        <f aca="false">($AZ13-$AR13)/Delta+BH13</f>
        <v>0</v>
      </c>
      <c r="BJ13" s="115" t="n">
        <f aca="false">($AZ13-$AR13)/Delta+BI13</f>
        <v>0</v>
      </c>
      <c r="BK13" s="104"/>
      <c r="BL13" s="104"/>
      <c r="BM13" s="104"/>
      <c r="BN13" s="104"/>
      <c r="BO13" s="104"/>
      <c r="BP13" s="104"/>
      <c r="BQ13" s="104"/>
      <c r="BR13" s="104"/>
      <c r="BS13" s="104"/>
      <c r="BT13" s="104"/>
      <c r="BU13" s="104"/>
      <c r="BV13" s="104"/>
      <c r="BW13" s="104"/>
      <c r="BX13" s="104"/>
      <c r="BY13" s="104"/>
      <c r="BZ13" s="104"/>
      <c r="CA13" s="104"/>
      <c r="CB13" s="104"/>
      <c r="CC13" s="104"/>
      <c r="CD13" s="104"/>
      <c r="CE13" s="104"/>
      <c r="CF13" s="104"/>
      <c r="CG13" s="104"/>
      <c r="CH13" s="104"/>
      <c r="CI13" s="104"/>
      <c r="CJ13" s="104"/>
      <c r="CK13" s="104"/>
      <c r="CL13" s="104"/>
      <c r="CM13" s="104"/>
      <c r="CN13" s="104"/>
      <c r="CO13" s="104"/>
      <c r="CP13" s="104"/>
      <c r="CQ13" s="104"/>
      <c r="CR13" s="104"/>
      <c r="CS13" s="104"/>
      <c r="CT13" s="104"/>
      <c r="CU13" s="104"/>
    </row>
    <row r="14" customFormat="false" ht="12.8" hidden="false" customHeight="false" outlineLevel="0" collapsed="false">
      <c r="A14" s="102" t="n">
        <f aca="false">(A$7-A$2)/5+A13</f>
        <v>47</v>
      </c>
      <c r="B14" s="103" t="n">
        <v>0</v>
      </c>
      <c r="C14" s="103" t="n">
        <f aca="false">(F14-B14)/4+B14</f>
        <v>0.0168</v>
      </c>
      <c r="D14" s="103" t="n">
        <f aca="false">(F14-B14)/4+C14</f>
        <v>0.0336</v>
      </c>
      <c r="E14" s="103" t="n">
        <f aca="false">(F14-B14)/4+D14</f>
        <v>0.0504</v>
      </c>
      <c r="F14" s="103" t="n">
        <f aca="false">(F17-F12)/5+F13</f>
        <v>0.0672</v>
      </c>
      <c r="G14" s="103" t="n">
        <f aca="false">(J14-F14)/4+F14</f>
        <v>0.1058</v>
      </c>
      <c r="H14" s="103" t="n">
        <f aca="false">(J14-F14)/4+G14</f>
        <v>0.1444</v>
      </c>
      <c r="I14" s="103" t="n">
        <f aca="false">(J14-F14)/4+H14</f>
        <v>0.183</v>
      </c>
      <c r="J14" s="103" t="n">
        <f aca="false">(J17-J12)/5+J13</f>
        <v>0.2216</v>
      </c>
      <c r="K14" s="103" t="n">
        <f aca="false">(N14-J14)/4+J14</f>
        <v>0.189</v>
      </c>
      <c r="L14" s="103" t="n">
        <f aca="false">(N14-J14)/4+K14</f>
        <v>0.1564</v>
      </c>
      <c r="M14" s="103" t="n">
        <f aca="false">(N14-J14)/4+L14</f>
        <v>0.1238</v>
      </c>
      <c r="N14" s="103" t="n">
        <f aca="false">(N17-N12)/5+N13</f>
        <v>0.0912</v>
      </c>
      <c r="O14" s="103" t="n">
        <f aca="false">(P14+N14)/2</f>
        <v>0.09</v>
      </c>
      <c r="P14" s="103" t="n">
        <f aca="false">(P17-P12)/5+P13</f>
        <v>0.0888</v>
      </c>
      <c r="Q14" s="103" t="n">
        <f aca="false">(R14+P14)/2</f>
        <v>0.0922</v>
      </c>
      <c r="R14" s="103" t="n">
        <f aca="false">(R17-R12)/5+R13</f>
        <v>0.0956</v>
      </c>
      <c r="S14" s="103" t="n">
        <f aca="false">(T14+R14)/2</f>
        <v>0.0478</v>
      </c>
      <c r="T14" s="103" t="n">
        <f aca="false">(T17-T12)/5+T13</f>
        <v>0</v>
      </c>
      <c r="U14" s="103" t="n">
        <f aca="false">(V14+T14)/2</f>
        <v>0</v>
      </c>
      <c r="V14" s="103" t="n">
        <f aca="false">(V17-V12)/5+V13</f>
        <v>0</v>
      </c>
      <c r="W14" s="103" t="n">
        <f aca="false">(X14+V14)/2</f>
        <v>0</v>
      </c>
      <c r="X14" s="103" t="n">
        <f aca="false">(X17-X12)/5+X13</f>
        <v>0</v>
      </c>
      <c r="Y14" s="103" t="n">
        <f aca="false">(Z14+X14)/2</f>
        <v>0</v>
      </c>
      <c r="Z14" s="103" t="n">
        <f aca="false">(Z17-Z12)/5+Z13</f>
        <v>0</v>
      </c>
      <c r="AA14" s="103" t="n">
        <f aca="false">(AB14+Z14)/2</f>
        <v>0</v>
      </c>
      <c r="AB14" s="103" t="n">
        <f aca="false">(AB17-AB12)/5+AB13</f>
        <v>0</v>
      </c>
      <c r="AC14" s="103" t="n">
        <f aca="false">(AD14+AB14)/2</f>
        <v>0</v>
      </c>
      <c r="AD14" s="103" t="n">
        <f aca="false">(AD17-AD12)/5+AD13</f>
        <v>0</v>
      </c>
      <c r="AE14" s="103" t="n">
        <f aca="false">(AF14+AD14)/2</f>
        <v>0</v>
      </c>
      <c r="AF14" s="103" t="n">
        <f aca="false">(AF17-AF12)/5+AF13</f>
        <v>0</v>
      </c>
      <c r="AG14" s="103" t="n">
        <f aca="false">(AH14+AF14)/2</f>
        <v>0</v>
      </c>
      <c r="AH14" s="103" t="n">
        <f aca="false">(AH17-AH12)/5+AH13</f>
        <v>0</v>
      </c>
      <c r="AI14" s="103" t="n">
        <f aca="false">(AJ14+AH14)/2</f>
        <v>0</v>
      </c>
      <c r="AJ14" s="103" t="n">
        <f aca="false">(AJ17-AJ12)/5+AJ13</f>
        <v>0</v>
      </c>
      <c r="AK14" s="103" t="n">
        <f aca="false">(AL14+AJ14)/2</f>
        <v>0</v>
      </c>
      <c r="AL14" s="103" t="n">
        <f aca="false">(AL17-AL12)/5+AL13</f>
        <v>0</v>
      </c>
      <c r="AM14" s="103" t="n">
        <f aca="false">(AN14+AL14)/2</f>
        <v>0</v>
      </c>
      <c r="AN14" s="103" t="n">
        <f aca="false">(AN17-AN12)/5+AN13</f>
        <v>0</v>
      </c>
      <c r="AO14" s="103" t="n">
        <f aca="false">(AP14+AN14)/2</f>
        <v>0</v>
      </c>
      <c r="AP14" s="103" t="n">
        <f aca="false">(AP17-AP12)/5+AP13</f>
        <v>0</v>
      </c>
      <c r="AQ14" s="103" t="n">
        <f aca="false">(AR14+AP14)/2</f>
        <v>0</v>
      </c>
      <c r="AR14" s="103" t="n">
        <f aca="false">(AR17-AR12)/5+AR13</f>
        <v>0</v>
      </c>
      <c r="AS14" s="103" t="n">
        <f aca="false">($AZ14-$AR14)/8+AR14</f>
        <v>0</v>
      </c>
      <c r="AT14" s="103" t="n">
        <f aca="false">($AZ14-$AR14)/8+AS14</f>
        <v>0</v>
      </c>
      <c r="AU14" s="103" t="n">
        <f aca="false">($AZ14-$AR14)/8+AT14</f>
        <v>0</v>
      </c>
      <c r="AV14" s="103" t="n">
        <f aca="false">($AZ14-$AR14)/8+AU14</f>
        <v>0</v>
      </c>
      <c r="AW14" s="103" t="n">
        <f aca="false">($AZ14-$AR14)/8+AV14</f>
        <v>0</v>
      </c>
      <c r="AX14" s="103" t="n">
        <f aca="false">($AZ14-$AR14)/8+AW14</f>
        <v>0</v>
      </c>
      <c r="AY14" s="103" t="n">
        <f aca="false">($AZ14-$AR14)/8+AX14</f>
        <v>0</v>
      </c>
      <c r="AZ14" s="103" t="n">
        <f aca="false">(AZ17-AZ12)/5+AZ13</f>
        <v>0</v>
      </c>
      <c r="BA14" s="115" t="n">
        <f aca="false">($AZ14-$AR14)/Delta+AZ14</f>
        <v>0</v>
      </c>
      <c r="BB14" s="115" t="n">
        <f aca="false">($AZ14-$AR14)/Delta+BA14</f>
        <v>0</v>
      </c>
      <c r="BC14" s="115" t="n">
        <f aca="false">($AZ14-$AR14)/Delta+BB14</f>
        <v>0</v>
      </c>
      <c r="BD14" s="115" t="n">
        <f aca="false">($AZ14-$AR14)/Delta+BC14</f>
        <v>0</v>
      </c>
      <c r="BE14" s="115" t="n">
        <f aca="false">($AZ14-$AR14)/Delta+BD14</f>
        <v>0</v>
      </c>
      <c r="BF14" s="115" t="n">
        <f aca="false">($AZ14-$AR14)/Delta+BE14</f>
        <v>0</v>
      </c>
      <c r="BG14" s="115" t="n">
        <f aca="false">($AZ14-$AR14)/Delta+BF14</f>
        <v>0</v>
      </c>
      <c r="BH14" s="115" t="n">
        <f aca="false">($AZ14-$AR14)/Delta+BG14</f>
        <v>0</v>
      </c>
      <c r="BI14" s="115" t="n">
        <f aca="false">($AZ14-$AR14)/Delta+BH14</f>
        <v>0</v>
      </c>
      <c r="BJ14" s="115" t="n">
        <f aca="false">($AZ14-$AR14)/Delta+BI14</f>
        <v>0</v>
      </c>
      <c r="BK14" s="104"/>
      <c r="BL14" s="104"/>
      <c r="BM14" s="104"/>
      <c r="BN14" s="104"/>
      <c r="BO14" s="104"/>
      <c r="BP14" s="104"/>
      <c r="BQ14" s="104"/>
      <c r="BR14" s="104"/>
      <c r="BS14" s="104"/>
      <c r="BT14" s="104"/>
      <c r="BU14" s="104"/>
      <c r="BV14" s="104"/>
      <c r="BW14" s="104"/>
      <c r="BX14" s="104"/>
      <c r="BY14" s="104"/>
      <c r="BZ14" s="104"/>
      <c r="CA14" s="104"/>
      <c r="CB14" s="104"/>
      <c r="CC14" s="104"/>
      <c r="CD14" s="104"/>
      <c r="CE14" s="104"/>
      <c r="CF14" s="104"/>
      <c r="CG14" s="104"/>
      <c r="CH14" s="104"/>
      <c r="CI14" s="104"/>
      <c r="CJ14" s="104"/>
      <c r="CK14" s="104"/>
      <c r="CL14" s="104"/>
      <c r="CM14" s="104"/>
      <c r="CN14" s="104"/>
      <c r="CO14" s="104"/>
      <c r="CP14" s="104"/>
      <c r="CQ14" s="104"/>
      <c r="CR14" s="104"/>
      <c r="CS14" s="104"/>
      <c r="CT14" s="104"/>
      <c r="CU14" s="104"/>
    </row>
    <row r="15" customFormat="false" ht="12.8" hidden="false" customHeight="false" outlineLevel="0" collapsed="false">
      <c r="A15" s="102" t="n">
        <f aca="false">(A$7-A$2)/5+A14</f>
        <v>48</v>
      </c>
      <c r="B15" s="103" t="n">
        <v>0</v>
      </c>
      <c r="C15" s="103" t="n">
        <f aca="false">(F15-B15)/4+B15</f>
        <v>0.0252</v>
      </c>
      <c r="D15" s="103" t="n">
        <f aca="false">(F15-B15)/4+C15</f>
        <v>0.0504</v>
      </c>
      <c r="E15" s="103" t="n">
        <f aca="false">(F15-B15)/4+D15</f>
        <v>0.0756</v>
      </c>
      <c r="F15" s="103" t="n">
        <f aca="false">(F17-F12)/5+F14</f>
        <v>0.1008</v>
      </c>
      <c r="G15" s="103" t="n">
        <f aca="false">(J15-F15)/4+F15</f>
        <v>0.14045</v>
      </c>
      <c r="H15" s="103" t="n">
        <f aca="false">(J15-F15)/4+G15</f>
        <v>0.1801</v>
      </c>
      <c r="I15" s="103" t="n">
        <f aca="false">(J15-F15)/4+H15</f>
        <v>0.21975</v>
      </c>
      <c r="J15" s="103" t="n">
        <f aca="false">(J17-J12)/5+J14</f>
        <v>0.2594</v>
      </c>
      <c r="K15" s="103" t="n">
        <f aca="false">(N15-J15)/4+J15</f>
        <v>0.22875</v>
      </c>
      <c r="L15" s="103" t="n">
        <f aca="false">(N15-J15)/4+K15</f>
        <v>0.1981</v>
      </c>
      <c r="M15" s="103" t="n">
        <f aca="false">(N15-J15)/4+L15</f>
        <v>0.16745</v>
      </c>
      <c r="N15" s="103" t="n">
        <f aca="false">(N17-N12)/5+N14</f>
        <v>0.1368</v>
      </c>
      <c r="O15" s="103" t="n">
        <f aca="false">(P15+N15)/2</f>
        <v>0.135</v>
      </c>
      <c r="P15" s="103" t="n">
        <f aca="false">(P17-P12)/5+P14</f>
        <v>0.1332</v>
      </c>
      <c r="Q15" s="103" t="n">
        <f aca="false">(R15+P15)/2</f>
        <v>0.1383</v>
      </c>
      <c r="R15" s="103" t="n">
        <f aca="false">(R17-R12)/5+R14</f>
        <v>0.1434</v>
      </c>
      <c r="S15" s="103" t="n">
        <f aca="false">(T15+R15)/2</f>
        <v>0.0717</v>
      </c>
      <c r="T15" s="103" t="n">
        <f aca="false">(T17-T12)/5+T14</f>
        <v>0</v>
      </c>
      <c r="U15" s="103" t="n">
        <f aca="false">(V15+T15)/2</f>
        <v>0</v>
      </c>
      <c r="V15" s="103" t="n">
        <f aca="false">(V17-V12)/5+V14</f>
        <v>0</v>
      </c>
      <c r="W15" s="103" t="n">
        <f aca="false">(X15+V15)/2</f>
        <v>0</v>
      </c>
      <c r="X15" s="103" t="n">
        <f aca="false">(X17-X12)/5+X14</f>
        <v>0</v>
      </c>
      <c r="Y15" s="103" t="n">
        <f aca="false">(Z15+X15)/2</f>
        <v>0</v>
      </c>
      <c r="Z15" s="103" t="n">
        <f aca="false">(Z17-Z12)/5+Z14</f>
        <v>0</v>
      </c>
      <c r="AA15" s="103" t="n">
        <f aca="false">(AB15+Z15)/2</f>
        <v>0</v>
      </c>
      <c r="AB15" s="103" t="n">
        <f aca="false">(AB17-AB12)/5+AB14</f>
        <v>0</v>
      </c>
      <c r="AC15" s="103" t="n">
        <f aca="false">(AD15+AB15)/2</f>
        <v>0</v>
      </c>
      <c r="AD15" s="103" t="n">
        <f aca="false">(AD17-AD12)/5+AD14</f>
        <v>0</v>
      </c>
      <c r="AE15" s="103" t="n">
        <f aca="false">(AF15+AD15)/2</f>
        <v>0</v>
      </c>
      <c r="AF15" s="103" t="n">
        <f aca="false">(AF17-AF12)/5+AF14</f>
        <v>0</v>
      </c>
      <c r="AG15" s="103" t="n">
        <f aca="false">(AH15+AF15)/2</f>
        <v>0</v>
      </c>
      <c r="AH15" s="103" t="n">
        <f aca="false">(AH17-AH12)/5+AH14</f>
        <v>0</v>
      </c>
      <c r="AI15" s="103" t="n">
        <f aca="false">(AJ15+AH15)/2</f>
        <v>0</v>
      </c>
      <c r="AJ15" s="103" t="n">
        <f aca="false">(AJ17-AJ12)/5+AJ14</f>
        <v>0</v>
      </c>
      <c r="AK15" s="103" t="n">
        <f aca="false">(AL15+AJ15)/2</f>
        <v>0</v>
      </c>
      <c r="AL15" s="103" t="n">
        <f aca="false">(AL17-AL12)/5+AL14</f>
        <v>0</v>
      </c>
      <c r="AM15" s="103" t="n">
        <f aca="false">(AN15+AL15)/2</f>
        <v>0</v>
      </c>
      <c r="AN15" s="103" t="n">
        <f aca="false">(AN17-AN12)/5+AN14</f>
        <v>0</v>
      </c>
      <c r="AO15" s="103" t="n">
        <f aca="false">(AP15+AN15)/2</f>
        <v>0</v>
      </c>
      <c r="AP15" s="103" t="n">
        <f aca="false">(AP17-AP12)/5+AP14</f>
        <v>0</v>
      </c>
      <c r="AQ15" s="103" t="n">
        <f aca="false">(AR15+AP15)/2</f>
        <v>0</v>
      </c>
      <c r="AR15" s="103" t="n">
        <f aca="false">(AR17-AR12)/5+AR14</f>
        <v>0</v>
      </c>
      <c r="AS15" s="103" t="n">
        <f aca="false">($AZ15-$AR15)/8+AR15</f>
        <v>0</v>
      </c>
      <c r="AT15" s="103" t="n">
        <f aca="false">($AZ15-$AR15)/8+AS15</f>
        <v>0</v>
      </c>
      <c r="AU15" s="103" t="n">
        <f aca="false">($AZ15-$AR15)/8+AT15</f>
        <v>0</v>
      </c>
      <c r="AV15" s="103" t="n">
        <f aca="false">($AZ15-$AR15)/8+AU15</f>
        <v>0</v>
      </c>
      <c r="AW15" s="103" t="n">
        <f aca="false">($AZ15-$AR15)/8+AV15</f>
        <v>0</v>
      </c>
      <c r="AX15" s="103" t="n">
        <f aca="false">($AZ15-$AR15)/8+AW15</f>
        <v>0</v>
      </c>
      <c r="AY15" s="103" t="n">
        <f aca="false">($AZ15-$AR15)/8+AX15</f>
        <v>0</v>
      </c>
      <c r="AZ15" s="103" t="n">
        <f aca="false">(AZ17-AZ12)/5+AZ14</f>
        <v>0</v>
      </c>
      <c r="BA15" s="115" t="n">
        <f aca="false">($AZ15-$AR15)/Delta+AZ15</f>
        <v>0</v>
      </c>
      <c r="BB15" s="115" t="n">
        <f aca="false">($AZ15-$AR15)/Delta+BA15</f>
        <v>0</v>
      </c>
      <c r="BC15" s="115" t="n">
        <f aca="false">($AZ15-$AR15)/Delta+BB15</f>
        <v>0</v>
      </c>
      <c r="BD15" s="115" t="n">
        <f aca="false">($AZ15-$AR15)/Delta+BC15</f>
        <v>0</v>
      </c>
      <c r="BE15" s="115" t="n">
        <f aca="false">($AZ15-$AR15)/Delta+BD15</f>
        <v>0</v>
      </c>
      <c r="BF15" s="115" t="n">
        <f aca="false">($AZ15-$AR15)/Delta+BE15</f>
        <v>0</v>
      </c>
      <c r="BG15" s="115" t="n">
        <f aca="false">($AZ15-$AR15)/Delta+BF15</f>
        <v>0</v>
      </c>
      <c r="BH15" s="115" t="n">
        <f aca="false">($AZ15-$AR15)/Delta+BG15</f>
        <v>0</v>
      </c>
      <c r="BI15" s="115" t="n">
        <f aca="false">($AZ15-$AR15)/Delta+BH15</f>
        <v>0</v>
      </c>
      <c r="BJ15" s="115" t="n">
        <f aca="false">($AZ15-$AR15)/Delta+BI15</f>
        <v>0</v>
      </c>
      <c r="BK15" s="104"/>
      <c r="BL15" s="104"/>
      <c r="BM15" s="104"/>
      <c r="BN15" s="104"/>
      <c r="BO15" s="104"/>
      <c r="BP15" s="104"/>
      <c r="BQ15" s="104"/>
      <c r="BR15" s="104"/>
      <c r="BS15" s="104"/>
      <c r="BT15" s="104"/>
      <c r="BU15" s="104"/>
      <c r="BV15" s="104"/>
      <c r="BW15" s="104"/>
      <c r="BX15" s="104"/>
      <c r="BY15" s="104"/>
      <c r="BZ15" s="104"/>
      <c r="CA15" s="104"/>
      <c r="CB15" s="104"/>
      <c r="CC15" s="104"/>
      <c r="CD15" s="104"/>
      <c r="CE15" s="104"/>
      <c r="CF15" s="104"/>
      <c r="CG15" s="104"/>
      <c r="CH15" s="104"/>
      <c r="CI15" s="104"/>
      <c r="CJ15" s="104"/>
      <c r="CK15" s="104"/>
      <c r="CL15" s="104"/>
      <c r="CM15" s="104"/>
      <c r="CN15" s="104"/>
      <c r="CO15" s="104"/>
      <c r="CP15" s="104"/>
      <c r="CQ15" s="104"/>
      <c r="CR15" s="104"/>
      <c r="CS15" s="104"/>
      <c r="CT15" s="104"/>
      <c r="CU15" s="104"/>
    </row>
    <row r="16" customFormat="false" ht="12.8" hidden="false" customHeight="false" outlineLevel="0" collapsed="false">
      <c r="A16" s="102" t="n">
        <f aca="false">(A$7-A$2)/5+A15</f>
        <v>49</v>
      </c>
      <c r="B16" s="103" t="n">
        <v>0</v>
      </c>
      <c r="C16" s="103" t="n">
        <f aca="false">(F16-B16)/4+B16</f>
        <v>0.0336</v>
      </c>
      <c r="D16" s="103" t="n">
        <f aca="false">(F16-B16)/4+C16</f>
        <v>0.0672</v>
      </c>
      <c r="E16" s="103" t="n">
        <f aca="false">(F16-B16)/4+D16</f>
        <v>0.1008</v>
      </c>
      <c r="F16" s="103" t="n">
        <f aca="false">(F17-F12)/5+F15</f>
        <v>0.1344</v>
      </c>
      <c r="G16" s="103" t="n">
        <f aca="false">(J16-F16)/4+F16</f>
        <v>0.1751</v>
      </c>
      <c r="H16" s="103" t="n">
        <f aca="false">(J16-F16)/4+G16</f>
        <v>0.2158</v>
      </c>
      <c r="I16" s="103" t="n">
        <f aca="false">(J16-F16)/4+H16</f>
        <v>0.2565</v>
      </c>
      <c r="J16" s="103" t="n">
        <f aca="false">(J17-J12)/5+J15</f>
        <v>0.2972</v>
      </c>
      <c r="K16" s="103" t="n">
        <f aca="false">(N16-J16)/4+J16</f>
        <v>0.2685</v>
      </c>
      <c r="L16" s="103" t="n">
        <f aca="false">(N16-J16)/4+K16</f>
        <v>0.2398</v>
      </c>
      <c r="M16" s="103" t="n">
        <f aca="false">(N16-J16)/4+L16</f>
        <v>0.2111</v>
      </c>
      <c r="N16" s="103" t="n">
        <f aca="false">(N17-N12)/5+N15</f>
        <v>0.1824</v>
      </c>
      <c r="O16" s="103" t="n">
        <f aca="false">(P16+N16)/2</f>
        <v>0.18</v>
      </c>
      <c r="P16" s="103" t="n">
        <f aca="false">(P17-P12)/5+P15</f>
        <v>0.1776</v>
      </c>
      <c r="Q16" s="103" t="n">
        <f aca="false">(R16+P16)/2</f>
        <v>0.1844</v>
      </c>
      <c r="R16" s="103" t="n">
        <f aca="false">(R17-R12)/5+R15</f>
        <v>0.1912</v>
      </c>
      <c r="S16" s="103" t="n">
        <f aca="false">(T16+R16)/2</f>
        <v>0.0956</v>
      </c>
      <c r="T16" s="103" t="n">
        <f aca="false">(T17-T12)/5+T15</f>
        <v>0</v>
      </c>
      <c r="U16" s="103" t="n">
        <f aca="false">(V16+T16)/2</f>
        <v>0</v>
      </c>
      <c r="V16" s="103" t="n">
        <f aca="false">(V17-V12)/5+V15</f>
        <v>0</v>
      </c>
      <c r="W16" s="103" t="n">
        <f aca="false">(X16+V16)/2</f>
        <v>0</v>
      </c>
      <c r="X16" s="103" t="n">
        <f aca="false">(X17-X12)/5+X15</f>
        <v>0</v>
      </c>
      <c r="Y16" s="103" t="n">
        <f aca="false">(Z16+X16)/2</f>
        <v>0</v>
      </c>
      <c r="Z16" s="103" t="n">
        <f aca="false">(Z17-Z12)/5+Z15</f>
        <v>0</v>
      </c>
      <c r="AA16" s="103" t="n">
        <f aca="false">(AB16+Z16)/2</f>
        <v>0</v>
      </c>
      <c r="AB16" s="103" t="n">
        <f aca="false">(AB17-AB12)/5+AB15</f>
        <v>0</v>
      </c>
      <c r="AC16" s="103" t="n">
        <f aca="false">(AD16+AB16)/2</f>
        <v>0</v>
      </c>
      <c r="AD16" s="103" t="n">
        <f aca="false">(AD17-AD12)/5+AD15</f>
        <v>0</v>
      </c>
      <c r="AE16" s="103" t="n">
        <f aca="false">(AF16+AD16)/2</f>
        <v>0</v>
      </c>
      <c r="AF16" s="103" t="n">
        <f aca="false">(AF17-AF12)/5+AF15</f>
        <v>0</v>
      </c>
      <c r="AG16" s="103" t="n">
        <f aca="false">(AH16+AF16)/2</f>
        <v>0</v>
      </c>
      <c r="AH16" s="103" t="n">
        <f aca="false">(AH17-AH12)/5+AH15</f>
        <v>0</v>
      </c>
      <c r="AI16" s="103" t="n">
        <f aca="false">(AJ16+AH16)/2</f>
        <v>0</v>
      </c>
      <c r="AJ16" s="103" t="n">
        <f aca="false">(AJ17-AJ12)/5+AJ15</f>
        <v>0</v>
      </c>
      <c r="AK16" s="103" t="n">
        <f aca="false">(AL16+AJ16)/2</f>
        <v>0</v>
      </c>
      <c r="AL16" s="103" t="n">
        <f aca="false">(AL17-AL12)/5+AL15</f>
        <v>0</v>
      </c>
      <c r="AM16" s="103" t="n">
        <f aca="false">(AN16+AL16)/2</f>
        <v>0</v>
      </c>
      <c r="AN16" s="103" t="n">
        <f aca="false">(AN17-AN12)/5+AN15</f>
        <v>0</v>
      </c>
      <c r="AO16" s="103" t="n">
        <f aca="false">(AP16+AN16)/2</f>
        <v>0</v>
      </c>
      <c r="AP16" s="103" t="n">
        <f aca="false">(AP17-AP12)/5+AP15</f>
        <v>0</v>
      </c>
      <c r="AQ16" s="103" t="n">
        <f aca="false">(AR16+AP16)/2</f>
        <v>0</v>
      </c>
      <c r="AR16" s="103" t="n">
        <f aca="false">(AR17-AR12)/5+AR15</f>
        <v>0</v>
      </c>
      <c r="AS16" s="103" t="n">
        <f aca="false">($AZ16-$AR16)/8+AR16</f>
        <v>0</v>
      </c>
      <c r="AT16" s="103" t="n">
        <f aca="false">($AZ16-$AR16)/8+AS16</f>
        <v>0</v>
      </c>
      <c r="AU16" s="103" t="n">
        <f aca="false">($AZ16-$AR16)/8+AT16</f>
        <v>0</v>
      </c>
      <c r="AV16" s="103" t="n">
        <f aca="false">($AZ16-$AR16)/8+AU16</f>
        <v>0</v>
      </c>
      <c r="AW16" s="103" t="n">
        <f aca="false">($AZ16-$AR16)/8+AV16</f>
        <v>0</v>
      </c>
      <c r="AX16" s="103" t="n">
        <f aca="false">($AZ16-$AR16)/8+AW16</f>
        <v>0</v>
      </c>
      <c r="AY16" s="103" t="n">
        <f aca="false">($AZ16-$AR16)/8+AX16</f>
        <v>0</v>
      </c>
      <c r="AZ16" s="103" t="n">
        <f aca="false">(AZ17-AZ12)/5+AZ15</f>
        <v>0</v>
      </c>
      <c r="BA16" s="115" t="n">
        <f aca="false">($AZ16-$AR16)/Delta+AZ16</f>
        <v>0</v>
      </c>
      <c r="BB16" s="115" t="n">
        <f aca="false">($AZ16-$AR16)/Delta+BA16</f>
        <v>0</v>
      </c>
      <c r="BC16" s="115" t="n">
        <f aca="false">($AZ16-$AR16)/Delta+BB16</f>
        <v>0</v>
      </c>
      <c r="BD16" s="115" t="n">
        <f aca="false">($AZ16-$AR16)/Delta+BC16</f>
        <v>0</v>
      </c>
      <c r="BE16" s="115" t="n">
        <f aca="false">($AZ16-$AR16)/Delta+BD16</f>
        <v>0</v>
      </c>
      <c r="BF16" s="115" t="n">
        <f aca="false">($AZ16-$AR16)/Delta+BE16</f>
        <v>0</v>
      </c>
      <c r="BG16" s="115" t="n">
        <f aca="false">($AZ16-$AR16)/Delta+BF16</f>
        <v>0</v>
      </c>
      <c r="BH16" s="115" t="n">
        <f aca="false">($AZ16-$AR16)/Delta+BG16</f>
        <v>0</v>
      </c>
      <c r="BI16" s="115" t="n">
        <f aca="false">($AZ16-$AR16)/Delta+BH16</f>
        <v>0</v>
      </c>
      <c r="BJ16" s="115" t="n">
        <f aca="false">($AZ16-$AR16)/Delta+BI16</f>
        <v>0</v>
      </c>
      <c r="BK16" s="104"/>
      <c r="BL16" s="104"/>
      <c r="BM16" s="104"/>
      <c r="BN16" s="104"/>
      <c r="BO16" s="104"/>
      <c r="BP16" s="104"/>
      <c r="BQ16" s="104"/>
      <c r="BR16" s="104"/>
      <c r="BS16" s="104"/>
      <c r="BT16" s="104"/>
      <c r="BU16" s="104"/>
      <c r="BV16" s="104"/>
      <c r="BW16" s="104"/>
      <c r="BX16" s="104"/>
      <c r="BY16" s="104"/>
      <c r="BZ16" s="104"/>
      <c r="CA16" s="104"/>
      <c r="CB16" s="104"/>
      <c r="CC16" s="104"/>
      <c r="CD16" s="104"/>
      <c r="CE16" s="104"/>
      <c r="CF16" s="104"/>
      <c r="CG16" s="104"/>
      <c r="CH16" s="104"/>
      <c r="CI16" s="104"/>
      <c r="CJ16" s="104"/>
      <c r="CK16" s="104"/>
      <c r="CL16" s="104"/>
      <c r="CM16" s="104"/>
      <c r="CN16" s="104"/>
      <c r="CO16" s="104"/>
      <c r="CP16" s="104"/>
      <c r="CQ16" s="104"/>
      <c r="CR16" s="104"/>
      <c r="CS16" s="104"/>
      <c r="CT16" s="104"/>
      <c r="CU16" s="104"/>
    </row>
    <row r="17" customFormat="false" ht="12.8" hidden="false" customHeight="false" outlineLevel="0" collapsed="false">
      <c r="A17" s="102" t="n">
        <f aca="false">A12+5</f>
        <v>50</v>
      </c>
      <c r="B17" s="103" t="n">
        <v>0</v>
      </c>
      <c r="C17" s="103" t="n">
        <f aca="false">(F17-B17)/4+B17</f>
        <v>0.042</v>
      </c>
      <c r="D17" s="103" t="n">
        <f aca="false">(F17-B17)/4+C17</f>
        <v>0.084</v>
      </c>
      <c r="E17" s="103" t="n">
        <f aca="false">(F17-B17)/4+D17</f>
        <v>0.126</v>
      </c>
      <c r="F17" s="114" t="n">
        <f aca="false">polar_type19!$M$6</f>
        <v>0.168</v>
      </c>
      <c r="G17" s="103" t="n">
        <f aca="false">(J17-F17)/4+F17</f>
        <v>0.20975</v>
      </c>
      <c r="H17" s="103" t="n">
        <f aca="false">(J17-F17)/4+G17</f>
        <v>0.2515</v>
      </c>
      <c r="I17" s="103" t="n">
        <f aca="false">(J17-F17)/4+H17</f>
        <v>0.29325</v>
      </c>
      <c r="J17" s="114" t="n">
        <f aca="false">polar_type19!$M$7</f>
        <v>0.335</v>
      </c>
      <c r="K17" s="103" t="n">
        <f aca="false">(N17-J17)/4+J17</f>
        <v>0.30825</v>
      </c>
      <c r="L17" s="103" t="n">
        <f aca="false">(N17-J17)/4+K17</f>
        <v>0.2815</v>
      </c>
      <c r="M17" s="103" t="n">
        <f aca="false">(N17-J17)/4+L17</f>
        <v>0.25475</v>
      </c>
      <c r="N17" s="114" t="n">
        <f aca="false">polar_type19!$M$8</f>
        <v>0.228</v>
      </c>
      <c r="O17" s="103" t="n">
        <f aca="false">(P17+N17)/2</f>
        <v>0.225</v>
      </c>
      <c r="P17" s="114" t="n">
        <f aca="false">polar_type19!$M$9</f>
        <v>0.222</v>
      </c>
      <c r="Q17" s="103" t="n">
        <f aca="false">(R17+P17)/2</f>
        <v>0.2305</v>
      </c>
      <c r="R17" s="114" t="n">
        <f aca="false">polar_type19!$M$10</f>
        <v>0.239</v>
      </c>
      <c r="S17" s="103" t="n">
        <f aca="false">(T17+R17)/2</f>
        <v>0.1195</v>
      </c>
      <c r="T17" s="114" t="n">
        <f aca="false">polar_type19!$M$11</f>
        <v>0</v>
      </c>
      <c r="U17" s="103" t="n">
        <f aca="false">(V17+T17)/2</f>
        <v>0</v>
      </c>
      <c r="V17" s="114" t="n">
        <f aca="false">polar_type19!$M$12</f>
        <v>0</v>
      </c>
      <c r="W17" s="103" t="n">
        <f aca="false">(X17+V17)/2</f>
        <v>0</v>
      </c>
      <c r="X17" s="114" t="n">
        <f aca="false">polar_type19!$M$13</f>
        <v>0</v>
      </c>
      <c r="Y17" s="103" t="n">
        <f aca="false">(Z17+X17)/2</f>
        <v>0</v>
      </c>
      <c r="Z17" s="114" t="n">
        <f aca="false">polar_type19!$M$14</f>
        <v>0</v>
      </c>
      <c r="AA17" s="103" t="n">
        <f aca="false">(AB17+Z17)/2</f>
        <v>0</v>
      </c>
      <c r="AB17" s="114" t="n">
        <f aca="false">polar_type19!$M$15</f>
        <v>0</v>
      </c>
      <c r="AC17" s="103" t="n">
        <f aca="false">(AD17+AB17)/2</f>
        <v>0</v>
      </c>
      <c r="AD17" s="114" t="n">
        <f aca="false">polar_type19!$M$16</f>
        <v>0</v>
      </c>
      <c r="AE17" s="103" t="n">
        <f aca="false">(AF17+AD17)/2</f>
        <v>0</v>
      </c>
      <c r="AF17" s="114" t="n">
        <f aca="false">polar_type19!$M$17</f>
        <v>0</v>
      </c>
      <c r="AG17" s="103" t="n">
        <f aca="false">(AH17+AF17)/2</f>
        <v>0</v>
      </c>
      <c r="AH17" s="114" t="n">
        <f aca="false">polar_type19!$M$18</f>
        <v>0</v>
      </c>
      <c r="AI17" s="103" t="n">
        <f aca="false">(AJ17+AH17)/2</f>
        <v>0</v>
      </c>
      <c r="AJ17" s="114" t="n">
        <f aca="false">polar_type19!$M$19</f>
        <v>0</v>
      </c>
      <c r="AK17" s="103" t="n">
        <f aca="false">(AL17+AJ17)/2</f>
        <v>0</v>
      </c>
      <c r="AL17" s="114" t="n">
        <f aca="false">polar_type19!$M$20</f>
        <v>0</v>
      </c>
      <c r="AM17" s="103" t="n">
        <f aca="false">(AN17+AL17)/2</f>
        <v>0</v>
      </c>
      <c r="AN17" s="114" t="n">
        <f aca="false">polar_type19!$M$21</f>
        <v>0</v>
      </c>
      <c r="AO17" s="103" t="n">
        <f aca="false">(AP17+AN17)/2</f>
        <v>0</v>
      </c>
      <c r="AP17" s="114" t="n">
        <f aca="false">polar_type19!$M$22</f>
        <v>0</v>
      </c>
      <c r="AQ17" s="103" t="n">
        <f aca="false">(AR17+AP17)/2</f>
        <v>0</v>
      </c>
      <c r="AR17" s="114" t="n">
        <f aca="false">polar_type19!$M$23</f>
        <v>0</v>
      </c>
      <c r="AS17" s="103" t="n">
        <f aca="false">($AZ17-$AR17)/8+AR17</f>
        <v>0</v>
      </c>
      <c r="AT17" s="103" t="n">
        <f aca="false">($AZ17-$AR17)/8+AS17</f>
        <v>0</v>
      </c>
      <c r="AU17" s="103" t="n">
        <f aca="false">($AZ17-$AR17)/8+AT17</f>
        <v>0</v>
      </c>
      <c r="AV17" s="103" t="n">
        <f aca="false">($AZ17-$AR17)/8+AU17</f>
        <v>0</v>
      </c>
      <c r="AW17" s="103" t="n">
        <f aca="false">($AZ17-$AR17)/8+AV17</f>
        <v>0</v>
      </c>
      <c r="AX17" s="103" t="n">
        <f aca="false">($AZ17-$AR17)/8+AW17</f>
        <v>0</v>
      </c>
      <c r="AY17" s="103" t="n">
        <f aca="false">($AZ17-$AR17)/8+AX17</f>
        <v>0</v>
      </c>
      <c r="AZ17" s="114" t="n">
        <f aca="false">polar_type19!$M$24</f>
        <v>0</v>
      </c>
      <c r="BA17" s="115" t="n">
        <f aca="false">($AZ17-$AR17)/Delta+AZ17</f>
        <v>0</v>
      </c>
      <c r="BB17" s="115" t="n">
        <f aca="false">($AZ17-$AR17)/Delta+BA17</f>
        <v>0</v>
      </c>
      <c r="BC17" s="115" t="n">
        <f aca="false">($AZ17-$AR17)/Delta+BB17</f>
        <v>0</v>
      </c>
      <c r="BD17" s="115" t="n">
        <f aca="false">($AZ17-$AR17)/Delta+BC17</f>
        <v>0</v>
      </c>
      <c r="BE17" s="115" t="n">
        <f aca="false">($AZ17-$AR17)/Delta+BD17</f>
        <v>0</v>
      </c>
      <c r="BF17" s="115" t="n">
        <f aca="false">($AZ17-$AR17)/Delta+BE17</f>
        <v>0</v>
      </c>
      <c r="BG17" s="115" t="n">
        <f aca="false">($AZ17-$AR17)/Delta+BF17</f>
        <v>0</v>
      </c>
      <c r="BH17" s="115" t="n">
        <f aca="false">($AZ17-$AR17)/Delta+BG17</f>
        <v>0</v>
      </c>
      <c r="BI17" s="115" t="n">
        <f aca="false">($AZ17-$AR17)/Delta+BH17</f>
        <v>0</v>
      </c>
      <c r="BJ17" s="115" t="n">
        <f aca="false">($AZ17-$AR17)/Delta+BI17</f>
        <v>0</v>
      </c>
      <c r="BK17" s="104"/>
      <c r="BL17" s="104"/>
      <c r="BM17" s="104"/>
      <c r="BN17" s="104"/>
      <c r="BO17" s="104"/>
      <c r="BP17" s="104"/>
      <c r="BQ17" s="104"/>
      <c r="BR17" s="104"/>
      <c r="BS17" s="104"/>
      <c r="BT17" s="104"/>
      <c r="BU17" s="104"/>
      <c r="BV17" s="104"/>
      <c r="BW17" s="104"/>
      <c r="BX17" s="104"/>
      <c r="BY17" s="104"/>
      <c r="BZ17" s="104"/>
      <c r="CA17" s="104"/>
      <c r="CB17" s="104"/>
      <c r="CC17" s="104"/>
      <c r="CD17" s="104"/>
      <c r="CE17" s="104"/>
      <c r="CF17" s="104"/>
      <c r="CG17" s="104"/>
      <c r="CH17" s="104"/>
      <c r="CI17" s="104"/>
      <c r="CJ17" s="104"/>
      <c r="CK17" s="104"/>
      <c r="CL17" s="104"/>
      <c r="CM17" s="104"/>
      <c r="CN17" s="104"/>
      <c r="CO17" s="104"/>
      <c r="CP17" s="104"/>
      <c r="CQ17" s="104"/>
      <c r="CR17" s="104"/>
      <c r="CS17" s="104"/>
      <c r="CT17" s="104"/>
      <c r="CU17" s="104"/>
    </row>
    <row r="18" customFormat="false" ht="12.8" hidden="false" customHeight="false" outlineLevel="0" collapsed="false">
      <c r="A18" s="102" t="n">
        <f aca="false">(A$7-A$2)/5+A17</f>
        <v>51</v>
      </c>
      <c r="B18" s="103" t="n">
        <v>0</v>
      </c>
      <c r="C18" s="103" t="n">
        <f aca="false">(F18-B18)/4+B18</f>
        <v>0.0474</v>
      </c>
      <c r="D18" s="103" t="n">
        <f aca="false">(F18-B18)/4+C18</f>
        <v>0.0948</v>
      </c>
      <c r="E18" s="103" t="n">
        <f aca="false">(F18-B18)/4+D18</f>
        <v>0.1422</v>
      </c>
      <c r="F18" s="103" t="n">
        <f aca="false">(F22-F17)/5+F17</f>
        <v>0.1896</v>
      </c>
      <c r="G18" s="103" t="n">
        <f aca="false">(J18-F18)/4+F18</f>
        <v>0.2368</v>
      </c>
      <c r="H18" s="103" t="n">
        <f aca="false">(J18-F18)/4+G18</f>
        <v>0.284</v>
      </c>
      <c r="I18" s="103" t="n">
        <f aca="false">(J18-F18)/4+H18</f>
        <v>0.3312</v>
      </c>
      <c r="J18" s="103" t="n">
        <f aca="false">(J22-J17)/5+J17</f>
        <v>0.3784</v>
      </c>
      <c r="K18" s="103" t="n">
        <f aca="false">(N18-J18)/4+J18</f>
        <v>0.3553</v>
      </c>
      <c r="L18" s="103" t="n">
        <f aca="false">(N18-J18)/4+K18</f>
        <v>0.3322</v>
      </c>
      <c r="M18" s="103" t="n">
        <f aca="false">(N18-J18)/4+L18</f>
        <v>0.3091</v>
      </c>
      <c r="N18" s="103" t="n">
        <f aca="false">(N22-N17)/5+N17</f>
        <v>0.286</v>
      </c>
      <c r="O18" s="103" t="n">
        <f aca="false">(P18+N18)/2</f>
        <v>0.2822</v>
      </c>
      <c r="P18" s="103" t="n">
        <f aca="false">(P22-P17)/5+P17</f>
        <v>0.2784</v>
      </c>
      <c r="Q18" s="103" t="n">
        <f aca="false">(R18+P18)/2</f>
        <v>0.2891</v>
      </c>
      <c r="R18" s="103" t="n">
        <f aca="false">(R22-R17)/5+R17</f>
        <v>0.2998</v>
      </c>
      <c r="S18" s="103" t="n">
        <f aca="false">(T18+R18)/2</f>
        <v>0.1499</v>
      </c>
      <c r="T18" s="103" t="n">
        <f aca="false">(T22-T17)/5+T17</f>
        <v>0</v>
      </c>
      <c r="U18" s="103" t="n">
        <f aca="false">(V18+T18)/2</f>
        <v>0</v>
      </c>
      <c r="V18" s="103" t="n">
        <f aca="false">(V22-V17)/5+V17</f>
        <v>0</v>
      </c>
      <c r="W18" s="103" t="n">
        <f aca="false">(X18+V18)/2</f>
        <v>0</v>
      </c>
      <c r="X18" s="103" t="n">
        <f aca="false">(X22-X17)/5+X17</f>
        <v>0</v>
      </c>
      <c r="Y18" s="103" t="n">
        <f aca="false">(Z18+X18)/2</f>
        <v>0</v>
      </c>
      <c r="Z18" s="103" t="n">
        <f aca="false">(Z22-Z17)/5+Z17</f>
        <v>0</v>
      </c>
      <c r="AA18" s="103" t="n">
        <f aca="false">(AB18+Z18)/2</f>
        <v>0</v>
      </c>
      <c r="AB18" s="103" t="n">
        <f aca="false">(AB22-AB17)/5+AB17</f>
        <v>0</v>
      </c>
      <c r="AC18" s="103" t="n">
        <f aca="false">(AD18+AB18)/2</f>
        <v>0</v>
      </c>
      <c r="AD18" s="103" t="n">
        <f aca="false">(AD22-AD17)/5+AD17</f>
        <v>0</v>
      </c>
      <c r="AE18" s="103" t="n">
        <f aca="false">(AF18+AD18)/2</f>
        <v>0</v>
      </c>
      <c r="AF18" s="103" t="n">
        <f aca="false">(AF22-AF17)/5+AF17</f>
        <v>0</v>
      </c>
      <c r="AG18" s="103" t="n">
        <f aca="false">(AH18+AF18)/2</f>
        <v>0</v>
      </c>
      <c r="AH18" s="103" t="n">
        <f aca="false">(AH22-AH17)/5+AH17</f>
        <v>0</v>
      </c>
      <c r="AI18" s="103" t="n">
        <f aca="false">(AJ18+AH18)/2</f>
        <v>0</v>
      </c>
      <c r="AJ18" s="103" t="n">
        <f aca="false">(AJ22-AJ17)/5+AJ17</f>
        <v>0</v>
      </c>
      <c r="AK18" s="103" t="n">
        <f aca="false">(AL18+AJ18)/2</f>
        <v>0</v>
      </c>
      <c r="AL18" s="103" t="n">
        <f aca="false">(AL22-AL17)/5+AL17</f>
        <v>0</v>
      </c>
      <c r="AM18" s="103" t="n">
        <f aca="false">(AN18+AL18)/2</f>
        <v>0</v>
      </c>
      <c r="AN18" s="103" t="n">
        <f aca="false">(AN22-AN17)/5+AN17</f>
        <v>0</v>
      </c>
      <c r="AO18" s="103" t="n">
        <f aca="false">(AP18+AN18)/2</f>
        <v>0</v>
      </c>
      <c r="AP18" s="103" t="n">
        <f aca="false">(AP22-AP17)/5+AP17</f>
        <v>0</v>
      </c>
      <c r="AQ18" s="103" t="n">
        <f aca="false">(AR18+AP18)/2</f>
        <v>0</v>
      </c>
      <c r="AR18" s="103" t="n">
        <f aca="false">(AR22-AR17)/5+AR17</f>
        <v>0</v>
      </c>
      <c r="AS18" s="103" t="n">
        <f aca="false">($AZ18-$AR18)/8+AR18</f>
        <v>0</v>
      </c>
      <c r="AT18" s="103" t="n">
        <f aca="false">($AZ18-$AR18)/8+AS18</f>
        <v>0</v>
      </c>
      <c r="AU18" s="103" t="n">
        <f aca="false">($AZ18-$AR18)/8+AT18</f>
        <v>0</v>
      </c>
      <c r="AV18" s="103" t="n">
        <f aca="false">($AZ18-$AR18)/8+AU18</f>
        <v>0</v>
      </c>
      <c r="AW18" s="103" t="n">
        <f aca="false">($AZ18-$AR18)/8+AV18</f>
        <v>0</v>
      </c>
      <c r="AX18" s="103" t="n">
        <f aca="false">($AZ18-$AR18)/8+AW18</f>
        <v>0</v>
      </c>
      <c r="AY18" s="103" t="n">
        <f aca="false">($AZ18-$AR18)/8+AX18</f>
        <v>0</v>
      </c>
      <c r="AZ18" s="103" t="n">
        <f aca="false">(AZ22-AZ17)/5+AZ17</f>
        <v>0</v>
      </c>
      <c r="BA18" s="115" t="n">
        <f aca="false">($AZ18-$AR18)/Delta+AZ18</f>
        <v>0</v>
      </c>
      <c r="BB18" s="115" t="n">
        <f aca="false">($AZ18-$AR18)/Delta+BA18</f>
        <v>0</v>
      </c>
      <c r="BC18" s="115" t="n">
        <f aca="false">($AZ18-$AR18)/Delta+BB18</f>
        <v>0</v>
      </c>
      <c r="BD18" s="115" t="n">
        <f aca="false">($AZ18-$AR18)/Delta+BC18</f>
        <v>0</v>
      </c>
      <c r="BE18" s="115" t="n">
        <f aca="false">($AZ18-$AR18)/Delta+BD18</f>
        <v>0</v>
      </c>
      <c r="BF18" s="115" t="n">
        <f aca="false">($AZ18-$AR18)/Delta+BE18</f>
        <v>0</v>
      </c>
      <c r="BG18" s="115" t="n">
        <f aca="false">($AZ18-$AR18)/Delta+BF18</f>
        <v>0</v>
      </c>
      <c r="BH18" s="115" t="n">
        <f aca="false">($AZ18-$AR18)/Delta+BG18</f>
        <v>0</v>
      </c>
      <c r="BI18" s="115" t="n">
        <f aca="false">($AZ18-$AR18)/Delta+BH18</f>
        <v>0</v>
      </c>
      <c r="BJ18" s="115" t="n">
        <f aca="false">($AZ18-$AR18)/Delta+BI18</f>
        <v>0</v>
      </c>
      <c r="BK18" s="104"/>
      <c r="BL18" s="104"/>
      <c r="BM18" s="104"/>
      <c r="BN18" s="104"/>
      <c r="BO18" s="104"/>
      <c r="BP18" s="104"/>
      <c r="BQ18" s="104"/>
      <c r="BR18" s="104"/>
      <c r="BS18" s="104"/>
      <c r="BT18" s="104"/>
      <c r="BU18" s="104"/>
      <c r="BV18" s="104"/>
      <c r="BW18" s="104"/>
      <c r="BX18" s="104"/>
      <c r="BY18" s="104"/>
      <c r="BZ18" s="104"/>
      <c r="CA18" s="104"/>
      <c r="CB18" s="104"/>
      <c r="CC18" s="104"/>
      <c r="CD18" s="104"/>
      <c r="CE18" s="104"/>
      <c r="CF18" s="104"/>
      <c r="CG18" s="104"/>
      <c r="CH18" s="104"/>
      <c r="CI18" s="104"/>
      <c r="CJ18" s="104"/>
      <c r="CK18" s="104"/>
      <c r="CL18" s="104"/>
      <c r="CM18" s="104"/>
      <c r="CN18" s="104"/>
      <c r="CO18" s="104"/>
      <c r="CP18" s="104"/>
      <c r="CQ18" s="104"/>
      <c r="CR18" s="104"/>
      <c r="CS18" s="104"/>
      <c r="CT18" s="104"/>
      <c r="CU18" s="104"/>
    </row>
    <row r="19" customFormat="false" ht="12.8" hidden="false" customHeight="false" outlineLevel="0" collapsed="false">
      <c r="A19" s="102" t="n">
        <f aca="false">(A$7-A$2)/5+A18</f>
        <v>52</v>
      </c>
      <c r="B19" s="103" t="n">
        <v>0</v>
      </c>
      <c r="C19" s="103" t="n">
        <f aca="false">(F19-B19)/4+B19</f>
        <v>0.0528</v>
      </c>
      <c r="D19" s="103" t="n">
        <f aca="false">(F19-B19)/4+C19</f>
        <v>0.1056</v>
      </c>
      <c r="E19" s="103" t="n">
        <f aca="false">(F19-B19)/4+D19</f>
        <v>0.1584</v>
      </c>
      <c r="F19" s="103" t="n">
        <f aca="false">(F22-F17)/5+F18</f>
        <v>0.2112</v>
      </c>
      <c r="G19" s="103" t="n">
        <f aca="false">(J19-F19)/4+F19</f>
        <v>0.26385</v>
      </c>
      <c r="H19" s="103" t="n">
        <f aca="false">(J19-F19)/4+G19</f>
        <v>0.3165</v>
      </c>
      <c r="I19" s="103" t="n">
        <f aca="false">(J19-F19)/4+H19</f>
        <v>0.36915</v>
      </c>
      <c r="J19" s="103" t="n">
        <f aca="false">(J22-J17)/5+J18</f>
        <v>0.4218</v>
      </c>
      <c r="K19" s="103" t="n">
        <f aca="false">(N19-J19)/4+J19</f>
        <v>0.40235</v>
      </c>
      <c r="L19" s="103" t="n">
        <f aca="false">(N19-J19)/4+K19</f>
        <v>0.3829</v>
      </c>
      <c r="M19" s="103" t="n">
        <f aca="false">(N19-J19)/4+L19</f>
        <v>0.36345</v>
      </c>
      <c r="N19" s="103" t="n">
        <f aca="false">(N22-N17)/5+N18</f>
        <v>0.344</v>
      </c>
      <c r="O19" s="103" t="n">
        <f aca="false">(P19+N19)/2</f>
        <v>0.3394</v>
      </c>
      <c r="P19" s="103" t="n">
        <f aca="false">(P22-P17)/5+P18</f>
        <v>0.3348</v>
      </c>
      <c r="Q19" s="103" t="n">
        <f aca="false">(R19+P19)/2</f>
        <v>0.3477</v>
      </c>
      <c r="R19" s="103" t="n">
        <f aca="false">(R22-R17)/5+R18</f>
        <v>0.3606</v>
      </c>
      <c r="S19" s="103" t="n">
        <f aca="false">(T19+R19)/2</f>
        <v>0.1803</v>
      </c>
      <c r="T19" s="103" t="n">
        <f aca="false">(T22-T17)/5+T18</f>
        <v>0</v>
      </c>
      <c r="U19" s="103" t="n">
        <f aca="false">(V19+T19)/2</f>
        <v>0</v>
      </c>
      <c r="V19" s="103" t="n">
        <f aca="false">(V22-V17)/5+V18</f>
        <v>0</v>
      </c>
      <c r="W19" s="103" t="n">
        <f aca="false">(X19+V19)/2</f>
        <v>0</v>
      </c>
      <c r="X19" s="103" t="n">
        <f aca="false">(X22-X17)/5+X18</f>
        <v>0</v>
      </c>
      <c r="Y19" s="103" t="n">
        <f aca="false">(Z19+X19)/2</f>
        <v>0</v>
      </c>
      <c r="Z19" s="103" t="n">
        <f aca="false">(Z22-Z17)/5+Z18</f>
        <v>0</v>
      </c>
      <c r="AA19" s="103" t="n">
        <f aca="false">(AB19+Z19)/2</f>
        <v>0</v>
      </c>
      <c r="AB19" s="103" t="n">
        <f aca="false">(AB22-AB17)/5+AB18</f>
        <v>0</v>
      </c>
      <c r="AC19" s="103" t="n">
        <f aca="false">(AD19+AB19)/2</f>
        <v>0</v>
      </c>
      <c r="AD19" s="103" t="n">
        <f aca="false">(AD22-AD17)/5+AD18</f>
        <v>0</v>
      </c>
      <c r="AE19" s="103" t="n">
        <f aca="false">(AF19+AD19)/2</f>
        <v>0</v>
      </c>
      <c r="AF19" s="103" t="n">
        <f aca="false">(AF22-AF17)/5+AF18</f>
        <v>0</v>
      </c>
      <c r="AG19" s="103" t="n">
        <f aca="false">(AH19+AF19)/2</f>
        <v>0</v>
      </c>
      <c r="AH19" s="103" t="n">
        <f aca="false">(AH22-AH17)/5+AH18</f>
        <v>0</v>
      </c>
      <c r="AI19" s="103" t="n">
        <f aca="false">(AJ19+AH19)/2</f>
        <v>0</v>
      </c>
      <c r="AJ19" s="103" t="n">
        <f aca="false">(AJ22-AJ17)/5+AJ18</f>
        <v>0</v>
      </c>
      <c r="AK19" s="103" t="n">
        <f aca="false">(AL19+AJ19)/2</f>
        <v>0</v>
      </c>
      <c r="AL19" s="103" t="n">
        <f aca="false">(AL22-AL17)/5+AL18</f>
        <v>0</v>
      </c>
      <c r="AM19" s="103" t="n">
        <f aca="false">(AN19+AL19)/2</f>
        <v>0</v>
      </c>
      <c r="AN19" s="103" t="n">
        <f aca="false">(AN22-AN17)/5+AN18</f>
        <v>0</v>
      </c>
      <c r="AO19" s="103" t="n">
        <f aca="false">(AP19+AN19)/2</f>
        <v>0</v>
      </c>
      <c r="AP19" s="103" t="n">
        <f aca="false">(AP22-AP17)/5+AP18</f>
        <v>0</v>
      </c>
      <c r="AQ19" s="103" t="n">
        <f aca="false">(AR19+AP19)/2</f>
        <v>0</v>
      </c>
      <c r="AR19" s="103" t="n">
        <f aca="false">(AR22-AR17)/5+AR18</f>
        <v>0</v>
      </c>
      <c r="AS19" s="103" t="n">
        <f aca="false">($AZ19-$AR19)/8+AR19</f>
        <v>0</v>
      </c>
      <c r="AT19" s="103" t="n">
        <f aca="false">($AZ19-$AR19)/8+AS19</f>
        <v>0</v>
      </c>
      <c r="AU19" s="103" t="n">
        <f aca="false">($AZ19-$AR19)/8+AT19</f>
        <v>0</v>
      </c>
      <c r="AV19" s="103" t="n">
        <f aca="false">($AZ19-$AR19)/8+AU19</f>
        <v>0</v>
      </c>
      <c r="AW19" s="103" t="n">
        <f aca="false">($AZ19-$AR19)/8+AV19</f>
        <v>0</v>
      </c>
      <c r="AX19" s="103" t="n">
        <f aca="false">($AZ19-$AR19)/8+AW19</f>
        <v>0</v>
      </c>
      <c r="AY19" s="103" t="n">
        <f aca="false">($AZ19-$AR19)/8+AX19</f>
        <v>0</v>
      </c>
      <c r="AZ19" s="103" t="n">
        <f aca="false">(AZ22-AZ17)/5+AZ18</f>
        <v>0</v>
      </c>
      <c r="BA19" s="115" t="n">
        <f aca="false">($AZ19-$AR19)/Delta+AZ19</f>
        <v>0</v>
      </c>
      <c r="BB19" s="115" t="n">
        <f aca="false">($AZ19-$AR19)/Delta+BA19</f>
        <v>0</v>
      </c>
      <c r="BC19" s="115" t="n">
        <f aca="false">($AZ19-$AR19)/Delta+BB19</f>
        <v>0</v>
      </c>
      <c r="BD19" s="115" t="n">
        <f aca="false">($AZ19-$AR19)/Delta+BC19</f>
        <v>0</v>
      </c>
      <c r="BE19" s="115" t="n">
        <f aca="false">($AZ19-$AR19)/Delta+BD19</f>
        <v>0</v>
      </c>
      <c r="BF19" s="115" t="n">
        <f aca="false">($AZ19-$AR19)/Delta+BE19</f>
        <v>0</v>
      </c>
      <c r="BG19" s="115" t="n">
        <f aca="false">($AZ19-$AR19)/Delta+BF19</f>
        <v>0</v>
      </c>
      <c r="BH19" s="115" t="n">
        <f aca="false">($AZ19-$AR19)/Delta+BG19</f>
        <v>0</v>
      </c>
      <c r="BI19" s="115" t="n">
        <f aca="false">($AZ19-$AR19)/Delta+BH19</f>
        <v>0</v>
      </c>
      <c r="BJ19" s="115" t="n">
        <f aca="false">($AZ19-$AR19)/Delta+BI19</f>
        <v>0</v>
      </c>
      <c r="BK19" s="104"/>
      <c r="BL19" s="104"/>
      <c r="BM19" s="104"/>
      <c r="BN19" s="104"/>
      <c r="BO19" s="104"/>
      <c r="BP19" s="104"/>
      <c r="BQ19" s="104"/>
      <c r="BR19" s="104"/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4"/>
      <c r="CH19" s="104"/>
      <c r="CI19" s="104"/>
      <c r="CJ19" s="104"/>
      <c r="CK19" s="104"/>
      <c r="CL19" s="104"/>
      <c r="CM19" s="104"/>
      <c r="CN19" s="104"/>
      <c r="CO19" s="104"/>
      <c r="CP19" s="104"/>
      <c r="CQ19" s="104"/>
      <c r="CR19" s="104"/>
      <c r="CS19" s="104"/>
      <c r="CT19" s="104"/>
      <c r="CU19" s="104"/>
    </row>
    <row r="20" customFormat="false" ht="12.8" hidden="false" customHeight="false" outlineLevel="0" collapsed="false">
      <c r="A20" s="102" t="n">
        <f aca="false">(A$7-A$2)/5+A19</f>
        <v>53</v>
      </c>
      <c r="B20" s="103" t="n">
        <v>0</v>
      </c>
      <c r="C20" s="103" t="n">
        <f aca="false">(F20-B20)/4+B20</f>
        <v>0.0582</v>
      </c>
      <c r="D20" s="103" t="n">
        <f aca="false">(F20-B20)/4+C20</f>
        <v>0.1164</v>
      </c>
      <c r="E20" s="103" t="n">
        <f aca="false">(F20-B20)/4+D20</f>
        <v>0.1746</v>
      </c>
      <c r="F20" s="103" t="n">
        <f aca="false">(F22-F17)/5+F19</f>
        <v>0.2328</v>
      </c>
      <c r="G20" s="103" t="n">
        <f aca="false">(J20-F20)/4+F20</f>
        <v>0.2909</v>
      </c>
      <c r="H20" s="103" t="n">
        <f aca="false">(J20-F20)/4+G20</f>
        <v>0.349</v>
      </c>
      <c r="I20" s="103" t="n">
        <f aca="false">(J20-F20)/4+H20</f>
        <v>0.4071</v>
      </c>
      <c r="J20" s="103" t="n">
        <f aca="false">(J22-J17)/5+J19</f>
        <v>0.4652</v>
      </c>
      <c r="K20" s="103" t="n">
        <f aca="false">(N20-J20)/4+J20</f>
        <v>0.4494</v>
      </c>
      <c r="L20" s="103" t="n">
        <f aca="false">(N20-J20)/4+K20</f>
        <v>0.4336</v>
      </c>
      <c r="M20" s="103" t="n">
        <f aca="false">(N20-J20)/4+L20</f>
        <v>0.4178</v>
      </c>
      <c r="N20" s="103" t="n">
        <f aca="false">(N22-N17)/5+N19</f>
        <v>0.402</v>
      </c>
      <c r="O20" s="103" t="n">
        <f aca="false">(P20+N20)/2</f>
        <v>0.3966</v>
      </c>
      <c r="P20" s="103" t="n">
        <f aca="false">(P22-P17)/5+P19</f>
        <v>0.3912</v>
      </c>
      <c r="Q20" s="103" t="n">
        <f aca="false">(R20+P20)/2</f>
        <v>0.4063</v>
      </c>
      <c r="R20" s="103" t="n">
        <f aca="false">(R22-R17)/5+R19</f>
        <v>0.4214</v>
      </c>
      <c r="S20" s="103" t="n">
        <f aca="false">(T20+R20)/2</f>
        <v>0.2107</v>
      </c>
      <c r="T20" s="103" t="n">
        <f aca="false">(T22-T17)/5+T19</f>
        <v>0</v>
      </c>
      <c r="U20" s="103" t="n">
        <f aca="false">(V20+T20)/2</f>
        <v>0</v>
      </c>
      <c r="V20" s="103" t="n">
        <f aca="false">(V22-V17)/5+V19</f>
        <v>0</v>
      </c>
      <c r="W20" s="103" t="n">
        <f aca="false">(X20+V20)/2</f>
        <v>0</v>
      </c>
      <c r="X20" s="103" t="n">
        <f aca="false">(X22-X17)/5+X19</f>
        <v>0</v>
      </c>
      <c r="Y20" s="103" t="n">
        <f aca="false">(Z20+X20)/2</f>
        <v>0</v>
      </c>
      <c r="Z20" s="103" t="n">
        <f aca="false">(Z22-Z17)/5+Z19</f>
        <v>0</v>
      </c>
      <c r="AA20" s="103" t="n">
        <f aca="false">(AB20+Z20)/2</f>
        <v>0</v>
      </c>
      <c r="AB20" s="103" t="n">
        <f aca="false">(AB22-AB17)/5+AB19</f>
        <v>0</v>
      </c>
      <c r="AC20" s="103" t="n">
        <f aca="false">(AD20+AB20)/2</f>
        <v>0</v>
      </c>
      <c r="AD20" s="103" t="n">
        <f aca="false">(AD22-AD17)/5+AD19</f>
        <v>0</v>
      </c>
      <c r="AE20" s="103" t="n">
        <f aca="false">(AF20+AD20)/2</f>
        <v>0</v>
      </c>
      <c r="AF20" s="103" t="n">
        <f aca="false">(AF22-AF17)/5+AF19</f>
        <v>0</v>
      </c>
      <c r="AG20" s="103" t="n">
        <f aca="false">(AH20+AF20)/2</f>
        <v>0</v>
      </c>
      <c r="AH20" s="103" t="n">
        <f aca="false">(AH22-AH17)/5+AH19</f>
        <v>0</v>
      </c>
      <c r="AI20" s="103" t="n">
        <f aca="false">(AJ20+AH20)/2</f>
        <v>0</v>
      </c>
      <c r="AJ20" s="103" t="n">
        <f aca="false">(AJ22-AJ17)/5+AJ19</f>
        <v>0</v>
      </c>
      <c r="AK20" s="103" t="n">
        <f aca="false">(AL20+AJ20)/2</f>
        <v>0</v>
      </c>
      <c r="AL20" s="103" t="n">
        <f aca="false">(AL22-AL17)/5+AL19</f>
        <v>0</v>
      </c>
      <c r="AM20" s="103" t="n">
        <f aca="false">(AN20+AL20)/2</f>
        <v>0</v>
      </c>
      <c r="AN20" s="103" t="n">
        <f aca="false">(AN22-AN17)/5+AN19</f>
        <v>0</v>
      </c>
      <c r="AO20" s="103" t="n">
        <f aca="false">(AP20+AN20)/2</f>
        <v>0</v>
      </c>
      <c r="AP20" s="103" t="n">
        <f aca="false">(AP22-AP17)/5+AP19</f>
        <v>0</v>
      </c>
      <c r="AQ20" s="103" t="n">
        <f aca="false">(AR20+AP20)/2</f>
        <v>0</v>
      </c>
      <c r="AR20" s="103" t="n">
        <f aca="false">(AR22-AR17)/5+AR19</f>
        <v>0</v>
      </c>
      <c r="AS20" s="103" t="n">
        <f aca="false">($AZ20-$AR20)/8+AR20</f>
        <v>0</v>
      </c>
      <c r="AT20" s="103" t="n">
        <f aca="false">($AZ20-$AR20)/8+AS20</f>
        <v>0</v>
      </c>
      <c r="AU20" s="103" t="n">
        <f aca="false">($AZ20-$AR20)/8+AT20</f>
        <v>0</v>
      </c>
      <c r="AV20" s="103" t="n">
        <f aca="false">($AZ20-$AR20)/8+AU20</f>
        <v>0</v>
      </c>
      <c r="AW20" s="103" t="n">
        <f aca="false">($AZ20-$AR20)/8+AV20</f>
        <v>0</v>
      </c>
      <c r="AX20" s="103" t="n">
        <f aca="false">($AZ20-$AR20)/8+AW20</f>
        <v>0</v>
      </c>
      <c r="AY20" s="103" t="n">
        <f aca="false">($AZ20-$AR20)/8+AX20</f>
        <v>0</v>
      </c>
      <c r="AZ20" s="103" t="n">
        <f aca="false">(AZ22-AZ17)/5+AZ19</f>
        <v>0</v>
      </c>
      <c r="BA20" s="115" t="n">
        <f aca="false">($AZ20-$AR20)/Delta+AZ20</f>
        <v>0</v>
      </c>
      <c r="BB20" s="115" t="n">
        <f aca="false">($AZ20-$AR20)/Delta+BA20</f>
        <v>0</v>
      </c>
      <c r="BC20" s="115" t="n">
        <f aca="false">($AZ20-$AR20)/Delta+BB20</f>
        <v>0</v>
      </c>
      <c r="BD20" s="115" t="n">
        <f aca="false">($AZ20-$AR20)/Delta+BC20</f>
        <v>0</v>
      </c>
      <c r="BE20" s="115" t="n">
        <f aca="false">($AZ20-$AR20)/Delta+BD20</f>
        <v>0</v>
      </c>
      <c r="BF20" s="115" t="n">
        <f aca="false">($AZ20-$AR20)/Delta+BE20</f>
        <v>0</v>
      </c>
      <c r="BG20" s="115" t="n">
        <f aca="false">($AZ20-$AR20)/Delta+BF20</f>
        <v>0</v>
      </c>
      <c r="BH20" s="115" t="n">
        <f aca="false">($AZ20-$AR20)/Delta+BG20</f>
        <v>0</v>
      </c>
      <c r="BI20" s="115" t="n">
        <f aca="false">($AZ20-$AR20)/Delta+BH20</f>
        <v>0</v>
      </c>
      <c r="BJ20" s="115" t="n">
        <f aca="false">($AZ20-$AR20)/Delta+BI20</f>
        <v>0</v>
      </c>
      <c r="BK20" s="104"/>
      <c r="BL20" s="104"/>
      <c r="BM20" s="104"/>
      <c r="BN20" s="104"/>
      <c r="BO20" s="104"/>
      <c r="BP20" s="104"/>
      <c r="BQ20" s="104"/>
      <c r="BR20" s="104"/>
      <c r="BS20" s="104"/>
      <c r="BT20" s="104"/>
      <c r="BU20" s="104"/>
      <c r="BV20" s="104"/>
      <c r="BW20" s="104"/>
      <c r="BX20" s="104"/>
      <c r="BY20" s="104"/>
      <c r="BZ20" s="104"/>
      <c r="CA20" s="104"/>
      <c r="CB20" s="104"/>
      <c r="CC20" s="104"/>
      <c r="CD20" s="104"/>
      <c r="CE20" s="104"/>
      <c r="CF20" s="104"/>
      <c r="CG20" s="104"/>
      <c r="CH20" s="104"/>
      <c r="CI20" s="104"/>
      <c r="CJ20" s="104"/>
      <c r="CK20" s="104"/>
      <c r="CL20" s="104"/>
      <c r="CM20" s="104"/>
      <c r="CN20" s="104"/>
      <c r="CO20" s="104"/>
      <c r="CP20" s="104"/>
      <c r="CQ20" s="104"/>
      <c r="CR20" s="104"/>
      <c r="CS20" s="104"/>
      <c r="CT20" s="104"/>
      <c r="CU20" s="104"/>
    </row>
    <row r="21" customFormat="false" ht="12.8" hidden="false" customHeight="false" outlineLevel="0" collapsed="false">
      <c r="A21" s="102" t="n">
        <f aca="false">(A$7-A$2)/5+A20</f>
        <v>54</v>
      </c>
      <c r="B21" s="103" t="n">
        <v>0</v>
      </c>
      <c r="C21" s="103" t="n">
        <f aca="false">(F21-B21)/4+B21</f>
        <v>0.0636</v>
      </c>
      <c r="D21" s="103" t="n">
        <f aca="false">(F21-B21)/4+C21</f>
        <v>0.1272</v>
      </c>
      <c r="E21" s="103" t="n">
        <f aca="false">(F21-B21)/4+D21</f>
        <v>0.1908</v>
      </c>
      <c r="F21" s="103" t="n">
        <f aca="false">(F22-F17)/5+F20</f>
        <v>0.2544</v>
      </c>
      <c r="G21" s="103" t="n">
        <f aca="false">(J21-F21)/4+F21</f>
        <v>0.31795</v>
      </c>
      <c r="H21" s="103" t="n">
        <f aca="false">(J21-F21)/4+G21</f>
        <v>0.3815</v>
      </c>
      <c r="I21" s="103" t="n">
        <f aca="false">(J21-F21)/4+H21</f>
        <v>0.44505</v>
      </c>
      <c r="J21" s="103" t="n">
        <f aca="false">(J22-J17)/5+J20</f>
        <v>0.5086</v>
      </c>
      <c r="K21" s="103" t="n">
        <f aca="false">(N21-J21)/4+J21</f>
        <v>0.49645</v>
      </c>
      <c r="L21" s="103" t="n">
        <f aca="false">(N21-J21)/4+K21</f>
        <v>0.4843</v>
      </c>
      <c r="M21" s="103" t="n">
        <f aca="false">(N21-J21)/4+L21</f>
        <v>0.47215</v>
      </c>
      <c r="N21" s="103" t="n">
        <f aca="false">(N22-N17)/5+N20</f>
        <v>0.46</v>
      </c>
      <c r="O21" s="103" t="n">
        <f aca="false">(P21+N21)/2</f>
        <v>0.4538</v>
      </c>
      <c r="P21" s="103" t="n">
        <f aca="false">(P22-P17)/5+P20</f>
        <v>0.4476</v>
      </c>
      <c r="Q21" s="103" t="n">
        <f aca="false">(R21+P21)/2</f>
        <v>0.4649</v>
      </c>
      <c r="R21" s="103" t="n">
        <f aca="false">(R22-R17)/5+R20</f>
        <v>0.4822</v>
      </c>
      <c r="S21" s="103" t="n">
        <f aca="false">(T21+R21)/2</f>
        <v>0.2411</v>
      </c>
      <c r="T21" s="103" t="n">
        <f aca="false">(T22-T17)/5+T20</f>
        <v>0</v>
      </c>
      <c r="U21" s="103" t="n">
        <f aca="false">(V21+T21)/2</f>
        <v>0</v>
      </c>
      <c r="V21" s="103" t="n">
        <f aca="false">(V22-V17)/5+V20</f>
        <v>0</v>
      </c>
      <c r="W21" s="103" t="n">
        <f aca="false">(X21+V21)/2</f>
        <v>0</v>
      </c>
      <c r="X21" s="103" t="n">
        <f aca="false">(X22-X17)/5+X20</f>
        <v>0</v>
      </c>
      <c r="Y21" s="103" t="n">
        <f aca="false">(Z21+X21)/2</f>
        <v>0</v>
      </c>
      <c r="Z21" s="103" t="n">
        <f aca="false">(Z22-Z17)/5+Z20</f>
        <v>0</v>
      </c>
      <c r="AA21" s="103" t="n">
        <f aca="false">(AB21+Z21)/2</f>
        <v>0</v>
      </c>
      <c r="AB21" s="103" t="n">
        <f aca="false">(AB22-AB17)/5+AB20</f>
        <v>0</v>
      </c>
      <c r="AC21" s="103" t="n">
        <f aca="false">(AD21+AB21)/2</f>
        <v>0</v>
      </c>
      <c r="AD21" s="103" t="n">
        <f aca="false">(AD22-AD17)/5+AD20</f>
        <v>0</v>
      </c>
      <c r="AE21" s="103" t="n">
        <f aca="false">(AF21+AD21)/2</f>
        <v>0</v>
      </c>
      <c r="AF21" s="103" t="n">
        <f aca="false">(AF22-AF17)/5+AF20</f>
        <v>0</v>
      </c>
      <c r="AG21" s="103" t="n">
        <f aca="false">(AH21+AF21)/2</f>
        <v>0</v>
      </c>
      <c r="AH21" s="103" t="n">
        <f aca="false">(AH22-AH17)/5+AH20</f>
        <v>0</v>
      </c>
      <c r="AI21" s="103" t="n">
        <f aca="false">(AJ21+AH21)/2</f>
        <v>0</v>
      </c>
      <c r="AJ21" s="103" t="n">
        <f aca="false">(AJ22-AJ17)/5+AJ20</f>
        <v>0</v>
      </c>
      <c r="AK21" s="103" t="n">
        <f aca="false">(AL21+AJ21)/2</f>
        <v>0</v>
      </c>
      <c r="AL21" s="103" t="n">
        <f aca="false">(AL22-AL17)/5+AL20</f>
        <v>0</v>
      </c>
      <c r="AM21" s="103" t="n">
        <f aca="false">(AN21+AL21)/2</f>
        <v>0</v>
      </c>
      <c r="AN21" s="103" t="n">
        <f aca="false">(AN22-AN17)/5+AN20</f>
        <v>0</v>
      </c>
      <c r="AO21" s="103" t="n">
        <f aca="false">(AP21+AN21)/2</f>
        <v>0</v>
      </c>
      <c r="AP21" s="103" t="n">
        <f aca="false">(AP22-AP17)/5+AP20</f>
        <v>0</v>
      </c>
      <c r="AQ21" s="103" t="n">
        <f aca="false">(AR21+AP21)/2</f>
        <v>0</v>
      </c>
      <c r="AR21" s="103" t="n">
        <f aca="false">(AR22-AR17)/5+AR20</f>
        <v>0</v>
      </c>
      <c r="AS21" s="103" t="n">
        <f aca="false">($AZ21-$AR21)/8+AR21</f>
        <v>0</v>
      </c>
      <c r="AT21" s="103" t="n">
        <f aca="false">($AZ21-$AR21)/8+AS21</f>
        <v>0</v>
      </c>
      <c r="AU21" s="103" t="n">
        <f aca="false">($AZ21-$AR21)/8+AT21</f>
        <v>0</v>
      </c>
      <c r="AV21" s="103" t="n">
        <f aca="false">($AZ21-$AR21)/8+AU21</f>
        <v>0</v>
      </c>
      <c r="AW21" s="103" t="n">
        <f aca="false">($AZ21-$AR21)/8+AV21</f>
        <v>0</v>
      </c>
      <c r="AX21" s="103" t="n">
        <f aca="false">($AZ21-$AR21)/8+AW21</f>
        <v>0</v>
      </c>
      <c r="AY21" s="103" t="n">
        <f aca="false">($AZ21-$AR21)/8+AX21</f>
        <v>0</v>
      </c>
      <c r="AZ21" s="103" t="n">
        <f aca="false">(AZ22-AZ17)/5+AZ20</f>
        <v>0</v>
      </c>
      <c r="BA21" s="115" t="n">
        <f aca="false">($AZ21-$AR21)/Delta+AZ21</f>
        <v>0</v>
      </c>
      <c r="BB21" s="115" t="n">
        <f aca="false">($AZ21-$AR21)/Delta+BA21</f>
        <v>0</v>
      </c>
      <c r="BC21" s="115" t="n">
        <f aca="false">($AZ21-$AR21)/Delta+BB21</f>
        <v>0</v>
      </c>
      <c r="BD21" s="115" t="n">
        <f aca="false">($AZ21-$AR21)/Delta+BC21</f>
        <v>0</v>
      </c>
      <c r="BE21" s="115" t="n">
        <f aca="false">($AZ21-$AR21)/Delta+BD21</f>
        <v>0</v>
      </c>
      <c r="BF21" s="115" t="n">
        <f aca="false">($AZ21-$AR21)/Delta+BE21</f>
        <v>0</v>
      </c>
      <c r="BG21" s="115" t="n">
        <f aca="false">($AZ21-$AR21)/Delta+BF21</f>
        <v>0</v>
      </c>
      <c r="BH21" s="115" t="n">
        <f aca="false">($AZ21-$AR21)/Delta+BG21</f>
        <v>0</v>
      </c>
      <c r="BI21" s="115" t="n">
        <f aca="false">($AZ21-$AR21)/Delta+BH21</f>
        <v>0</v>
      </c>
      <c r="BJ21" s="115" t="n">
        <f aca="false">($AZ21-$AR21)/Delta+BI21</f>
        <v>0</v>
      </c>
      <c r="BK21" s="104"/>
      <c r="BL21" s="104"/>
      <c r="BM21" s="104"/>
      <c r="BN21" s="104"/>
      <c r="BO21" s="104"/>
      <c r="BP21" s="104"/>
      <c r="BQ21" s="104"/>
      <c r="BR21" s="104"/>
      <c r="BS21" s="104"/>
      <c r="BT21" s="104"/>
      <c r="BU21" s="104"/>
      <c r="BV21" s="104"/>
      <c r="BW21" s="104"/>
      <c r="BX21" s="104"/>
      <c r="BY21" s="104"/>
      <c r="BZ21" s="104"/>
      <c r="CA21" s="104"/>
      <c r="CB21" s="104"/>
      <c r="CC21" s="104"/>
      <c r="CD21" s="104"/>
      <c r="CE21" s="104"/>
      <c r="CF21" s="104"/>
      <c r="CG21" s="104"/>
      <c r="CH21" s="104"/>
      <c r="CI21" s="104"/>
      <c r="CJ21" s="104"/>
      <c r="CK21" s="104"/>
      <c r="CL21" s="104"/>
      <c r="CM21" s="104"/>
      <c r="CN21" s="104"/>
      <c r="CO21" s="104"/>
      <c r="CP21" s="104"/>
      <c r="CQ21" s="104"/>
      <c r="CR21" s="104"/>
      <c r="CS21" s="104"/>
      <c r="CT21" s="104"/>
      <c r="CU21" s="104"/>
    </row>
    <row r="22" customFormat="false" ht="12.8" hidden="false" customHeight="false" outlineLevel="0" collapsed="false">
      <c r="A22" s="102" t="n">
        <f aca="false">A17+5</f>
        <v>55</v>
      </c>
      <c r="B22" s="103" t="n">
        <v>0</v>
      </c>
      <c r="C22" s="103" t="n">
        <f aca="false">(F22-B22)/4+B22</f>
        <v>0.069</v>
      </c>
      <c r="D22" s="103" t="n">
        <f aca="false">(F22-B22)/4+C22</f>
        <v>0.138</v>
      </c>
      <c r="E22" s="103" t="n">
        <f aca="false">(F22-B22)/4+D22</f>
        <v>0.207</v>
      </c>
      <c r="F22" s="114" t="n">
        <f aca="false">polar_type19!$N$6</f>
        <v>0.276</v>
      </c>
      <c r="G22" s="103" t="n">
        <f aca="false">(J22-F22)/4+F22</f>
        <v>0.345</v>
      </c>
      <c r="H22" s="103" t="n">
        <f aca="false">(J22-F22)/4+G22</f>
        <v>0.414</v>
      </c>
      <c r="I22" s="103" t="n">
        <f aca="false">(J22-F22)/4+H22</f>
        <v>0.483</v>
      </c>
      <c r="J22" s="114" t="n">
        <f aca="false">polar_type19!$N$7</f>
        <v>0.552</v>
      </c>
      <c r="K22" s="103" t="n">
        <f aca="false">(N22-J22)/4+J22</f>
        <v>0.5435</v>
      </c>
      <c r="L22" s="103" t="n">
        <f aca="false">(N22-J22)/4+K22</f>
        <v>0.535</v>
      </c>
      <c r="M22" s="103" t="n">
        <f aca="false">(N22-J22)/4+L22</f>
        <v>0.5265</v>
      </c>
      <c r="N22" s="114" t="n">
        <f aca="false">polar_type19!$N$8</f>
        <v>0.518</v>
      </c>
      <c r="O22" s="103" t="n">
        <f aca="false">(P22+N22)/2</f>
        <v>0.511</v>
      </c>
      <c r="P22" s="114" t="n">
        <f aca="false">polar_type19!$N$9</f>
        <v>0.504</v>
      </c>
      <c r="Q22" s="103" t="n">
        <f aca="false">(R22+P22)/2</f>
        <v>0.5235</v>
      </c>
      <c r="R22" s="114" t="n">
        <f aca="false">polar_type19!$N$10</f>
        <v>0.543</v>
      </c>
      <c r="S22" s="103" t="n">
        <f aca="false">(T22+R22)/2</f>
        <v>0.2715</v>
      </c>
      <c r="T22" s="114" t="n">
        <f aca="false">polar_type19!$N$11</f>
        <v>0</v>
      </c>
      <c r="U22" s="103" t="n">
        <f aca="false">(V22+T22)/2</f>
        <v>0</v>
      </c>
      <c r="V22" s="114" t="n">
        <f aca="false">polar_type19!$N$12</f>
        <v>0</v>
      </c>
      <c r="W22" s="103" t="n">
        <f aca="false">(X22+V22)/2</f>
        <v>0</v>
      </c>
      <c r="X22" s="114" t="n">
        <f aca="false">polar_type19!$N$13</f>
        <v>0</v>
      </c>
      <c r="Y22" s="103" t="n">
        <f aca="false">(Z22+X22)/2</f>
        <v>0</v>
      </c>
      <c r="Z22" s="114" t="n">
        <f aca="false">polar_type19!$N$14</f>
        <v>0</v>
      </c>
      <c r="AA22" s="103" t="n">
        <f aca="false">(AB22+Z22)/2</f>
        <v>0</v>
      </c>
      <c r="AB22" s="114" t="n">
        <f aca="false">polar_type19!$N$15</f>
        <v>0</v>
      </c>
      <c r="AC22" s="103" t="n">
        <f aca="false">(AD22+AB22)/2</f>
        <v>0</v>
      </c>
      <c r="AD22" s="114" t="n">
        <f aca="false">polar_type19!$N$16</f>
        <v>0</v>
      </c>
      <c r="AE22" s="103" t="n">
        <f aca="false">(AF22+AD22)/2</f>
        <v>0</v>
      </c>
      <c r="AF22" s="114" t="n">
        <f aca="false">polar_type19!$N$17</f>
        <v>0</v>
      </c>
      <c r="AG22" s="103" t="n">
        <f aca="false">(AH22+AF22)/2</f>
        <v>0</v>
      </c>
      <c r="AH22" s="114" t="n">
        <f aca="false">polar_type19!$N$18</f>
        <v>0</v>
      </c>
      <c r="AI22" s="103" t="n">
        <f aca="false">(AJ22+AH22)/2</f>
        <v>0</v>
      </c>
      <c r="AJ22" s="114" t="n">
        <f aca="false">polar_type19!$N$19</f>
        <v>0</v>
      </c>
      <c r="AK22" s="103" t="n">
        <f aca="false">(AL22+AJ22)/2</f>
        <v>0</v>
      </c>
      <c r="AL22" s="114" t="n">
        <f aca="false">polar_type19!$N$20</f>
        <v>0</v>
      </c>
      <c r="AM22" s="103" t="n">
        <f aca="false">(AN22+AL22)/2</f>
        <v>0</v>
      </c>
      <c r="AN22" s="114" t="n">
        <f aca="false">polar_type19!$N$21</f>
        <v>0</v>
      </c>
      <c r="AO22" s="103" t="n">
        <f aca="false">(AP22+AN22)/2</f>
        <v>0</v>
      </c>
      <c r="AP22" s="114" t="n">
        <f aca="false">polar_type19!$N$22</f>
        <v>0</v>
      </c>
      <c r="AQ22" s="103" t="n">
        <f aca="false">(AR22+AP22)/2</f>
        <v>0</v>
      </c>
      <c r="AR22" s="114" t="n">
        <f aca="false">polar_type19!$N$23</f>
        <v>0</v>
      </c>
      <c r="AS22" s="103" t="n">
        <f aca="false">($AZ22-$AR22)/8+AR22</f>
        <v>0</v>
      </c>
      <c r="AT22" s="103" t="n">
        <f aca="false">($AZ22-$AR22)/8+AS22</f>
        <v>0</v>
      </c>
      <c r="AU22" s="103" t="n">
        <f aca="false">($AZ22-$AR22)/8+AT22</f>
        <v>0</v>
      </c>
      <c r="AV22" s="103" t="n">
        <f aca="false">($AZ22-$AR22)/8+AU22</f>
        <v>0</v>
      </c>
      <c r="AW22" s="103" t="n">
        <f aca="false">($AZ22-$AR22)/8+AV22</f>
        <v>0</v>
      </c>
      <c r="AX22" s="103" t="n">
        <f aca="false">($AZ22-$AR22)/8+AW22</f>
        <v>0</v>
      </c>
      <c r="AY22" s="103" t="n">
        <f aca="false">($AZ22-$AR22)/8+AX22</f>
        <v>0</v>
      </c>
      <c r="AZ22" s="114" t="n">
        <f aca="false">polar_type19!$N$24</f>
        <v>0</v>
      </c>
      <c r="BA22" s="115" t="n">
        <f aca="false">($AZ22-$AR22)/Delta+AZ22</f>
        <v>0</v>
      </c>
      <c r="BB22" s="115" t="n">
        <f aca="false">($AZ22-$AR22)/Delta+BA22</f>
        <v>0</v>
      </c>
      <c r="BC22" s="115" t="n">
        <f aca="false">($AZ22-$AR22)/Delta+BB22</f>
        <v>0</v>
      </c>
      <c r="BD22" s="115" t="n">
        <f aca="false">($AZ22-$AR22)/Delta+BC22</f>
        <v>0</v>
      </c>
      <c r="BE22" s="115" t="n">
        <f aca="false">($AZ22-$AR22)/Delta+BD22</f>
        <v>0</v>
      </c>
      <c r="BF22" s="115" t="n">
        <f aca="false">($AZ22-$AR22)/Delta+BE22</f>
        <v>0</v>
      </c>
      <c r="BG22" s="115" t="n">
        <f aca="false">($AZ22-$AR22)/Delta+BF22</f>
        <v>0</v>
      </c>
      <c r="BH22" s="115" t="n">
        <f aca="false">($AZ22-$AR22)/Delta+BG22</f>
        <v>0</v>
      </c>
      <c r="BI22" s="115" t="n">
        <f aca="false">($AZ22-$AR22)/Delta+BH22</f>
        <v>0</v>
      </c>
      <c r="BJ22" s="115" t="n">
        <f aca="false">($AZ22-$AR22)/Delta+BI22</f>
        <v>0</v>
      </c>
      <c r="BK22" s="104"/>
      <c r="BL22" s="104"/>
      <c r="BM22" s="104"/>
      <c r="BN22" s="104"/>
      <c r="BO22" s="104"/>
      <c r="BP22" s="104"/>
      <c r="BQ22" s="104"/>
      <c r="BR22" s="104"/>
      <c r="BS22" s="104"/>
      <c r="BT22" s="104"/>
      <c r="BU22" s="104"/>
      <c r="BV22" s="104"/>
      <c r="BW22" s="104"/>
      <c r="BX22" s="104"/>
      <c r="BY22" s="104"/>
      <c r="BZ22" s="104"/>
      <c r="CA22" s="104"/>
      <c r="CB22" s="104"/>
      <c r="CC22" s="104"/>
      <c r="CD22" s="104"/>
      <c r="CE22" s="104"/>
      <c r="CF22" s="104"/>
      <c r="CG22" s="104"/>
      <c r="CH22" s="104"/>
      <c r="CI22" s="104"/>
      <c r="CJ22" s="104"/>
      <c r="CK22" s="104"/>
      <c r="CL22" s="104"/>
      <c r="CM22" s="104"/>
      <c r="CN22" s="104"/>
      <c r="CO22" s="104"/>
      <c r="CP22" s="104"/>
      <c r="CQ22" s="104"/>
      <c r="CR22" s="104"/>
      <c r="CS22" s="104"/>
      <c r="CT22" s="104"/>
      <c r="CU22" s="104"/>
    </row>
    <row r="23" customFormat="false" ht="12.8" hidden="false" customHeight="false" outlineLevel="0" collapsed="false">
      <c r="A23" s="102" t="n">
        <f aca="false">(A$7-A$2)/5+A22</f>
        <v>56</v>
      </c>
      <c r="B23" s="103" t="n">
        <v>0</v>
      </c>
      <c r="C23" s="103" t="n">
        <f aca="false">(F23-B23)/4+B23</f>
        <v>0.07495</v>
      </c>
      <c r="D23" s="103" t="n">
        <f aca="false">(F23-B23)/4+C23</f>
        <v>0.1499</v>
      </c>
      <c r="E23" s="103" t="n">
        <f aca="false">(F23-B23)/4+D23</f>
        <v>0.22485</v>
      </c>
      <c r="F23" s="103" t="n">
        <f aca="false">(F27-F22)/5+F22</f>
        <v>0.2998</v>
      </c>
      <c r="G23" s="103" t="n">
        <f aca="false">(J23-F23)/4+F23</f>
        <v>0.37475</v>
      </c>
      <c r="H23" s="103" t="n">
        <f aca="false">(J23-F23)/4+G23</f>
        <v>0.4497</v>
      </c>
      <c r="I23" s="103" t="n">
        <f aca="false">(J23-F23)/4+H23</f>
        <v>0.52465</v>
      </c>
      <c r="J23" s="103" t="n">
        <f aca="false">(J27-J22)/5+J22</f>
        <v>0.5996</v>
      </c>
      <c r="K23" s="103" t="n">
        <f aca="false">(N23-J23)/4+J23</f>
        <v>0.59575</v>
      </c>
      <c r="L23" s="103" t="n">
        <f aca="false">(N23-J23)/4+K23</f>
        <v>0.5919</v>
      </c>
      <c r="M23" s="103" t="n">
        <f aca="false">(N23-J23)/4+L23</f>
        <v>0.58805</v>
      </c>
      <c r="N23" s="103" t="n">
        <f aca="false">(N27-N22)/5+N22</f>
        <v>0.5842</v>
      </c>
      <c r="O23" s="103" t="n">
        <f aca="false">(P23+N23)/2</f>
        <v>0.5764</v>
      </c>
      <c r="P23" s="103" t="n">
        <f aca="false">(P27-P22)/5+P22</f>
        <v>0.5686</v>
      </c>
      <c r="Q23" s="103" t="n">
        <f aca="false">(R23+P23)/2</f>
        <v>0.5907</v>
      </c>
      <c r="R23" s="103" t="n">
        <f aca="false">(R27-R22)/5+R22</f>
        <v>0.6128</v>
      </c>
      <c r="S23" s="103" t="n">
        <f aca="false">(T23+R23)/2</f>
        <v>0.3351</v>
      </c>
      <c r="T23" s="103" t="n">
        <f aca="false">(T27-T22)/5+T22</f>
        <v>0.0574</v>
      </c>
      <c r="U23" s="103" t="n">
        <f aca="false">(V23+T23)/2</f>
        <v>0.0287</v>
      </c>
      <c r="V23" s="103" t="n">
        <f aca="false">(V27-V22)/5+V22</f>
        <v>0</v>
      </c>
      <c r="W23" s="103" t="n">
        <f aca="false">(X23+V23)/2</f>
        <v>0</v>
      </c>
      <c r="X23" s="103" t="n">
        <f aca="false">(X27-X22)/5+X22</f>
        <v>0</v>
      </c>
      <c r="Y23" s="103" t="n">
        <f aca="false">(Z23+X23)/2</f>
        <v>0</v>
      </c>
      <c r="Z23" s="103" t="n">
        <f aca="false">(Z27-Z22)/5+Z22</f>
        <v>0</v>
      </c>
      <c r="AA23" s="103" t="n">
        <f aca="false">(AB23+Z23)/2</f>
        <v>0</v>
      </c>
      <c r="AB23" s="103" t="n">
        <f aca="false">(AB27-AB22)/5+AB22</f>
        <v>0</v>
      </c>
      <c r="AC23" s="103" t="n">
        <f aca="false">(AD23+AB23)/2</f>
        <v>0</v>
      </c>
      <c r="AD23" s="103" t="n">
        <f aca="false">(AD27-AD22)/5+AD22</f>
        <v>0</v>
      </c>
      <c r="AE23" s="103" t="n">
        <f aca="false">(AF23+AD23)/2</f>
        <v>0</v>
      </c>
      <c r="AF23" s="103" t="n">
        <f aca="false">(AF27-AF22)/5+AF22</f>
        <v>0</v>
      </c>
      <c r="AG23" s="103" t="n">
        <f aca="false">(AH23+AF23)/2</f>
        <v>0</v>
      </c>
      <c r="AH23" s="103" t="n">
        <f aca="false">(AH27-AH22)/5+AH22</f>
        <v>0</v>
      </c>
      <c r="AI23" s="103" t="n">
        <f aca="false">(AJ23+AH23)/2</f>
        <v>0</v>
      </c>
      <c r="AJ23" s="103" t="n">
        <f aca="false">(AJ27-AJ22)/5+AJ22</f>
        <v>0</v>
      </c>
      <c r="AK23" s="103" t="n">
        <f aca="false">(AL23+AJ23)/2</f>
        <v>0</v>
      </c>
      <c r="AL23" s="103" t="n">
        <f aca="false">(AL27-AL22)/5+AL22</f>
        <v>0</v>
      </c>
      <c r="AM23" s="103" t="n">
        <f aca="false">(AN23+AL23)/2</f>
        <v>0</v>
      </c>
      <c r="AN23" s="103" t="n">
        <f aca="false">(AN27-AN22)/5+AN22</f>
        <v>0</v>
      </c>
      <c r="AO23" s="103" t="n">
        <f aca="false">(AP23+AN23)/2</f>
        <v>0</v>
      </c>
      <c r="AP23" s="103" t="n">
        <f aca="false">(AP27-AP22)/5+AP22</f>
        <v>0</v>
      </c>
      <c r="AQ23" s="103" t="n">
        <f aca="false">(AR23+AP23)/2</f>
        <v>0</v>
      </c>
      <c r="AR23" s="103" t="n">
        <f aca="false">(AR27-AR22)/5+AR22</f>
        <v>0</v>
      </c>
      <c r="AS23" s="103" t="n">
        <f aca="false">($AZ23-$AR23)/8+AR23</f>
        <v>0</v>
      </c>
      <c r="AT23" s="103" t="n">
        <f aca="false">($AZ23-$AR23)/8+AS23</f>
        <v>0</v>
      </c>
      <c r="AU23" s="103" t="n">
        <f aca="false">($AZ23-$AR23)/8+AT23</f>
        <v>0</v>
      </c>
      <c r="AV23" s="103" t="n">
        <f aca="false">($AZ23-$AR23)/8+AU23</f>
        <v>0</v>
      </c>
      <c r="AW23" s="103" t="n">
        <f aca="false">($AZ23-$AR23)/8+AV23</f>
        <v>0</v>
      </c>
      <c r="AX23" s="103" t="n">
        <f aca="false">($AZ23-$AR23)/8+AW23</f>
        <v>0</v>
      </c>
      <c r="AY23" s="103" t="n">
        <f aca="false">($AZ23-$AR23)/8+AX23</f>
        <v>0</v>
      </c>
      <c r="AZ23" s="103" t="n">
        <f aca="false">(AZ27-AZ22)/5+AZ22</f>
        <v>0</v>
      </c>
      <c r="BA23" s="115" t="n">
        <f aca="false">($AZ23-$AR23)/Delta+AZ23</f>
        <v>0</v>
      </c>
      <c r="BB23" s="115" t="n">
        <f aca="false">($AZ23-$AR23)/Delta+BA23</f>
        <v>0</v>
      </c>
      <c r="BC23" s="115" t="n">
        <f aca="false">($AZ23-$AR23)/Delta+BB23</f>
        <v>0</v>
      </c>
      <c r="BD23" s="115" t="n">
        <f aca="false">($AZ23-$AR23)/Delta+BC23</f>
        <v>0</v>
      </c>
      <c r="BE23" s="115" t="n">
        <f aca="false">($AZ23-$AR23)/Delta+BD23</f>
        <v>0</v>
      </c>
      <c r="BF23" s="115" t="n">
        <f aca="false">($AZ23-$AR23)/Delta+BE23</f>
        <v>0</v>
      </c>
      <c r="BG23" s="115" t="n">
        <f aca="false">($AZ23-$AR23)/Delta+BF23</f>
        <v>0</v>
      </c>
      <c r="BH23" s="115" t="n">
        <f aca="false">($AZ23-$AR23)/Delta+BG23</f>
        <v>0</v>
      </c>
      <c r="BI23" s="115" t="n">
        <f aca="false">($AZ23-$AR23)/Delta+BH23</f>
        <v>0</v>
      </c>
      <c r="BJ23" s="115" t="n">
        <f aca="false">($AZ23-$AR23)/Delta+BI23</f>
        <v>0</v>
      </c>
      <c r="BK23" s="104"/>
      <c r="BL23" s="104"/>
      <c r="BM23" s="104"/>
      <c r="BN23" s="104"/>
      <c r="BO23" s="104"/>
      <c r="BP23" s="104"/>
      <c r="BQ23" s="104"/>
      <c r="BR23" s="104"/>
      <c r="BS23" s="104"/>
      <c r="BT23" s="104"/>
      <c r="BU23" s="104"/>
      <c r="BV23" s="104"/>
      <c r="BW23" s="104"/>
      <c r="BX23" s="104"/>
      <c r="BY23" s="104"/>
      <c r="BZ23" s="104"/>
      <c r="CA23" s="104"/>
      <c r="CB23" s="104"/>
      <c r="CC23" s="104"/>
      <c r="CD23" s="104"/>
      <c r="CE23" s="104"/>
      <c r="CF23" s="104"/>
      <c r="CG23" s="104"/>
      <c r="CH23" s="104"/>
      <c r="CI23" s="104"/>
      <c r="CJ23" s="104"/>
      <c r="CK23" s="104"/>
      <c r="CL23" s="104"/>
      <c r="CM23" s="104"/>
      <c r="CN23" s="104"/>
      <c r="CO23" s="104"/>
      <c r="CP23" s="104"/>
      <c r="CQ23" s="104"/>
      <c r="CR23" s="104"/>
      <c r="CS23" s="104"/>
      <c r="CT23" s="104"/>
      <c r="CU23" s="104"/>
    </row>
    <row r="24" customFormat="false" ht="12.8" hidden="false" customHeight="false" outlineLevel="0" collapsed="false">
      <c r="A24" s="102" t="n">
        <f aca="false">(A$7-A$2)/5+A23</f>
        <v>57</v>
      </c>
      <c r="B24" s="103" t="n">
        <v>0</v>
      </c>
      <c r="C24" s="103" t="n">
        <f aca="false">(F24-B24)/4+B24</f>
        <v>0.0809</v>
      </c>
      <c r="D24" s="103" t="n">
        <f aca="false">(F24-B24)/4+C24</f>
        <v>0.1618</v>
      </c>
      <c r="E24" s="103" t="n">
        <f aca="false">(F24-B24)/4+D24</f>
        <v>0.2427</v>
      </c>
      <c r="F24" s="103" t="n">
        <f aca="false">(F27-F22)/5+F23</f>
        <v>0.3236</v>
      </c>
      <c r="G24" s="103" t="n">
        <f aca="false">(J24-F24)/4+F24</f>
        <v>0.4045</v>
      </c>
      <c r="H24" s="103" t="n">
        <f aca="false">(J24-F24)/4+G24</f>
        <v>0.4854</v>
      </c>
      <c r="I24" s="103" t="n">
        <f aca="false">(J24-F24)/4+H24</f>
        <v>0.5663</v>
      </c>
      <c r="J24" s="103" t="n">
        <f aca="false">(J27-J22)/5+J23</f>
        <v>0.6472</v>
      </c>
      <c r="K24" s="103" t="n">
        <f aca="false">(N24-J24)/4+J24</f>
        <v>0.648</v>
      </c>
      <c r="L24" s="103" t="n">
        <f aca="false">(N24-J24)/4+K24</f>
        <v>0.6488</v>
      </c>
      <c r="M24" s="103" t="n">
        <f aca="false">(N24-J24)/4+L24</f>
        <v>0.6496</v>
      </c>
      <c r="N24" s="103" t="n">
        <f aca="false">(N27-N22)/5+N23</f>
        <v>0.6504</v>
      </c>
      <c r="O24" s="103" t="n">
        <f aca="false">(P24+N24)/2</f>
        <v>0.6418</v>
      </c>
      <c r="P24" s="103" t="n">
        <f aca="false">(P27-P22)/5+P23</f>
        <v>0.6332</v>
      </c>
      <c r="Q24" s="103" t="n">
        <f aca="false">(R24+P24)/2</f>
        <v>0.6579</v>
      </c>
      <c r="R24" s="103" t="n">
        <f aca="false">(R27-R22)/5+R23</f>
        <v>0.6826</v>
      </c>
      <c r="S24" s="103" t="n">
        <f aca="false">(T24+R24)/2</f>
        <v>0.3987</v>
      </c>
      <c r="T24" s="103" t="n">
        <f aca="false">(T27-T22)/5+T23</f>
        <v>0.1148</v>
      </c>
      <c r="U24" s="103" t="n">
        <f aca="false">(V24+T24)/2</f>
        <v>0.0574</v>
      </c>
      <c r="V24" s="103" t="n">
        <f aca="false">(V27-V22)/5+V23</f>
        <v>0</v>
      </c>
      <c r="W24" s="103" t="n">
        <f aca="false">(X24+V24)/2</f>
        <v>0</v>
      </c>
      <c r="X24" s="103" t="n">
        <f aca="false">(X27-X22)/5+X23</f>
        <v>0</v>
      </c>
      <c r="Y24" s="103" t="n">
        <f aca="false">(Z24+X24)/2</f>
        <v>0</v>
      </c>
      <c r="Z24" s="103" t="n">
        <f aca="false">(Z27-Z22)/5+Z23</f>
        <v>0</v>
      </c>
      <c r="AA24" s="103" t="n">
        <f aca="false">(AB24+Z24)/2</f>
        <v>0</v>
      </c>
      <c r="AB24" s="103" t="n">
        <f aca="false">(AB27-AB22)/5+AB23</f>
        <v>0</v>
      </c>
      <c r="AC24" s="103" t="n">
        <f aca="false">(AD24+AB24)/2</f>
        <v>0</v>
      </c>
      <c r="AD24" s="103" t="n">
        <f aca="false">(AD27-AD22)/5+AD23</f>
        <v>0</v>
      </c>
      <c r="AE24" s="103" t="n">
        <f aca="false">(AF24+AD24)/2</f>
        <v>0</v>
      </c>
      <c r="AF24" s="103" t="n">
        <f aca="false">(AF27-AF22)/5+AF23</f>
        <v>0</v>
      </c>
      <c r="AG24" s="103" t="n">
        <f aca="false">(AH24+AF24)/2</f>
        <v>0</v>
      </c>
      <c r="AH24" s="103" t="n">
        <f aca="false">(AH27-AH22)/5+AH23</f>
        <v>0</v>
      </c>
      <c r="AI24" s="103" t="n">
        <f aca="false">(AJ24+AH24)/2</f>
        <v>0</v>
      </c>
      <c r="AJ24" s="103" t="n">
        <f aca="false">(AJ27-AJ22)/5+AJ23</f>
        <v>0</v>
      </c>
      <c r="AK24" s="103" t="n">
        <f aca="false">(AL24+AJ24)/2</f>
        <v>0</v>
      </c>
      <c r="AL24" s="103" t="n">
        <f aca="false">(AL27-AL22)/5+AL23</f>
        <v>0</v>
      </c>
      <c r="AM24" s="103" t="n">
        <f aca="false">(AN24+AL24)/2</f>
        <v>0</v>
      </c>
      <c r="AN24" s="103" t="n">
        <f aca="false">(AN27-AN22)/5+AN23</f>
        <v>0</v>
      </c>
      <c r="AO24" s="103" t="n">
        <f aca="false">(AP24+AN24)/2</f>
        <v>0</v>
      </c>
      <c r="AP24" s="103" t="n">
        <f aca="false">(AP27-AP22)/5+AP23</f>
        <v>0</v>
      </c>
      <c r="AQ24" s="103" t="n">
        <f aca="false">(AR24+AP24)/2</f>
        <v>0</v>
      </c>
      <c r="AR24" s="103" t="n">
        <f aca="false">(AR27-AR22)/5+AR23</f>
        <v>0</v>
      </c>
      <c r="AS24" s="103" t="n">
        <f aca="false">($AZ24-$AR24)/8+AR24</f>
        <v>0</v>
      </c>
      <c r="AT24" s="103" t="n">
        <f aca="false">($AZ24-$AR24)/8+AS24</f>
        <v>0</v>
      </c>
      <c r="AU24" s="103" t="n">
        <f aca="false">($AZ24-$AR24)/8+AT24</f>
        <v>0</v>
      </c>
      <c r="AV24" s="103" t="n">
        <f aca="false">($AZ24-$AR24)/8+AU24</f>
        <v>0</v>
      </c>
      <c r="AW24" s="103" t="n">
        <f aca="false">($AZ24-$AR24)/8+AV24</f>
        <v>0</v>
      </c>
      <c r="AX24" s="103" t="n">
        <f aca="false">($AZ24-$AR24)/8+AW24</f>
        <v>0</v>
      </c>
      <c r="AY24" s="103" t="n">
        <f aca="false">($AZ24-$AR24)/8+AX24</f>
        <v>0</v>
      </c>
      <c r="AZ24" s="103" t="n">
        <f aca="false">(AZ27-AZ22)/5+AZ23</f>
        <v>0</v>
      </c>
      <c r="BA24" s="115" t="n">
        <f aca="false">($AZ24-$AR24)/Delta+AZ24</f>
        <v>0</v>
      </c>
      <c r="BB24" s="115" t="n">
        <f aca="false">($AZ24-$AR24)/Delta+BA24</f>
        <v>0</v>
      </c>
      <c r="BC24" s="115" t="n">
        <f aca="false">($AZ24-$AR24)/Delta+BB24</f>
        <v>0</v>
      </c>
      <c r="BD24" s="115" t="n">
        <f aca="false">($AZ24-$AR24)/Delta+BC24</f>
        <v>0</v>
      </c>
      <c r="BE24" s="115" t="n">
        <f aca="false">($AZ24-$AR24)/Delta+BD24</f>
        <v>0</v>
      </c>
      <c r="BF24" s="115" t="n">
        <f aca="false">($AZ24-$AR24)/Delta+BE24</f>
        <v>0</v>
      </c>
      <c r="BG24" s="115" t="n">
        <f aca="false">($AZ24-$AR24)/Delta+BF24</f>
        <v>0</v>
      </c>
      <c r="BH24" s="115" t="n">
        <f aca="false">($AZ24-$AR24)/Delta+BG24</f>
        <v>0</v>
      </c>
      <c r="BI24" s="115" t="n">
        <f aca="false">($AZ24-$AR24)/Delta+BH24</f>
        <v>0</v>
      </c>
      <c r="BJ24" s="115" t="n">
        <f aca="false">($AZ24-$AR24)/Delta+BI24</f>
        <v>0</v>
      </c>
      <c r="BK24" s="104"/>
      <c r="BL24" s="104"/>
      <c r="BM24" s="104"/>
      <c r="BN24" s="104"/>
      <c r="BO24" s="104"/>
      <c r="BP24" s="104"/>
      <c r="BQ24" s="104"/>
      <c r="BR24" s="104"/>
      <c r="BS24" s="104"/>
      <c r="BT24" s="104"/>
      <c r="BU24" s="104"/>
      <c r="BV24" s="104"/>
      <c r="BW24" s="104"/>
      <c r="BX24" s="104"/>
      <c r="BY24" s="104"/>
      <c r="BZ24" s="104"/>
      <c r="CA24" s="104"/>
      <c r="CB24" s="104"/>
      <c r="CC24" s="104"/>
      <c r="CD24" s="104"/>
      <c r="CE24" s="104"/>
      <c r="CF24" s="104"/>
      <c r="CG24" s="104"/>
      <c r="CH24" s="104"/>
      <c r="CI24" s="104"/>
      <c r="CJ24" s="104"/>
      <c r="CK24" s="104"/>
      <c r="CL24" s="104"/>
      <c r="CM24" s="104"/>
      <c r="CN24" s="104"/>
      <c r="CO24" s="104"/>
      <c r="CP24" s="104"/>
      <c r="CQ24" s="104"/>
      <c r="CR24" s="104"/>
      <c r="CS24" s="104"/>
      <c r="CT24" s="104"/>
      <c r="CU24" s="104"/>
    </row>
    <row r="25" customFormat="false" ht="12.8" hidden="false" customHeight="false" outlineLevel="0" collapsed="false">
      <c r="A25" s="102" t="n">
        <f aca="false">(A$7-A$2)/5+A24</f>
        <v>58</v>
      </c>
      <c r="B25" s="103" t="n">
        <v>0</v>
      </c>
      <c r="C25" s="103" t="n">
        <f aca="false">(F25-B25)/4+B25</f>
        <v>0.08685</v>
      </c>
      <c r="D25" s="103" t="n">
        <f aca="false">(F25-B25)/4+C25</f>
        <v>0.1737</v>
      </c>
      <c r="E25" s="103" t="n">
        <f aca="false">(F25-B25)/4+D25</f>
        <v>0.26055</v>
      </c>
      <c r="F25" s="103" t="n">
        <f aca="false">(F27-F22)/5+F24</f>
        <v>0.3474</v>
      </c>
      <c r="G25" s="103" t="n">
        <f aca="false">(J25-F25)/4+F25</f>
        <v>0.43425</v>
      </c>
      <c r="H25" s="103" t="n">
        <f aca="false">(J25-F25)/4+G25</f>
        <v>0.5211</v>
      </c>
      <c r="I25" s="103" t="n">
        <f aca="false">(J25-F25)/4+H25</f>
        <v>0.60795</v>
      </c>
      <c r="J25" s="103" t="n">
        <f aca="false">(J27-J22)/5+J24</f>
        <v>0.6948</v>
      </c>
      <c r="K25" s="103" t="n">
        <f aca="false">(N25-J25)/4+J25</f>
        <v>0.70025</v>
      </c>
      <c r="L25" s="103" t="n">
        <f aca="false">(N25-J25)/4+K25</f>
        <v>0.7057</v>
      </c>
      <c r="M25" s="103" t="n">
        <f aca="false">(N25-J25)/4+L25</f>
        <v>0.71115</v>
      </c>
      <c r="N25" s="103" t="n">
        <f aca="false">(N27-N22)/5+N24</f>
        <v>0.7166</v>
      </c>
      <c r="O25" s="103" t="n">
        <f aca="false">(P25+N25)/2</f>
        <v>0.7072</v>
      </c>
      <c r="P25" s="103" t="n">
        <f aca="false">(P27-P22)/5+P24</f>
        <v>0.6978</v>
      </c>
      <c r="Q25" s="103" t="n">
        <f aca="false">(R25+P25)/2</f>
        <v>0.7251</v>
      </c>
      <c r="R25" s="103" t="n">
        <f aca="false">(R27-R22)/5+R24</f>
        <v>0.7524</v>
      </c>
      <c r="S25" s="103" t="n">
        <f aca="false">(T25+R25)/2</f>
        <v>0.4623</v>
      </c>
      <c r="T25" s="103" t="n">
        <f aca="false">(T27-T22)/5+T24</f>
        <v>0.1722</v>
      </c>
      <c r="U25" s="103" t="n">
        <f aca="false">(V25+T25)/2</f>
        <v>0.0861</v>
      </c>
      <c r="V25" s="103" t="n">
        <f aca="false">(V27-V22)/5+V24</f>
        <v>0</v>
      </c>
      <c r="W25" s="103" t="n">
        <f aca="false">(X25+V25)/2</f>
        <v>0</v>
      </c>
      <c r="X25" s="103" t="n">
        <f aca="false">(X27-X22)/5+X24</f>
        <v>0</v>
      </c>
      <c r="Y25" s="103" t="n">
        <f aca="false">(Z25+X25)/2</f>
        <v>0</v>
      </c>
      <c r="Z25" s="103" t="n">
        <f aca="false">(Z27-Z22)/5+Z24</f>
        <v>0</v>
      </c>
      <c r="AA25" s="103" t="n">
        <f aca="false">(AB25+Z25)/2</f>
        <v>0</v>
      </c>
      <c r="AB25" s="103" t="n">
        <f aca="false">(AB27-AB22)/5+AB24</f>
        <v>0</v>
      </c>
      <c r="AC25" s="103" t="n">
        <f aca="false">(AD25+AB25)/2</f>
        <v>0</v>
      </c>
      <c r="AD25" s="103" t="n">
        <f aca="false">(AD27-AD22)/5+AD24</f>
        <v>0</v>
      </c>
      <c r="AE25" s="103" t="n">
        <f aca="false">(AF25+AD25)/2</f>
        <v>0</v>
      </c>
      <c r="AF25" s="103" t="n">
        <f aca="false">(AF27-AF22)/5+AF24</f>
        <v>0</v>
      </c>
      <c r="AG25" s="103" t="n">
        <f aca="false">(AH25+AF25)/2</f>
        <v>0</v>
      </c>
      <c r="AH25" s="103" t="n">
        <f aca="false">(AH27-AH22)/5+AH24</f>
        <v>0</v>
      </c>
      <c r="AI25" s="103" t="n">
        <f aca="false">(AJ25+AH25)/2</f>
        <v>0</v>
      </c>
      <c r="AJ25" s="103" t="n">
        <f aca="false">(AJ27-AJ22)/5+AJ24</f>
        <v>0</v>
      </c>
      <c r="AK25" s="103" t="n">
        <f aca="false">(AL25+AJ25)/2</f>
        <v>0</v>
      </c>
      <c r="AL25" s="103" t="n">
        <f aca="false">(AL27-AL22)/5+AL24</f>
        <v>0</v>
      </c>
      <c r="AM25" s="103" t="n">
        <f aca="false">(AN25+AL25)/2</f>
        <v>0</v>
      </c>
      <c r="AN25" s="103" t="n">
        <f aca="false">(AN27-AN22)/5+AN24</f>
        <v>0</v>
      </c>
      <c r="AO25" s="103" t="n">
        <f aca="false">(AP25+AN25)/2</f>
        <v>0</v>
      </c>
      <c r="AP25" s="103" t="n">
        <f aca="false">(AP27-AP22)/5+AP24</f>
        <v>0</v>
      </c>
      <c r="AQ25" s="103" t="n">
        <f aca="false">(AR25+AP25)/2</f>
        <v>0</v>
      </c>
      <c r="AR25" s="103" t="n">
        <f aca="false">(AR27-AR22)/5+AR24</f>
        <v>0</v>
      </c>
      <c r="AS25" s="103" t="n">
        <f aca="false">($AZ25-$AR25)/8+AR25</f>
        <v>0</v>
      </c>
      <c r="AT25" s="103" t="n">
        <f aca="false">($AZ25-$AR25)/8+AS25</f>
        <v>0</v>
      </c>
      <c r="AU25" s="103" t="n">
        <f aca="false">($AZ25-$AR25)/8+AT25</f>
        <v>0</v>
      </c>
      <c r="AV25" s="103" t="n">
        <f aca="false">($AZ25-$AR25)/8+AU25</f>
        <v>0</v>
      </c>
      <c r="AW25" s="103" t="n">
        <f aca="false">($AZ25-$AR25)/8+AV25</f>
        <v>0</v>
      </c>
      <c r="AX25" s="103" t="n">
        <f aca="false">($AZ25-$AR25)/8+AW25</f>
        <v>0</v>
      </c>
      <c r="AY25" s="103" t="n">
        <f aca="false">($AZ25-$AR25)/8+AX25</f>
        <v>0</v>
      </c>
      <c r="AZ25" s="103" t="n">
        <f aca="false">(AZ27-AZ22)/5+AZ24</f>
        <v>0</v>
      </c>
      <c r="BA25" s="115" t="n">
        <f aca="false">($AZ25-$AR25)/Delta+AZ25</f>
        <v>0</v>
      </c>
      <c r="BB25" s="115" t="n">
        <f aca="false">($AZ25-$AR25)/Delta+BA25</f>
        <v>0</v>
      </c>
      <c r="BC25" s="115" t="n">
        <f aca="false">($AZ25-$AR25)/Delta+BB25</f>
        <v>0</v>
      </c>
      <c r="BD25" s="115" t="n">
        <f aca="false">($AZ25-$AR25)/Delta+BC25</f>
        <v>0</v>
      </c>
      <c r="BE25" s="115" t="n">
        <f aca="false">($AZ25-$AR25)/Delta+BD25</f>
        <v>0</v>
      </c>
      <c r="BF25" s="115" t="n">
        <f aca="false">($AZ25-$AR25)/Delta+BE25</f>
        <v>0</v>
      </c>
      <c r="BG25" s="115" t="n">
        <f aca="false">($AZ25-$AR25)/Delta+BF25</f>
        <v>0</v>
      </c>
      <c r="BH25" s="115" t="n">
        <f aca="false">($AZ25-$AR25)/Delta+BG25</f>
        <v>0</v>
      </c>
      <c r="BI25" s="115" t="n">
        <f aca="false">($AZ25-$AR25)/Delta+BH25</f>
        <v>0</v>
      </c>
      <c r="BJ25" s="115" t="n">
        <f aca="false">($AZ25-$AR25)/Delta+BI25</f>
        <v>0</v>
      </c>
      <c r="BK25" s="104"/>
      <c r="BL25" s="104"/>
      <c r="BM25" s="104"/>
      <c r="BN25" s="104"/>
      <c r="BO25" s="104"/>
      <c r="BP25" s="104"/>
      <c r="BQ25" s="104"/>
      <c r="BR25" s="104"/>
      <c r="BS25" s="104"/>
      <c r="BT25" s="104"/>
      <c r="BU25" s="104"/>
      <c r="BV25" s="104"/>
      <c r="BW25" s="104"/>
      <c r="BX25" s="104"/>
      <c r="BY25" s="104"/>
      <c r="BZ25" s="104"/>
      <c r="CA25" s="104"/>
      <c r="CB25" s="104"/>
      <c r="CC25" s="104"/>
      <c r="CD25" s="104"/>
      <c r="CE25" s="104"/>
      <c r="CF25" s="104"/>
      <c r="CG25" s="104"/>
      <c r="CH25" s="104"/>
      <c r="CI25" s="104"/>
      <c r="CJ25" s="104"/>
      <c r="CK25" s="104"/>
      <c r="CL25" s="104"/>
      <c r="CM25" s="104"/>
      <c r="CN25" s="104"/>
      <c r="CO25" s="104"/>
      <c r="CP25" s="104"/>
      <c r="CQ25" s="104"/>
      <c r="CR25" s="104"/>
      <c r="CS25" s="104"/>
      <c r="CT25" s="104"/>
      <c r="CU25" s="104"/>
    </row>
    <row r="26" customFormat="false" ht="12.8" hidden="false" customHeight="false" outlineLevel="0" collapsed="false">
      <c r="A26" s="102" t="n">
        <f aca="false">(A$7-A$2)/5+A25</f>
        <v>59</v>
      </c>
      <c r="B26" s="103" t="n">
        <v>0</v>
      </c>
      <c r="C26" s="103" t="n">
        <f aca="false">(F26-B26)/4+B26</f>
        <v>0.0928</v>
      </c>
      <c r="D26" s="103" t="n">
        <f aca="false">(F26-B26)/4+C26</f>
        <v>0.1856</v>
      </c>
      <c r="E26" s="103" t="n">
        <f aca="false">(F26-B26)/4+D26</f>
        <v>0.2784</v>
      </c>
      <c r="F26" s="103" t="n">
        <f aca="false">(F27-F22)/5+F25</f>
        <v>0.3712</v>
      </c>
      <c r="G26" s="103" t="n">
        <f aca="false">(J26-F26)/4+F26</f>
        <v>0.464</v>
      </c>
      <c r="H26" s="103" t="n">
        <f aca="false">(J26-F26)/4+G26</f>
        <v>0.5568</v>
      </c>
      <c r="I26" s="103" t="n">
        <f aca="false">(J26-F26)/4+H26</f>
        <v>0.6496</v>
      </c>
      <c r="J26" s="103" t="n">
        <f aca="false">(J27-J22)/5+J25</f>
        <v>0.7424</v>
      </c>
      <c r="K26" s="103" t="n">
        <f aca="false">(N26-J26)/4+J26</f>
        <v>0.7525</v>
      </c>
      <c r="L26" s="103" t="n">
        <f aca="false">(N26-J26)/4+K26</f>
        <v>0.7626</v>
      </c>
      <c r="M26" s="103" t="n">
        <f aca="false">(N26-J26)/4+L26</f>
        <v>0.7727</v>
      </c>
      <c r="N26" s="103" t="n">
        <f aca="false">(N27-N22)/5+N25</f>
        <v>0.7828</v>
      </c>
      <c r="O26" s="103" t="n">
        <f aca="false">(P26+N26)/2</f>
        <v>0.7726</v>
      </c>
      <c r="P26" s="103" t="n">
        <f aca="false">(P27-P22)/5+P25</f>
        <v>0.7624</v>
      </c>
      <c r="Q26" s="103" t="n">
        <f aca="false">(R26+P26)/2</f>
        <v>0.7923</v>
      </c>
      <c r="R26" s="103" t="n">
        <f aca="false">(R27-R22)/5+R25</f>
        <v>0.8222</v>
      </c>
      <c r="S26" s="103" t="n">
        <f aca="false">(T26+R26)/2</f>
        <v>0.5259</v>
      </c>
      <c r="T26" s="103" t="n">
        <f aca="false">(T27-T22)/5+T25</f>
        <v>0.2296</v>
      </c>
      <c r="U26" s="103" t="n">
        <f aca="false">(V26+T26)/2</f>
        <v>0.1148</v>
      </c>
      <c r="V26" s="103" t="n">
        <f aca="false">(V27-V22)/5+V25</f>
        <v>0</v>
      </c>
      <c r="W26" s="103" t="n">
        <f aca="false">(X26+V26)/2</f>
        <v>0</v>
      </c>
      <c r="X26" s="103" t="n">
        <f aca="false">(X27-X22)/5+X25</f>
        <v>0</v>
      </c>
      <c r="Y26" s="103" t="n">
        <f aca="false">(Z26+X26)/2</f>
        <v>0</v>
      </c>
      <c r="Z26" s="103" t="n">
        <f aca="false">(Z27-Z22)/5+Z25</f>
        <v>0</v>
      </c>
      <c r="AA26" s="103" t="n">
        <f aca="false">(AB26+Z26)/2</f>
        <v>0</v>
      </c>
      <c r="AB26" s="103" t="n">
        <f aca="false">(AB27-AB22)/5+AB25</f>
        <v>0</v>
      </c>
      <c r="AC26" s="103" t="n">
        <f aca="false">(AD26+AB26)/2</f>
        <v>0</v>
      </c>
      <c r="AD26" s="103" t="n">
        <f aca="false">(AD27-AD22)/5+AD25</f>
        <v>0</v>
      </c>
      <c r="AE26" s="103" t="n">
        <f aca="false">(AF26+AD26)/2</f>
        <v>0</v>
      </c>
      <c r="AF26" s="103" t="n">
        <f aca="false">(AF27-AF22)/5+AF25</f>
        <v>0</v>
      </c>
      <c r="AG26" s="103" t="n">
        <f aca="false">(AH26+AF26)/2</f>
        <v>0</v>
      </c>
      <c r="AH26" s="103" t="n">
        <f aca="false">(AH27-AH22)/5+AH25</f>
        <v>0</v>
      </c>
      <c r="AI26" s="103" t="n">
        <f aca="false">(AJ26+AH26)/2</f>
        <v>0</v>
      </c>
      <c r="AJ26" s="103" t="n">
        <f aca="false">(AJ27-AJ22)/5+AJ25</f>
        <v>0</v>
      </c>
      <c r="AK26" s="103" t="n">
        <f aca="false">(AL26+AJ26)/2</f>
        <v>0</v>
      </c>
      <c r="AL26" s="103" t="n">
        <f aca="false">(AL27-AL22)/5+AL25</f>
        <v>0</v>
      </c>
      <c r="AM26" s="103" t="n">
        <f aca="false">(AN26+AL26)/2</f>
        <v>0</v>
      </c>
      <c r="AN26" s="103" t="n">
        <f aca="false">(AN27-AN22)/5+AN25</f>
        <v>0</v>
      </c>
      <c r="AO26" s="103" t="n">
        <f aca="false">(AP26+AN26)/2</f>
        <v>0</v>
      </c>
      <c r="AP26" s="103" t="n">
        <f aca="false">(AP27-AP22)/5+AP25</f>
        <v>0</v>
      </c>
      <c r="AQ26" s="103" t="n">
        <f aca="false">(AR26+AP26)/2</f>
        <v>0</v>
      </c>
      <c r="AR26" s="103" t="n">
        <f aca="false">(AR27-AR22)/5+AR25</f>
        <v>0</v>
      </c>
      <c r="AS26" s="103" t="n">
        <f aca="false">($AZ26-$AR26)/8+AR26</f>
        <v>0</v>
      </c>
      <c r="AT26" s="103" t="n">
        <f aca="false">($AZ26-$AR26)/8+AS26</f>
        <v>0</v>
      </c>
      <c r="AU26" s="103" t="n">
        <f aca="false">($AZ26-$AR26)/8+AT26</f>
        <v>0</v>
      </c>
      <c r="AV26" s="103" t="n">
        <f aca="false">($AZ26-$AR26)/8+AU26</f>
        <v>0</v>
      </c>
      <c r="AW26" s="103" t="n">
        <f aca="false">($AZ26-$AR26)/8+AV26</f>
        <v>0</v>
      </c>
      <c r="AX26" s="103" t="n">
        <f aca="false">($AZ26-$AR26)/8+AW26</f>
        <v>0</v>
      </c>
      <c r="AY26" s="103" t="n">
        <f aca="false">($AZ26-$AR26)/8+AX26</f>
        <v>0</v>
      </c>
      <c r="AZ26" s="103" t="n">
        <f aca="false">(AZ27-AZ22)/5+AZ25</f>
        <v>0</v>
      </c>
      <c r="BA26" s="115" t="n">
        <f aca="false">($AZ26-$AR26)/Delta+AZ26</f>
        <v>0</v>
      </c>
      <c r="BB26" s="115" t="n">
        <f aca="false">($AZ26-$AR26)/Delta+BA26</f>
        <v>0</v>
      </c>
      <c r="BC26" s="115" t="n">
        <f aca="false">($AZ26-$AR26)/Delta+BB26</f>
        <v>0</v>
      </c>
      <c r="BD26" s="115" t="n">
        <f aca="false">($AZ26-$AR26)/Delta+BC26</f>
        <v>0</v>
      </c>
      <c r="BE26" s="115" t="n">
        <f aca="false">($AZ26-$AR26)/Delta+BD26</f>
        <v>0</v>
      </c>
      <c r="BF26" s="115" t="n">
        <f aca="false">($AZ26-$AR26)/Delta+BE26</f>
        <v>0</v>
      </c>
      <c r="BG26" s="115" t="n">
        <f aca="false">($AZ26-$AR26)/Delta+BF26</f>
        <v>0</v>
      </c>
      <c r="BH26" s="115" t="n">
        <f aca="false">($AZ26-$AR26)/Delta+BG26</f>
        <v>0</v>
      </c>
      <c r="BI26" s="115" t="n">
        <f aca="false">($AZ26-$AR26)/Delta+BH26</f>
        <v>0</v>
      </c>
      <c r="BJ26" s="115" t="n">
        <f aca="false">($AZ26-$AR26)/Delta+BI26</f>
        <v>0</v>
      </c>
      <c r="BK26" s="104"/>
      <c r="BL26" s="104"/>
      <c r="BM26" s="104"/>
      <c r="BN26" s="104"/>
      <c r="BO26" s="104"/>
      <c r="BP26" s="104"/>
      <c r="BQ26" s="104"/>
      <c r="BR26" s="104"/>
      <c r="BS26" s="104"/>
      <c r="BT26" s="104"/>
      <c r="BU26" s="104"/>
      <c r="BV26" s="104"/>
      <c r="BW26" s="104"/>
      <c r="BX26" s="104"/>
      <c r="BY26" s="104"/>
      <c r="BZ26" s="104"/>
      <c r="CA26" s="104"/>
      <c r="CB26" s="104"/>
      <c r="CC26" s="104"/>
      <c r="CD26" s="104"/>
      <c r="CE26" s="104"/>
      <c r="CF26" s="104"/>
      <c r="CG26" s="104"/>
      <c r="CH26" s="104"/>
      <c r="CI26" s="104"/>
      <c r="CJ26" s="104"/>
      <c r="CK26" s="104"/>
      <c r="CL26" s="104"/>
      <c r="CM26" s="104"/>
      <c r="CN26" s="104"/>
      <c r="CO26" s="104"/>
      <c r="CP26" s="104"/>
      <c r="CQ26" s="104"/>
      <c r="CR26" s="104"/>
      <c r="CS26" s="104"/>
      <c r="CT26" s="104"/>
      <c r="CU26" s="104"/>
    </row>
    <row r="27" customFormat="false" ht="12.8" hidden="false" customHeight="false" outlineLevel="0" collapsed="false">
      <c r="A27" s="102" t="n">
        <f aca="false">A22+5</f>
        <v>60</v>
      </c>
      <c r="B27" s="103" t="n">
        <v>0</v>
      </c>
      <c r="C27" s="103" t="n">
        <f aca="false">(F27-B27)/4+B27</f>
        <v>0.09875</v>
      </c>
      <c r="D27" s="103" t="n">
        <f aca="false">(F27-B27)/4+C27</f>
        <v>0.1975</v>
      </c>
      <c r="E27" s="103" t="n">
        <f aca="false">(F27-B27)/4+D27</f>
        <v>0.29625</v>
      </c>
      <c r="F27" s="114" t="n">
        <f aca="false">polar_type19!$O$6</f>
        <v>0.395</v>
      </c>
      <c r="G27" s="103" t="n">
        <f aca="false">(J27-F27)/4+F27</f>
        <v>0.49375</v>
      </c>
      <c r="H27" s="103" t="n">
        <f aca="false">(J27-F27)/4+G27</f>
        <v>0.5925</v>
      </c>
      <c r="I27" s="103" t="n">
        <f aca="false">(J27-F27)/4+H27</f>
        <v>0.69125</v>
      </c>
      <c r="J27" s="114" t="n">
        <f aca="false">polar_type19!$O$7</f>
        <v>0.79</v>
      </c>
      <c r="K27" s="103" t="n">
        <f aca="false">(N27-J27)/4+J27</f>
        <v>0.80475</v>
      </c>
      <c r="L27" s="103" t="n">
        <f aca="false">(N27-J27)/4+K27</f>
        <v>0.8195</v>
      </c>
      <c r="M27" s="103" t="n">
        <f aca="false">(N27-J27)/4+L27</f>
        <v>0.83425</v>
      </c>
      <c r="N27" s="114" t="n">
        <f aca="false">polar_type19!$O$8</f>
        <v>0.849</v>
      </c>
      <c r="O27" s="103" t="n">
        <f aca="false">(P27+N27)/2</f>
        <v>0.838</v>
      </c>
      <c r="P27" s="114" t="n">
        <f aca="false">polar_type19!$O$9</f>
        <v>0.827</v>
      </c>
      <c r="Q27" s="103" t="n">
        <f aca="false">(R27+P27)/2</f>
        <v>0.8595</v>
      </c>
      <c r="R27" s="114" t="n">
        <f aca="false">polar_type19!$O$10</f>
        <v>0.892</v>
      </c>
      <c r="S27" s="103" t="n">
        <f aca="false">(T27+R27)/2</f>
        <v>0.5895</v>
      </c>
      <c r="T27" s="114" t="n">
        <f aca="false">polar_type19!$O$11</f>
        <v>0.287</v>
      </c>
      <c r="U27" s="103" t="n">
        <f aca="false">(V27+T27)/2</f>
        <v>0.1435</v>
      </c>
      <c r="V27" s="114" t="n">
        <f aca="false">polar_type19!$O$12</f>
        <v>0</v>
      </c>
      <c r="W27" s="103" t="n">
        <f aca="false">(X27+V27)/2</f>
        <v>0</v>
      </c>
      <c r="X27" s="114" t="n">
        <f aca="false">polar_type19!$O$13</f>
        <v>0</v>
      </c>
      <c r="Y27" s="103" t="n">
        <f aca="false">(Z27+X27)/2</f>
        <v>0</v>
      </c>
      <c r="Z27" s="114" t="n">
        <f aca="false">polar_type19!$O$14</f>
        <v>0</v>
      </c>
      <c r="AA27" s="103" t="n">
        <f aca="false">(AB27+Z27)/2</f>
        <v>0</v>
      </c>
      <c r="AB27" s="114" t="n">
        <f aca="false">polar_type19!$O$15</f>
        <v>0</v>
      </c>
      <c r="AC27" s="103" t="n">
        <f aca="false">(AD27+AB27)/2</f>
        <v>0</v>
      </c>
      <c r="AD27" s="114" t="n">
        <f aca="false">polar_type19!$O$16</f>
        <v>0</v>
      </c>
      <c r="AE27" s="103" t="n">
        <f aca="false">(AF27+AD27)/2</f>
        <v>0</v>
      </c>
      <c r="AF27" s="114" t="n">
        <f aca="false">polar_type19!$O$17</f>
        <v>0</v>
      </c>
      <c r="AG27" s="103" t="n">
        <f aca="false">(AH27+AF27)/2</f>
        <v>0</v>
      </c>
      <c r="AH27" s="114" t="n">
        <f aca="false">polar_type19!$O$18</f>
        <v>0</v>
      </c>
      <c r="AI27" s="103" t="n">
        <f aca="false">(AJ27+AH27)/2</f>
        <v>0</v>
      </c>
      <c r="AJ27" s="114" t="n">
        <f aca="false">polar_type19!$O$19</f>
        <v>0</v>
      </c>
      <c r="AK27" s="103" t="n">
        <f aca="false">(AL27+AJ27)/2</f>
        <v>0</v>
      </c>
      <c r="AL27" s="114" t="n">
        <f aca="false">polar_type19!$O$20</f>
        <v>0</v>
      </c>
      <c r="AM27" s="103" t="n">
        <f aca="false">(AN27+AL27)/2</f>
        <v>0</v>
      </c>
      <c r="AN27" s="114" t="n">
        <f aca="false">polar_type19!$O$21</f>
        <v>0</v>
      </c>
      <c r="AO27" s="103" t="n">
        <f aca="false">(AP27+AN27)/2</f>
        <v>0</v>
      </c>
      <c r="AP27" s="114" t="n">
        <f aca="false">polar_type19!$O$22</f>
        <v>0</v>
      </c>
      <c r="AQ27" s="103" t="n">
        <f aca="false">(AR27+AP27)/2</f>
        <v>0</v>
      </c>
      <c r="AR27" s="114" t="n">
        <f aca="false">polar_type19!$O$23</f>
        <v>0</v>
      </c>
      <c r="AS27" s="103" t="n">
        <f aca="false">($AZ27-$AR27)/8+AR27</f>
        <v>0</v>
      </c>
      <c r="AT27" s="103" t="n">
        <f aca="false">($AZ27-$AR27)/8+AS27</f>
        <v>0</v>
      </c>
      <c r="AU27" s="103" t="n">
        <f aca="false">($AZ27-$AR27)/8+AT27</f>
        <v>0</v>
      </c>
      <c r="AV27" s="103" t="n">
        <f aca="false">($AZ27-$AR27)/8+AU27</f>
        <v>0</v>
      </c>
      <c r="AW27" s="103" t="n">
        <f aca="false">($AZ27-$AR27)/8+AV27</f>
        <v>0</v>
      </c>
      <c r="AX27" s="103" t="n">
        <f aca="false">($AZ27-$AR27)/8+AW27</f>
        <v>0</v>
      </c>
      <c r="AY27" s="103" t="n">
        <f aca="false">($AZ27-$AR27)/8+AX27</f>
        <v>0</v>
      </c>
      <c r="AZ27" s="114" t="n">
        <f aca="false">polar_type19!$O$24</f>
        <v>0</v>
      </c>
      <c r="BA27" s="115" t="n">
        <f aca="false">($AZ27-$AR27)/Delta+AZ27</f>
        <v>0</v>
      </c>
      <c r="BB27" s="115" t="n">
        <f aca="false">($AZ27-$AR27)/Delta+BA27</f>
        <v>0</v>
      </c>
      <c r="BC27" s="115" t="n">
        <f aca="false">($AZ27-$AR27)/Delta+BB27</f>
        <v>0</v>
      </c>
      <c r="BD27" s="115" t="n">
        <f aca="false">($AZ27-$AR27)/Delta+BC27</f>
        <v>0</v>
      </c>
      <c r="BE27" s="115" t="n">
        <f aca="false">($AZ27-$AR27)/Delta+BD27</f>
        <v>0</v>
      </c>
      <c r="BF27" s="115" t="n">
        <f aca="false">($AZ27-$AR27)/Delta+BE27</f>
        <v>0</v>
      </c>
      <c r="BG27" s="115" t="n">
        <f aca="false">($AZ27-$AR27)/Delta+BF27</f>
        <v>0</v>
      </c>
      <c r="BH27" s="115" t="n">
        <f aca="false">($AZ27-$AR27)/Delta+BG27</f>
        <v>0</v>
      </c>
      <c r="BI27" s="115" t="n">
        <f aca="false">($AZ27-$AR27)/Delta+BH27</f>
        <v>0</v>
      </c>
      <c r="BJ27" s="115" t="n">
        <f aca="false">($AZ27-$AR27)/Delta+BI27</f>
        <v>0</v>
      </c>
      <c r="BK27" s="104"/>
      <c r="BL27" s="104"/>
      <c r="BM27" s="104"/>
      <c r="BN27" s="104"/>
      <c r="BO27" s="104"/>
      <c r="BP27" s="104"/>
      <c r="BQ27" s="104"/>
      <c r="BR27" s="104"/>
      <c r="BS27" s="104"/>
      <c r="BT27" s="104"/>
      <c r="BU27" s="104"/>
      <c r="BV27" s="104"/>
      <c r="BW27" s="104"/>
      <c r="BX27" s="104"/>
      <c r="BY27" s="104"/>
      <c r="BZ27" s="104"/>
      <c r="CA27" s="104"/>
      <c r="CB27" s="104"/>
      <c r="CC27" s="104"/>
      <c r="CD27" s="104"/>
      <c r="CE27" s="104"/>
      <c r="CF27" s="104"/>
      <c r="CG27" s="104"/>
      <c r="CH27" s="104"/>
      <c r="CI27" s="104"/>
      <c r="CJ27" s="104"/>
      <c r="CK27" s="104"/>
      <c r="CL27" s="104"/>
      <c r="CM27" s="104"/>
      <c r="CN27" s="104"/>
      <c r="CO27" s="104"/>
      <c r="CP27" s="104"/>
      <c r="CQ27" s="104"/>
      <c r="CR27" s="104"/>
      <c r="CS27" s="104"/>
      <c r="CT27" s="104"/>
      <c r="CU27" s="104"/>
    </row>
    <row r="28" customFormat="false" ht="12.8" hidden="false" customHeight="false" outlineLevel="0" collapsed="false">
      <c r="A28" s="102" t="n">
        <f aca="false">(A$7-A$2)/5+A27</f>
        <v>61</v>
      </c>
      <c r="B28" s="103" t="n">
        <v>0</v>
      </c>
      <c r="C28" s="103" t="n">
        <f aca="false">(F28-B28)/4+B28</f>
        <v>0.10505</v>
      </c>
      <c r="D28" s="103" t="n">
        <f aca="false">(F28-B28)/4+C28</f>
        <v>0.2101</v>
      </c>
      <c r="E28" s="103" t="n">
        <f aca="false">(F28-B28)/4+D28</f>
        <v>0.31515</v>
      </c>
      <c r="F28" s="103" t="n">
        <f aca="false">(F32-F27)/5+F27</f>
        <v>0.4202</v>
      </c>
      <c r="G28" s="103" t="n">
        <f aca="false">(J28-F28)/4+F28</f>
        <v>0.5252</v>
      </c>
      <c r="H28" s="103" t="n">
        <f aca="false">(J28-F28)/4+G28</f>
        <v>0.6302</v>
      </c>
      <c r="I28" s="103" t="n">
        <f aca="false">(J28-F28)/4+H28</f>
        <v>0.7352</v>
      </c>
      <c r="J28" s="103" t="n">
        <f aca="false">(J32-J27)/5+J27</f>
        <v>0.8402</v>
      </c>
      <c r="K28" s="103" t="n">
        <f aca="false">(N28-J28)/4+J28</f>
        <v>0.8604</v>
      </c>
      <c r="L28" s="103" t="n">
        <f aca="false">(N28-J28)/4+K28</f>
        <v>0.8806</v>
      </c>
      <c r="M28" s="103" t="n">
        <f aca="false">(N28-J28)/4+L28</f>
        <v>0.9008</v>
      </c>
      <c r="N28" s="103" t="n">
        <f aca="false">(N32-N27)/5+N27</f>
        <v>0.921</v>
      </c>
      <c r="O28" s="103" t="n">
        <f aca="false">(P28+N28)/2</f>
        <v>0.9092</v>
      </c>
      <c r="P28" s="103" t="n">
        <f aca="false">(P32-P27)/5+P27</f>
        <v>0.8974</v>
      </c>
      <c r="Q28" s="103" t="n">
        <f aca="false">(R28+P28)/2</f>
        <v>0.9327</v>
      </c>
      <c r="R28" s="103" t="n">
        <f aca="false">(R32-R27)/5+R27</f>
        <v>0.968</v>
      </c>
      <c r="S28" s="103" t="n">
        <f aca="false">(T28+R28)/2</f>
        <v>0.6633</v>
      </c>
      <c r="T28" s="103" t="n">
        <f aca="false">(T32-T27)/5+T27</f>
        <v>0.3586</v>
      </c>
      <c r="U28" s="103" t="n">
        <f aca="false">(V28+T28)/2</f>
        <v>0.1793</v>
      </c>
      <c r="V28" s="103" t="n">
        <f aca="false">(V32-V27)/5+V27</f>
        <v>0</v>
      </c>
      <c r="W28" s="103" t="n">
        <f aca="false">(X28+V28)/2</f>
        <v>0</v>
      </c>
      <c r="X28" s="103" t="n">
        <f aca="false">(X32-X27)/5+X27</f>
        <v>0</v>
      </c>
      <c r="Y28" s="103" t="n">
        <f aca="false">(Z28+X28)/2</f>
        <v>0</v>
      </c>
      <c r="Z28" s="103" t="n">
        <f aca="false">(Z32-Z27)/5+Z27</f>
        <v>0</v>
      </c>
      <c r="AA28" s="103" t="n">
        <f aca="false">(AB28+Z28)/2</f>
        <v>0</v>
      </c>
      <c r="AB28" s="103" t="n">
        <f aca="false">(AB32-AB27)/5+AB27</f>
        <v>0</v>
      </c>
      <c r="AC28" s="103" t="n">
        <f aca="false">(AD28+AB28)/2</f>
        <v>0</v>
      </c>
      <c r="AD28" s="103" t="n">
        <f aca="false">(AD32-AD27)/5+AD27</f>
        <v>0</v>
      </c>
      <c r="AE28" s="103" t="n">
        <f aca="false">(AF28+AD28)/2</f>
        <v>0</v>
      </c>
      <c r="AF28" s="103" t="n">
        <f aca="false">(AF32-AF27)/5+AF27</f>
        <v>0</v>
      </c>
      <c r="AG28" s="103" t="n">
        <f aca="false">(AH28+AF28)/2</f>
        <v>0</v>
      </c>
      <c r="AH28" s="103" t="n">
        <f aca="false">(AH32-AH27)/5+AH27</f>
        <v>0</v>
      </c>
      <c r="AI28" s="103" t="n">
        <f aca="false">(AJ28+AH28)/2</f>
        <v>0</v>
      </c>
      <c r="AJ28" s="103" t="n">
        <f aca="false">(AJ32-AJ27)/5+AJ27</f>
        <v>0</v>
      </c>
      <c r="AK28" s="103" t="n">
        <f aca="false">(AL28+AJ28)/2</f>
        <v>0</v>
      </c>
      <c r="AL28" s="103" t="n">
        <f aca="false">(AL32-AL27)/5+AL27</f>
        <v>0</v>
      </c>
      <c r="AM28" s="103" t="n">
        <f aca="false">(AN28+AL28)/2</f>
        <v>0</v>
      </c>
      <c r="AN28" s="103" t="n">
        <f aca="false">(AN32-AN27)/5+AN27</f>
        <v>0</v>
      </c>
      <c r="AO28" s="103" t="n">
        <f aca="false">(AP28+AN28)/2</f>
        <v>0</v>
      </c>
      <c r="AP28" s="103" t="n">
        <f aca="false">(AP32-AP27)/5+AP27</f>
        <v>0</v>
      </c>
      <c r="AQ28" s="103" t="n">
        <f aca="false">(AR28+AP28)/2</f>
        <v>0</v>
      </c>
      <c r="AR28" s="103" t="n">
        <f aca="false">(AR32-AR27)/5+AR27</f>
        <v>0</v>
      </c>
      <c r="AS28" s="103" t="n">
        <f aca="false">($AZ28-$AR28)/8+AR28</f>
        <v>0</v>
      </c>
      <c r="AT28" s="103" t="n">
        <f aca="false">($AZ28-$AR28)/8+AS28</f>
        <v>0</v>
      </c>
      <c r="AU28" s="103" t="n">
        <f aca="false">($AZ28-$AR28)/8+AT28</f>
        <v>0</v>
      </c>
      <c r="AV28" s="103" t="n">
        <f aca="false">($AZ28-$AR28)/8+AU28</f>
        <v>0</v>
      </c>
      <c r="AW28" s="103" t="n">
        <f aca="false">($AZ28-$AR28)/8+AV28</f>
        <v>0</v>
      </c>
      <c r="AX28" s="103" t="n">
        <f aca="false">($AZ28-$AR28)/8+AW28</f>
        <v>0</v>
      </c>
      <c r="AY28" s="103" t="n">
        <f aca="false">($AZ28-$AR28)/8+AX28</f>
        <v>0</v>
      </c>
      <c r="AZ28" s="103" t="n">
        <f aca="false">(AZ32-AZ27)/5+AZ27</f>
        <v>0</v>
      </c>
      <c r="BA28" s="115" t="n">
        <f aca="false">($AZ28-$AR28)/Delta+AZ28</f>
        <v>0</v>
      </c>
      <c r="BB28" s="115" t="n">
        <f aca="false">($AZ28-$AR28)/Delta+BA28</f>
        <v>0</v>
      </c>
      <c r="BC28" s="115" t="n">
        <f aca="false">($AZ28-$AR28)/Delta+BB28</f>
        <v>0</v>
      </c>
      <c r="BD28" s="115" t="n">
        <f aca="false">($AZ28-$AR28)/Delta+BC28</f>
        <v>0</v>
      </c>
      <c r="BE28" s="115" t="n">
        <f aca="false">($AZ28-$AR28)/Delta+BD28</f>
        <v>0</v>
      </c>
      <c r="BF28" s="115" t="n">
        <f aca="false">($AZ28-$AR28)/Delta+BE28</f>
        <v>0</v>
      </c>
      <c r="BG28" s="115" t="n">
        <f aca="false">($AZ28-$AR28)/Delta+BF28</f>
        <v>0</v>
      </c>
      <c r="BH28" s="115" t="n">
        <f aca="false">($AZ28-$AR28)/Delta+BG28</f>
        <v>0</v>
      </c>
      <c r="BI28" s="115" t="n">
        <f aca="false">($AZ28-$AR28)/Delta+BH28</f>
        <v>0</v>
      </c>
      <c r="BJ28" s="115" t="n">
        <f aca="false">($AZ28-$AR28)/Delta+BI28</f>
        <v>0</v>
      </c>
      <c r="BK28" s="104"/>
      <c r="BL28" s="104"/>
      <c r="BM28" s="104"/>
      <c r="BN28" s="104"/>
      <c r="BO28" s="104"/>
      <c r="BP28" s="104"/>
      <c r="BQ28" s="104"/>
      <c r="BR28" s="104"/>
      <c r="BS28" s="104"/>
      <c r="BT28" s="104"/>
      <c r="BU28" s="104"/>
      <c r="BV28" s="104"/>
      <c r="BW28" s="104"/>
      <c r="BX28" s="104"/>
      <c r="BY28" s="104"/>
      <c r="BZ28" s="104"/>
      <c r="CA28" s="104"/>
      <c r="CB28" s="104"/>
      <c r="CC28" s="104"/>
      <c r="CD28" s="104"/>
      <c r="CE28" s="104"/>
      <c r="CF28" s="104"/>
      <c r="CG28" s="104"/>
      <c r="CH28" s="104"/>
      <c r="CI28" s="104"/>
      <c r="CJ28" s="104"/>
      <c r="CK28" s="104"/>
      <c r="CL28" s="104"/>
      <c r="CM28" s="104"/>
      <c r="CN28" s="104"/>
      <c r="CO28" s="104"/>
      <c r="CP28" s="104"/>
      <c r="CQ28" s="104"/>
      <c r="CR28" s="104"/>
      <c r="CS28" s="104"/>
      <c r="CT28" s="104"/>
      <c r="CU28" s="104"/>
    </row>
    <row r="29" customFormat="false" ht="12.8" hidden="false" customHeight="false" outlineLevel="0" collapsed="false">
      <c r="A29" s="102" t="n">
        <f aca="false">(A$7-A$2)/5+A28</f>
        <v>62</v>
      </c>
      <c r="B29" s="103" t="n">
        <v>0</v>
      </c>
      <c r="C29" s="103" t="n">
        <f aca="false">(F29-B29)/4+B29</f>
        <v>0.11135</v>
      </c>
      <c r="D29" s="103" t="n">
        <f aca="false">(F29-B29)/4+C29</f>
        <v>0.2227</v>
      </c>
      <c r="E29" s="103" t="n">
        <f aca="false">(F29-B29)/4+D29</f>
        <v>0.33405</v>
      </c>
      <c r="F29" s="103" t="n">
        <f aca="false">(F32-F27)/5+F28</f>
        <v>0.4454</v>
      </c>
      <c r="G29" s="103" t="n">
        <f aca="false">(J29-F29)/4+F29</f>
        <v>0.55665</v>
      </c>
      <c r="H29" s="103" t="n">
        <f aca="false">(J29-F29)/4+G29</f>
        <v>0.6679</v>
      </c>
      <c r="I29" s="103" t="n">
        <f aca="false">(J29-F29)/4+H29</f>
        <v>0.77915</v>
      </c>
      <c r="J29" s="103" t="n">
        <f aca="false">(J32-J27)/5+J28</f>
        <v>0.8904</v>
      </c>
      <c r="K29" s="103" t="n">
        <f aca="false">(N29-J29)/4+J29</f>
        <v>0.91605</v>
      </c>
      <c r="L29" s="103" t="n">
        <f aca="false">(N29-J29)/4+K29</f>
        <v>0.9417</v>
      </c>
      <c r="M29" s="103" t="n">
        <f aca="false">(N29-J29)/4+L29</f>
        <v>0.96735</v>
      </c>
      <c r="N29" s="103" t="n">
        <f aca="false">(N32-N27)/5+N28</f>
        <v>0.993</v>
      </c>
      <c r="O29" s="103" t="n">
        <f aca="false">(P29+N29)/2</f>
        <v>0.9804</v>
      </c>
      <c r="P29" s="103" t="n">
        <f aca="false">(P32-P27)/5+P28</f>
        <v>0.9678</v>
      </c>
      <c r="Q29" s="103" t="n">
        <f aca="false">(R29+P29)/2</f>
        <v>1.0059</v>
      </c>
      <c r="R29" s="103" t="n">
        <f aca="false">(R32-R27)/5+R28</f>
        <v>1.044</v>
      </c>
      <c r="S29" s="103" t="n">
        <f aca="false">(T29+R29)/2</f>
        <v>0.7371</v>
      </c>
      <c r="T29" s="103" t="n">
        <f aca="false">(T32-T27)/5+T28</f>
        <v>0.4302</v>
      </c>
      <c r="U29" s="103" t="n">
        <f aca="false">(V29+T29)/2</f>
        <v>0.2151</v>
      </c>
      <c r="V29" s="103" t="n">
        <f aca="false">(V32-V27)/5+V28</f>
        <v>0</v>
      </c>
      <c r="W29" s="103" t="n">
        <f aca="false">(X29+V29)/2</f>
        <v>0</v>
      </c>
      <c r="X29" s="103" t="n">
        <f aca="false">(X32-X27)/5+X28</f>
        <v>0</v>
      </c>
      <c r="Y29" s="103" t="n">
        <f aca="false">(Z29+X29)/2</f>
        <v>0</v>
      </c>
      <c r="Z29" s="103" t="n">
        <f aca="false">(Z32-Z27)/5+Z28</f>
        <v>0</v>
      </c>
      <c r="AA29" s="103" t="n">
        <f aca="false">(AB29+Z29)/2</f>
        <v>0</v>
      </c>
      <c r="AB29" s="103" t="n">
        <f aca="false">(AB32-AB27)/5+AB28</f>
        <v>0</v>
      </c>
      <c r="AC29" s="103" t="n">
        <f aca="false">(AD29+AB29)/2</f>
        <v>0</v>
      </c>
      <c r="AD29" s="103" t="n">
        <f aca="false">(AD32-AD27)/5+AD28</f>
        <v>0</v>
      </c>
      <c r="AE29" s="103" t="n">
        <f aca="false">(AF29+AD29)/2</f>
        <v>0</v>
      </c>
      <c r="AF29" s="103" t="n">
        <f aca="false">(AF32-AF27)/5+AF28</f>
        <v>0</v>
      </c>
      <c r="AG29" s="103" t="n">
        <f aca="false">(AH29+AF29)/2</f>
        <v>0</v>
      </c>
      <c r="AH29" s="103" t="n">
        <f aca="false">(AH32-AH27)/5+AH28</f>
        <v>0</v>
      </c>
      <c r="AI29" s="103" t="n">
        <f aca="false">(AJ29+AH29)/2</f>
        <v>0</v>
      </c>
      <c r="AJ29" s="103" t="n">
        <f aca="false">(AJ32-AJ27)/5+AJ28</f>
        <v>0</v>
      </c>
      <c r="AK29" s="103" t="n">
        <f aca="false">(AL29+AJ29)/2</f>
        <v>0</v>
      </c>
      <c r="AL29" s="103" t="n">
        <f aca="false">(AL32-AL27)/5+AL28</f>
        <v>0</v>
      </c>
      <c r="AM29" s="103" t="n">
        <f aca="false">(AN29+AL29)/2</f>
        <v>0</v>
      </c>
      <c r="AN29" s="103" t="n">
        <f aca="false">(AN32-AN27)/5+AN28</f>
        <v>0</v>
      </c>
      <c r="AO29" s="103" t="n">
        <f aca="false">(AP29+AN29)/2</f>
        <v>0</v>
      </c>
      <c r="AP29" s="103" t="n">
        <f aca="false">(AP32-AP27)/5+AP28</f>
        <v>0</v>
      </c>
      <c r="AQ29" s="103" t="n">
        <f aca="false">(AR29+AP29)/2</f>
        <v>0</v>
      </c>
      <c r="AR29" s="103" t="n">
        <f aca="false">(AR32-AR27)/5+AR28</f>
        <v>0</v>
      </c>
      <c r="AS29" s="103" t="n">
        <f aca="false">($AZ29-$AR29)/8+AR29</f>
        <v>0</v>
      </c>
      <c r="AT29" s="103" t="n">
        <f aca="false">($AZ29-$AR29)/8+AS29</f>
        <v>0</v>
      </c>
      <c r="AU29" s="103" t="n">
        <f aca="false">($AZ29-$AR29)/8+AT29</f>
        <v>0</v>
      </c>
      <c r="AV29" s="103" t="n">
        <f aca="false">($AZ29-$AR29)/8+AU29</f>
        <v>0</v>
      </c>
      <c r="AW29" s="103" t="n">
        <f aca="false">($AZ29-$AR29)/8+AV29</f>
        <v>0</v>
      </c>
      <c r="AX29" s="103" t="n">
        <f aca="false">($AZ29-$AR29)/8+AW29</f>
        <v>0</v>
      </c>
      <c r="AY29" s="103" t="n">
        <f aca="false">($AZ29-$AR29)/8+AX29</f>
        <v>0</v>
      </c>
      <c r="AZ29" s="103" t="n">
        <f aca="false">(AZ32-AZ27)/5+AZ28</f>
        <v>0</v>
      </c>
      <c r="BA29" s="115" t="n">
        <f aca="false">($AZ29-$AR29)/Delta+AZ29</f>
        <v>0</v>
      </c>
      <c r="BB29" s="115" t="n">
        <f aca="false">($AZ29-$AR29)/Delta+BA29</f>
        <v>0</v>
      </c>
      <c r="BC29" s="115" t="n">
        <f aca="false">($AZ29-$AR29)/Delta+BB29</f>
        <v>0</v>
      </c>
      <c r="BD29" s="115" t="n">
        <f aca="false">($AZ29-$AR29)/Delta+BC29</f>
        <v>0</v>
      </c>
      <c r="BE29" s="115" t="n">
        <f aca="false">($AZ29-$AR29)/Delta+BD29</f>
        <v>0</v>
      </c>
      <c r="BF29" s="115" t="n">
        <f aca="false">($AZ29-$AR29)/Delta+BE29</f>
        <v>0</v>
      </c>
      <c r="BG29" s="115" t="n">
        <f aca="false">($AZ29-$AR29)/Delta+BF29</f>
        <v>0</v>
      </c>
      <c r="BH29" s="115" t="n">
        <f aca="false">($AZ29-$AR29)/Delta+BG29</f>
        <v>0</v>
      </c>
      <c r="BI29" s="115" t="n">
        <f aca="false">($AZ29-$AR29)/Delta+BH29</f>
        <v>0</v>
      </c>
      <c r="BJ29" s="115" t="n">
        <f aca="false">($AZ29-$AR29)/Delta+BI29</f>
        <v>0</v>
      </c>
      <c r="BK29" s="104"/>
      <c r="BL29" s="104"/>
      <c r="BM29" s="104"/>
      <c r="BN29" s="104"/>
      <c r="BO29" s="104"/>
      <c r="BP29" s="104"/>
      <c r="BQ29" s="104"/>
      <c r="BR29" s="104"/>
      <c r="BS29" s="104"/>
      <c r="BT29" s="104"/>
      <c r="BU29" s="104"/>
      <c r="BV29" s="104"/>
      <c r="BW29" s="104"/>
      <c r="BX29" s="104"/>
      <c r="BY29" s="104"/>
      <c r="BZ29" s="104"/>
      <c r="CA29" s="104"/>
      <c r="CB29" s="104"/>
      <c r="CC29" s="104"/>
      <c r="CD29" s="104"/>
      <c r="CE29" s="104"/>
      <c r="CF29" s="104"/>
      <c r="CG29" s="104"/>
      <c r="CH29" s="104"/>
      <c r="CI29" s="104"/>
      <c r="CJ29" s="104"/>
      <c r="CK29" s="104"/>
      <c r="CL29" s="104"/>
      <c r="CM29" s="104"/>
      <c r="CN29" s="104"/>
      <c r="CO29" s="104"/>
      <c r="CP29" s="104"/>
      <c r="CQ29" s="104"/>
      <c r="CR29" s="104"/>
      <c r="CS29" s="104"/>
      <c r="CT29" s="104"/>
      <c r="CU29" s="104"/>
    </row>
    <row r="30" customFormat="false" ht="12.8" hidden="false" customHeight="false" outlineLevel="0" collapsed="false">
      <c r="A30" s="102" t="n">
        <f aca="false">(A$7-A$2)/5+A29</f>
        <v>63</v>
      </c>
      <c r="B30" s="103" t="n">
        <v>0</v>
      </c>
      <c r="C30" s="103" t="n">
        <f aca="false">(F30-B30)/4+B30</f>
        <v>0.11765</v>
      </c>
      <c r="D30" s="103" t="n">
        <f aca="false">(F30-B30)/4+C30</f>
        <v>0.2353</v>
      </c>
      <c r="E30" s="103" t="n">
        <f aca="false">(F30-B30)/4+D30</f>
        <v>0.35295</v>
      </c>
      <c r="F30" s="103" t="n">
        <f aca="false">(F32-F27)/5+F29</f>
        <v>0.4706</v>
      </c>
      <c r="G30" s="103" t="n">
        <f aca="false">(J30-F30)/4+F30</f>
        <v>0.5881</v>
      </c>
      <c r="H30" s="103" t="n">
        <f aca="false">(J30-F30)/4+G30</f>
        <v>0.7056</v>
      </c>
      <c r="I30" s="103" t="n">
        <f aca="false">(J30-F30)/4+H30</f>
        <v>0.8231</v>
      </c>
      <c r="J30" s="103" t="n">
        <f aca="false">(J32-J27)/5+J29</f>
        <v>0.9406</v>
      </c>
      <c r="K30" s="103" t="n">
        <f aca="false">(N30-J30)/4+J30</f>
        <v>0.9717</v>
      </c>
      <c r="L30" s="103" t="n">
        <f aca="false">(N30-J30)/4+K30</f>
        <v>1.0028</v>
      </c>
      <c r="M30" s="103" t="n">
        <f aca="false">(N30-J30)/4+L30</f>
        <v>1.0339</v>
      </c>
      <c r="N30" s="103" t="n">
        <f aca="false">(N32-N27)/5+N29</f>
        <v>1.065</v>
      </c>
      <c r="O30" s="103" t="n">
        <f aca="false">(P30+N30)/2</f>
        <v>1.0516</v>
      </c>
      <c r="P30" s="103" t="n">
        <f aca="false">(P32-P27)/5+P29</f>
        <v>1.0382</v>
      </c>
      <c r="Q30" s="103" t="n">
        <f aca="false">(R30+P30)/2</f>
        <v>1.0791</v>
      </c>
      <c r="R30" s="103" t="n">
        <f aca="false">(R32-R27)/5+R29</f>
        <v>1.12</v>
      </c>
      <c r="S30" s="103" t="n">
        <f aca="false">(T30+R30)/2</f>
        <v>0.8109</v>
      </c>
      <c r="T30" s="103" t="n">
        <f aca="false">(T32-T27)/5+T29</f>
        <v>0.5018</v>
      </c>
      <c r="U30" s="103" t="n">
        <f aca="false">(V30+T30)/2</f>
        <v>0.2509</v>
      </c>
      <c r="V30" s="103" t="n">
        <f aca="false">(V32-V27)/5+V29</f>
        <v>0</v>
      </c>
      <c r="W30" s="103" t="n">
        <f aca="false">(X30+V30)/2</f>
        <v>0</v>
      </c>
      <c r="X30" s="103" t="n">
        <f aca="false">(X32-X27)/5+X29</f>
        <v>0</v>
      </c>
      <c r="Y30" s="103" t="n">
        <f aca="false">(Z30+X30)/2</f>
        <v>0</v>
      </c>
      <c r="Z30" s="103" t="n">
        <f aca="false">(Z32-Z27)/5+Z29</f>
        <v>0</v>
      </c>
      <c r="AA30" s="103" t="n">
        <f aca="false">(AB30+Z30)/2</f>
        <v>0</v>
      </c>
      <c r="AB30" s="103" t="n">
        <f aca="false">(AB32-AB27)/5+AB29</f>
        <v>0</v>
      </c>
      <c r="AC30" s="103" t="n">
        <f aca="false">(AD30+AB30)/2</f>
        <v>0</v>
      </c>
      <c r="AD30" s="103" t="n">
        <f aca="false">(AD32-AD27)/5+AD29</f>
        <v>0</v>
      </c>
      <c r="AE30" s="103" t="n">
        <f aca="false">(AF30+AD30)/2</f>
        <v>0</v>
      </c>
      <c r="AF30" s="103" t="n">
        <f aca="false">(AF32-AF27)/5+AF29</f>
        <v>0</v>
      </c>
      <c r="AG30" s="103" t="n">
        <f aca="false">(AH30+AF30)/2</f>
        <v>0</v>
      </c>
      <c r="AH30" s="103" t="n">
        <f aca="false">(AH32-AH27)/5+AH29</f>
        <v>0</v>
      </c>
      <c r="AI30" s="103" t="n">
        <f aca="false">(AJ30+AH30)/2</f>
        <v>0</v>
      </c>
      <c r="AJ30" s="103" t="n">
        <f aca="false">(AJ32-AJ27)/5+AJ29</f>
        <v>0</v>
      </c>
      <c r="AK30" s="103" t="n">
        <f aca="false">(AL30+AJ30)/2</f>
        <v>0</v>
      </c>
      <c r="AL30" s="103" t="n">
        <f aca="false">(AL32-AL27)/5+AL29</f>
        <v>0</v>
      </c>
      <c r="AM30" s="103" t="n">
        <f aca="false">(AN30+AL30)/2</f>
        <v>0</v>
      </c>
      <c r="AN30" s="103" t="n">
        <f aca="false">(AN32-AN27)/5+AN29</f>
        <v>0</v>
      </c>
      <c r="AO30" s="103" t="n">
        <f aca="false">(AP30+AN30)/2</f>
        <v>0</v>
      </c>
      <c r="AP30" s="103" t="n">
        <f aca="false">(AP32-AP27)/5+AP29</f>
        <v>0</v>
      </c>
      <c r="AQ30" s="103" t="n">
        <f aca="false">(AR30+AP30)/2</f>
        <v>0</v>
      </c>
      <c r="AR30" s="103" t="n">
        <f aca="false">(AR32-AR27)/5+AR29</f>
        <v>0</v>
      </c>
      <c r="AS30" s="103" t="n">
        <f aca="false">($AZ30-$AR30)/8+AR30</f>
        <v>0</v>
      </c>
      <c r="AT30" s="103" t="n">
        <f aca="false">($AZ30-$AR30)/8+AS30</f>
        <v>0</v>
      </c>
      <c r="AU30" s="103" t="n">
        <f aca="false">($AZ30-$AR30)/8+AT30</f>
        <v>0</v>
      </c>
      <c r="AV30" s="103" t="n">
        <f aca="false">($AZ30-$AR30)/8+AU30</f>
        <v>0</v>
      </c>
      <c r="AW30" s="103" t="n">
        <f aca="false">($AZ30-$AR30)/8+AV30</f>
        <v>0</v>
      </c>
      <c r="AX30" s="103" t="n">
        <f aca="false">($AZ30-$AR30)/8+AW30</f>
        <v>0</v>
      </c>
      <c r="AY30" s="103" t="n">
        <f aca="false">($AZ30-$AR30)/8+AX30</f>
        <v>0</v>
      </c>
      <c r="AZ30" s="103" t="n">
        <f aca="false">(AZ32-AZ27)/5+AZ29</f>
        <v>0</v>
      </c>
      <c r="BA30" s="115" t="n">
        <f aca="false">($AZ30-$AR30)/Delta+AZ30</f>
        <v>0</v>
      </c>
      <c r="BB30" s="115" t="n">
        <f aca="false">($AZ30-$AR30)/Delta+BA30</f>
        <v>0</v>
      </c>
      <c r="BC30" s="115" t="n">
        <f aca="false">($AZ30-$AR30)/Delta+BB30</f>
        <v>0</v>
      </c>
      <c r="BD30" s="115" t="n">
        <f aca="false">($AZ30-$AR30)/Delta+BC30</f>
        <v>0</v>
      </c>
      <c r="BE30" s="115" t="n">
        <f aca="false">($AZ30-$AR30)/Delta+BD30</f>
        <v>0</v>
      </c>
      <c r="BF30" s="115" t="n">
        <f aca="false">($AZ30-$AR30)/Delta+BE30</f>
        <v>0</v>
      </c>
      <c r="BG30" s="115" t="n">
        <f aca="false">($AZ30-$AR30)/Delta+BF30</f>
        <v>0</v>
      </c>
      <c r="BH30" s="115" t="n">
        <f aca="false">($AZ30-$AR30)/Delta+BG30</f>
        <v>0</v>
      </c>
      <c r="BI30" s="115" t="n">
        <f aca="false">($AZ30-$AR30)/Delta+BH30</f>
        <v>0</v>
      </c>
      <c r="BJ30" s="115" t="n">
        <f aca="false">($AZ30-$AR30)/Delta+BI30</f>
        <v>0</v>
      </c>
      <c r="BK30" s="104"/>
      <c r="BL30" s="104"/>
      <c r="BM30" s="104"/>
      <c r="BN30" s="104"/>
      <c r="BO30" s="104"/>
      <c r="BP30" s="104"/>
      <c r="BQ30" s="104"/>
      <c r="BR30" s="104"/>
      <c r="BS30" s="104"/>
      <c r="BT30" s="104"/>
      <c r="BU30" s="104"/>
      <c r="BV30" s="104"/>
      <c r="BW30" s="104"/>
      <c r="BX30" s="104"/>
      <c r="BY30" s="104"/>
      <c r="BZ30" s="104"/>
      <c r="CA30" s="104"/>
      <c r="CB30" s="104"/>
      <c r="CC30" s="104"/>
      <c r="CD30" s="104"/>
      <c r="CE30" s="104"/>
      <c r="CF30" s="104"/>
      <c r="CG30" s="104"/>
      <c r="CH30" s="104"/>
      <c r="CI30" s="104"/>
      <c r="CJ30" s="104"/>
      <c r="CK30" s="104"/>
      <c r="CL30" s="104"/>
      <c r="CM30" s="104"/>
      <c r="CN30" s="104"/>
      <c r="CO30" s="104"/>
      <c r="CP30" s="104"/>
      <c r="CQ30" s="104"/>
      <c r="CR30" s="104"/>
      <c r="CS30" s="104"/>
      <c r="CT30" s="104"/>
      <c r="CU30" s="104"/>
    </row>
    <row r="31" customFormat="false" ht="12.8" hidden="false" customHeight="false" outlineLevel="0" collapsed="false">
      <c r="A31" s="102" t="n">
        <f aca="false">(A$7-A$2)/5+A30</f>
        <v>64</v>
      </c>
      <c r="B31" s="103" t="n">
        <v>0</v>
      </c>
      <c r="C31" s="103" t="n">
        <f aca="false">(F31-B31)/4+B31</f>
        <v>0.12395</v>
      </c>
      <c r="D31" s="103" t="n">
        <f aca="false">(F31-B31)/4+C31</f>
        <v>0.2479</v>
      </c>
      <c r="E31" s="103" t="n">
        <f aca="false">(F31-B31)/4+D31</f>
        <v>0.37185</v>
      </c>
      <c r="F31" s="103" t="n">
        <f aca="false">(F32-F27)/5+F30</f>
        <v>0.4958</v>
      </c>
      <c r="G31" s="103" t="n">
        <f aca="false">(J31-F31)/4+F31</f>
        <v>0.61955</v>
      </c>
      <c r="H31" s="103" t="n">
        <f aca="false">(J31-F31)/4+G31</f>
        <v>0.7433</v>
      </c>
      <c r="I31" s="103" t="n">
        <f aca="false">(J31-F31)/4+H31</f>
        <v>0.86705</v>
      </c>
      <c r="J31" s="103" t="n">
        <f aca="false">(J32-J27)/5+J30</f>
        <v>0.9908</v>
      </c>
      <c r="K31" s="103" t="n">
        <f aca="false">(N31-J31)/4+J31</f>
        <v>1.02735</v>
      </c>
      <c r="L31" s="103" t="n">
        <f aca="false">(N31-J31)/4+K31</f>
        <v>1.0639</v>
      </c>
      <c r="M31" s="103" t="n">
        <f aca="false">(N31-J31)/4+L31</f>
        <v>1.10045</v>
      </c>
      <c r="N31" s="103" t="n">
        <f aca="false">(N32-N27)/5+N30</f>
        <v>1.137</v>
      </c>
      <c r="O31" s="103" t="n">
        <f aca="false">(P31+N31)/2</f>
        <v>1.1228</v>
      </c>
      <c r="P31" s="103" t="n">
        <f aca="false">(P32-P27)/5+P30</f>
        <v>1.1086</v>
      </c>
      <c r="Q31" s="103" t="n">
        <f aca="false">(R31+P31)/2</f>
        <v>1.1523</v>
      </c>
      <c r="R31" s="103" t="n">
        <f aca="false">(R32-R27)/5+R30</f>
        <v>1.196</v>
      </c>
      <c r="S31" s="103" t="n">
        <f aca="false">(T31+R31)/2</f>
        <v>0.8847</v>
      </c>
      <c r="T31" s="103" t="n">
        <f aca="false">(T32-T27)/5+T30</f>
        <v>0.5734</v>
      </c>
      <c r="U31" s="103" t="n">
        <f aca="false">(V31+T31)/2</f>
        <v>0.2867</v>
      </c>
      <c r="V31" s="103" t="n">
        <f aca="false">(V32-V27)/5+V30</f>
        <v>0</v>
      </c>
      <c r="W31" s="103" t="n">
        <f aca="false">(X31+V31)/2</f>
        <v>0</v>
      </c>
      <c r="X31" s="103" t="n">
        <f aca="false">(X32-X27)/5+X30</f>
        <v>0</v>
      </c>
      <c r="Y31" s="103" t="n">
        <f aca="false">(Z31+X31)/2</f>
        <v>0</v>
      </c>
      <c r="Z31" s="103" t="n">
        <f aca="false">(Z32-Z27)/5+Z30</f>
        <v>0</v>
      </c>
      <c r="AA31" s="103" t="n">
        <f aca="false">(AB31+Z31)/2</f>
        <v>0</v>
      </c>
      <c r="AB31" s="103" t="n">
        <f aca="false">(AB32-AB27)/5+AB30</f>
        <v>0</v>
      </c>
      <c r="AC31" s="103" t="n">
        <f aca="false">(AD31+AB31)/2</f>
        <v>0</v>
      </c>
      <c r="AD31" s="103" t="n">
        <f aca="false">(AD32-AD27)/5+AD30</f>
        <v>0</v>
      </c>
      <c r="AE31" s="103" t="n">
        <f aca="false">(AF31+AD31)/2</f>
        <v>0</v>
      </c>
      <c r="AF31" s="103" t="n">
        <f aca="false">(AF32-AF27)/5+AF30</f>
        <v>0</v>
      </c>
      <c r="AG31" s="103" t="n">
        <f aca="false">(AH31+AF31)/2</f>
        <v>0</v>
      </c>
      <c r="AH31" s="103" t="n">
        <f aca="false">(AH32-AH27)/5+AH30</f>
        <v>0</v>
      </c>
      <c r="AI31" s="103" t="n">
        <f aca="false">(AJ31+AH31)/2</f>
        <v>0</v>
      </c>
      <c r="AJ31" s="103" t="n">
        <f aca="false">(AJ32-AJ27)/5+AJ30</f>
        <v>0</v>
      </c>
      <c r="AK31" s="103" t="n">
        <f aca="false">(AL31+AJ31)/2</f>
        <v>0</v>
      </c>
      <c r="AL31" s="103" t="n">
        <f aca="false">(AL32-AL27)/5+AL30</f>
        <v>0</v>
      </c>
      <c r="AM31" s="103" t="n">
        <f aca="false">(AN31+AL31)/2</f>
        <v>0</v>
      </c>
      <c r="AN31" s="103" t="n">
        <f aca="false">(AN32-AN27)/5+AN30</f>
        <v>0</v>
      </c>
      <c r="AO31" s="103" t="n">
        <f aca="false">(AP31+AN31)/2</f>
        <v>0</v>
      </c>
      <c r="AP31" s="103" t="n">
        <f aca="false">(AP32-AP27)/5+AP30</f>
        <v>0</v>
      </c>
      <c r="AQ31" s="103" t="n">
        <f aca="false">(AR31+AP31)/2</f>
        <v>0</v>
      </c>
      <c r="AR31" s="103" t="n">
        <f aca="false">(AR32-AR27)/5+AR30</f>
        <v>0</v>
      </c>
      <c r="AS31" s="103" t="n">
        <f aca="false">($AZ31-$AR31)/8+AR31</f>
        <v>0</v>
      </c>
      <c r="AT31" s="103" t="n">
        <f aca="false">($AZ31-$AR31)/8+AS31</f>
        <v>0</v>
      </c>
      <c r="AU31" s="103" t="n">
        <f aca="false">($AZ31-$AR31)/8+AT31</f>
        <v>0</v>
      </c>
      <c r="AV31" s="103" t="n">
        <f aca="false">($AZ31-$AR31)/8+AU31</f>
        <v>0</v>
      </c>
      <c r="AW31" s="103" t="n">
        <f aca="false">($AZ31-$AR31)/8+AV31</f>
        <v>0</v>
      </c>
      <c r="AX31" s="103" t="n">
        <f aca="false">($AZ31-$AR31)/8+AW31</f>
        <v>0</v>
      </c>
      <c r="AY31" s="103" t="n">
        <f aca="false">($AZ31-$AR31)/8+AX31</f>
        <v>0</v>
      </c>
      <c r="AZ31" s="103" t="n">
        <f aca="false">(AZ32-AZ27)/5+AZ30</f>
        <v>0</v>
      </c>
      <c r="BA31" s="115" t="n">
        <f aca="false">($AZ31-$AR31)/Delta+AZ31</f>
        <v>0</v>
      </c>
      <c r="BB31" s="115" t="n">
        <f aca="false">($AZ31-$AR31)/Delta+BA31</f>
        <v>0</v>
      </c>
      <c r="BC31" s="115" t="n">
        <f aca="false">($AZ31-$AR31)/Delta+BB31</f>
        <v>0</v>
      </c>
      <c r="BD31" s="115" t="n">
        <f aca="false">($AZ31-$AR31)/Delta+BC31</f>
        <v>0</v>
      </c>
      <c r="BE31" s="115" t="n">
        <f aca="false">($AZ31-$AR31)/Delta+BD31</f>
        <v>0</v>
      </c>
      <c r="BF31" s="115" t="n">
        <f aca="false">($AZ31-$AR31)/Delta+BE31</f>
        <v>0</v>
      </c>
      <c r="BG31" s="115" t="n">
        <f aca="false">($AZ31-$AR31)/Delta+BF31</f>
        <v>0</v>
      </c>
      <c r="BH31" s="115" t="n">
        <f aca="false">($AZ31-$AR31)/Delta+BG31</f>
        <v>0</v>
      </c>
      <c r="BI31" s="115" t="n">
        <f aca="false">($AZ31-$AR31)/Delta+BH31</f>
        <v>0</v>
      </c>
      <c r="BJ31" s="115" t="n">
        <f aca="false">($AZ31-$AR31)/Delta+BI31</f>
        <v>0</v>
      </c>
      <c r="BK31" s="104"/>
      <c r="BL31" s="104"/>
      <c r="BM31" s="104"/>
      <c r="BN31" s="104"/>
      <c r="BO31" s="104"/>
      <c r="BP31" s="104"/>
      <c r="BQ31" s="104"/>
      <c r="BR31" s="104"/>
      <c r="BS31" s="104"/>
      <c r="BT31" s="104"/>
      <c r="BU31" s="104"/>
      <c r="BV31" s="104"/>
      <c r="BW31" s="104"/>
      <c r="BX31" s="104"/>
      <c r="BY31" s="104"/>
      <c r="BZ31" s="104"/>
      <c r="CA31" s="104"/>
      <c r="CB31" s="104"/>
      <c r="CC31" s="104"/>
      <c r="CD31" s="104"/>
      <c r="CE31" s="104"/>
      <c r="CF31" s="104"/>
      <c r="CG31" s="104"/>
      <c r="CH31" s="104"/>
      <c r="CI31" s="104"/>
      <c r="CJ31" s="104"/>
      <c r="CK31" s="104"/>
      <c r="CL31" s="104"/>
      <c r="CM31" s="104"/>
      <c r="CN31" s="104"/>
      <c r="CO31" s="104"/>
      <c r="CP31" s="104"/>
      <c r="CQ31" s="104"/>
      <c r="CR31" s="104"/>
      <c r="CS31" s="104"/>
      <c r="CT31" s="104"/>
      <c r="CU31" s="104"/>
    </row>
    <row r="32" customFormat="false" ht="12.8" hidden="false" customHeight="false" outlineLevel="0" collapsed="false">
      <c r="A32" s="102" t="n">
        <f aca="false">A27+5</f>
        <v>65</v>
      </c>
      <c r="B32" s="103" t="n">
        <v>0</v>
      </c>
      <c r="C32" s="103" t="n">
        <f aca="false">(F32-B32)/4+B32</f>
        <v>0.13025</v>
      </c>
      <c r="D32" s="103" t="n">
        <f aca="false">(F32-B32)/4+C32</f>
        <v>0.2605</v>
      </c>
      <c r="E32" s="103" t="n">
        <f aca="false">(F32-B32)/4+D32</f>
        <v>0.39075</v>
      </c>
      <c r="F32" s="114" t="n">
        <f aca="false">polar_type19!$P$6</f>
        <v>0.521</v>
      </c>
      <c r="G32" s="103" t="n">
        <f aca="false">(J32-F32)/4+F32</f>
        <v>0.651</v>
      </c>
      <c r="H32" s="103" t="n">
        <f aca="false">(J32-F32)/4+G32</f>
        <v>0.781</v>
      </c>
      <c r="I32" s="103" t="n">
        <f aca="false">(J32-F32)/4+H32</f>
        <v>0.911</v>
      </c>
      <c r="J32" s="114" t="n">
        <f aca="false">polar_type19!$P$7</f>
        <v>1.041</v>
      </c>
      <c r="K32" s="103" t="n">
        <f aca="false">(N32-J32)/4+J32</f>
        <v>1.083</v>
      </c>
      <c r="L32" s="103" t="n">
        <f aca="false">(N32-J32)/4+K32</f>
        <v>1.125</v>
      </c>
      <c r="M32" s="103" t="n">
        <f aca="false">(N32-J32)/4+L32</f>
        <v>1.167</v>
      </c>
      <c r="N32" s="114" t="n">
        <f aca="false">polar_type19!$P$8</f>
        <v>1.209</v>
      </c>
      <c r="O32" s="103" t="n">
        <f aca="false">(P32+N32)/2</f>
        <v>1.194</v>
      </c>
      <c r="P32" s="114" t="n">
        <f aca="false">polar_type19!$P$9</f>
        <v>1.179</v>
      </c>
      <c r="Q32" s="103" t="n">
        <f aca="false">(R32+P32)/2</f>
        <v>1.2255</v>
      </c>
      <c r="R32" s="114" t="n">
        <f aca="false">polar_type19!$P$10</f>
        <v>1.272</v>
      </c>
      <c r="S32" s="103" t="n">
        <f aca="false">(T32+R32)/2</f>
        <v>0.9585</v>
      </c>
      <c r="T32" s="114" t="n">
        <f aca="false">polar_type19!$P$11</f>
        <v>0.645</v>
      </c>
      <c r="U32" s="103" t="n">
        <f aca="false">(V32+T32)/2</f>
        <v>0.3225</v>
      </c>
      <c r="V32" s="114" t="n">
        <f aca="false">polar_type19!$P$12</f>
        <v>0</v>
      </c>
      <c r="W32" s="103" t="n">
        <f aca="false">(X32+V32)/2</f>
        <v>0</v>
      </c>
      <c r="X32" s="114" t="n">
        <f aca="false">polar_type19!$P$13</f>
        <v>0</v>
      </c>
      <c r="Y32" s="103" t="n">
        <f aca="false">(Z32+X32)/2</f>
        <v>0</v>
      </c>
      <c r="Z32" s="114" t="n">
        <f aca="false">polar_type19!$P$14</f>
        <v>0</v>
      </c>
      <c r="AA32" s="103" t="n">
        <f aca="false">(AB32+Z32)/2</f>
        <v>0</v>
      </c>
      <c r="AB32" s="114" t="n">
        <f aca="false">polar_type19!$P$15</f>
        <v>0</v>
      </c>
      <c r="AC32" s="103" t="n">
        <f aca="false">(AD32+AB32)/2</f>
        <v>0</v>
      </c>
      <c r="AD32" s="114" t="n">
        <f aca="false">polar_type19!$P$16</f>
        <v>0</v>
      </c>
      <c r="AE32" s="103" t="n">
        <f aca="false">(AF32+AD32)/2</f>
        <v>0</v>
      </c>
      <c r="AF32" s="114" t="n">
        <f aca="false">polar_type19!$P$17</f>
        <v>0</v>
      </c>
      <c r="AG32" s="103" t="n">
        <f aca="false">(AH32+AF32)/2</f>
        <v>0</v>
      </c>
      <c r="AH32" s="114" t="n">
        <f aca="false">polar_type19!$P$18</f>
        <v>0</v>
      </c>
      <c r="AI32" s="103" t="n">
        <f aca="false">(AJ32+AH32)/2</f>
        <v>0</v>
      </c>
      <c r="AJ32" s="114" t="n">
        <f aca="false">polar_type19!$P$19</f>
        <v>0</v>
      </c>
      <c r="AK32" s="103" t="n">
        <f aca="false">(AL32+AJ32)/2</f>
        <v>0</v>
      </c>
      <c r="AL32" s="114" t="n">
        <f aca="false">polar_type19!$P$20</f>
        <v>0</v>
      </c>
      <c r="AM32" s="103" t="n">
        <f aca="false">(AN32+AL32)/2</f>
        <v>0</v>
      </c>
      <c r="AN32" s="114" t="n">
        <f aca="false">polar_type19!$P$21</f>
        <v>0</v>
      </c>
      <c r="AO32" s="103" t="n">
        <f aca="false">(AP32+AN32)/2</f>
        <v>0</v>
      </c>
      <c r="AP32" s="114" t="n">
        <f aca="false">polar_type19!$P$22</f>
        <v>0</v>
      </c>
      <c r="AQ32" s="103" t="n">
        <f aca="false">(AR32+AP32)/2</f>
        <v>0</v>
      </c>
      <c r="AR32" s="114" t="n">
        <f aca="false">polar_type19!$P$23</f>
        <v>0</v>
      </c>
      <c r="AS32" s="103" t="n">
        <f aca="false">($AZ32-$AR32)/8+AR32</f>
        <v>0</v>
      </c>
      <c r="AT32" s="103" t="n">
        <f aca="false">($AZ32-$AR32)/8+AS32</f>
        <v>0</v>
      </c>
      <c r="AU32" s="103" t="n">
        <f aca="false">($AZ32-$AR32)/8+AT32</f>
        <v>0</v>
      </c>
      <c r="AV32" s="103" t="n">
        <f aca="false">($AZ32-$AR32)/8+AU32</f>
        <v>0</v>
      </c>
      <c r="AW32" s="103" t="n">
        <f aca="false">($AZ32-$AR32)/8+AV32</f>
        <v>0</v>
      </c>
      <c r="AX32" s="103" t="n">
        <f aca="false">($AZ32-$AR32)/8+AW32</f>
        <v>0</v>
      </c>
      <c r="AY32" s="103" t="n">
        <f aca="false">($AZ32-$AR32)/8+AX32</f>
        <v>0</v>
      </c>
      <c r="AZ32" s="114" t="n">
        <f aca="false">polar_type19!$P$24</f>
        <v>0</v>
      </c>
      <c r="BA32" s="115" t="n">
        <f aca="false">($AZ32-$AR32)/Delta+AZ32</f>
        <v>0</v>
      </c>
      <c r="BB32" s="115" t="n">
        <f aca="false">($AZ32-$AR32)/Delta+BA32</f>
        <v>0</v>
      </c>
      <c r="BC32" s="115" t="n">
        <f aca="false">($AZ32-$AR32)/Delta+BB32</f>
        <v>0</v>
      </c>
      <c r="BD32" s="115" t="n">
        <f aca="false">($AZ32-$AR32)/Delta+BC32</f>
        <v>0</v>
      </c>
      <c r="BE32" s="115" t="n">
        <f aca="false">($AZ32-$AR32)/Delta+BD32</f>
        <v>0</v>
      </c>
      <c r="BF32" s="115" t="n">
        <f aca="false">($AZ32-$AR32)/Delta+BE32</f>
        <v>0</v>
      </c>
      <c r="BG32" s="115" t="n">
        <f aca="false">($AZ32-$AR32)/Delta+BF32</f>
        <v>0</v>
      </c>
      <c r="BH32" s="115" t="n">
        <f aca="false">($AZ32-$AR32)/Delta+BG32</f>
        <v>0</v>
      </c>
      <c r="BI32" s="115" t="n">
        <f aca="false">($AZ32-$AR32)/Delta+BH32</f>
        <v>0</v>
      </c>
      <c r="BJ32" s="115" t="n">
        <f aca="false">($AZ32-$AR32)/Delta+BI32</f>
        <v>0</v>
      </c>
      <c r="BK32" s="104"/>
      <c r="BL32" s="104"/>
      <c r="BM32" s="104"/>
      <c r="BN32" s="104"/>
      <c r="BO32" s="104"/>
      <c r="BP32" s="104"/>
      <c r="BQ32" s="104"/>
      <c r="BR32" s="104"/>
      <c r="BS32" s="104"/>
      <c r="BT32" s="104"/>
      <c r="BU32" s="104"/>
      <c r="BV32" s="104"/>
      <c r="BW32" s="104"/>
      <c r="BX32" s="104"/>
      <c r="BY32" s="104"/>
      <c r="BZ32" s="104"/>
      <c r="CA32" s="104"/>
      <c r="CB32" s="104"/>
      <c r="CC32" s="104"/>
      <c r="CD32" s="104"/>
      <c r="CE32" s="104"/>
      <c r="CF32" s="104"/>
      <c r="CG32" s="104"/>
      <c r="CH32" s="104"/>
      <c r="CI32" s="104"/>
      <c r="CJ32" s="104"/>
      <c r="CK32" s="104"/>
      <c r="CL32" s="104"/>
      <c r="CM32" s="104"/>
      <c r="CN32" s="104"/>
      <c r="CO32" s="104"/>
      <c r="CP32" s="104"/>
      <c r="CQ32" s="104"/>
      <c r="CR32" s="104"/>
      <c r="CS32" s="104"/>
      <c r="CT32" s="104"/>
      <c r="CU32" s="104"/>
    </row>
    <row r="33" customFormat="false" ht="12.8" hidden="false" customHeight="false" outlineLevel="0" collapsed="false">
      <c r="A33" s="102" t="n">
        <f aca="false">(A$7-A$2)/5+A32</f>
        <v>66</v>
      </c>
      <c r="B33" s="103" t="n">
        <v>0</v>
      </c>
      <c r="C33" s="103" t="n">
        <f aca="false">(F33-B33)/4+B33</f>
        <v>0.13675</v>
      </c>
      <c r="D33" s="103" t="n">
        <f aca="false">(F33-B33)/4+C33</f>
        <v>0.2735</v>
      </c>
      <c r="E33" s="103" t="n">
        <f aca="false">(F33-B33)/4+D33</f>
        <v>0.41025</v>
      </c>
      <c r="F33" s="103" t="n">
        <f aca="false">(F37-F32)/5+F32</f>
        <v>0.547</v>
      </c>
      <c r="G33" s="103" t="n">
        <f aca="false">(J33-F33)/4+F33</f>
        <v>0.68355</v>
      </c>
      <c r="H33" s="103" t="n">
        <f aca="false">(J33-F33)/4+G33</f>
        <v>0.8201</v>
      </c>
      <c r="I33" s="103" t="n">
        <f aca="false">(J33-F33)/4+H33</f>
        <v>0.95665</v>
      </c>
      <c r="J33" s="103" t="n">
        <f aca="false">(J37-J32)/5+J32</f>
        <v>1.0932</v>
      </c>
      <c r="K33" s="103" t="n">
        <f aca="false">(N33-J33)/4+J33</f>
        <v>1.14115</v>
      </c>
      <c r="L33" s="103" t="n">
        <f aca="false">(N33-J33)/4+K33</f>
        <v>1.1891</v>
      </c>
      <c r="M33" s="103" t="n">
        <f aca="false">(N33-J33)/4+L33</f>
        <v>1.23705</v>
      </c>
      <c r="N33" s="103" t="n">
        <f aca="false">(N37-N32)/5+N32</f>
        <v>1.285</v>
      </c>
      <c r="O33" s="103" t="n">
        <f aca="false">(P33+N33)/2</f>
        <v>1.2693</v>
      </c>
      <c r="P33" s="103" t="n">
        <f aca="false">(P37-P32)/5+P32</f>
        <v>1.2536</v>
      </c>
      <c r="Q33" s="103" t="n">
        <f aca="false">(R33+P33)/2</f>
        <v>1.3032</v>
      </c>
      <c r="R33" s="103" t="n">
        <f aca="false">(R37-R32)/5+R32</f>
        <v>1.3528</v>
      </c>
      <c r="S33" s="103" t="n">
        <f aca="false">(T33+R33)/2</f>
        <v>1.0393</v>
      </c>
      <c r="T33" s="103" t="n">
        <f aca="false">(T37-T32)/5+T32</f>
        <v>0.7258</v>
      </c>
      <c r="U33" s="103" t="n">
        <f aca="false">(V33+T33)/2</f>
        <v>0.3998</v>
      </c>
      <c r="V33" s="103" t="n">
        <f aca="false">(V37-V32)/5+V32</f>
        <v>0.0738</v>
      </c>
      <c r="W33" s="103" t="n">
        <f aca="false">(X33+V33)/2</f>
        <v>0.0369</v>
      </c>
      <c r="X33" s="103" t="n">
        <f aca="false">(X37-X32)/5+X32</f>
        <v>0</v>
      </c>
      <c r="Y33" s="103" t="n">
        <f aca="false">(Z33+X33)/2</f>
        <v>0</v>
      </c>
      <c r="Z33" s="103" t="n">
        <f aca="false">(Z37-Z32)/5+Z32</f>
        <v>0</v>
      </c>
      <c r="AA33" s="103" t="n">
        <f aca="false">(AB33+Z33)/2</f>
        <v>0</v>
      </c>
      <c r="AB33" s="103" t="n">
        <f aca="false">(AB37-AB32)/5+AB32</f>
        <v>0</v>
      </c>
      <c r="AC33" s="103" t="n">
        <f aca="false">(AD33+AB33)/2</f>
        <v>0</v>
      </c>
      <c r="AD33" s="103" t="n">
        <f aca="false">(AD37-AD32)/5+AD32</f>
        <v>0</v>
      </c>
      <c r="AE33" s="103" t="n">
        <f aca="false">(AF33+AD33)/2</f>
        <v>0</v>
      </c>
      <c r="AF33" s="103" t="n">
        <f aca="false">(AF37-AF32)/5+AF32</f>
        <v>0</v>
      </c>
      <c r="AG33" s="103" t="n">
        <f aca="false">(AH33+AF33)/2</f>
        <v>0</v>
      </c>
      <c r="AH33" s="103" t="n">
        <f aca="false">(AH37-AH32)/5+AH32</f>
        <v>0</v>
      </c>
      <c r="AI33" s="103" t="n">
        <f aca="false">(AJ33+AH33)/2</f>
        <v>0</v>
      </c>
      <c r="AJ33" s="103" t="n">
        <f aca="false">(AJ37-AJ32)/5+AJ32</f>
        <v>0</v>
      </c>
      <c r="AK33" s="103" t="n">
        <f aca="false">(AL33+AJ33)/2</f>
        <v>0</v>
      </c>
      <c r="AL33" s="103" t="n">
        <f aca="false">(AL37-AL32)/5+AL32</f>
        <v>0</v>
      </c>
      <c r="AM33" s="103" t="n">
        <f aca="false">(AN33+AL33)/2</f>
        <v>0</v>
      </c>
      <c r="AN33" s="103" t="n">
        <f aca="false">(AN37-AN32)/5+AN32</f>
        <v>0</v>
      </c>
      <c r="AO33" s="103" t="n">
        <f aca="false">(AP33+AN33)/2</f>
        <v>0</v>
      </c>
      <c r="AP33" s="103" t="n">
        <f aca="false">(AP37-AP32)/5+AP32</f>
        <v>0</v>
      </c>
      <c r="AQ33" s="103" t="n">
        <f aca="false">(AR33+AP33)/2</f>
        <v>0</v>
      </c>
      <c r="AR33" s="103" t="n">
        <f aca="false">(AR37-AR32)/5+AR32</f>
        <v>0</v>
      </c>
      <c r="AS33" s="103" t="n">
        <f aca="false">($AZ33-$AR33)/8+AR33</f>
        <v>0</v>
      </c>
      <c r="AT33" s="103" t="n">
        <f aca="false">($AZ33-$AR33)/8+AS33</f>
        <v>0</v>
      </c>
      <c r="AU33" s="103" t="n">
        <f aca="false">($AZ33-$AR33)/8+AT33</f>
        <v>0</v>
      </c>
      <c r="AV33" s="103" t="n">
        <f aca="false">($AZ33-$AR33)/8+AU33</f>
        <v>0</v>
      </c>
      <c r="AW33" s="103" t="n">
        <f aca="false">($AZ33-$AR33)/8+AV33</f>
        <v>0</v>
      </c>
      <c r="AX33" s="103" t="n">
        <f aca="false">($AZ33-$AR33)/8+AW33</f>
        <v>0</v>
      </c>
      <c r="AY33" s="103" t="n">
        <f aca="false">($AZ33-$AR33)/8+AX33</f>
        <v>0</v>
      </c>
      <c r="AZ33" s="103" t="n">
        <f aca="false">(AZ37-AZ32)/5+AZ32</f>
        <v>0</v>
      </c>
      <c r="BA33" s="115" t="n">
        <f aca="false">($AZ33-$AR33)/Delta+AZ33</f>
        <v>0</v>
      </c>
      <c r="BB33" s="115" t="n">
        <f aca="false">($AZ33-$AR33)/Delta+BA33</f>
        <v>0</v>
      </c>
      <c r="BC33" s="115" t="n">
        <f aca="false">($AZ33-$AR33)/Delta+BB33</f>
        <v>0</v>
      </c>
      <c r="BD33" s="115" t="n">
        <f aca="false">($AZ33-$AR33)/Delta+BC33</f>
        <v>0</v>
      </c>
      <c r="BE33" s="115" t="n">
        <f aca="false">($AZ33-$AR33)/Delta+BD33</f>
        <v>0</v>
      </c>
      <c r="BF33" s="115" t="n">
        <f aca="false">($AZ33-$AR33)/Delta+BE33</f>
        <v>0</v>
      </c>
      <c r="BG33" s="115" t="n">
        <f aca="false">($AZ33-$AR33)/Delta+BF33</f>
        <v>0</v>
      </c>
      <c r="BH33" s="115" t="n">
        <f aca="false">($AZ33-$AR33)/Delta+BG33</f>
        <v>0</v>
      </c>
      <c r="BI33" s="115" t="n">
        <f aca="false">($AZ33-$AR33)/Delta+BH33</f>
        <v>0</v>
      </c>
      <c r="BJ33" s="115" t="n">
        <f aca="false">($AZ33-$AR33)/Delta+BI33</f>
        <v>0</v>
      </c>
      <c r="BK33" s="104"/>
      <c r="BL33" s="104"/>
      <c r="BM33" s="104"/>
      <c r="BN33" s="104"/>
      <c r="BO33" s="104"/>
      <c r="BP33" s="104"/>
      <c r="BQ33" s="104"/>
      <c r="BR33" s="104"/>
      <c r="BS33" s="104"/>
      <c r="BT33" s="104"/>
      <c r="BU33" s="104"/>
      <c r="BV33" s="104"/>
      <c r="BW33" s="104"/>
      <c r="BX33" s="104"/>
      <c r="BY33" s="104"/>
      <c r="BZ33" s="104"/>
      <c r="CA33" s="104"/>
      <c r="CB33" s="104"/>
      <c r="CC33" s="104"/>
      <c r="CD33" s="104"/>
      <c r="CE33" s="104"/>
      <c r="CF33" s="104"/>
      <c r="CG33" s="104"/>
      <c r="CH33" s="104"/>
      <c r="CI33" s="104"/>
      <c r="CJ33" s="104"/>
      <c r="CK33" s="104"/>
      <c r="CL33" s="104"/>
      <c r="CM33" s="104"/>
      <c r="CN33" s="104"/>
      <c r="CO33" s="104"/>
      <c r="CP33" s="104"/>
      <c r="CQ33" s="104"/>
      <c r="CR33" s="104"/>
      <c r="CS33" s="104"/>
      <c r="CT33" s="104"/>
      <c r="CU33" s="104"/>
    </row>
    <row r="34" customFormat="false" ht="12.8" hidden="false" customHeight="false" outlineLevel="0" collapsed="false">
      <c r="A34" s="102" t="n">
        <f aca="false">(A$7-A$2)/5+A33</f>
        <v>67</v>
      </c>
      <c r="B34" s="103" t="n">
        <v>0</v>
      </c>
      <c r="C34" s="103" t="n">
        <f aca="false">(F34-B34)/4+B34</f>
        <v>0.14325</v>
      </c>
      <c r="D34" s="103" t="n">
        <f aca="false">(F34-B34)/4+C34</f>
        <v>0.2865</v>
      </c>
      <c r="E34" s="103" t="n">
        <f aca="false">(F34-B34)/4+D34</f>
        <v>0.42975</v>
      </c>
      <c r="F34" s="103" t="n">
        <f aca="false">(F37-F32)/5+F33</f>
        <v>0.573</v>
      </c>
      <c r="G34" s="103" t="n">
        <f aca="false">(J34-F34)/4+F34</f>
        <v>0.7161</v>
      </c>
      <c r="H34" s="103" t="n">
        <f aca="false">(J34-F34)/4+G34</f>
        <v>0.8592</v>
      </c>
      <c r="I34" s="103" t="n">
        <f aca="false">(J34-F34)/4+H34</f>
        <v>1.0023</v>
      </c>
      <c r="J34" s="103" t="n">
        <f aca="false">(J37-J32)/5+J33</f>
        <v>1.1454</v>
      </c>
      <c r="K34" s="103" t="n">
        <f aca="false">(N34-J34)/4+J34</f>
        <v>1.1993</v>
      </c>
      <c r="L34" s="103" t="n">
        <f aca="false">(N34-J34)/4+K34</f>
        <v>1.2532</v>
      </c>
      <c r="M34" s="103" t="n">
        <f aca="false">(N34-J34)/4+L34</f>
        <v>1.3071</v>
      </c>
      <c r="N34" s="103" t="n">
        <f aca="false">(N37-N32)/5+N33</f>
        <v>1.361</v>
      </c>
      <c r="O34" s="103" t="n">
        <f aca="false">(P34+N34)/2</f>
        <v>1.3446</v>
      </c>
      <c r="P34" s="103" t="n">
        <f aca="false">(P37-P32)/5+P33</f>
        <v>1.3282</v>
      </c>
      <c r="Q34" s="103" t="n">
        <f aca="false">(R34+P34)/2</f>
        <v>1.3809</v>
      </c>
      <c r="R34" s="103" t="n">
        <f aca="false">(R37-R32)/5+R33</f>
        <v>1.4336</v>
      </c>
      <c r="S34" s="103" t="n">
        <f aca="false">(T34+R34)/2</f>
        <v>1.1201</v>
      </c>
      <c r="T34" s="103" t="n">
        <f aca="false">(T37-T32)/5+T33</f>
        <v>0.8066</v>
      </c>
      <c r="U34" s="103" t="n">
        <f aca="false">(V34+T34)/2</f>
        <v>0.4771</v>
      </c>
      <c r="V34" s="103" t="n">
        <f aca="false">(V37-V32)/5+V33</f>
        <v>0.1476</v>
      </c>
      <c r="W34" s="103" t="n">
        <f aca="false">(X34+V34)/2</f>
        <v>0.0738</v>
      </c>
      <c r="X34" s="103" t="n">
        <f aca="false">(X37-X32)/5+X33</f>
        <v>0</v>
      </c>
      <c r="Y34" s="103" t="n">
        <f aca="false">(Z34+X34)/2</f>
        <v>0</v>
      </c>
      <c r="Z34" s="103" t="n">
        <f aca="false">(Z37-Z32)/5+Z33</f>
        <v>0</v>
      </c>
      <c r="AA34" s="103" t="n">
        <f aca="false">(AB34+Z34)/2</f>
        <v>0</v>
      </c>
      <c r="AB34" s="103" t="n">
        <f aca="false">(AB37-AB32)/5+AB33</f>
        <v>0</v>
      </c>
      <c r="AC34" s="103" t="n">
        <f aca="false">(AD34+AB34)/2</f>
        <v>0</v>
      </c>
      <c r="AD34" s="103" t="n">
        <f aca="false">(AD37-AD32)/5+AD33</f>
        <v>0</v>
      </c>
      <c r="AE34" s="103" t="n">
        <f aca="false">(AF34+AD34)/2</f>
        <v>0</v>
      </c>
      <c r="AF34" s="103" t="n">
        <f aca="false">(AF37-AF32)/5+AF33</f>
        <v>0</v>
      </c>
      <c r="AG34" s="103" t="n">
        <f aca="false">(AH34+AF34)/2</f>
        <v>0</v>
      </c>
      <c r="AH34" s="103" t="n">
        <f aca="false">(AH37-AH32)/5+AH33</f>
        <v>0</v>
      </c>
      <c r="AI34" s="103" t="n">
        <f aca="false">(AJ34+AH34)/2</f>
        <v>0</v>
      </c>
      <c r="AJ34" s="103" t="n">
        <f aca="false">(AJ37-AJ32)/5+AJ33</f>
        <v>0</v>
      </c>
      <c r="AK34" s="103" t="n">
        <f aca="false">(AL34+AJ34)/2</f>
        <v>0</v>
      </c>
      <c r="AL34" s="103" t="n">
        <f aca="false">(AL37-AL32)/5+AL33</f>
        <v>0</v>
      </c>
      <c r="AM34" s="103" t="n">
        <f aca="false">(AN34+AL34)/2</f>
        <v>0</v>
      </c>
      <c r="AN34" s="103" t="n">
        <f aca="false">(AN37-AN32)/5+AN33</f>
        <v>0</v>
      </c>
      <c r="AO34" s="103" t="n">
        <f aca="false">(AP34+AN34)/2</f>
        <v>0</v>
      </c>
      <c r="AP34" s="103" t="n">
        <f aca="false">(AP37-AP32)/5+AP33</f>
        <v>0</v>
      </c>
      <c r="AQ34" s="103" t="n">
        <f aca="false">(AR34+AP34)/2</f>
        <v>0</v>
      </c>
      <c r="AR34" s="103" t="n">
        <f aca="false">(AR37-AR32)/5+AR33</f>
        <v>0</v>
      </c>
      <c r="AS34" s="103" t="n">
        <f aca="false">($AZ34-$AR34)/8+AR34</f>
        <v>0</v>
      </c>
      <c r="AT34" s="103" t="n">
        <f aca="false">($AZ34-$AR34)/8+AS34</f>
        <v>0</v>
      </c>
      <c r="AU34" s="103" t="n">
        <f aca="false">($AZ34-$AR34)/8+AT34</f>
        <v>0</v>
      </c>
      <c r="AV34" s="103" t="n">
        <f aca="false">($AZ34-$AR34)/8+AU34</f>
        <v>0</v>
      </c>
      <c r="AW34" s="103" t="n">
        <f aca="false">($AZ34-$AR34)/8+AV34</f>
        <v>0</v>
      </c>
      <c r="AX34" s="103" t="n">
        <f aca="false">($AZ34-$AR34)/8+AW34</f>
        <v>0</v>
      </c>
      <c r="AY34" s="103" t="n">
        <f aca="false">($AZ34-$AR34)/8+AX34</f>
        <v>0</v>
      </c>
      <c r="AZ34" s="103" t="n">
        <f aca="false">(AZ37-AZ32)/5+AZ33</f>
        <v>0</v>
      </c>
      <c r="BA34" s="115" t="n">
        <f aca="false">($AZ34-$AR34)/Delta+AZ34</f>
        <v>0</v>
      </c>
      <c r="BB34" s="115" t="n">
        <f aca="false">($AZ34-$AR34)/Delta+BA34</f>
        <v>0</v>
      </c>
      <c r="BC34" s="115" t="n">
        <f aca="false">($AZ34-$AR34)/Delta+BB34</f>
        <v>0</v>
      </c>
      <c r="BD34" s="115" t="n">
        <f aca="false">($AZ34-$AR34)/Delta+BC34</f>
        <v>0</v>
      </c>
      <c r="BE34" s="115" t="n">
        <f aca="false">($AZ34-$AR34)/Delta+BD34</f>
        <v>0</v>
      </c>
      <c r="BF34" s="115" t="n">
        <f aca="false">($AZ34-$AR34)/Delta+BE34</f>
        <v>0</v>
      </c>
      <c r="BG34" s="115" t="n">
        <f aca="false">($AZ34-$AR34)/Delta+BF34</f>
        <v>0</v>
      </c>
      <c r="BH34" s="115" t="n">
        <f aca="false">($AZ34-$AR34)/Delta+BG34</f>
        <v>0</v>
      </c>
      <c r="BI34" s="115" t="n">
        <f aca="false">($AZ34-$AR34)/Delta+BH34</f>
        <v>0</v>
      </c>
      <c r="BJ34" s="115" t="n">
        <f aca="false">($AZ34-$AR34)/Delta+BI34</f>
        <v>0</v>
      </c>
      <c r="BK34" s="104"/>
      <c r="BL34" s="104"/>
      <c r="BM34" s="104"/>
      <c r="BN34" s="104"/>
      <c r="BO34" s="104"/>
      <c r="BP34" s="104"/>
      <c r="BQ34" s="104"/>
      <c r="BR34" s="104"/>
      <c r="BS34" s="104"/>
      <c r="BT34" s="104"/>
      <c r="BU34" s="104"/>
      <c r="BV34" s="104"/>
      <c r="BW34" s="104"/>
      <c r="BX34" s="104"/>
      <c r="BY34" s="104"/>
      <c r="BZ34" s="104"/>
      <c r="CA34" s="104"/>
      <c r="CB34" s="104"/>
      <c r="CC34" s="104"/>
      <c r="CD34" s="104"/>
      <c r="CE34" s="104"/>
      <c r="CF34" s="104"/>
      <c r="CG34" s="104"/>
      <c r="CH34" s="104"/>
      <c r="CI34" s="104"/>
      <c r="CJ34" s="104"/>
      <c r="CK34" s="104"/>
      <c r="CL34" s="104"/>
      <c r="CM34" s="104"/>
      <c r="CN34" s="104"/>
      <c r="CO34" s="104"/>
      <c r="CP34" s="104"/>
      <c r="CQ34" s="104"/>
      <c r="CR34" s="104"/>
      <c r="CS34" s="104"/>
      <c r="CT34" s="104"/>
      <c r="CU34" s="104"/>
    </row>
    <row r="35" customFormat="false" ht="12.8" hidden="false" customHeight="false" outlineLevel="0" collapsed="false">
      <c r="A35" s="102" t="n">
        <f aca="false">(A$7-A$2)/5+A34</f>
        <v>68</v>
      </c>
      <c r="B35" s="103" t="n">
        <v>0</v>
      </c>
      <c r="C35" s="103" t="n">
        <f aca="false">(F35-B35)/4+B35</f>
        <v>0.14975</v>
      </c>
      <c r="D35" s="103" t="n">
        <f aca="false">(F35-B35)/4+C35</f>
        <v>0.2995</v>
      </c>
      <c r="E35" s="103" t="n">
        <f aca="false">(F35-B35)/4+D35</f>
        <v>0.44925</v>
      </c>
      <c r="F35" s="103" t="n">
        <f aca="false">(F37-F32)/5+F34</f>
        <v>0.599</v>
      </c>
      <c r="G35" s="103" t="n">
        <f aca="false">(J35-F35)/4+F35</f>
        <v>0.74865</v>
      </c>
      <c r="H35" s="103" t="n">
        <f aca="false">(J35-F35)/4+G35</f>
        <v>0.8983</v>
      </c>
      <c r="I35" s="103" t="n">
        <f aca="false">(J35-F35)/4+H35</f>
        <v>1.04795</v>
      </c>
      <c r="J35" s="103" t="n">
        <f aca="false">(J37-J32)/5+J34</f>
        <v>1.1976</v>
      </c>
      <c r="K35" s="103" t="n">
        <f aca="false">(N35-J35)/4+J35</f>
        <v>1.25745</v>
      </c>
      <c r="L35" s="103" t="n">
        <f aca="false">(N35-J35)/4+K35</f>
        <v>1.3173</v>
      </c>
      <c r="M35" s="103" t="n">
        <f aca="false">(N35-J35)/4+L35</f>
        <v>1.37715</v>
      </c>
      <c r="N35" s="103" t="n">
        <f aca="false">(N37-N32)/5+N34</f>
        <v>1.437</v>
      </c>
      <c r="O35" s="103" t="n">
        <f aca="false">(P35+N35)/2</f>
        <v>1.4199</v>
      </c>
      <c r="P35" s="103" t="n">
        <f aca="false">(P37-P32)/5+P34</f>
        <v>1.4028</v>
      </c>
      <c r="Q35" s="103" t="n">
        <f aca="false">(R35+P35)/2</f>
        <v>1.4586</v>
      </c>
      <c r="R35" s="103" t="n">
        <f aca="false">(R37-R32)/5+R34</f>
        <v>1.5144</v>
      </c>
      <c r="S35" s="103" t="n">
        <f aca="false">(T35+R35)/2</f>
        <v>1.2009</v>
      </c>
      <c r="T35" s="103" t="n">
        <f aca="false">(T37-T32)/5+T34</f>
        <v>0.8874</v>
      </c>
      <c r="U35" s="103" t="n">
        <f aca="false">(V35+T35)/2</f>
        <v>0.5544</v>
      </c>
      <c r="V35" s="103" t="n">
        <f aca="false">(V37-V32)/5+V34</f>
        <v>0.2214</v>
      </c>
      <c r="W35" s="103" t="n">
        <f aca="false">(X35+V35)/2</f>
        <v>0.1107</v>
      </c>
      <c r="X35" s="103" t="n">
        <f aca="false">(X37-X32)/5+X34</f>
        <v>0</v>
      </c>
      <c r="Y35" s="103" t="n">
        <f aca="false">(Z35+X35)/2</f>
        <v>0</v>
      </c>
      <c r="Z35" s="103" t="n">
        <f aca="false">(Z37-Z32)/5+Z34</f>
        <v>0</v>
      </c>
      <c r="AA35" s="103" t="n">
        <f aca="false">(AB35+Z35)/2</f>
        <v>0</v>
      </c>
      <c r="AB35" s="103" t="n">
        <f aca="false">(AB37-AB32)/5+AB34</f>
        <v>0</v>
      </c>
      <c r="AC35" s="103" t="n">
        <f aca="false">(AD35+AB35)/2</f>
        <v>0</v>
      </c>
      <c r="AD35" s="103" t="n">
        <f aca="false">(AD37-AD32)/5+AD34</f>
        <v>0</v>
      </c>
      <c r="AE35" s="103" t="n">
        <f aca="false">(AF35+AD35)/2</f>
        <v>0</v>
      </c>
      <c r="AF35" s="103" t="n">
        <f aca="false">(AF37-AF32)/5+AF34</f>
        <v>0</v>
      </c>
      <c r="AG35" s="103" t="n">
        <f aca="false">(AH35+AF35)/2</f>
        <v>0</v>
      </c>
      <c r="AH35" s="103" t="n">
        <f aca="false">(AH37-AH32)/5+AH34</f>
        <v>0</v>
      </c>
      <c r="AI35" s="103" t="n">
        <f aca="false">(AJ35+AH35)/2</f>
        <v>0</v>
      </c>
      <c r="AJ35" s="103" t="n">
        <f aca="false">(AJ37-AJ32)/5+AJ34</f>
        <v>0</v>
      </c>
      <c r="AK35" s="103" t="n">
        <f aca="false">(AL35+AJ35)/2</f>
        <v>0</v>
      </c>
      <c r="AL35" s="103" t="n">
        <f aca="false">(AL37-AL32)/5+AL34</f>
        <v>0</v>
      </c>
      <c r="AM35" s="103" t="n">
        <f aca="false">(AN35+AL35)/2</f>
        <v>0</v>
      </c>
      <c r="AN35" s="103" t="n">
        <f aca="false">(AN37-AN32)/5+AN34</f>
        <v>0</v>
      </c>
      <c r="AO35" s="103" t="n">
        <f aca="false">(AP35+AN35)/2</f>
        <v>0</v>
      </c>
      <c r="AP35" s="103" t="n">
        <f aca="false">(AP37-AP32)/5+AP34</f>
        <v>0</v>
      </c>
      <c r="AQ35" s="103" t="n">
        <f aca="false">(AR35+AP35)/2</f>
        <v>0</v>
      </c>
      <c r="AR35" s="103" t="n">
        <f aca="false">(AR37-AR32)/5+AR34</f>
        <v>0</v>
      </c>
      <c r="AS35" s="103" t="n">
        <f aca="false">($AZ35-$AR35)/8+AR35</f>
        <v>0</v>
      </c>
      <c r="AT35" s="103" t="n">
        <f aca="false">($AZ35-$AR35)/8+AS35</f>
        <v>0</v>
      </c>
      <c r="AU35" s="103" t="n">
        <f aca="false">($AZ35-$AR35)/8+AT35</f>
        <v>0</v>
      </c>
      <c r="AV35" s="103" t="n">
        <f aca="false">($AZ35-$AR35)/8+AU35</f>
        <v>0</v>
      </c>
      <c r="AW35" s="103" t="n">
        <f aca="false">($AZ35-$AR35)/8+AV35</f>
        <v>0</v>
      </c>
      <c r="AX35" s="103" t="n">
        <f aca="false">($AZ35-$AR35)/8+AW35</f>
        <v>0</v>
      </c>
      <c r="AY35" s="103" t="n">
        <f aca="false">($AZ35-$AR35)/8+AX35</f>
        <v>0</v>
      </c>
      <c r="AZ35" s="103" t="n">
        <f aca="false">(AZ37-AZ32)/5+AZ34</f>
        <v>0</v>
      </c>
      <c r="BA35" s="115" t="n">
        <f aca="false">($AZ35-$AR35)/Delta+AZ35</f>
        <v>0</v>
      </c>
      <c r="BB35" s="115" t="n">
        <f aca="false">($AZ35-$AR35)/Delta+BA35</f>
        <v>0</v>
      </c>
      <c r="BC35" s="115" t="n">
        <f aca="false">($AZ35-$AR35)/Delta+BB35</f>
        <v>0</v>
      </c>
      <c r="BD35" s="115" t="n">
        <f aca="false">($AZ35-$AR35)/Delta+BC35</f>
        <v>0</v>
      </c>
      <c r="BE35" s="115" t="n">
        <f aca="false">($AZ35-$AR35)/Delta+BD35</f>
        <v>0</v>
      </c>
      <c r="BF35" s="115" t="n">
        <f aca="false">($AZ35-$AR35)/Delta+BE35</f>
        <v>0</v>
      </c>
      <c r="BG35" s="115" t="n">
        <f aca="false">($AZ35-$AR35)/Delta+BF35</f>
        <v>0</v>
      </c>
      <c r="BH35" s="115" t="n">
        <f aca="false">($AZ35-$AR35)/Delta+BG35</f>
        <v>0</v>
      </c>
      <c r="BI35" s="115" t="n">
        <f aca="false">($AZ35-$AR35)/Delta+BH35</f>
        <v>0</v>
      </c>
      <c r="BJ35" s="115" t="n">
        <f aca="false">($AZ35-$AR35)/Delta+BI35</f>
        <v>0</v>
      </c>
      <c r="BK35" s="104"/>
      <c r="BL35" s="104"/>
      <c r="BM35" s="104"/>
      <c r="BN35" s="104"/>
      <c r="BO35" s="104"/>
      <c r="BP35" s="104"/>
      <c r="BQ35" s="104"/>
      <c r="BR35" s="104"/>
      <c r="BS35" s="104"/>
      <c r="BT35" s="104"/>
      <c r="BU35" s="104"/>
      <c r="BV35" s="104"/>
      <c r="BW35" s="104"/>
      <c r="BX35" s="104"/>
      <c r="BY35" s="104"/>
      <c r="BZ35" s="104"/>
      <c r="CA35" s="104"/>
      <c r="CB35" s="104"/>
      <c r="CC35" s="104"/>
      <c r="CD35" s="104"/>
      <c r="CE35" s="104"/>
      <c r="CF35" s="104"/>
      <c r="CG35" s="104"/>
      <c r="CH35" s="104"/>
      <c r="CI35" s="104"/>
      <c r="CJ35" s="104"/>
      <c r="CK35" s="104"/>
      <c r="CL35" s="104"/>
      <c r="CM35" s="104"/>
      <c r="CN35" s="104"/>
      <c r="CO35" s="104"/>
      <c r="CP35" s="104"/>
      <c r="CQ35" s="104"/>
      <c r="CR35" s="104"/>
      <c r="CS35" s="104"/>
      <c r="CT35" s="104"/>
      <c r="CU35" s="104"/>
    </row>
    <row r="36" customFormat="false" ht="12.8" hidden="false" customHeight="false" outlineLevel="0" collapsed="false">
      <c r="A36" s="102" t="n">
        <f aca="false">(A$7-A$2)/5+A35</f>
        <v>69</v>
      </c>
      <c r="B36" s="103" t="n">
        <v>0</v>
      </c>
      <c r="C36" s="103" t="n">
        <f aca="false">(F36-B36)/4+B36</f>
        <v>0.15625</v>
      </c>
      <c r="D36" s="103" t="n">
        <f aca="false">(F36-B36)/4+C36</f>
        <v>0.3125</v>
      </c>
      <c r="E36" s="103" t="n">
        <f aca="false">(F36-B36)/4+D36</f>
        <v>0.46875</v>
      </c>
      <c r="F36" s="103" t="n">
        <f aca="false">(F37-F32)/5+F35</f>
        <v>0.625</v>
      </c>
      <c r="G36" s="103" t="n">
        <f aca="false">(J36-F36)/4+F36</f>
        <v>0.7812</v>
      </c>
      <c r="H36" s="103" t="n">
        <f aca="false">(J36-F36)/4+G36</f>
        <v>0.9374</v>
      </c>
      <c r="I36" s="103" t="n">
        <f aca="false">(J36-F36)/4+H36</f>
        <v>1.0936</v>
      </c>
      <c r="J36" s="103" t="n">
        <f aca="false">(J37-J32)/5+J35</f>
        <v>1.2498</v>
      </c>
      <c r="K36" s="103" t="n">
        <f aca="false">(N36-J36)/4+J36</f>
        <v>1.3156</v>
      </c>
      <c r="L36" s="103" t="n">
        <f aca="false">(N36-J36)/4+K36</f>
        <v>1.3814</v>
      </c>
      <c r="M36" s="103" t="n">
        <f aca="false">(N36-J36)/4+L36</f>
        <v>1.4472</v>
      </c>
      <c r="N36" s="103" t="n">
        <f aca="false">(N37-N32)/5+N35</f>
        <v>1.513</v>
      </c>
      <c r="O36" s="103" t="n">
        <f aca="false">(P36+N36)/2</f>
        <v>1.4952</v>
      </c>
      <c r="P36" s="103" t="n">
        <f aca="false">(P37-P32)/5+P35</f>
        <v>1.4774</v>
      </c>
      <c r="Q36" s="103" t="n">
        <f aca="false">(R36+P36)/2</f>
        <v>1.5363</v>
      </c>
      <c r="R36" s="103" t="n">
        <f aca="false">(R37-R32)/5+R35</f>
        <v>1.5952</v>
      </c>
      <c r="S36" s="103" t="n">
        <f aca="false">(T36+R36)/2</f>
        <v>1.2817</v>
      </c>
      <c r="T36" s="103" t="n">
        <f aca="false">(T37-T32)/5+T35</f>
        <v>0.9682</v>
      </c>
      <c r="U36" s="103" t="n">
        <f aca="false">(V36+T36)/2</f>
        <v>0.6317</v>
      </c>
      <c r="V36" s="103" t="n">
        <f aca="false">(V37-V32)/5+V35</f>
        <v>0.2952</v>
      </c>
      <c r="W36" s="103" t="n">
        <f aca="false">(X36+V36)/2</f>
        <v>0.1476</v>
      </c>
      <c r="X36" s="103" t="n">
        <f aca="false">(X37-X32)/5+X35</f>
        <v>0</v>
      </c>
      <c r="Y36" s="103" t="n">
        <f aca="false">(Z36+X36)/2</f>
        <v>0</v>
      </c>
      <c r="Z36" s="103" t="n">
        <f aca="false">(Z37-Z32)/5+Z35</f>
        <v>0</v>
      </c>
      <c r="AA36" s="103" t="n">
        <f aca="false">(AB36+Z36)/2</f>
        <v>0</v>
      </c>
      <c r="AB36" s="103" t="n">
        <f aca="false">(AB37-AB32)/5+AB35</f>
        <v>0</v>
      </c>
      <c r="AC36" s="103" t="n">
        <f aca="false">(AD36+AB36)/2</f>
        <v>0</v>
      </c>
      <c r="AD36" s="103" t="n">
        <f aca="false">(AD37-AD32)/5+AD35</f>
        <v>0</v>
      </c>
      <c r="AE36" s="103" t="n">
        <f aca="false">(AF36+AD36)/2</f>
        <v>0</v>
      </c>
      <c r="AF36" s="103" t="n">
        <f aca="false">(AF37-AF32)/5+AF35</f>
        <v>0</v>
      </c>
      <c r="AG36" s="103" t="n">
        <f aca="false">(AH36+AF36)/2</f>
        <v>0</v>
      </c>
      <c r="AH36" s="103" t="n">
        <f aca="false">(AH37-AH32)/5+AH35</f>
        <v>0</v>
      </c>
      <c r="AI36" s="103" t="n">
        <f aca="false">(AJ36+AH36)/2</f>
        <v>0</v>
      </c>
      <c r="AJ36" s="103" t="n">
        <f aca="false">(AJ37-AJ32)/5+AJ35</f>
        <v>0</v>
      </c>
      <c r="AK36" s="103" t="n">
        <f aca="false">(AL36+AJ36)/2</f>
        <v>0</v>
      </c>
      <c r="AL36" s="103" t="n">
        <f aca="false">(AL37-AL32)/5+AL35</f>
        <v>0</v>
      </c>
      <c r="AM36" s="103" t="n">
        <f aca="false">(AN36+AL36)/2</f>
        <v>0</v>
      </c>
      <c r="AN36" s="103" t="n">
        <f aca="false">(AN37-AN32)/5+AN35</f>
        <v>0</v>
      </c>
      <c r="AO36" s="103" t="n">
        <f aca="false">(AP36+AN36)/2</f>
        <v>0</v>
      </c>
      <c r="AP36" s="103" t="n">
        <f aca="false">(AP37-AP32)/5+AP35</f>
        <v>0</v>
      </c>
      <c r="AQ36" s="103" t="n">
        <f aca="false">(AR36+AP36)/2</f>
        <v>0</v>
      </c>
      <c r="AR36" s="103" t="n">
        <f aca="false">(AR37-AR32)/5+AR35</f>
        <v>0</v>
      </c>
      <c r="AS36" s="103" t="n">
        <f aca="false">($AZ36-$AR36)/8+AR36</f>
        <v>0</v>
      </c>
      <c r="AT36" s="103" t="n">
        <f aca="false">($AZ36-$AR36)/8+AS36</f>
        <v>0</v>
      </c>
      <c r="AU36" s="103" t="n">
        <f aca="false">($AZ36-$AR36)/8+AT36</f>
        <v>0</v>
      </c>
      <c r="AV36" s="103" t="n">
        <f aca="false">($AZ36-$AR36)/8+AU36</f>
        <v>0</v>
      </c>
      <c r="AW36" s="103" t="n">
        <f aca="false">($AZ36-$AR36)/8+AV36</f>
        <v>0</v>
      </c>
      <c r="AX36" s="103" t="n">
        <f aca="false">($AZ36-$AR36)/8+AW36</f>
        <v>0</v>
      </c>
      <c r="AY36" s="103" t="n">
        <f aca="false">($AZ36-$AR36)/8+AX36</f>
        <v>0</v>
      </c>
      <c r="AZ36" s="103" t="n">
        <f aca="false">(AZ37-AZ32)/5+AZ35</f>
        <v>0</v>
      </c>
      <c r="BA36" s="115" t="n">
        <f aca="false">($AZ36-$AR36)/Delta+AZ36</f>
        <v>0</v>
      </c>
      <c r="BB36" s="115" t="n">
        <f aca="false">($AZ36-$AR36)/Delta+BA36</f>
        <v>0</v>
      </c>
      <c r="BC36" s="115" t="n">
        <f aca="false">($AZ36-$AR36)/Delta+BB36</f>
        <v>0</v>
      </c>
      <c r="BD36" s="115" t="n">
        <f aca="false">($AZ36-$AR36)/Delta+BC36</f>
        <v>0</v>
      </c>
      <c r="BE36" s="115" t="n">
        <f aca="false">($AZ36-$AR36)/Delta+BD36</f>
        <v>0</v>
      </c>
      <c r="BF36" s="115" t="n">
        <f aca="false">($AZ36-$AR36)/Delta+BE36</f>
        <v>0</v>
      </c>
      <c r="BG36" s="115" t="n">
        <f aca="false">($AZ36-$AR36)/Delta+BF36</f>
        <v>0</v>
      </c>
      <c r="BH36" s="115" t="n">
        <f aca="false">($AZ36-$AR36)/Delta+BG36</f>
        <v>0</v>
      </c>
      <c r="BI36" s="115" t="n">
        <f aca="false">($AZ36-$AR36)/Delta+BH36</f>
        <v>0</v>
      </c>
      <c r="BJ36" s="115" t="n">
        <f aca="false">($AZ36-$AR36)/Delta+BI36</f>
        <v>0</v>
      </c>
      <c r="BK36" s="104"/>
      <c r="BL36" s="104"/>
      <c r="BM36" s="104"/>
      <c r="BN36" s="104"/>
      <c r="BO36" s="104"/>
      <c r="BP36" s="104"/>
      <c r="BQ36" s="104"/>
      <c r="BR36" s="104"/>
      <c r="BS36" s="104"/>
      <c r="BT36" s="104"/>
      <c r="BU36" s="104"/>
      <c r="BV36" s="104"/>
      <c r="BW36" s="104"/>
      <c r="BX36" s="104"/>
      <c r="BY36" s="104"/>
      <c r="BZ36" s="104"/>
      <c r="CA36" s="104"/>
      <c r="CB36" s="104"/>
      <c r="CC36" s="104"/>
      <c r="CD36" s="104"/>
      <c r="CE36" s="104"/>
      <c r="CF36" s="104"/>
      <c r="CG36" s="104"/>
      <c r="CH36" s="104"/>
      <c r="CI36" s="104"/>
      <c r="CJ36" s="104"/>
      <c r="CK36" s="104"/>
      <c r="CL36" s="104"/>
      <c r="CM36" s="104"/>
      <c r="CN36" s="104"/>
      <c r="CO36" s="104"/>
      <c r="CP36" s="104"/>
      <c r="CQ36" s="104"/>
      <c r="CR36" s="104"/>
      <c r="CS36" s="104"/>
      <c r="CT36" s="104"/>
      <c r="CU36" s="104"/>
    </row>
    <row r="37" customFormat="false" ht="12.8" hidden="false" customHeight="false" outlineLevel="0" collapsed="false">
      <c r="A37" s="102" t="n">
        <f aca="false">A32+5</f>
        <v>70</v>
      </c>
      <c r="B37" s="103" t="n">
        <v>0</v>
      </c>
      <c r="C37" s="103" t="n">
        <f aca="false">(F37-B37)/4+B37</f>
        <v>0.16275</v>
      </c>
      <c r="D37" s="103" t="n">
        <f aca="false">(F37-B37)/4+C37</f>
        <v>0.3255</v>
      </c>
      <c r="E37" s="103" t="n">
        <f aca="false">(F37-B37)/4+D37</f>
        <v>0.48825</v>
      </c>
      <c r="F37" s="114" t="n">
        <f aca="false">polar_type19!$Q$6</f>
        <v>0.651</v>
      </c>
      <c r="G37" s="103" t="n">
        <f aca="false">(J37-F37)/4+F37</f>
        <v>0.81375</v>
      </c>
      <c r="H37" s="103" t="n">
        <f aca="false">(J37-F37)/4+G37</f>
        <v>0.9765</v>
      </c>
      <c r="I37" s="103" t="n">
        <f aca="false">(J37-F37)/4+H37</f>
        <v>1.13925</v>
      </c>
      <c r="J37" s="114" t="n">
        <f aca="false">polar_type19!$Q$7</f>
        <v>1.302</v>
      </c>
      <c r="K37" s="103" t="n">
        <f aca="false">(N37-J37)/4+J37</f>
        <v>1.37375</v>
      </c>
      <c r="L37" s="103" t="n">
        <f aca="false">(N37-J37)/4+K37</f>
        <v>1.4455</v>
      </c>
      <c r="M37" s="103" t="n">
        <f aca="false">(N37-J37)/4+L37</f>
        <v>1.51725</v>
      </c>
      <c r="N37" s="114" t="n">
        <f aca="false">polar_type19!$Q$8</f>
        <v>1.589</v>
      </c>
      <c r="O37" s="103" t="n">
        <f aca="false">(P37+N37)/2</f>
        <v>1.5705</v>
      </c>
      <c r="P37" s="114" t="n">
        <f aca="false">polar_type19!$Q$9</f>
        <v>1.552</v>
      </c>
      <c r="Q37" s="103" t="n">
        <f aca="false">(R37+P37)/2</f>
        <v>1.614</v>
      </c>
      <c r="R37" s="114" t="n">
        <f aca="false">polar_type19!$Q$10</f>
        <v>1.676</v>
      </c>
      <c r="S37" s="103" t="n">
        <f aca="false">(T37+R37)/2</f>
        <v>1.3625</v>
      </c>
      <c r="T37" s="114" t="n">
        <f aca="false">polar_type19!$Q$11</f>
        <v>1.049</v>
      </c>
      <c r="U37" s="103" t="n">
        <f aca="false">(V37+T37)/2</f>
        <v>0.709</v>
      </c>
      <c r="V37" s="114" t="n">
        <f aca="false">polar_type19!$Q$12</f>
        <v>0.369</v>
      </c>
      <c r="W37" s="103" t="n">
        <f aca="false">(X37+V37)/2</f>
        <v>0.1845</v>
      </c>
      <c r="X37" s="114" t="n">
        <f aca="false">polar_type19!$Q$13</f>
        <v>0</v>
      </c>
      <c r="Y37" s="103" t="n">
        <f aca="false">(Z37+X37)/2</f>
        <v>0</v>
      </c>
      <c r="Z37" s="114" t="n">
        <f aca="false">polar_type19!$Q$14</f>
        <v>0</v>
      </c>
      <c r="AA37" s="103" t="n">
        <f aca="false">(AB37+Z37)/2</f>
        <v>0</v>
      </c>
      <c r="AB37" s="114" t="n">
        <f aca="false">polar_type19!$Q$15</f>
        <v>0</v>
      </c>
      <c r="AC37" s="103" t="n">
        <f aca="false">(AD37+AB37)/2</f>
        <v>0</v>
      </c>
      <c r="AD37" s="114" t="n">
        <f aca="false">polar_type19!$Q$16</f>
        <v>0</v>
      </c>
      <c r="AE37" s="103" t="n">
        <f aca="false">(AF37+AD37)/2</f>
        <v>0</v>
      </c>
      <c r="AF37" s="114" t="n">
        <f aca="false">polar_type19!$Q$17</f>
        <v>0</v>
      </c>
      <c r="AG37" s="103" t="n">
        <f aca="false">(AH37+AF37)/2</f>
        <v>0</v>
      </c>
      <c r="AH37" s="114" t="n">
        <f aca="false">polar_type19!$Q$18</f>
        <v>0</v>
      </c>
      <c r="AI37" s="103" t="n">
        <f aca="false">(AJ37+AH37)/2</f>
        <v>0</v>
      </c>
      <c r="AJ37" s="114" t="n">
        <f aca="false">polar_type19!$Q$19</f>
        <v>0</v>
      </c>
      <c r="AK37" s="103" t="n">
        <f aca="false">(AL37+AJ37)/2</f>
        <v>0</v>
      </c>
      <c r="AL37" s="114" t="n">
        <f aca="false">polar_type19!$Q$20</f>
        <v>0</v>
      </c>
      <c r="AM37" s="103" t="n">
        <f aca="false">(AN37+AL37)/2</f>
        <v>0</v>
      </c>
      <c r="AN37" s="114" t="n">
        <f aca="false">polar_type19!$Q$21</f>
        <v>0</v>
      </c>
      <c r="AO37" s="103" t="n">
        <f aca="false">(AP37+AN37)/2</f>
        <v>0</v>
      </c>
      <c r="AP37" s="114" t="n">
        <f aca="false">polar_type19!$Q$22</f>
        <v>0</v>
      </c>
      <c r="AQ37" s="103" t="n">
        <f aca="false">(AR37+AP37)/2</f>
        <v>0</v>
      </c>
      <c r="AR37" s="114" t="n">
        <f aca="false">polar_type19!$Q$23</f>
        <v>0</v>
      </c>
      <c r="AS37" s="103" t="n">
        <f aca="false">($AZ37-$AR37)/8+AR37</f>
        <v>0</v>
      </c>
      <c r="AT37" s="103" t="n">
        <f aca="false">($AZ37-$AR37)/8+AS37</f>
        <v>0</v>
      </c>
      <c r="AU37" s="103" t="n">
        <f aca="false">($AZ37-$AR37)/8+AT37</f>
        <v>0</v>
      </c>
      <c r="AV37" s="103" t="n">
        <f aca="false">($AZ37-$AR37)/8+AU37</f>
        <v>0</v>
      </c>
      <c r="AW37" s="103" t="n">
        <f aca="false">($AZ37-$AR37)/8+AV37</f>
        <v>0</v>
      </c>
      <c r="AX37" s="103" t="n">
        <f aca="false">($AZ37-$AR37)/8+AW37</f>
        <v>0</v>
      </c>
      <c r="AY37" s="103" t="n">
        <f aca="false">($AZ37-$AR37)/8+AX37</f>
        <v>0</v>
      </c>
      <c r="AZ37" s="114" t="n">
        <f aca="false">polar_type19!$Q$24</f>
        <v>0</v>
      </c>
      <c r="BA37" s="115" t="n">
        <f aca="false">($AZ37-$AR37)/Delta+AZ37</f>
        <v>0</v>
      </c>
      <c r="BB37" s="115" t="n">
        <f aca="false">($AZ37-$AR37)/Delta+BA37</f>
        <v>0</v>
      </c>
      <c r="BC37" s="115" t="n">
        <f aca="false">($AZ37-$AR37)/Delta+BB37</f>
        <v>0</v>
      </c>
      <c r="BD37" s="115" t="n">
        <f aca="false">($AZ37-$AR37)/Delta+BC37</f>
        <v>0</v>
      </c>
      <c r="BE37" s="115" t="n">
        <f aca="false">($AZ37-$AR37)/Delta+BD37</f>
        <v>0</v>
      </c>
      <c r="BF37" s="115" t="n">
        <f aca="false">($AZ37-$AR37)/Delta+BE37</f>
        <v>0</v>
      </c>
      <c r="BG37" s="115" t="n">
        <f aca="false">($AZ37-$AR37)/Delta+BF37</f>
        <v>0</v>
      </c>
      <c r="BH37" s="115" t="n">
        <f aca="false">($AZ37-$AR37)/Delta+BG37</f>
        <v>0</v>
      </c>
      <c r="BI37" s="115" t="n">
        <f aca="false">($AZ37-$AR37)/Delta+BH37</f>
        <v>0</v>
      </c>
      <c r="BJ37" s="115" t="n">
        <f aca="false">($AZ37-$AR37)/Delta+BI37</f>
        <v>0</v>
      </c>
      <c r="BK37" s="104"/>
      <c r="BL37" s="104"/>
      <c r="BM37" s="104"/>
      <c r="BN37" s="104"/>
      <c r="BO37" s="104"/>
      <c r="BP37" s="104"/>
      <c r="BQ37" s="104"/>
      <c r="BR37" s="104"/>
      <c r="BS37" s="104"/>
      <c r="BT37" s="104"/>
      <c r="BU37" s="104"/>
      <c r="BV37" s="104"/>
      <c r="BW37" s="104"/>
      <c r="BX37" s="104"/>
      <c r="BY37" s="104"/>
      <c r="BZ37" s="104"/>
      <c r="CA37" s="104"/>
      <c r="CB37" s="104"/>
      <c r="CC37" s="104"/>
      <c r="CD37" s="104"/>
      <c r="CE37" s="104"/>
      <c r="CF37" s="104"/>
      <c r="CG37" s="104"/>
      <c r="CH37" s="104"/>
      <c r="CI37" s="104"/>
      <c r="CJ37" s="104"/>
      <c r="CK37" s="104"/>
      <c r="CL37" s="104"/>
      <c r="CM37" s="104"/>
      <c r="CN37" s="104"/>
      <c r="CO37" s="104"/>
      <c r="CP37" s="104"/>
      <c r="CQ37" s="104"/>
      <c r="CR37" s="104"/>
      <c r="CS37" s="104"/>
      <c r="CT37" s="104"/>
      <c r="CU37" s="104"/>
    </row>
    <row r="38" customFormat="false" ht="12.8" hidden="false" customHeight="false" outlineLevel="0" collapsed="false">
      <c r="A38" s="102" t="n">
        <f aca="false">(A$7-A$2)/5+A37</f>
        <v>71</v>
      </c>
      <c r="B38" s="103" t="n">
        <v>0</v>
      </c>
      <c r="C38" s="103" t="n">
        <f aca="false">(F38-B38)/4+B38</f>
        <v>0.16945</v>
      </c>
      <c r="D38" s="103" t="n">
        <f aca="false">(F38-B38)/4+C38</f>
        <v>0.3389</v>
      </c>
      <c r="E38" s="103" t="n">
        <f aca="false">(F38-B38)/4+D38</f>
        <v>0.50835</v>
      </c>
      <c r="F38" s="103" t="n">
        <f aca="false">(F42-F37)/5+F37</f>
        <v>0.6778</v>
      </c>
      <c r="G38" s="103" t="n">
        <f aca="false">(J38-F38)/4+F38</f>
        <v>0.84725</v>
      </c>
      <c r="H38" s="103" t="n">
        <f aca="false">(J38-F38)/4+G38</f>
        <v>1.0167</v>
      </c>
      <c r="I38" s="103" t="n">
        <f aca="false">(J38-F38)/4+H38</f>
        <v>1.18615</v>
      </c>
      <c r="J38" s="103" t="n">
        <f aca="false">(J42-J37)/5+J37</f>
        <v>1.3556</v>
      </c>
      <c r="K38" s="103" t="n">
        <f aca="false">(N38-J38)/4+J38</f>
        <v>1.4336</v>
      </c>
      <c r="L38" s="103" t="n">
        <f aca="false">(N38-J38)/4+K38</f>
        <v>1.5116</v>
      </c>
      <c r="M38" s="103" t="n">
        <f aca="false">(N38-J38)/4+L38</f>
        <v>1.5896</v>
      </c>
      <c r="N38" s="103" t="n">
        <f aca="false">(N42-N37)/5+N37</f>
        <v>1.6676</v>
      </c>
      <c r="O38" s="103" t="n">
        <f aca="false">(P38+N38)/2</f>
        <v>1.6487</v>
      </c>
      <c r="P38" s="103" t="n">
        <f aca="false">(P42-P37)/5+P37</f>
        <v>1.6298</v>
      </c>
      <c r="Q38" s="103" t="n">
        <f aca="false">(R38+P38)/2</f>
        <v>1.695</v>
      </c>
      <c r="R38" s="103" t="n">
        <f aca="false">(R42-R37)/5+R37</f>
        <v>1.7602</v>
      </c>
      <c r="S38" s="103" t="n">
        <f aca="false">(T38+R38)/2</f>
        <v>1.4485</v>
      </c>
      <c r="T38" s="103" t="n">
        <f aca="false">(T42-T37)/5+T37</f>
        <v>1.1368</v>
      </c>
      <c r="U38" s="103" t="n">
        <f aca="false">(V38+T38)/2</f>
        <v>0.798</v>
      </c>
      <c r="V38" s="103" t="n">
        <f aca="false">(V42-V37)/5+V37</f>
        <v>0.4592</v>
      </c>
      <c r="W38" s="103" t="n">
        <f aca="false">(X38+V38)/2</f>
        <v>0.276</v>
      </c>
      <c r="X38" s="103" t="n">
        <f aca="false">(X42-X37)/5+X37</f>
        <v>0.0928</v>
      </c>
      <c r="Y38" s="103" t="n">
        <f aca="false">(Z38+X38)/2</f>
        <v>0.0464</v>
      </c>
      <c r="Z38" s="103" t="n">
        <f aca="false">(Z42-Z37)/5+Z37</f>
        <v>0</v>
      </c>
      <c r="AA38" s="103" t="n">
        <f aca="false">(AB38+Z38)/2</f>
        <v>0</v>
      </c>
      <c r="AB38" s="103" t="n">
        <f aca="false">(AB42-AB37)/5+AB37</f>
        <v>0</v>
      </c>
      <c r="AC38" s="103" t="n">
        <f aca="false">(AD38+AB38)/2</f>
        <v>0</v>
      </c>
      <c r="AD38" s="103" t="n">
        <f aca="false">(AD42-AD37)/5+AD37</f>
        <v>0</v>
      </c>
      <c r="AE38" s="103" t="n">
        <f aca="false">(AF38+AD38)/2</f>
        <v>0</v>
      </c>
      <c r="AF38" s="103" t="n">
        <f aca="false">(AF42-AF37)/5+AF37</f>
        <v>0</v>
      </c>
      <c r="AG38" s="103" t="n">
        <f aca="false">(AH38+AF38)/2</f>
        <v>0</v>
      </c>
      <c r="AH38" s="103" t="n">
        <f aca="false">(AH42-AH37)/5+AH37</f>
        <v>0</v>
      </c>
      <c r="AI38" s="103" t="n">
        <f aca="false">(AJ38+AH38)/2</f>
        <v>0.1456</v>
      </c>
      <c r="AJ38" s="103" t="n">
        <f aca="false">(AJ42-AJ37)/5+AJ37</f>
        <v>0.2912</v>
      </c>
      <c r="AK38" s="103" t="n">
        <f aca="false">(AL38+AJ38)/2</f>
        <v>0.2877</v>
      </c>
      <c r="AL38" s="103" t="n">
        <f aca="false">(AL42-AL37)/5+AL37</f>
        <v>0.2842</v>
      </c>
      <c r="AM38" s="103" t="n">
        <f aca="false">(AN38+AL38)/2</f>
        <v>0.2806</v>
      </c>
      <c r="AN38" s="103" t="n">
        <f aca="false">(AN42-AN37)/5+AN37</f>
        <v>0.277</v>
      </c>
      <c r="AO38" s="103" t="n">
        <f aca="false">(AP38+AN38)/2</f>
        <v>0.1858</v>
      </c>
      <c r="AP38" s="103" t="n">
        <f aca="false">(AP42-AP37)/5+AP37</f>
        <v>0.0946</v>
      </c>
      <c r="AQ38" s="103" t="n">
        <f aca="false">(AR38+AP38)/2</f>
        <v>0.0968</v>
      </c>
      <c r="AR38" s="103" t="n">
        <f aca="false">(AR42-AR37)/5+AR37</f>
        <v>0.099</v>
      </c>
      <c r="AS38" s="103" t="n">
        <f aca="false">($AZ38-$AR38)/8+AR38</f>
        <v>0.09765</v>
      </c>
      <c r="AT38" s="103" t="n">
        <f aca="false">($AZ38-$AR38)/8+AS38</f>
        <v>0.0963</v>
      </c>
      <c r="AU38" s="103" t="n">
        <f aca="false">($AZ38-$AR38)/8+AT38</f>
        <v>0.09495</v>
      </c>
      <c r="AV38" s="103" t="n">
        <f aca="false">($AZ38-$AR38)/8+AU38</f>
        <v>0.0936</v>
      </c>
      <c r="AW38" s="103" t="n">
        <f aca="false">($AZ38-$AR38)/8+AV38</f>
        <v>0.09225</v>
      </c>
      <c r="AX38" s="103" t="n">
        <f aca="false">($AZ38-$AR38)/8+AW38</f>
        <v>0.0909</v>
      </c>
      <c r="AY38" s="103" t="n">
        <f aca="false">($AZ38-$AR38)/8+AX38</f>
        <v>0.08955</v>
      </c>
      <c r="AZ38" s="103" t="n">
        <f aca="false">(AZ42-AZ37)/5+AZ37</f>
        <v>0.0882</v>
      </c>
      <c r="BA38" s="115" t="n">
        <f aca="false">($AZ38-$AR38)/Delta+AZ38</f>
        <v>0.08685</v>
      </c>
      <c r="BB38" s="115" t="n">
        <f aca="false">($AZ38-$AR38)/Delta+BA38</f>
        <v>0.0855</v>
      </c>
      <c r="BC38" s="115" t="n">
        <f aca="false">($AZ38-$AR38)/Delta+BB38</f>
        <v>0.08415</v>
      </c>
      <c r="BD38" s="115" t="n">
        <f aca="false">($AZ38-$AR38)/Delta+BC38</f>
        <v>0.0828</v>
      </c>
      <c r="BE38" s="115" t="n">
        <f aca="false">($AZ38-$AR38)/Delta+BD38</f>
        <v>0.08145</v>
      </c>
      <c r="BF38" s="115" t="n">
        <f aca="false">($AZ38-$AR38)/Delta+BE38</f>
        <v>0.0801</v>
      </c>
      <c r="BG38" s="115" t="n">
        <f aca="false">($AZ38-$AR38)/Delta+BF38</f>
        <v>0.07875</v>
      </c>
      <c r="BH38" s="115" t="n">
        <f aca="false">($AZ38-$AR38)/Delta+BG38</f>
        <v>0.0774</v>
      </c>
      <c r="BI38" s="115" t="n">
        <f aca="false">($AZ38-$AR38)/Delta+BH38</f>
        <v>0.07605</v>
      </c>
      <c r="BJ38" s="115" t="n">
        <f aca="false">($AZ38-$AR38)/Delta+BI38</f>
        <v>0.0747</v>
      </c>
      <c r="BK38" s="104"/>
      <c r="BL38" s="104"/>
      <c r="BM38" s="104"/>
      <c r="BN38" s="104"/>
      <c r="BO38" s="104"/>
      <c r="BP38" s="104"/>
      <c r="BQ38" s="104"/>
      <c r="BR38" s="104"/>
      <c r="BS38" s="104"/>
      <c r="BT38" s="104"/>
      <c r="BU38" s="104"/>
      <c r="BV38" s="104"/>
      <c r="BW38" s="104"/>
      <c r="BX38" s="104"/>
      <c r="BY38" s="104"/>
      <c r="BZ38" s="104"/>
      <c r="CA38" s="104"/>
      <c r="CB38" s="104"/>
      <c r="CC38" s="104"/>
      <c r="CD38" s="104"/>
      <c r="CE38" s="104"/>
      <c r="CF38" s="104"/>
      <c r="CG38" s="104"/>
      <c r="CH38" s="104"/>
      <c r="CI38" s="104"/>
      <c r="CJ38" s="104"/>
      <c r="CK38" s="104"/>
      <c r="CL38" s="104"/>
      <c r="CM38" s="104"/>
      <c r="CN38" s="104"/>
      <c r="CO38" s="104"/>
      <c r="CP38" s="104"/>
      <c r="CQ38" s="104"/>
      <c r="CR38" s="104"/>
      <c r="CS38" s="104"/>
      <c r="CT38" s="104"/>
      <c r="CU38" s="104"/>
    </row>
    <row r="39" customFormat="false" ht="12.8" hidden="false" customHeight="false" outlineLevel="0" collapsed="false">
      <c r="A39" s="102" t="n">
        <f aca="false">(A$7-A$2)/5+A38</f>
        <v>72</v>
      </c>
      <c r="B39" s="103" t="n">
        <v>0</v>
      </c>
      <c r="C39" s="103" t="n">
        <f aca="false">(F39-B39)/4+B39</f>
        <v>0.17615</v>
      </c>
      <c r="D39" s="103" t="n">
        <f aca="false">(F39-B39)/4+C39</f>
        <v>0.3523</v>
      </c>
      <c r="E39" s="103" t="n">
        <f aca="false">(F39-B39)/4+D39</f>
        <v>0.52845</v>
      </c>
      <c r="F39" s="103" t="n">
        <f aca="false">(F42-F37)/5+F38</f>
        <v>0.7046</v>
      </c>
      <c r="G39" s="103" t="n">
        <f aca="false">(J39-F39)/4+F39</f>
        <v>0.88075</v>
      </c>
      <c r="H39" s="103" t="n">
        <f aca="false">(J39-F39)/4+G39</f>
        <v>1.0569</v>
      </c>
      <c r="I39" s="103" t="n">
        <f aca="false">(J39-F39)/4+H39</f>
        <v>1.23305</v>
      </c>
      <c r="J39" s="103" t="n">
        <f aca="false">(J42-J37)/5+J38</f>
        <v>1.4092</v>
      </c>
      <c r="K39" s="103" t="n">
        <f aca="false">(N39-J39)/4+J39</f>
        <v>1.49345</v>
      </c>
      <c r="L39" s="103" t="n">
        <f aca="false">(N39-J39)/4+K39</f>
        <v>1.5777</v>
      </c>
      <c r="M39" s="103" t="n">
        <f aca="false">(N39-J39)/4+L39</f>
        <v>1.66195</v>
      </c>
      <c r="N39" s="103" t="n">
        <f aca="false">(N42-N37)/5+N38</f>
        <v>1.7462</v>
      </c>
      <c r="O39" s="103" t="n">
        <f aca="false">(P39+N39)/2</f>
        <v>1.7269</v>
      </c>
      <c r="P39" s="103" t="n">
        <f aca="false">(P42-P37)/5+P38</f>
        <v>1.7076</v>
      </c>
      <c r="Q39" s="103" t="n">
        <f aca="false">(R39+P39)/2</f>
        <v>1.776</v>
      </c>
      <c r="R39" s="103" t="n">
        <f aca="false">(R42-R37)/5+R38</f>
        <v>1.8444</v>
      </c>
      <c r="S39" s="103" t="n">
        <f aca="false">(T39+R39)/2</f>
        <v>1.5345</v>
      </c>
      <c r="T39" s="103" t="n">
        <f aca="false">(T42-T37)/5+T38</f>
        <v>1.2246</v>
      </c>
      <c r="U39" s="103" t="n">
        <f aca="false">(V39+T39)/2</f>
        <v>0.887</v>
      </c>
      <c r="V39" s="103" t="n">
        <f aca="false">(V42-V37)/5+V38</f>
        <v>0.5494</v>
      </c>
      <c r="W39" s="103" t="n">
        <f aca="false">(X39+V39)/2</f>
        <v>0.3675</v>
      </c>
      <c r="X39" s="103" t="n">
        <f aca="false">(X42-X37)/5+X38</f>
        <v>0.1856</v>
      </c>
      <c r="Y39" s="103" t="n">
        <f aca="false">(Z39+X39)/2</f>
        <v>0.0928</v>
      </c>
      <c r="Z39" s="103" t="n">
        <f aca="false">(Z42-Z37)/5+Z38</f>
        <v>0</v>
      </c>
      <c r="AA39" s="103" t="n">
        <f aca="false">(AB39+Z39)/2</f>
        <v>0</v>
      </c>
      <c r="AB39" s="103" t="n">
        <f aca="false">(AB42-AB37)/5+AB38</f>
        <v>0</v>
      </c>
      <c r="AC39" s="103" t="n">
        <f aca="false">(AD39+AB39)/2</f>
        <v>0</v>
      </c>
      <c r="AD39" s="103" t="n">
        <f aca="false">(AD42-AD37)/5+AD38</f>
        <v>0</v>
      </c>
      <c r="AE39" s="103" t="n">
        <f aca="false">(AF39+AD39)/2</f>
        <v>0</v>
      </c>
      <c r="AF39" s="103" t="n">
        <f aca="false">(AF42-AF37)/5+AF38</f>
        <v>0</v>
      </c>
      <c r="AG39" s="103" t="n">
        <f aca="false">(AH39+AF39)/2</f>
        <v>0</v>
      </c>
      <c r="AH39" s="103" t="n">
        <f aca="false">(AH42-AH37)/5+AH38</f>
        <v>0</v>
      </c>
      <c r="AI39" s="103" t="n">
        <f aca="false">(AJ39+AH39)/2</f>
        <v>0.2912</v>
      </c>
      <c r="AJ39" s="103" t="n">
        <f aca="false">(AJ42-AJ37)/5+AJ38</f>
        <v>0.5824</v>
      </c>
      <c r="AK39" s="103" t="n">
        <f aca="false">(AL39+AJ39)/2</f>
        <v>0.5754</v>
      </c>
      <c r="AL39" s="103" t="n">
        <f aca="false">(AL42-AL37)/5+AL38</f>
        <v>0.5684</v>
      </c>
      <c r="AM39" s="103" t="n">
        <f aca="false">(AN39+AL39)/2</f>
        <v>0.5612</v>
      </c>
      <c r="AN39" s="103" t="n">
        <f aca="false">(AN42-AN37)/5+AN38</f>
        <v>0.554</v>
      </c>
      <c r="AO39" s="103" t="n">
        <f aca="false">(AP39+AN39)/2</f>
        <v>0.3716</v>
      </c>
      <c r="AP39" s="103" t="n">
        <f aca="false">(AP42-AP37)/5+AP38</f>
        <v>0.1892</v>
      </c>
      <c r="AQ39" s="103" t="n">
        <f aca="false">(AR39+AP39)/2</f>
        <v>0.1936</v>
      </c>
      <c r="AR39" s="103" t="n">
        <f aca="false">(AR42-AR37)/5+AR38</f>
        <v>0.198</v>
      </c>
      <c r="AS39" s="103" t="n">
        <f aca="false">($AZ39-$AR39)/8+AR39</f>
        <v>0.1953</v>
      </c>
      <c r="AT39" s="103" t="n">
        <f aca="false">($AZ39-$AR39)/8+AS39</f>
        <v>0.1926</v>
      </c>
      <c r="AU39" s="103" t="n">
        <f aca="false">($AZ39-$AR39)/8+AT39</f>
        <v>0.1899</v>
      </c>
      <c r="AV39" s="103" t="n">
        <f aca="false">($AZ39-$AR39)/8+AU39</f>
        <v>0.1872</v>
      </c>
      <c r="AW39" s="103" t="n">
        <f aca="false">($AZ39-$AR39)/8+AV39</f>
        <v>0.1845</v>
      </c>
      <c r="AX39" s="103" t="n">
        <f aca="false">($AZ39-$AR39)/8+AW39</f>
        <v>0.1818</v>
      </c>
      <c r="AY39" s="103" t="n">
        <f aca="false">($AZ39-$AR39)/8+AX39</f>
        <v>0.1791</v>
      </c>
      <c r="AZ39" s="103" t="n">
        <f aca="false">(AZ42-AZ37)/5+AZ38</f>
        <v>0.1764</v>
      </c>
      <c r="BA39" s="115" t="n">
        <f aca="false">($AZ39-$AR39)/Delta+AZ39</f>
        <v>0.1737</v>
      </c>
      <c r="BB39" s="115" t="n">
        <f aca="false">($AZ39-$AR39)/Delta+BA39</f>
        <v>0.171</v>
      </c>
      <c r="BC39" s="115" t="n">
        <f aca="false">($AZ39-$AR39)/Delta+BB39</f>
        <v>0.1683</v>
      </c>
      <c r="BD39" s="115" t="n">
        <f aca="false">($AZ39-$AR39)/Delta+BC39</f>
        <v>0.1656</v>
      </c>
      <c r="BE39" s="115" t="n">
        <f aca="false">($AZ39-$AR39)/Delta+BD39</f>
        <v>0.1629</v>
      </c>
      <c r="BF39" s="115" t="n">
        <f aca="false">($AZ39-$AR39)/Delta+BE39</f>
        <v>0.1602</v>
      </c>
      <c r="BG39" s="115" t="n">
        <f aca="false">($AZ39-$AR39)/Delta+BF39</f>
        <v>0.1575</v>
      </c>
      <c r="BH39" s="115" t="n">
        <f aca="false">($AZ39-$AR39)/Delta+BG39</f>
        <v>0.1548</v>
      </c>
      <c r="BI39" s="115" t="n">
        <f aca="false">($AZ39-$AR39)/Delta+BH39</f>
        <v>0.1521</v>
      </c>
      <c r="BJ39" s="115" t="n">
        <f aca="false">($AZ39-$AR39)/Delta+BI39</f>
        <v>0.1494</v>
      </c>
      <c r="BK39" s="104"/>
      <c r="BL39" s="104"/>
      <c r="BM39" s="104"/>
      <c r="BN39" s="104"/>
      <c r="BO39" s="104"/>
      <c r="BP39" s="104"/>
      <c r="BQ39" s="104"/>
      <c r="BR39" s="104"/>
      <c r="BS39" s="104"/>
      <c r="BT39" s="104"/>
      <c r="BU39" s="104"/>
      <c r="BV39" s="104"/>
      <c r="BW39" s="104"/>
      <c r="BX39" s="104"/>
      <c r="BY39" s="104"/>
      <c r="BZ39" s="104"/>
      <c r="CA39" s="104"/>
      <c r="CB39" s="104"/>
      <c r="CC39" s="104"/>
      <c r="CD39" s="104"/>
      <c r="CE39" s="104"/>
      <c r="CF39" s="104"/>
      <c r="CG39" s="104"/>
      <c r="CH39" s="104"/>
      <c r="CI39" s="104"/>
      <c r="CJ39" s="104"/>
      <c r="CK39" s="104"/>
      <c r="CL39" s="104"/>
      <c r="CM39" s="104"/>
      <c r="CN39" s="104"/>
      <c r="CO39" s="104"/>
      <c r="CP39" s="104"/>
      <c r="CQ39" s="104"/>
      <c r="CR39" s="104"/>
      <c r="CS39" s="104"/>
      <c r="CT39" s="104"/>
      <c r="CU39" s="104"/>
    </row>
    <row r="40" customFormat="false" ht="12.8" hidden="false" customHeight="false" outlineLevel="0" collapsed="false">
      <c r="A40" s="102" t="n">
        <f aca="false">(A$7-A$2)/5+A39</f>
        <v>73</v>
      </c>
      <c r="B40" s="103" t="n">
        <v>0</v>
      </c>
      <c r="C40" s="103" t="n">
        <f aca="false">(F40-B40)/4+B40</f>
        <v>0.18285</v>
      </c>
      <c r="D40" s="103" t="n">
        <f aca="false">(F40-B40)/4+C40</f>
        <v>0.3657</v>
      </c>
      <c r="E40" s="103" t="n">
        <f aca="false">(F40-B40)/4+D40</f>
        <v>0.54855</v>
      </c>
      <c r="F40" s="103" t="n">
        <f aca="false">(F42-F37)/5+F39</f>
        <v>0.7314</v>
      </c>
      <c r="G40" s="103" t="n">
        <f aca="false">(J40-F40)/4+F40</f>
        <v>0.91425</v>
      </c>
      <c r="H40" s="103" t="n">
        <f aca="false">(J40-F40)/4+G40</f>
        <v>1.0971</v>
      </c>
      <c r="I40" s="103" t="n">
        <f aca="false">(J40-F40)/4+H40</f>
        <v>1.27995</v>
      </c>
      <c r="J40" s="103" t="n">
        <f aca="false">(J42-J37)/5+J39</f>
        <v>1.4628</v>
      </c>
      <c r="K40" s="103" t="n">
        <f aca="false">(N40-J40)/4+J40</f>
        <v>1.5533</v>
      </c>
      <c r="L40" s="103" t="n">
        <f aca="false">(N40-J40)/4+K40</f>
        <v>1.6438</v>
      </c>
      <c r="M40" s="103" t="n">
        <f aca="false">(N40-J40)/4+L40</f>
        <v>1.7343</v>
      </c>
      <c r="N40" s="103" t="n">
        <f aca="false">(N42-N37)/5+N39</f>
        <v>1.8248</v>
      </c>
      <c r="O40" s="103" t="n">
        <f aca="false">(P40+N40)/2</f>
        <v>1.8051</v>
      </c>
      <c r="P40" s="103" t="n">
        <f aca="false">(P42-P37)/5+P39</f>
        <v>1.7854</v>
      </c>
      <c r="Q40" s="103" t="n">
        <f aca="false">(R40+P40)/2</f>
        <v>1.857</v>
      </c>
      <c r="R40" s="103" t="n">
        <f aca="false">(R42-R37)/5+R39</f>
        <v>1.9286</v>
      </c>
      <c r="S40" s="103" t="n">
        <f aca="false">(T40+R40)/2</f>
        <v>1.6205</v>
      </c>
      <c r="T40" s="103" t="n">
        <f aca="false">(T42-T37)/5+T39</f>
        <v>1.3124</v>
      </c>
      <c r="U40" s="103" t="n">
        <f aca="false">(V40+T40)/2</f>
        <v>0.976</v>
      </c>
      <c r="V40" s="103" t="n">
        <f aca="false">(V42-V37)/5+V39</f>
        <v>0.6396</v>
      </c>
      <c r="W40" s="103" t="n">
        <f aca="false">(X40+V40)/2</f>
        <v>0.459</v>
      </c>
      <c r="X40" s="103" t="n">
        <f aca="false">(X42-X37)/5+X39</f>
        <v>0.2784</v>
      </c>
      <c r="Y40" s="103" t="n">
        <f aca="false">(Z40+X40)/2</f>
        <v>0.1392</v>
      </c>
      <c r="Z40" s="103" t="n">
        <f aca="false">(Z42-Z37)/5+Z39</f>
        <v>0</v>
      </c>
      <c r="AA40" s="103" t="n">
        <f aca="false">(AB40+Z40)/2</f>
        <v>0</v>
      </c>
      <c r="AB40" s="103" t="n">
        <f aca="false">(AB42-AB37)/5+AB39</f>
        <v>0</v>
      </c>
      <c r="AC40" s="103" t="n">
        <f aca="false">(AD40+AB40)/2</f>
        <v>0</v>
      </c>
      <c r="AD40" s="103" t="n">
        <f aca="false">(AD42-AD37)/5+AD39</f>
        <v>0</v>
      </c>
      <c r="AE40" s="103" t="n">
        <f aca="false">(AF40+AD40)/2</f>
        <v>0</v>
      </c>
      <c r="AF40" s="103" t="n">
        <f aca="false">(AF42-AF37)/5+AF39</f>
        <v>0</v>
      </c>
      <c r="AG40" s="103" t="n">
        <f aca="false">(AH40+AF40)/2</f>
        <v>0</v>
      </c>
      <c r="AH40" s="103" t="n">
        <f aca="false">(AH42-AH37)/5+AH39</f>
        <v>0</v>
      </c>
      <c r="AI40" s="103" t="n">
        <f aca="false">(AJ40+AH40)/2</f>
        <v>0.4368</v>
      </c>
      <c r="AJ40" s="103" t="n">
        <f aca="false">(AJ42-AJ37)/5+AJ39</f>
        <v>0.8736</v>
      </c>
      <c r="AK40" s="103" t="n">
        <f aca="false">(AL40+AJ40)/2</f>
        <v>0.8631</v>
      </c>
      <c r="AL40" s="103" t="n">
        <f aca="false">(AL42-AL37)/5+AL39</f>
        <v>0.8526</v>
      </c>
      <c r="AM40" s="103" t="n">
        <f aca="false">(AN40+AL40)/2</f>
        <v>0.8418</v>
      </c>
      <c r="AN40" s="103" t="n">
        <f aca="false">(AN42-AN37)/5+AN39</f>
        <v>0.831</v>
      </c>
      <c r="AO40" s="103" t="n">
        <f aca="false">(AP40+AN40)/2</f>
        <v>0.5574</v>
      </c>
      <c r="AP40" s="103" t="n">
        <f aca="false">(AP42-AP37)/5+AP39</f>
        <v>0.2838</v>
      </c>
      <c r="AQ40" s="103" t="n">
        <f aca="false">(AR40+AP40)/2</f>
        <v>0.2904</v>
      </c>
      <c r="AR40" s="103" t="n">
        <f aca="false">(AR42-AR37)/5+AR39</f>
        <v>0.297</v>
      </c>
      <c r="AS40" s="103" t="n">
        <f aca="false">($AZ40-$AR40)/8+AR40</f>
        <v>0.29295</v>
      </c>
      <c r="AT40" s="103" t="n">
        <f aca="false">($AZ40-$AR40)/8+AS40</f>
        <v>0.2889</v>
      </c>
      <c r="AU40" s="103" t="n">
        <f aca="false">($AZ40-$AR40)/8+AT40</f>
        <v>0.28485</v>
      </c>
      <c r="AV40" s="103" t="n">
        <f aca="false">($AZ40-$AR40)/8+AU40</f>
        <v>0.2808</v>
      </c>
      <c r="AW40" s="103" t="n">
        <f aca="false">($AZ40-$AR40)/8+AV40</f>
        <v>0.27675</v>
      </c>
      <c r="AX40" s="103" t="n">
        <f aca="false">($AZ40-$AR40)/8+AW40</f>
        <v>0.2727</v>
      </c>
      <c r="AY40" s="103" t="n">
        <f aca="false">($AZ40-$AR40)/8+AX40</f>
        <v>0.26865</v>
      </c>
      <c r="AZ40" s="103" t="n">
        <f aca="false">(AZ42-AZ37)/5+AZ39</f>
        <v>0.2646</v>
      </c>
      <c r="BA40" s="115" t="n">
        <f aca="false">($AZ40-$AR40)/Delta+AZ40</f>
        <v>0.26055</v>
      </c>
      <c r="BB40" s="115" t="n">
        <f aca="false">($AZ40-$AR40)/Delta+BA40</f>
        <v>0.2565</v>
      </c>
      <c r="BC40" s="115" t="n">
        <f aca="false">($AZ40-$AR40)/Delta+BB40</f>
        <v>0.25245</v>
      </c>
      <c r="BD40" s="115" t="n">
        <f aca="false">($AZ40-$AR40)/Delta+BC40</f>
        <v>0.2484</v>
      </c>
      <c r="BE40" s="115" t="n">
        <f aca="false">($AZ40-$AR40)/Delta+BD40</f>
        <v>0.24435</v>
      </c>
      <c r="BF40" s="115" t="n">
        <f aca="false">($AZ40-$AR40)/Delta+BE40</f>
        <v>0.2403</v>
      </c>
      <c r="BG40" s="115" t="n">
        <f aca="false">($AZ40-$AR40)/Delta+BF40</f>
        <v>0.23625</v>
      </c>
      <c r="BH40" s="115" t="n">
        <f aca="false">($AZ40-$AR40)/Delta+BG40</f>
        <v>0.2322</v>
      </c>
      <c r="BI40" s="115" t="n">
        <f aca="false">($AZ40-$AR40)/Delta+BH40</f>
        <v>0.22815</v>
      </c>
      <c r="BJ40" s="115" t="n">
        <f aca="false">($AZ40-$AR40)/Delta+BI40</f>
        <v>0.2241</v>
      </c>
      <c r="BK40" s="104"/>
      <c r="BL40" s="104"/>
      <c r="BM40" s="104"/>
      <c r="BN40" s="104"/>
      <c r="BO40" s="104"/>
      <c r="BP40" s="104"/>
      <c r="BQ40" s="104"/>
      <c r="BR40" s="104"/>
      <c r="BS40" s="104"/>
      <c r="BT40" s="104"/>
      <c r="BU40" s="104"/>
      <c r="BV40" s="104"/>
      <c r="BW40" s="104"/>
      <c r="BX40" s="104"/>
      <c r="BY40" s="104"/>
      <c r="BZ40" s="104"/>
      <c r="CA40" s="104"/>
      <c r="CB40" s="104"/>
      <c r="CC40" s="104"/>
      <c r="CD40" s="104"/>
      <c r="CE40" s="104"/>
      <c r="CF40" s="104"/>
      <c r="CG40" s="104"/>
      <c r="CH40" s="104"/>
      <c r="CI40" s="104"/>
      <c r="CJ40" s="104"/>
      <c r="CK40" s="104"/>
      <c r="CL40" s="104"/>
      <c r="CM40" s="104"/>
      <c r="CN40" s="104"/>
      <c r="CO40" s="104"/>
      <c r="CP40" s="104"/>
      <c r="CQ40" s="104"/>
      <c r="CR40" s="104"/>
      <c r="CS40" s="104"/>
      <c r="CT40" s="104"/>
      <c r="CU40" s="104"/>
    </row>
    <row r="41" customFormat="false" ht="12.8" hidden="false" customHeight="false" outlineLevel="0" collapsed="false">
      <c r="A41" s="102" t="n">
        <f aca="false">(A$7-A$2)/5+A40</f>
        <v>74</v>
      </c>
      <c r="B41" s="103" t="n">
        <v>0</v>
      </c>
      <c r="C41" s="103" t="n">
        <f aca="false">(F41-B41)/4+B41</f>
        <v>0.18955</v>
      </c>
      <c r="D41" s="103" t="n">
        <f aca="false">(F41-B41)/4+C41</f>
        <v>0.3791</v>
      </c>
      <c r="E41" s="103" t="n">
        <f aca="false">(F41-B41)/4+D41</f>
        <v>0.56865</v>
      </c>
      <c r="F41" s="103" t="n">
        <f aca="false">(F42-F37)/5+F40</f>
        <v>0.7582</v>
      </c>
      <c r="G41" s="103" t="n">
        <f aca="false">(J41-F41)/4+F41</f>
        <v>0.94775</v>
      </c>
      <c r="H41" s="103" t="n">
        <f aca="false">(J41-F41)/4+G41</f>
        <v>1.1373</v>
      </c>
      <c r="I41" s="103" t="n">
        <f aca="false">(J41-F41)/4+H41</f>
        <v>1.32685</v>
      </c>
      <c r="J41" s="103" t="n">
        <f aca="false">(J42-J37)/5+J40</f>
        <v>1.5164</v>
      </c>
      <c r="K41" s="103" t="n">
        <f aca="false">(N41-J41)/4+J41</f>
        <v>1.61315</v>
      </c>
      <c r="L41" s="103" t="n">
        <f aca="false">(N41-J41)/4+K41</f>
        <v>1.7099</v>
      </c>
      <c r="M41" s="103" t="n">
        <f aca="false">(N41-J41)/4+L41</f>
        <v>1.80665</v>
      </c>
      <c r="N41" s="103" t="n">
        <f aca="false">(N42-N37)/5+N40</f>
        <v>1.9034</v>
      </c>
      <c r="O41" s="103" t="n">
        <f aca="false">(P41+N41)/2</f>
        <v>1.8833</v>
      </c>
      <c r="P41" s="103" t="n">
        <f aca="false">(P42-P37)/5+P40</f>
        <v>1.8632</v>
      </c>
      <c r="Q41" s="103" t="n">
        <f aca="false">(R41+P41)/2</f>
        <v>1.938</v>
      </c>
      <c r="R41" s="103" t="n">
        <f aca="false">(R42-R37)/5+R40</f>
        <v>2.0128</v>
      </c>
      <c r="S41" s="103" t="n">
        <f aca="false">(T41+R41)/2</f>
        <v>1.7065</v>
      </c>
      <c r="T41" s="103" t="n">
        <f aca="false">(T42-T37)/5+T40</f>
        <v>1.4002</v>
      </c>
      <c r="U41" s="103" t="n">
        <f aca="false">(V41+T41)/2</f>
        <v>1.065</v>
      </c>
      <c r="V41" s="103" t="n">
        <f aca="false">(V42-V37)/5+V40</f>
        <v>0.7298</v>
      </c>
      <c r="W41" s="103" t="n">
        <f aca="false">(X41+V41)/2</f>
        <v>0.5505</v>
      </c>
      <c r="X41" s="103" t="n">
        <f aca="false">(X42-X37)/5+X40</f>
        <v>0.3712</v>
      </c>
      <c r="Y41" s="103" t="n">
        <f aca="false">(Z41+X41)/2</f>
        <v>0.1856</v>
      </c>
      <c r="Z41" s="103" t="n">
        <f aca="false">(Z42-Z37)/5+Z40</f>
        <v>0</v>
      </c>
      <c r="AA41" s="103" t="n">
        <f aca="false">(AB41+Z41)/2</f>
        <v>0</v>
      </c>
      <c r="AB41" s="103" t="n">
        <f aca="false">(AB42-AB37)/5+AB40</f>
        <v>0</v>
      </c>
      <c r="AC41" s="103" t="n">
        <f aca="false">(AD41+AB41)/2</f>
        <v>0</v>
      </c>
      <c r="AD41" s="103" t="n">
        <f aca="false">(AD42-AD37)/5+AD40</f>
        <v>0</v>
      </c>
      <c r="AE41" s="103" t="n">
        <f aca="false">(AF41+AD41)/2</f>
        <v>0</v>
      </c>
      <c r="AF41" s="103" t="n">
        <f aca="false">(AF42-AF37)/5+AF40</f>
        <v>0</v>
      </c>
      <c r="AG41" s="103" t="n">
        <f aca="false">(AH41+AF41)/2</f>
        <v>0</v>
      </c>
      <c r="AH41" s="103" t="n">
        <f aca="false">(AH42-AH37)/5+AH40</f>
        <v>0</v>
      </c>
      <c r="AI41" s="103" t="n">
        <f aca="false">(AJ41+AH41)/2</f>
        <v>0.5824</v>
      </c>
      <c r="AJ41" s="103" t="n">
        <f aca="false">(AJ42-AJ37)/5+AJ40</f>
        <v>1.1648</v>
      </c>
      <c r="AK41" s="103" t="n">
        <f aca="false">(AL41+AJ41)/2</f>
        <v>1.1508</v>
      </c>
      <c r="AL41" s="103" t="n">
        <f aca="false">(AL42-AL37)/5+AL40</f>
        <v>1.1368</v>
      </c>
      <c r="AM41" s="103" t="n">
        <f aca="false">(AN41+AL41)/2</f>
        <v>1.1224</v>
      </c>
      <c r="AN41" s="103" t="n">
        <f aca="false">(AN42-AN37)/5+AN40</f>
        <v>1.108</v>
      </c>
      <c r="AO41" s="103" t="n">
        <f aca="false">(AP41+AN41)/2</f>
        <v>0.7432</v>
      </c>
      <c r="AP41" s="103" t="n">
        <f aca="false">(AP42-AP37)/5+AP40</f>
        <v>0.3784</v>
      </c>
      <c r="AQ41" s="103" t="n">
        <f aca="false">(AR41+AP41)/2</f>
        <v>0.3872</v>
      </c>
      <c r="AR41" s="103" t="n">
        <f aca="false">(AR42-AR37)/5+AR40</f>
        <v>0.396</v>
      </c>
      <c r="AS41" s="103" t="n">
        <f aca="false">($AZ41-$AR41)/8+AR41</f>
        <v>0.3906</v>
      </c>
      <c r="AT41" s="103" t="n">
        <f aca="false">($AZ41-$AR41)/8+AS41</f>
        <v>0.3852</v>
      </c>
      <c r="AU41" s="103" t="n">
        <f aca="false">($AZ41-$AR41)/8+AT41</f>
        <v>0.3798</v>
      </c>
      <c r="AV41" s="103" t="n">
        <f aca="false">($AZ41-$AR41)/8+AU41</f>
        <v>0.3744</v>
      </c>
      <c r="AW41" s="103" t="n">
        <f aca="false">($AZ41-$AR41)/8+AV41</f>
        <v>0.369</v>
      </c>
      <c r="AX41" s="103" t="n">
        <f aca="false">($AZ41-$AR41)/8+AW41</f>
        <v>0.3636</v>
      </c>
      <c r="AY41" s="103" t="n">
        <f aca="false">($AZ41-$AR41)/8+AX41</f>
        <v>0.3582</v>
      </c>
      <c r="AZ41" s="103" t="n">
        <f aca="false">(AZ42-AZ37)/5+AZ40</f>
        <v>0.3528</v>
      </c>
      <c r="BA41" s="115" t="n">
        <f aca="false">($AZ41-$AR41)/Delta+AZ41</f>
        <v>0.3474</v>
      </c>
      <c r="BB41" s="115" t="n">
        <f aca="false">($AZ41-$AR41)/Delta+BA41</f>
        <v>0.342</v>
      </c>
      <c r="BC41" s="115" t="n">
        <f aca="false">($AZ41-$AR41)/Delta+BB41</f>
        <v>0.3366</v>
      </c>
      <c r="BD41" s="115" t="n">
        <f aca="false">($AZ41-$AR41)/Delta+BC41</f>
        <v>0.3312</v>
      </c>
      <c r="BE41" s="115" t="n">
        <f aca="false">($AZ41-$AR41)/Delta+BD41</f>
        <v>0.3258</v>
      </c>
      <c r="BF41" s="115" t="n">
        <f aca="false">($AZ41-$AR41)/Delta+BE41</f>
        <v>0.3204</v>
      </c>
      <c r="BG41" s="115" t="n">
        <f aca="false">($AZ41-$AR41)/Delta+BF41</f>
        <v>0.315</v>
      </c>
      <c r="BH41" s="115" t="n">
        <f aca="false">($AZ41-$AR41)/Delta+BG41</f>
        <v>0.3096</v>
      </c>
      <c r="BI41" s="115" t="n">
        <f aca="false">($AZ41-$AR41)/Delta+BH41</f>
        <v>0.3042</v>
      </c>
      <c r="BJ41" s="115" t="n">
        <f aca="false">($AZ41-$AR41)/Delta+BI41</f>
        <v>0.2988</v>
      </c>
      <c r="BK41" s="104"/>
      <c r="BL41" s="104"/>
      <c r="BM41" s="104"/>
      <c r="BN41" s="104"/>
      <c r="BO41" s="104"/>
      <c r="BP41" s="104"/>
      <c r="BQ41" s="104"/>
      <c r="BR41" s="104"/>
      <c r="BS41" s="104"/>
      <c r="BT41" s="104"/>
      <c r="BU41" s="104"/>
      <c r="BV41" s="104"/>
      <c r="BW41" s="104"/>
      <c r="BX41" s="104"/>
      <c r="BY41" s="104"/>
      <c r="BZ41" s="104"/>
      <c r="CA41" s="104"/>
      <c r="CB41" s="104"/>
      <c r="CC41" s="104"/>
      <c r="CD41" s="104"/>
      <c r="CE41" s="104"/>
      <c r="CF41" s="104"/>
      <c r="CG41" s="104"/>
      <c r="CH41" s="104"/>
      <c r="CI41" s="104"/>
      <c r="CJ41" s="104"/>
      <c r="CK41" s="104"/>
      <c r="CL41" s="104"/>
      <c r="CM41" s="104"/>
      <c r="CN41" s="104"/>
      <c r="CO41" s="104"/>
      <c r="CP41" s="104"/>
      <c r="CQ41" s="104"/>
      <c r="CR41" s="104"/>
      <c r="CS41" s="104"/>
      <c r="CT41" s="104"/>
      <c r="CU41" s="104"/>
    </row>
    <row r="42" customFormat="false" ht="12.8" hidden="false" customHeight="false" outlineLevel="0" collapsed="false">
      <c r="A42" s="102" t="n">
        <f aca="false">A37+5</f>
        <v>75</v>
      </c>
      <c r="B42" s="103" t="n">
        <v>0</v>
      </c>
      <c r="C42" s="103" t="n">
        <f aca="false">(F42-B42)/4+B42</f>
        <v>0.19625</v>
      </c>
      <c r="D42" s="103" t="n">
        <f aca="false">(F42-B42)/4+C42</f>
        <v>0.3925</v>
      </c>
      <c r="E42" s="103" t="n">
        <f aca="false">(F42-B42)/4+D42</f>
        <v>0.58875</v>
      </c>
      <c r="F42" s="114" t="n">
        <f aca="false">polar_type19!$R$6</f>
        <v>0.785</v>
      </c>
      <c r="G42" s="103" t="n">
        <f aca="false">(J42-F42)/4+F42</f>
        <v>0.98125</v>
      </c>
      <c r="H42" s="103" t="n">
        <f aca="false">(J42-F42)/4+G42</f>
        <v>1.1775</v>
      </c>
      <c r="I42" s="103" t="n">
        <f aca="false">(J42-F42)/4+H42</f>
        <v>1.37375</v>
      </c>
      <c r="J42" s="114" t="n">
        <f aca="false">polar_type19!$R$7</f>
        <v>1.57</v>
      </c>
      <c r="K42" s="103" t="n">
        <f aca="false">(N42-J42)/4+J42</f>
        <v>1.673</v>
      </c>
      <c r="L42" s="103" t="n">
        <f aca="false">(N42-J42)/4+K42</f>
        <v>1.776</v>
      </c>
      <c r="M42" s="103" t="n">
        <f aca="false">(N42-J42)/4+L42</f>
        <v>1.879</v>
      </c>
      <c r="N42" s="114" t="n">
        <f aca="false">polar_type19!$R$8</f>
        <v>1.982</v>
      </c>
      <c r="O42" s="103" t="n">
        <f aca="false">(P42+N42)/2</f>
        <v>1.9615</v>
      </c>
      <c r="P42" s="114" t="n">
        <f aca="false">polar_type19!$R$9</f>
        <v>1.941</v>
      </c>
      <c r="Q42" s="103" t="n">
        <f aca="false">(R42+P42)/2</f>
        <v>2.019</v>
      </c>
      <c r="R42" s="114" t="n">
        <f aca="false">polar_type19!$R$10</f>
        <v>2.097</v>
      </c>
      <c r="S42" s="103" t="n">
        <f aca="false">(T42+R42)/2</f>
        <v>1.7925</v>
      </c>
      <c r="T42" s="114" t="n">
        <f aca="false">polar_type19!$R$11</f>
        <v>1.488</v>
      </c>
      <c r="U42" s="103" t="n">
        <f aca="false">(V42+T42)/2</f>
        <v>1.154</v>
      </c>
      <c r="V42" s="114" t="n">
        <f aca="false">polar_type19!$R$12</f>
        <v>0.82</v>
      </c>
      <c r="W42" s="103" t="n">
        <f aca="false">(X42+V42)/2</f>
        <v>0.642</v>
      </c>
      <c r="X42" s="114" t="n">
        <f aca="false">polar_type19!$R$13</f>
        <v>0.464</v>
      </c>
      <c r="Y42" s="103" t="n">
        <f aca="false">(Z42+X42)/2</f>
        <v>0.232</v>
      </c>
      <c r="Z42" s="114" t="n">
        <f aca="false">polar_type19!$R$14</f>
        <v>0</v>
      </c>
      <c r="AA42" s="103" t="n">
        <f aca="false">(AB42+Z42)/2</f>
        <v>0</v>
      </c>
      <c r="AB42" s="114" t="n">
        <f aca="false">polar_type19!$R$15</f>
        <v>0</v>
      </c>
      <c r="AC42" s="103" t="n">
        <f aca="false">(AD42+AB42)/2</f>
        <v>0</v>
      </c>
      <c r="AD42" s="114" t="n">
        <f aca="false">polar_type19!$R$16</f>
        <v>0</v>
      </c>
      <c r="AE42" s="103" t="n">
        <f aca="false">(AF42+AD42)/2</f>
        <v>0</v>
      </c>
      <c r="AF42" s="114" t="n">
        <f aca="false">polar_type19!$R$17</f>
        <v>0</v>
      </c>
      <c r="AG42" s="103" t="n">
        <f aca="false">(AH42+AF42)/2</f>
        <v>0</v>
      </c>
      <c r="AH42" s="114" t="n">
        <f aca="false">polar_type19!$R$18</f>
        <v>0</v>
      </c>
      <c r="AI42" s="103" t="n">
        <f aca="false">(AJ42+AH42)/2</f>
        <v>0.728</v>
      </c>
      <c r="AJ42" s="114" t="n">
        <f aca="false">polar_type19!$R$19</f>
        <v>1.456</v>
      </c>
      <c r="AK42" s="103" t="n">
        <f aca="false">(AL42+AJ42)/2</f>
        <v>1.4385</v>
      </c>
      <c r="AL42" s="114" t="n">
        <f aca="false">polar_type19!$R$20</f>
        <v>1.421</v>
      </c>
      <c r="AM42" s="103" t="n">
        <f aca="false">(AN42+AL42)/2</f>
        <v>1.403</v>
      </c>
      <c r="AN42" s="114" t="n">
        <f aca="false">polar_type19!$R$21</f>
        <v>1.385</v>
      </c>
      <c r="AO42" s="103" t="n">
        <f aca="false">(AP42+AN42)/2</f>
        <v>0.929</v>
      </c>
      <c r="AP42" s="114" t="n">
        <f aca="false">polar_type19!$R$22</f>
        <v>0.473</v>
      </c>
      <c r="AQ42" s="103" t="n">
        <f aca="false">(AR42+AP42)/2</f>
        <v>0.484</v>
      </c>
      <c r="AR42" s="114" t="n">
        <f aca="false">polar_type19!$R$23</f>
        <v>0.495</v>
      </c>
      <c r="AS42" s="103" t="n">
        <f aca="false">($AZ42-$AR42)/8+AR42</f>
        <v>0.48825</v>
      </c>
      <c r="AT42" s="103" t="n">
        <f aca="false">($AZ42-$AR42)/8+AS42</f>
        <v>0.4815</v>
      </c>
      <c r="AU42" s="103" t="n">
        <f aca="false">($AZ42-$AR42)/8+AT42</f>
        <v>0.47475</v>
      </c>
      <c r="AV42" s="103" t="n">
        <f aca="false">($AZ42-$AR42)/8+AU42</f>
        <v>0.468</v>
      </c>
      <c r="AW42" s="103" t="n">
        <f aca="false">($AZ42-$AR42)/8+AV42</f>
        <v>0.46125</v>
      </c>
      <c r="AX42" s="103" t="n">
        <f aca="false">($AZ42-$AR42)/8+AW42</f>
        <v>0.4545</v>
      </c>
      <c r="AY42" s="103" t="n">
        <f aca="false">($AZ42-$AR42)/8+AX42</f>
        <v>0.44775</v>
      </c>
      <c r="AZ42" s="114" t="n">
        <f aca="false">polar_type19!$R$24</f>
        <v>0.441</v>
      </c>
      <c r="BA42" s="115" t="n">
        <f aca="false">($AZ42-$AR42)/Delta+AZ42</f>
        <v>0.43425</v>
      </c>
      <c r="BB42" s="115" t="n">
        <f aca="false">($AZ42-$AR42)/Delta+BA42</f>
        <v>0.4275</v>
      </c>
      <c r="BC42" s="115" t="n">
        <f aca="false">($AZ42-$AR42)/Delta+BB42</f>
        <v>0.42075</v>
      </c>
      <c r="BD42" s="115" t="n">
        <f aca="false">($AZ42-$AR42)/Delta+BC42</f>
        <v>0.414</v>
      </c>
      <c r="BE42" s="115" t="n">
        <f aca="false">($AZ42-$AR42)/Delta+BD42</f>
        <v>0.40725</v>
      </c>
      <c r="BF42" s="115" t="n">
        <f aca="false">($AZ42-$AR42)/Delta+BE42</f>
        <v>0.4005</v>
      </c>
      <c r="BG42" s="115" t="n">
        <f aca="false">($AZ42-$AR42)/Delta+BF42</f>
        <v>0.39375</v>
      </c>
      <c r="BH42" s="115" t="n">
        <f aca="false">($AZ42-$AR42)/Delta+BG42</f>
        <v>0.387</v>
      </c>
      <c r="BI42" s="115" t="n">
        <f aca="false">($AZ42-$AR42)/Delta+BH42</f>
        <v>0.38025</v>
      </c>
      <c r="BJ42" s="115" t="n">
        <f aca="false">($AZ42-$AR42)/Delta+BI42</f>
        <v>0.3735</v>
      </c>
      <c r="BK42" s="104"/>
      <c r="BL42" s="104"/>
      <c r="BM42" s="104"/>
      <c r="BN42" s="104"/>
      <c r="BO42" s="104"/>
      <c r="BP42" s="104"/>
      <c r="BQ42" s="104"/>
      <c r="BR42" s="104"/>
      <c r="BS42" s="104"/>
      <c r="BT42" s="104"/>
      <c r="BU42" s="104"/>
      <c r="BV42" s="104"/>
      <c r="BW42" s="104"/>
      <c r="BX42" s="104"/>
      <c r="BY42" s="104"/>
      <c r="BZ42" s="104"/>
      <c r="CA42" s="104"/>
      <c r="CB42" s="104"/>
      <c r="CC42" s="104"/>
      <c r="CD42" s="104"/>
      <c r="CE42" s="104"/>
      <c r="CF42" s="104"/>
      <c r="CG42" s="104"/>
      <c r="CH42" s="104"/>
      <c r="CI42" s="104"/>
      <c r="CJ42" s="104"/>
      <c r="CK42" s="104"/>
      <c r="CL42" s="104"/>
      <c r="CM42" s="104"/>
      <c r="CN42" s="104"/>
      <c r="CO42" s="104"/>
      <c r="CP42" s="104"/>
      <c r="CQ42" s="104"/>
      <c r="CR42" s="104"/>
      <c r="CS42" s="104"/>
      <c r="CT42" s="104"/>
      <c r="CU42" s="104"/>
    </row>
    <row r="43" customFormat="false" ht="12.8" hidden="false" customHeight="false" outlineLevel="0" collapsed="false">
      <c r="A43" s="102" t="n">
        <f aca="false">(A$7-A$2)/5+A42</f>
        <v>76</v>
      </c>
      <c r="B43" s="103" t="n">
        <v>0</v>
      </c>
      <c r="C43" s="103" t="n">
        <f aca="false">(F43-B43)/4+B43</f>
        <v>0.20295</v>
      </c>
      <c r="D43" s="103" t="n">
        <f aca="false">(F43-B43)/4+C43</f>
        <v>0.4059</v>
      </c>
      <c r="E43" s="103" t="n">
        <f aca="false">(F43-B43)/4+D43</f>
        <v>0.60885</v>
      </c>
      <c r="F43" s="103" t="n">
        <f aca="false">(F47-F42)/5+F42</f>
        <v>0.8118</v>
      </c>
      <c r="G43" s="103" t="n">
        <f aca="false">(J43-F43)/4+F43</f>
        <v>1.0148</v>
      </c>
      <c r="H43" s="103" t="n">
        <f aca="false">(J43-F43)/4+G43</f>
        <v>1.2178</v>
      </c>
      <c r="I43" s="103" t="n">
        <f aca="false">(J43-F43)/4+H43</f>
        <v>1.4208</v>
      </c>
      <c r="J43" s="103" t="n">
        <f aca="false">(J47-J42)/5+J42</f>
        <v>1.6238</v>
      </c>
      <c r="K43" s="103" t="n">
        <f aca="false">(N43-J43)/4+J43</f>
        <v>1.73335</v>
      </c>
      <c r="L43" s="103" t="n">
        <f aca="false">(N43-J43)/4+K43</f>
        <v>1.8429</v>
      </c>
      <c r="M43" s="103" t="n">
        <f aca="false">(N43-J43)/4+L43</f>
        <v>1.95245</v>
      </c>
      <c r="N43" s="103" t="n">
        <f aca="false">(N47-N42)/5+N42</f>
        <v>2.062</v>
      </c>
      <c r="O43" s="103" t="n">
        <f aca="false">(P43+N43)/2</f>
        <v>2.0412</v>
      </c>
      <c r="P43" s="103" t="n">
        <f aca="false">(P47-P42)/5+P42</f>
        <v>2.0204</v>
      </c>
      <c r="Q43" s="103" t="n">
        <f aca="false">(R43+P43)/2</f>
        <v>2.1019</v>
      </c>
      <c r="R43" s="103" t="n">
        <f aca="false">(R47-R42)/5+R42</f>
        <v>2.1834</v>
      </c>
      <c r="S43" s="103" t="n">
        <f aca="false">(T43+R43)/2</f>
        <v>1.882</v>
      </c>
      <c r="T43" s="103" t="n">
        <f aca="false">(T47-T42)/5+T42</f>
        <v>1.5806</v>
      </c>
      <c r="U43" s="103" t="n">
        <f aca="false">(V43+T43)/2</f>
        <v>1.251</v>
      </c>
      <c r="V43" s="103" t="n">
        <f aca="false">(V47-V42)/5+V42</f>
        <v>0.9214</v>
      </c>
      <c r="W43" s="103" t="n">
        <f aca="false">(X43+V43)/2</f>
        <v>0.7492</v>
      </c>
      <c r="X43" s="103" t="n">
        <f aca="false">(X47-X42)/5+X42</f>
        <v>0.577</v>
      </c>
      <c r="Y43" s="103" t="n">
        <f aca="false">(Z43+X43)/2</f>
        <v>0.2885</v>
      </c>
      <c r="Z43" s="103" t="n">
        <f aca="false">(Z47-Z42)/5+Z42</f>
        <v>0</v>
      </c>
      <c r="AA43" s="103" t="n">
        <f aca="false">(AB43+Z43)/2</f>
        <v>0</v>
      </c>
      <c r="AB43" s="103" t="n">
        <f aca="false">(AB47-AB42)/5+AB42</f>
        <v>0</v>
      </c>
      <c r="AC43" s="103" t="n">
        <f aca="false">(AD43+AB43)/2</f>
        <v>0</v>
      </c>
      <c r="AD43" s="103" t="n">
        <f aca="false">(AD47-AD42)/5+AD42</f>
        <v>0</v>
      </c>
      <c r="AE43" s="103" t="n">
        <f aca="false">(AF43+AD43)/2</f>
        <v>0</v>
      </c>
      <c r="AF43" s="103" t="n">
        <f aca="false">(AF47-AF42)/5+AF42</f>
        <v>0</v>
      </c>
      <c r="AG43" s="103" t="n">
        <f aca="false">(AH43+AF43)/2</f>
        <v>0</v>
      </c>
      <c r="AH43" s="103" t="n">
        <f aca="false">(AH47-AH42)/5+AH42</f>
        <v>0</v>
      </c>
      <c r="AI43" s="103" t="n">
        <f aca="false">(AJ43+AH43)/2</f>
        <v>0.9055</v>
      </c>
      <c r="AJ43" s="103" t="n">
        <f aca="false">(AJ47-AJ42)/5+AJ42</f>
        <v>1.811</v>
      </c>
      <c r="AK43" s="103" t="n">
        <f aca="false">(AL43+AJ43)/2</f>
        <v>1.789</v>
      </c>
      <c r="AL43" s="103" t="n">
        <f aca="false">(AL47-AL42)/5+AL42</f>
        <v>1.767</v>
      </c>
      <c r="AM43" s="103" t="n">
        <f aca="false">(AN43+AL43)/2</f>
        <v>1.7447</v>
      </c>
      <c r="AN43" s="103" t="n">
        <f aca="false">(AN47-AN42)/5+AN42</f>
        <v>1.7224</v>
      </c>
      <c r="AO43" s="103" t="n">
        <f aca="false">(AP43+AN43)/2</f>
        <v>1.1555</v>
      </c>
      <c r="AP43" s="103" t="n">
        <f aca="false">(AP47-AP42)/5+AP42</f>
        <v>0.5886</v>
      </c>
      <c r="AQ43" s="103" t="n">
        <f aca="false">(AR43+AP43)/2</f>
        <v>0.6022</v>
      </c>
      <c r="AR43" s="103" t="n">
        <f aca="false">(AR47-AR42)/5+AR42</f>
        <v>0.6158</v>
      </c>
      <c r="AS43" s="103" t="n">
        <f aca="false">($AZ43-$AR43)/8+AR43</f>
        <v>0.6074</v>
      </c>
      <c r="AT43" s="103" t="n">
        <f aca="false">($AZ43-$AR43)/8+AS43</f>
        <v>0.599</v>
      </c>
      <c r="AU43" s="103" t="n">
        <f aca="false">($AZ43-$AR43)/8+AT43</f>
        <v>0.5906</v>
      </c>
      <c r="AV43" s="103" t="n">
        <f aca="false">($AZ43-$AR43)/8+AU43</f>
        <v>0.5822</v>
      </c>
      <c r="AW43" s="103" t="n">
        <f aca="false">($AZ43-$AR43)/8+AV43</f>
        <v>0.5738</v>
      </c>
      <c r="AX43" s="103" t="n">
        <f aca="false">($AZ43-$AR43)/8+AW43</f>
        <v>0.5654</v>
      </c>
      <c r="AY43" s="103" t="n">
        <f aca="false">($AZ43-$AR43)/8+AX43</f>
        <v>0.557</v>
      </c>
      <c r="AZ43" s="103" t="n">
        <f aca="false">(AZ47-AZ42)/5+AZ42</f>
        <v>0.5486</v>
      </c>
      <c r="BA43" s="115" t="n">
        <f aca="false">($AZ43-$AR43)/Delta+AZ43</f>
        <v>0.5402</v>
      </c>
      <c r="BB43" s="115" t="n">
        <f aca="false">($AZ43-$AR43)/Delta+BA43</f>
        <v>0.5318</v>
      </c>
      <c r="BC43" s="115" t="n">
        <f aca="false">($AZ43-$AR43)/Delta+BB43</f>
        <v>0.5234</v>
      </c>
      <c r="BD43" s="115" t="n">
        <f aca="false">($AZ43-$AR43)/Delta+BC43</f>
        <v>0.515</v>
      </c>
      <c r="BE43" s="115" t="n">
        <f aca="false">($AZ43-$AR43)/Delta+BD43</f>
        <v>0.5066</v>
      </c>
      <c r="BF43" s="115" t="n">
        <f aca="false">($AZ43-$AR43)/Delta+BE43</f>
        <v>0.4982</v>
      </c>
      <c r="BG43" s="115" t="n">
        <f aca="false">($AZ43-$AR43)/Delta+BF43</f>
        <v>0.4898</v>
      </c>
      <c r="BH43" s="115" t="n">
        <f aca="false">($AZ43-$AR43)/Delta+BG43</f>
        <v>0.4814</v>
      </c>
      <c r="BI43" s="115" t="n">
        <f aca="false">($AZ43-$AR43)/Delta+BH43</f>
        <v>0.473</v>
      </c>
      <c r="BJ43" s="115" t="n">
        <f aca="false">($AZ43-$AR43)/Delta+BI43</f>
        <v>0.4646</v>
      </c>
      <c r="BK43" s="104"/>
      <c r="BL43" s="104"/>
      <c r="BM43" s="104"/>
      <c r="BN43" s="104"/>
      <c r="BO43" s="104"/>
      <c r="BP43" s="104"/>
      <c r="BQ43" s="104"/>
      <c r="BR43" s="104"/>
      <c r="BS43" s="104"/>
      <c r="BT43" s="104"/>
      <c r="BU43" s="104"/>
      <c r="BV43" s="104"/>
      <c r="BW43" s="104"/>
      <c r="BX43" s="104"/>
      <c r="BY43" s="104"/>
      <c r="BZ43" s="104"/>
      <c r="CA43" s="104"/>
      <c r="CB43" s="104"/>
      <c r="CC43" s="104"/>
      <c r="CD43" s="104"/>
      <c r="CE43" s="104"/>
      <c r="CF43" s="104"/>
      <c r="CG43" s="104"/>
      <c r="CH43" s="104"/>
      <c r="CI43" s="104"/>
      <c r="CJ43" s="104"/>
      <c r="CK43" s="104"/>
      <c r="CL43" s="104"/>
      <c r="CM43" s="104"/>
      <c r="CN43" s="104"/>
      <c r="CO43" s="104"/>
      <c r="CP43" s="104"/>
      <c r="CQ43" s="104"/>
      <c r="CR43" s="104"/>
      <c r="CS43" s="104"/>
      <c r="CT43" s="104"/>
      <c r="CU43" s="104"/>
    </row>
    <row r="44" customFormat="false" ht="12.8" hidden="false" customHeight="false" outlineLevel="0" collapsed="false">
      <c r="A44" s="102" t="n">
        <f aca="false">(A$7-A$2)/5+A43</f>
        <v>77</v>
      </c>
      <c r="B44" s="103" t="n">
        <v>0</v>
      </c>
      <c r="C44" s="103" t="n">
        <f aca="false">(F44-B44)/4+B44</f>
        <v>0.20965</v>
      </c>
      <c r="D44" s="103" t="n">
        <f aca="false">(F44-B44)/4+C44</f>
        <v>0.4193</v>
      </c>
      <c r="E44" s="103" t="n">
        <f aca="false">(F44-B44)/4+D44</f>
        <v>0.62895</v>
      </c>
      <c r="F44" s="103" t="n">
        <f aca="false">(F47-F42)/5+F43</f>
        <v>0.8386</v>
      </c>
      <c r="G44" s="103" t="n">
        <f aca="false">(J44-F44)/4+F44</f>
        <v>1.04835</v>
      </c>
      <c r="H44" s="103" t="n">
        <f aca="false">(J44-F44)/4+G44</f>
        <v>1.2581</v>
      </c>
      <c r="I44" s="103" t="n">
        <f aca="false">(J44-F44)/4+H44</f>
        <v>1.46785</v>
      </c>
      <c r="J44" s="103" t="n">
        <f aca="false">(J47-J42)/5+J43</f>
        <v>1.6776</v>
      </c>
      <c r="K44" s="103" t="n">
        <f aca="false">(N44-J44)/4+J44</f>
        <v>1.7937</v>
      </c>
      <c r="L44" s="103" t="n">
        <f aca="false">(N44-J44)/4+K44</f>
        <v>1.9098</v>
      </c>
      <c r="M44" s="103" t="n">
        <f aca="false">(N44-J44)/4+L44</f>
        <v>2.0259</v>
      </c>
      <c r="N44" s="103" t="n">
        <f aca="false">(N47-N42)/5+N43</f>
        <v>2.142</v>
      </c>
      <c r="O44" s="103" t="n">
        <f aca="false">(P44+N44)/2</f>
        <v>2.1209</v>
      </c>
      <c r="P44" s="103" t="n">
        <f aca="false">(P47-P42)/5+P43</f>
        <v>2.0998</v>
      </c>
      <c r="Q44" s="103" t="n">
        <f aca="false">(R44+P44)/2</f>
        <v>2.1848</v>
      </c>
      <c r="R44" s="103" t="n">
        <f aca="false">(R47-R42)/5+R43</f>
        <v>2.2698</v>
      </c>
      <c r="S44" s="103" t="n">
        <f aca="false">(T44+R44)/2</f>
        <v>1.9715</v>
      </c>
      <c r="T44" s="103" t="n">
        <f aca="false">(T47-T42)/5+T43</f>
        <v>1.6732</v>
      </c>
      <c r="U44" s="103" t="n">
        <f aca="false">(V44+T44)/2</f>
        <v>1.348</v>
      </c>
      <c r="V44" s="103" t="n">
        <f aca="false">(V47-V42)/5+V43</f>
        <v>1.0228</v>
      </c>
      <c r="W44" s="103" t="n">
        <f aca="false">(X44+V44)/2</f>
        <v>0.8564</v>
      </c>
      <c r="X44" s="103" t="n">
        <f aca="false">(X47-X42)/5+X43</f>
        <v>0.69</v>
      </c>
      <c r="Y44" s="103" t="n">
        <f aca="false">(Z44+X44)/2</f>
        <v>0.345</v>
      </c>
      <c r="Z44" s="103" t="n">
        <f aca="false">(Z47-Z42)/5+Z43</f>
        <v>0</v>
      </c>
      <c r="AA44" s="103" t="n">
        <f aca="false">(AB44+Z44)/2</f>
        <v>0</v>
      </c>
      <c r="AB44" s="103" t="n">
        <f aca="false">(AB47-AB42)/5+AB43</f>
        <v>0</v>
      </c>
      <c r="AC44" s="103" t="n">
        <f aca="false">(AD44+AB44)/2</f>
        <v>0</v>
      </c>
      <c r="AD44" s="103" t="n">
        <f aca="false">(AD47-AD42)/5+AD43</f>
        <v>0</v>
      </c>
      <c r="AE44" s="103" t="n">
        <f aca="false">(AF44+AD44)/2</f>
        <v>0</v>
      </c>
      <c r="AF44" s="103" t="n">
        <f aca="false">(AF47-AF42)/5+AF43</f>
        <v>0</v>
      </c>
      <c r="AG44" s="103" t="n">
        <f aca="false">(AH44+AF44)/2</f>
        <v>0</v>
      </c>
      <c r="AH44" s="103" t="n">
        <f aca="false">(AH47-AH42)/5+AH43</f>
        <v>0</v>
      </c>
      <c r="AI44" s="103" t="n">
        <f aca="false">(AJ44+AH44)/2</f>
        <v>1.083</v>
      </c>
      <c r="AJ44" s="103" t="n">
        <f aca="false">(AJ47-AJ42)/5+AJ43</f>
        <v>2.166</v>
      </c>
      <c r="AK44" s="103" t="n">
        <f aca="false">(AL44+AJ44)/2</f>
        <v>2.1395</v>
      </c>
      <c r="AL44" s="103" t="n">
        <f aca="false">(AL47-AL42)/5+AL43</f>
        <v>2.113</v>
      </c>
      <c r="AM44" s="103" t="n">
        <f aca="false">(AN44+AL44)/2</f>
        <v>2.0864</v>
      </c>
      <c r="AN44" s="103" t="n">
        <f aca="false">(AN47-AN42)/5+AN43</f>
        <v>2.0598</v>
      </c>
      <c r="AO44" s="103" t="n">
        <f aca="false">(AP44+AN44)/2</f>
        <v>1.382</v>
      </c>
      <c r="AP44" s="103" t="n">
        <f aca="false">(AP47-AP42)/5+AP43</f>
        <v>0.7042</v>
      </c>
      <c r="AQ44" s="103" t="n">
        <f aca="false">(AR44+AP44)/2</f>
        <v>0.7204</v>
      </c>
      <c r="AR44" s="103" t="n">
        <f aca="false">(AR47-AR42)/5+AR43</f>
        <v>0.7366</v>
      </c>
      <c r="AS44" s="103" t="n">
        <f aca="false">($AZ44-$AR44)/8+AR44</f>
        <v>0.72655</v>
      </c>
      <c r="AT44" s="103" t="n">
        <f aca="false">($AZ44-$AR44)/8+AS44</f>
        <v>0.7165</v>
      </c>
      <c r="AU44" s="103" t="n">
        <f aca="false">($AZ44-$AR44)/8+AT44</f>
        <v>0.70645</v>
      </c>
      <c r="AV44" s="103" t="n">
        <f aca="false">($AZ44-$AR44)/8+AU44</f>
        <v>0.6964</v>
      </c>
      <c r="AW44" s="103" t="n">
        <f aca="false">($AZ44-$AR44)/8+AV44</f>
        <v>0.68635</v>
      </c>
      <c r="AX44" s="103" t="n">
        <f aca="false">($AZ44-$AR44)/8+AW44</f>
        <v>0.6763</v>
      </c>
      <c r="AY44" s="103" t="n">
        <f aca="false">($AZ44-$AR44)/8+AX44</f>
        <v>0.66625</v>
      </c>
      <c r="AZ44" s="103" t="n">
        <f aca="false">(AZ47-AZ42)/5+AZ43</f>
        <v>0.6562</v>
      </c>
      <c r="BA44" s="115" t="n">
        <f aca="false">($AZ44-$AR44)/Delta+AZ44</f>
        <v>0.64615</v>
      </c>
      <c r="BB44" s="115" t="n">
        <f aca="false">($AZ44-$AR44)/Delta+BA44</f>
        <v>0.6361</v>
      </c>
      <c r="BC44" s="115" t="n">
        <f aca="false">($AZ44-$AR44)/Delta+BB44</f>
        <v>0.62605</v>
      </c>
      <c r="BD44" s="115" t="n">
        <f aca="false">($AZ44-$AR44)/Delta+BC44</f>
        <v>0.616</v>
      </c>
      <c r="BE44" s="115" t="n">
        <f aca="false">($AZ44-$AR44)/Delta+BD44</f>
        <v>0.60595</v>
      </c>
      <c r="BF44" s="115" t="n">
        <f aca="false">($AZ44-$AR44)/Delta+BE44</f>
        <v>0.5959</v>
      </c>
      <c r="BG44" s="115" t="n">
        <f aca="false">($AZ44-$AR44)/Delta+BF44</f>
        <v>0.58585</v>
      </c>
      <c r="BH44" s="115" t="n">
        <f aca="false">($AZ44-$AR44)/Delta+BG44</f>
        <v>0.5758</v>
      </c>
      <c r="BI44" s="115" t="n">
        <f aca="false">($AZ44-$AR44)/Delta+BH44</f>
        <v>0.56575</v>
      </c>
      <c r="BJ44" s="115" t="n">
        <f aca="false">($AZ44-$AR44)/Delta+BI44</f>
        <v>0.5557</v>
      </c>
      <c r="BK44" s="104"/>
      <c r="BL44" s="104"/>
      <c r="BM44" s="104"/>
      <c r="BN44" s="104"/>
      <c r="BO44" s="104"/>
      <c r="BP44" s="104"/>
      <c r="BQ44" s="104"/>
      <c r="BR44" s="104"/>
      <c r="BS44" s="104"/>
      <c r="BT44" s="104"/>
      <c r="BU44" s="104"/>
      <c r="BV44" s="104"/>
      <c r="BW44" s="104"/>
      <c r="BX44" s="104"/>
      <c r="BY44" s="104"/>
      <c r="BZ44" s="104"/>
      <c r="CA44" s="104"/>
      <c r="CB44" s="104"/>
      <c r="CC44" s="104"/>
      <c r="CD44" s="104"/>
      <c r="CE44" s="104"/>
      <c r="CF44" s="104"/>
      <c r="CG44" s="104"/>
      <c r="CH44" s="104"/>
      <c r="CI44" s="104"/>
      <c r="CJ44" s="104"/>
      <c r="CK44" s="104"/>
      <c r="CL44" s="104"/>
      <c r="CM44" s="104"/>
      <c r="CN44" s="104"/>
      <c r="CO44" s="104"/>
      <c r="CP44" s="104"/>
      <c r="CQ44" s="104"/>
      <c r="CR44" s="104"/>
      <c r="CS44" s="104"/>
      <c r="CT44" s="104"/>
      <c r="CU44" s="104"/>
    </row>
    <row r="45" customFormat="false" ht="12.8" hidden="false" customHeight="false" outlineLevel="0" collapsed="false">
      <c r="A45" s="102" t="n">
        <f aca="false">(A$7-A$2)/5+A44</f>
        <v>78</v>
      </c>
      <c r="B45" s="103" t="n">
        <v>0</v>
      </c>
      <c r="C45" s="103" t="n">
        <f aca="false">(F45-B45)/4+B45</f>
        <v>0.21635</v>
      </c>
      <c r="D45" s="103" t="n">
        <f aca="false">(F45-B45)/4+C45</f>
        <v>0.4327</v>
      </c>
      <c r="E45" s="103" t="n">
        <f aca="false">(F45-B45)/4+D45</f>
        <v>0.64905</v>
      </c>
      <c r="F45" s="103" t="n">
        <f aca="false">(F47-F42)/5+F44</f>
        <v>0.8654</v>
      </c>
      <c r="G45" s="103" t="n">
        <f aca="false">(J45-F45)/4+F45</f>
        <v>1.0819</v>
      </c>
      <c r="H45" s="103" t="n">
        <f aca="false">(J45-F45)/4+G45</f>
        <v>1.2984</v>
      </c>
      <c r="I45" s="103" t="n">
        <f aca="false">(J45-F45)/4+H45</f>
        <v>1.5149</v>
      </c>
      <c r="J45" s="103" t="n">
        <f aca="false">(J47-J42)/5+J44</f>
        <v>1.7314</v>
      </c>
      <c r="K45" s="103" t="n">
        <f aca="false">(N45-J45)/4+J45</f>
        <v>1.85405</v>
      </c>
      <c r="L45" s="103" t="n">
        <f aca="false">(N45-J45)/4+K45</f>
        <v>1.9767</v>
      </c>
      <c r="M45" s="103" t="n">
        <f aca="false">(N45-J45)/4+L45</f>
        <v>2.09935</v>
      </c>
      <c r="N45" s="103" t="n">
        <f aca="false">(N47-N42)/5+N44</f>
        <v>2.222</v>
      </c>
      <c r="O45" s="103" t="n">
        <f aca="false">(P45+N45)/2</f>
        <v>2.2006</v>
      </c>
      <c r="P45" s="103" t="n">
        <f aca="false">(P47-P42)/5+P44</f>
        <v>2.1792</v>
      </c>
      <c r="Q45" s="103" t="n">
        <f aca="false">(R45+P45)/2</f>
        <v>2.2677</v>
      </c>
      <c r="R45" s="103" t="n">
        <f aca="false">(R47-R42)/5+R44</f>
        <v>2.3562</v>
      </c>
      <c r="S45" s="103" t="n">
        <f aca="false">(T45+R45)/2</f>
        <v>2.061</v>
      </c>
      <c r="T45" s="103" t="n">
        <f aca="false">(T47-T42)/5+T44</f>
        <v>1.7658</v>
      </c>
      <c r="U45" s="103" t="n">
        <f aca="false">(V45+T45)/2</f>
        <v>1.445</v>
      </c>
      <c r="V45" s="103" t="n">
        <f aca="false">(V47-V42)/5+V44</f>
        <v>1.1242</v>
      </c>
      <c r="W45" s="103" t="n">
        <f aca="false">(X45+V45)/2</f>
        <v>0.9636</v>
      </c>
      <c r="X45" s="103" t="n">
        <f aca="false">(X47-X42)/5+X44</f>
        <v>0.803</v>
      </c>
      <c r="Y45" s="103" t="n">
        <f aca="false">(Z45+X45)/2</f>
        <v>0.4015</v>
      </c>
      <c r="Z45" s="103" t="n">
        <f aca="false">(Z47-Z42)/5+Z44</f>
        <v>0</v>
      </c>
      <c r="AA45" s="103" t="n">
        <f aca="false">(AB45+Z45)/2</f>
        <v>0</v>
      </c>
      <c r="AB45" s="103" t="n">
        <f aca="false">(AB47-AB42)/5+AB44</f>
        <v>0</v>
      </c>
      <c r="AC45" s="103" t="n">
        <f aca="false">(AD45+AB45)/2</f>
        <v>0</v>
      </c>
      <c r="AD45" s="103" t="n">
        <f aca="false">(AD47-AD42)/5+AD44</f>
        <v>0</v>
      </c>
      <c r="AE45" s="103" t="n">
        <f aca="false">(AF45+AD45)/2</f>
        <v>0</v>
      </c>
      <c r="AF45" s="103" t="n">
        <f aca="false">(AF47-AF42)/5+AF44</f>
        <v>0</v>
      </c>
      <c r="AG45" s="103" t="n">
        <f aca="false">(AH45+AF45)/2</f>
        <v>0</v>
      </c>
      <c r="AH45" s="103" t="n">
        <f aca="false">(AH47-AH42)/5+AH44</f>
        <v>0</v>
      </c>
      <c r="AI45" s="103" t="n">
        <f aca="false">(AJ45+AH45)/2</f>
        <v>1.2605</v>
      </c>
      <c r="AJ45" s="103" t="n">
        <f aca="false">(AJ47-AJ42)/5+AJ44</f>
        <v>2.521</v>
      </c>
      <c r="AK45" s="103" t="n">
        <f aca="false">(AL45+AJ45)/2</f>
        <v>2.49</v>
      </c>
      <c r="AL45" s="103" t="n">
        <f aca="false">(AL47-AL42)/5+AL44</f>
        <v>2.459</v>
      </c>
      <c r="AM45" s="103" t="n">
        <f aca="false">(AN45+AL45)/2</f>
        <v>2.4281</v>
      </c>
      <c r="AN45" s="103" t="n">
        <f aca="false">(AN47-AN42)/5+AN44</f>
        <v>2.3972</v>
      </c>
      <c r="AO45" s="103" t="n">
        <f aca="false">(AP45+AN45)/2</f>
        <v>1.6085</v>
      </c>
      <c r="AP45" s="103" t="n">
        <f aca="false">(AP47-AP42)/5+AP44</f>
        <v>0.8198</v>
      </c>
      <c r="AQ45" s="103" t="n">
        <f aca="false">(AR45+AP45)/2</f>
        <v>0.8386</v>
      </c>
      <c r="AR45" s="103" t="n">
        <f aca="false">(AR47-AR42)/5+AR44</f>
        <v>0.8574</v>
      </c>
      <c r="AS45" s="103" t="n">
        <f aca="false">($AZ45-$AR45)/8+AR45</f>
        <v>0.8457</v>
      </c>
      <c r="AT45" s="103" t="n">
        <f aca="false">($AZ45-$AR45)/8+AS45</f>
        <v>0.834</v>
      </c>
      <c r="AU45" s="103" t="n">
        <f aca="false">($AZ45-$AR45)/8+AT45</f>
        <v>0.8223</v>
      </c>
      <c r="AV45" s="103" t="n">
        <f aca="false">($AZ45-$AR45)/8+AU45</f>
        <v>0.8106</v>
      </c>
      <c r="AW45" s="103" t="n">
        <f aca="false">($AZ45-$AR45)/8+AV45</f>
        <v>0.7989</v>
      </c>
      <c r="AX45" s="103" t="n">
        <f aca="false">($AZ45-$AR45)/8+AW45</f>
        <v>0.7872</v>
      </c>
      <c r="AY45" s="103" t="n">
        <f aca="false">($AZ45-$AR45)/8+AX45</f>
        <v>0.7755</v>
      </c>
      <c r="AZ45" s="103" t="n">
        <f aca="false">(AZ47-AZ42)/5+AZ44</f>
        <v>0.7638</v>
      </c>
      <c r="BA45" s="115" t="n">
        <f aca="false">($AZ45-$AR45)/Delta+AZ45</f>
        <v>0.7521</v>
      </c>
      <c r="BB45" s="115" t="n">
        <f aca="false">($AZ45-$AR45)/Delta+BA45</f>
        <v>0.7404</v>
      </c>
      <c r="BC45" s="115" t="n">
        <f aca="false">($AZ45-$AR45)/Delta+BB45</f>
        <v>0.7287</v>
      </c>
      <c r="BD45" s="115" t="n">
        <f aca="false">($AZ45-$AR45)/Delta+BC45</f>
        <v>0.717</v>
      </c>
      <c r="BE45" s="115" t="n">
        <f aca="false">($AZ45-$AR45)/Delta+BD45</f>
        <v>0.7053</v>
      </c>
      <c r="BF45" s="115" t="n">
        <f aca="false">($AZ45-$AR45)/Delta+BE45</f>
        <v>0.6936</v>
      </c>
      <c r="BG45" s="115" t="n">
        <f aca="false">($AZ45-$AR45)/Delta+BF45</f>
        <v>0.6819</v>
      </c>
      <c r="BH45" s="115" t="n">
        <f aca="false">($AZ45-$AR45)/Delta+BG45</f>
        <v>0.6702</v>
      </c>
      <c r="BI45" s="115" t="n">
        <f aca="false">($AZ45-$AR45)/Delta+BH45</f>
        <v>0.6585</v>
      </c>
      <c r="BJ45" s="115" t="n">
        <f aca="false">($AZ45-$AR45)/Delta+BI45</f>
        <v>0.6468</v>
      </c>
      <c r="BK45" s="104"/>
      <c r="BL45" s="104"/>
      <c r="BM45" s="104"/>
      <c r="BN45" s="104"/>
      <c r="BO45" s="104"/>
      <c r="BP45" s="104"/>
      <c r="BQ45" s="104"/>
      <c r="BR45" s="104"/>
      <c r="BS45" s="104"/>
      <c r="BT45" s="104"/>
      <c r="BU45" s="104"/>
      <c r="BV45" s="104"/>
      <c r="BW45" s="104"/>
      <c r="BX45" s="104"/>
      <c r="BY45" s="104"/>
      <c r="BZ45" s="104"/>
      <c r="CA45" s="104"/>
      <c r="CB45" s="104"/>
      <c r="CC45" s="104"/>
      <c r="CD45" s="104"/>
      <c r="CE45" s="104"/>
      <c r="CF45" s="104"/>
      <c r="CG45" s="104"/>
      <c r="CH45" s="104"/>
      <c r="CI45" s="104"/>
      <c r="CJ45" s="104"/>
      <c r="CK45" s="104"/>
      <c r="CL45" s="104"/>
      <c r="CM45" s="104"/>
      <c r="CN45" s="104"/>
      <c r="CO45" s="104"/>
      <c r="CP45" s="104"/>
      <c r="CQ45" s="104"/>
      <c r="CR45" s="104"/>
      <c r="CS45" s="104"/>
      <c r="CT45" s="104"/>
      <c r="CU45" s="104"/>
    </row>
    <row r="46" customFormat="false" ht="12.8" hidden="false" customHeight="false" outlineLevel="0" collapsed="false">
      <c r="A46" s="102" t="n">
        <f aca="false">(A$7-A$2)/5+A45</f>
        <v>79</v>
      </c>
      <c r="B46" s="103" t="n">
        <v>0</v>
      </c>
      <c r="C46" s="103" t="n">
        <f aca="false">(F46-B46)/4+B46</f>
        <v>0.22305</v>
      </c>
      <c r="D46" s="103" t="n">
        <f aca="false">(F46-B46)/4+C46</f>
        <v>0.4461</v>
      </c>
      <c r="E46" s="103" t="n">
        <f aca="false">(F46-B46)/4+D46</f>
        <v>0.66915</v>
      </c>
      <c r="F46" s="103" t="n">
        <f aca="false">(F47-F42)/5+F45</f>
        <v>0.8922</v>
      </c>
      <c r="G46" s="103" t="n">
        <f aca="false">(J46-F46)/4+F46</f>
        <v>1.11545</v>
      </c>
      <c r="H46" s="103" t="n">
        <f aca="false">(J46-F46)/4+G46</f>
        <v>1.3387</v>
      </c>
      <c r="I46" s="103" t="n">
        <f aca="false">(J46-F46)/4+H46</f>
        <v>1.56195</v>
      </c>
      <c r="J46" s="103" t="n">
        <f aca="false">(J47-J42)/5+J45</f>
        <v>1.7852</v>
      </c>
      <c r="K46" s="103" t="n">
        <f aca="false">(N46-J46)/4+J46</f>
        <v>1.9144</v>
      </c>
      <c r="L46" s="103" t="n">
        <f aca="false">(N46-J46)/4+K46</f>
        <v>2.0436</v>
      </c>
      <c r="M46" s="103" t="n">
        <f aca="false">(N46-J46)/4+L46</f>
        <v>2.1728</v>
      </c>
      <c r="N46" s="103" t="n">
        <f aca="false">(N47-N42)/5+N45</f>
        <v>2.302</v>
      </c>
      <c r="O46" s="103" t="n">
        <f aca="false">(P46+N46)/2</f>
        <v>2.2803</v>
      </c>
      <c r="P46" s="103" t="n">
        <f aca="false">(P47-P42)/5+P45</f>
        <v>2.2586</v>
      </c>
      <c r="Q46" s="103" t="n">
        <f aca="false">(R46+P46)/2</f>
        <v>2.3506</v>
      </c>
      <c r="R46" s="103" t="n">
        <f aca="false">(R47-R42)/5+R45</f>
        <v>2.4426</v>
      </c>
      <c r="S46" s="103" t="n">
        <f aca="false">(T46+R46)/2</f>
        <v>2.1505</v>
      </c>
      <c r="T46" s="103" t="n">
        <f aca="false">(T47-T42)/5+T45</f>
        <v>1.8584</v>
      </c>
      <c r="U46" s="103" t="n">
        <f aca="false">(V46+T46)/2</f>
        <v>1.542</v>
      </c>
      <c r="V46" s="103" t="n">
        <f aca="false">(V47-V42)/5+V45</f>
        <v>1.2256</v>
      </c>
      <c r="W46" s="103" t="n">
        <f aca="false">(X46+V46)/2</f>
        <v>1.0708</v>
      </c>
      <c r="X46" s="103" t="n">
        <f aca="false">(X47-X42)/5+X45</f>
        <v>0.916</v>
      </c>
      <c r="Y46" s="103" t="n">
        <f aca="false">(Z46+X46)/2</f>
        <v>0.458</v>
      </c>
      <c r="Z46" s="103" t="n">
        <f aca="false">(Z47-Z42)/5+Z45</f>
        <v>0</v>
      </c>
      <c r="AA46" s="103" t="n">
        <f aca="false">(AB46+Z46)/2</f>
        <v>0</v>
      </c>
      <c r="AB46" s="103" t="n">
        <f aca="false">(AB47-AB42)/5+AB45</f>
        <v>0</v>
      </c>
      <c r="AC46" s="103" t="n">
        <f aca="false">(AD46+AB46)/2</f>
        <v>0</v>
      </c>
      <c r="AD46" s="103" t="n">
        <f aca="false">(AD47-AD42)/5+AD45</f>
        <v>0</v>
      </c>
      <c r="AE46" s="103" t="n">
        <f aca="false">(AF46+AD46)/2</f>
        <v>0</v>
      </c>
      <c r="AF46" s="103" t="n">
        <f aca="false">(AF47-AF42)/5+AF45</f>
        <v>0</v>
      </c>
      <c r="AG46" s="103" t="n">
        <f aca="false">(AH46+AF46)/2</f>
        <v>0</v>
      </c>
      <c r="AH46" s="103" t="n">
        <f aca="false">(AH47-AH42)/5+AH45</f>
        <v>0</v>
      </c>
      <c r="AI46" s="103" t="n">
        <f aca="false">(AJ46+AH46)/2</f>
        <v>1.438</v>
      </c>
      <c r="AJ46" s="103" t="n">
        <f aca="false">(AJ47-AJ42)/5+AJ45</f>
        <v>2.876</v>
      </c>
      <c r="AK46" s="103" t="n">
        <f aca="false">(AL46+AJ46)/2</f>
        <v>2.8405</v>
      </c>
      <c r="AL46" s="103" t="n">
        <f aca="false">(AL47-AL42)/5+AL45</f>
        <v>2.805</v>
      </c>
      <c r="AM46" s="103" t="n">
        <f aca="false">(AN46+AL46)/2</f>
        <v>2.7698</v>
      </c>
      <c r="AN46" s="103" t="n">
        <f aca="false">(AN47-AN42)/5+AN45</f>
        <v>2.7346</v>
      </c>
      <c r="AO46" s="103" t="n">
        <f aca="false">(AP46+AN46)/2</f>
        <v>1.835</v>
      </c>
      <c r="AP46" s="103" t="n">
        <f aca="false">(AP47-AP42)/5+AP45</f>
        <v>0.9354</v>
      </c>
      <c r="AQ46" s="103" t="n">
        <f aca="false">(AR46+AP46)/2</f>
        <v>0.9568</v>
      </c>
      <c r="AR46" s="103" t="n">
        <f aca="false">(AR47-AR42)/5+AR45</f>
        <v>0.9782</v>
      </c>
      <c r="AS46" s="103" t="n">
        <f aca="false">($AZ46-$AR46)/8+AR46</f>
        <v>0.96485</v>
      </c>
      <c r="AT46" s="103" t="n">
        <f aca="false">($AZ46-$AR46)/8+AS46</f>
        <v>0.9515</v>
      </c>
      <c r="AU46" s="103" t="n">
        <f aca="false">($AZ46-$AR46)/8+AT46</f>
        <v>0.93815</v>
      </c>
      <c r="AV46" s="103" t="n">
        <f aca="false">($AZ46-$AR46)/8+AU46</f>
        <v>0.9248</v>
      </c>
      <c r="AW46" s="103" t="n">
        <f aca="false">($AZ46-$AR46)/8+AV46</f>
        <v>0.91145</v>
      </c>
      <c r="AX46" s="103" t="n">
        <f aca="false">($AZ46-$AR46)/8+AW46</f>
        <v>0.8981</v>
      </c>
      <c r="AY46" s="103" t="n">
        <f aca="false">($AZ46-$AR46)/8+AX46</f>
        <v>0.88475</v>
      </c>
      <c r="AZ46" s="103" t="n">
        <f aca="false">(AZ47-AZ42)/5+AZ45</f>
        <v>0.8714</v>
      </c>
      <c r="BA46" s="115" t="n">
        <f aca="false">($AZ46-$AR46)/Delta+AZ46</f>
        <v>0.85805</v>
      </c>
      <c r="BB46" s="115" t="n">
        <f aca="false">($AZ46-$AR46)/Delta+BA46</f>
        <v>0.8447</v>
      </c>
      <c r="BC46" s="115" t="n">
        <f aca="false">($AZ46-$AR46)/Delta+BB46</f>
        <v>0.83135</v>
      </c>
      <c r="BD46" s="115" t="n">
        <f aca="false">($AZ46-$AR46)/Delta+BC46</f>
        <v>0.818</v>
      </c>
      <c r="BE46" s="115" t="n">
        <f aca="false">($AZ46-$AR46)/Delta+BD46</f>
        <v>0.80465</v>
      </c>
      <c r="BF46" s="115" t="n">
        <f aca="false">($AZ46-$AR46)/Delta+BE46</f>
        <v>0.7913</v>
      </c>
      <c r="BG46" s="115" t="n">
        <f aca="false">($AZ46-$AR46)/Delta+BF46</f>
        <v>0.77795</v>
      </c>
      <c r="BH46" s="115" t="n">
        <f aca="false">($AZ46-$AR46)/Delta+BG46</f>
        <v>0.7646</v>
      </c>
      <c r="BI46" s="115" t="n">
        <f aca="false">($AZ46-$AR46)/Delta+BH46</f>
        <v>0.75125</v>
      </c>
      <c r="BJ46" s="115" t="n">
        <f aca="false">($AZ46-$AR46)/Delta+BI46</f>
        <v>0.7379</v>
      </c>
      <c r="BK46" s="104"/>
      <c r="BL46" s="104"/>
      <c r="BM46" s="104"/>
      <c r="BN46" s="104"/>
      <c r="BO46" s="104"/>
      <c r="BP46" s="104"/>
      <c r="BQ46" s="104"/>
      <c r="BR46" s="104"/>
      <c r="BS46" s="104"/>
      <c r="BT46" s="104"/>
      <c r="BU46" s="104"/>
      <c r="BV46" s="104"/>
      <c r="BW46" s="104"/>
      <c r="BX46" s="104"/>
      <c r="BY46" s="104"/>
      <c r="BZ46" s="104"/>
      <c r="CA46" s="104"/>
      <c r="CB46" s="104"/>
      <c r="CC46" s="104"/>
      <c r="CD46" s="104"/>
      <c r="CE46" s="104"/>
      <c r="CF46" s="104"/>
      <c r="CG46" s="104"/>
      <c r="CH46" s="104"/>
      <c r="CI46" s="104"/>
      <c r="CJ46" s="104"/>
      <c r="CK46" s="104"/>
      <c r="CL46" s="104"/>
      <c r="CM46" s="104"/>
      <c r="CN46" s="104"/>
      <c r="CO46" s="104"/>
      <c r="CP46" s="104"/>
      <c r="CQ46" s="104"/>
      <c r="CR46" s="104"/>
      <c r="CS46" s="104"/>
      <c r="CT46" s="104"/>
      <c r="CU46" s="104"/>
    </row>
    <row r="47" customFormat="false" ht="12.8" hidden="false" customHeight="false" outlineLevel="0" collapsed="false">
      <c r="A47" s="102" t="n">
        <f aca="false">A42+5</f>
        <v>80</v>
      </c>
      <c r="B47" s="103" t="n">
        <v>0</v>
      </c>
      <c r="C47" s="103" t="n">
        <f aca="false">(F47-B47)/4+B47</f>
        <v>0.22975</v>
      </c>
      <c r="D47" s="103" t="n">
        <f aca="false">(F47-B47)/4+C47</f>
        <v>0.4595</v>
      </c>
      <c r="E47" s="103" t="n">
        <f aca="false">(F47-B47)/4+D47</f>
        <v>0.68925</v>
      </c>
      <c r="F47" s="114" t="n">
        <f aca="false">polar_type19!$S$6</f>
        <v>0.919</v>
      </c>
      <c r="G47" s="103" t="n">
        <f aca="false">(J47-F47)/4+F47</f>
        <v>1.149</v>
      </c>
      <c r="H47" s="103" t="n">
        <f aca="false">(J47-F47)/4+G47</f>
        <v>1.379</v>
      </c>
      <c r="I47" s="103" t="n">
        <f aca="false">(J47-F47)/4+H47</f>
        <v>1.609</v>
      </c>
      <c r="J47" s="114" t="n">
        <f aca="false">polar_type19!$S$7</f>
        <v>1.839</v>
      </c>
      <c r="K47" s="103" t="n">
        <f aca="false">(N47-J47)/4+J47</f>
        <v>1.97475</v>
      </c>
      <c r="L47" s="103" t="n">
        <f aca="false">(N47-J47)/4+K47</f>
        <v>2.1105</v>
      </c>
      <c r="M47" s="103" t="n">
        <f aca="false">(N47-J47)/4+L47</f>
        <v>2.24625</v>
      </c>
      <c r="N47" s="114" t="n">
        <f aca="false">polar_type19!$S$8</f>
        <v>2.382</v>
      </c>
      <c r="O47" s="103" t="n">
        <f aca="false">(P47+N47)/2</f>
        <v>2.36</v>
      </c>
      <c r="P47" s="114" t="n">
        <f aca="false">polar_type19!$S$9</f>
        <v>2.338</v>
      </c>
      <c r="Q47" s="103" t="n">
        <f aca="false">(R47+P47)/2</f>
        <v>2.4335</v>
      </c>
      <c r="R47" s="114" t="n">
        <f aca="false">polar_type19!$S$10</f>
        <v>2.529</v>
      </c>
      <c r="S47" s="103" t="n">
        <f aca="false">(T47+R47)/2</f>
        <v>2.24</v>
      </c>
      <c r="T47" s="114" t="n">
        <f aca="false">polar_type19!$S$11</f>
        <v>1.951</v>
      </c>
      <c r="U47" s="103" t="n">
        <f aca="false">(V47+T47)/2</f>
        <v>1.639</v>
      </c>
      <c r="V47" s="114" t="n">
        <f aca="false">polar_type19!$S$12</f>
        <v>1.327</v>
      </c>
      <c r="W47" s="103" t="n">
        <f aca="false">(X47+V47)/2</f>
        <v>1.178</v>
      </c>
      <c r="X47" s="114" t="n">
        <f aca="false">polar_type19!$S$13</f>
        <v>1.029</v>
      </c>
      <c r="Y47" s="103" t="n">
        <f aca="false">(Z47+X47)/2</f>
        <v>0.5145</v>
      </c>
      <c r="Z47" s="114" t="n">
        <f aca="false">polar_type19!$S$14</f>
        <v>0</v>
      </c>
      <c r="AA47" s="103" t="n">
        <f aca="false">(AB47+Z47)/2</f>
        <v>0</v>
      </c>
      <c r="AB47" s="114" t="n">
        <f aca="false">polar_type19!$S$15</f>
        <v>0</v>
      </c>
      <c r="AC47" s="103" t="n">
        <f aca="false">(AD47+AB47)/2</f>
        <v>0</v>
      </c>
      <c r="AD47" s="114" t="n">
        <f aca="false">polar_type19!$S$16</f>
        <v>0</v>
      </c>
      <c r="AE47" s="103" t="n">
        <f aca="false">(AF47+AD47)/2</f>
        <v>0</v>
      </c>
      <c r="AF47" s="114" t="n">
        <f aca="false">polar_type19!$S$17</f>
        <v>0</v>
      </c>
      <c r="AG47" s="103" t="n">
        <f aca="false">(AH47+AF47)/2</f>
        <v>0</v>
      </c>
      <c r="AH47" s="114" t="n">
        <f aca="false">polar_type19!$S$18</f>
        <v>0</v>
      </c>
      <c r="AI47" s="103" t="n">
        <f aca="false">(AJ47+AH47)/2</f>
        <v>1.6155</v>
      </c>
      <c r="AJ47" s="114" t="n">
        <f aca="false">polar_type19!$S$19</f>
        <v>3.231</v>
      </c>
      <c r="AK47" s="103" t="n">
        <f aca="false">(AL47+AJ47)/2</f>
        <v>3.191</v>
      </c>
      <c r="AL47" s="114" t="n">
        <f aca="false">polar_type19!$S$20</f>
        <v>3.151</v>
      </c>
      <c r="AM47" s="103" t="n">
        <f aca="false">(AN47+AL47)/2</f>
        <v>3.1115</v>
      </c>
      <c r="AN47" s="114" t="n">
        <f aca="false">polar_type19!$S$21</f>
        <v>3.072</v>
      </c>
      <c r="AO47" s="103" t="n">
        <f aca="false">(AP47+AN47)/2</f>
        <v>2.0615</v>
      </c>
      <c r="AP47" s="114" t="n">
        <f aca="false">polar_type19!$S$22</f>
        <v>1.051</v>
      </c>
      <c r="AQ47" s="103" t="n">
        <f aca="false">(AR47+AP47)/2</f>
        <v>1.075</v>
      </c>
      <c r="AR47" s="114" t="n">
        <f aca="false">polar_type19!$S$23</f>
        <v>1.099</v>
      </c>
      <c r="AS47" s="103" t="n">
        <f aca="false">($AZ47-$AR47)/8+AR47</f>
        <v>1.084</v>
      </c>
      <c r="AT47" s="103" t="n">
        <f aca="false">($AZ47-$AR47)/8+AS47</f>
        <v>1.069</v>
      </c>
      <c r="AU47" s="103" t="n">
        <f aca="false">($AZ47-$AR47)/8+AT47</f>
        <v>1.054</v>
      </c>
      <c r="AV47" s="103" t="n">
        <f aca="false">($AZ47-$AR47)/8+AU47</f>
        <v>1.039</v>
      </c>
      <c r="AW47" s="103" t="n">
        <f aca="false">($AZ47-$AR47)/8+AV47</f>
        <v>1.024</v>
      </c>
      <c r="AX47" s="103" t="n">
        <f aca="false">($AZ47-$AR47)/8+AW47</f>
        <v>1.009</v>
      </c>
      <c r="AY47" s="103" t="n">
        <f aca="false">($AZ47-$AR47)/8+AX47</f>
        <v>0.994000000000001</v>
      </c>
      <c r="AZ47" s="114" t="n">
        <f aca="false">polar_type19!$S$24</f>
        <v>0.979</v>
      </c>
      <c r="BA47" s="115" t="n">
        <f aca="false">($AZ47-$AR47)/Delta+AZ47</f>
        <v>0.964</v>
      </c>
      <c r="BB47" s="115" t="n">
        <f aca="false">($AZ47-$AR47)/Delta+BA47</f>
        <v>0.949</v>
      </c>
      <c r="BC47" s="115" t="n">
        <f aca="false">($AZ47-$AR47)/Delta+BB47</f>
        <v>0.934</v>
      </c>
      <c r="BD47" s="115" t="n">
        <f aca="false">($AZ47-$AR47)/Delta+BC47</f>
        <v>0.919</v>
      </c>
      <c r="BE47" s="115" t="n">
        <f aca="false">($AZ47-$AR47)/Delta+BD47</f>
        <v>0.904</v>
      </c>
      <c r="BF47" s="115" t="n">
        <f aca="false">($AZ47-$AR47)/Delta+BE47</f>
        <v>0.889</v>
      </c>
      <c r="BG47" s="115" t="n">
        <f aca="false">($AZ47-$AR47)/Delta+BF47</f>
        <v>0.874</v>
      </c>
      <c r="BH47" s="115" t="n">
        <f aca="false">($AZ47-$AR47)/Delta+BG47</f>
        <v>0.859</v>
      </c>
      <c r="BI47" s="115" t="n">
        <f aca="false">($AZ47-$AR47)/Delta+BH47</f>
        <v>0.844</v>
      </c>
      <c r="BJ47" s="115" t="n">
        <f aca="false">($AZ47-$AR47)/Delta+BI47</f>
        <v>0.829</v>
      </c>
      <c r="BK47" s="104"/>
      <c r="BL47" s="104"/>
      <c r="BM47" s="104"/>
      <c r="BN47" s="104"/>
      <c r="BO47" s="104"/>
      <c r="BP47" s="104"/>
      <c r="BQ47" s="104"/>
      <c r="BR47" s="104"/>
      <c r="BS47" s="104"/>
      <c r="BT47" s="104"/>
      <c r="BU47" s="104"/>
      <c r="BV47" s="104"/>
      <c r="BW47" s="104"/>
      <c r="BX47" s="104"/>
      <c r="BY47" s="104"/>
      <c r="BZ47" s="104"/>
      <c r="CA47" s="104"/>
      <c r="CB47" s="104"/>
      <c r="CC47" s="104"/>
      <c r="CD47" s="104"/>
      <c r="CE47" s="104"/>
      <c r="CF47" s="104"/>
      <c r="CG47" s="104"/>
      <c r="CH47" s="104"/>
      <c r="CI47" s="104"/>
      <c r="CJ47" s="104"/>
      <c r="CK47" s="104"/>
      <c r="CL47" s="104"/>
      <c r="CM47" s="104"/>
      <c r="CN47" s="104"/>
      <c r="CO47" s="104"/>
      <c r="CP47" s="104"/>
      <c r="CQ47" s="104"/>
      <c r="CR47" s="104"/>
      <c r="CS47" s="104"/>
      <c r="CT47" s="104"/>
      <c r="CU47" s="104"/>
    </row>
    <row r="48" customFormat="false" ht="12.8" hidden="false" customHeight="false" outlineLevel="0" collapsed="false">
      <c r="A48" s="102" t="n">
        <f aca="false">(A$7-A$2)/5+A47</f>
        <v>81</v>
      </c>
      <c r="B48" s="103" t="n">
        <v>0</v>
      </c>
      <c r="C48" s="103" t="n">
        <f aca="false">(F48-B48)/4+B48</f>
        <v>0.23645</v>
      </c>
      <c r="D48" s="103" t="n">
        <f aca="false">(F48-B48)/4+C48</f>
        <v>0.4729</v>
      </c>
      <c r="E48" s="103" t="n">
        <f aca="false">(F48-B48)/4+D48</f>
        <v>0.70935</v>
      </c>
      <c r="F48" s="103" t="n">
        <f aca="false">(F52-F47)/5+F47</f>
        <v>0.9458</v>
      </c>
      <c r="G48" s="103" t="n">
        <f aca="false">(J48-F48)/4+F48</f>
        <v>1.18245</v>
      </c>
      <c r="H48" s="103" t="n">
        <f aca="false">(J48-F48)/4+G48</f>
        <v>1.4191</v>
      </c>
      <c r="I48" s="103" t="n">
        <f aca="false">(J48-F48)/4+H48</f>
        <v>1.65575</v>
      </c>
      <c r="J48" s="103" t="n">
        <f aca="false">(J52-J47)/5+J47</f>
        <v>1.8924</v>
      </c>
      <c r="K48" s="103" t="n">
        <f aca="false">(N48-J48)/4+J48</f>
        <v>2.0349</v>
      </c>
      <c r="L48" s="103" t="n">
        <f aca="false">(N48-J48)/4+K48</f>
        <v>2.1774</v>
      </c>
      <c r="M48" s="103" t="n">
        <f aca="false">(N48-J48)/4+L48</f>
        <v>2.3199</v>
      </c>
      <c r="N48" s="103" t="n">
        <f aca="false">(N52-N47)/5+N47</f>
        <v>2.4624</v>
      </c>
      <c r="O48" s="103" t="n">
        <f aca="false">(P48+N48)/2</f>
        <v>2.4404</v>
      </c>
      <c r="P48" s="103" t="n">
        <f aca="false">(P52-P47)/5+P47</f>
        <v>2.4184</v>
      </c>
      <c r="Q48" s="103" t="n">
        <f aca="false">(R48+P48)/2</f>
        <v>2.5174</v>
      </c>
      <c r="R48" s="103" t="n">
        <f aca="false">(R52-R47)/5+R47</f>
        <v>2.6164</v>
      </c>
      <c r="S48" s="103" t="n">
        <f aca="false">(T48+R48)/2</f>
        <v>2.3317</v>
      </c>
      <c r="T48" s="103" t="n">
        <f aca="false">(T52-T47)/5+T47</f>
        <v>2.047</v>
      </c>
      <c r="U48" s="103" t="n">
        <f aca="false">(V48+T48)/2</f>
        <v>1.7414</v>
      </c>
      <c r="V48" s="103" t="n">
        <f aca="false">(V52-V47)/5+V47</f>
        <v>1.4358</v>
      </c>
      <c r="W48" s="103" t="n">
        <f aca="false">(X48+V48)/2</f>
        <v>1.2953</v>
      </c>
      <c r="X48" s="103" t="n">
        <f aca="false">(X52-X47)/5+X47</f>
        <v>1.1548</v>
      </c>
      <c r="Y48" s="103" t="n">
        <f aca="false">(Z48+X48)/2</f>
        <v>0.6296</v>
      </c>
      <c r="Z48" s="103" t="n">
        <f aca="false">(Z52-Z47)/5+Z47</f>
        <v>0.1044</v>
      </c>
      <c r="AA48" s="103" t="n">
        <f aca="false">(AB48+Z48)/2</f>
        <v>0.101</v>
      </c>
      <c r="AB48" s="103" t="n">
        <f aca="false">(AB52-AB47)/5+AB47</f>
        <v>0.0976</v>
      </c>
      <c r="AC48" s="103" t="n">
        <f aca="false">(AD48+AB48)/2</f>
        <v>0.2715</v>
      </c>
      <c r="AD48" s="103" t="n">
        <f aca="false">(AD52-AD47)/5+AD47</f>
        <v>0.4454</v>
      </c>
      <c r="AE48" s="103" t="n">
        <f aca="false">(AF48+AD48)/2</f>
        <v>0.4091</v>
      </c>
      <c r="AF48" s="103" t="n">
        <f aca="false">(AF52-AF47)/5+AF47</f>
        <v>0.3728</v>
      </c>
      <c r="AG48" s="103" t="n">
        <f aca="false">(AH48+AF48)/2</f>
        <v>0.3684</v>
      </c>
      <c r="AH48" s="103" t="n">
        <f aca="false">(AH52-AH47)/5+AH47</f>
        <v>0.364</v>
      </c>
      <c r="AI48" s="103" t="n">
        <f aca="false">(AJ48+AH48)/2</f>
        <v>1.9953</v>
      </c>
      <c r="AJ48" s="103" t="n">
        <f aca="false">(AJ52-AJ47)/5+AJ47</f>
        <v>3.6266</v>
      </c>
      <c r="AK48" s="103" t="n">
        <f aca="false">(AL48+AJ48)/2</f>
        <v>3.5818</v>
      </c>
      <c r="AL48" s="103" t="n">
        <f aca="false">(AL52-AL47)/5+AL47</f>
        <v>3.537</v>
      </c>
      <c r="AM48" s="103" t="n">
        <f aca="false">(AN48+AL48)/2</f>
        <v>3.4926</v>
      </c>
      <c r="AN48" s="103" t="n">
        <f aca="false">(AN52-AN47)/5+AN47</f>
        <v>3.4482</v>
      </c>
      <c r="AO48" s="103" t="n">
        <f aca="false">(AP48+AN48)/2</f>
        <v>2.3142</v>
      </c>
      <c r="AP48" s="103" t="n">
        <f aca="false">(AP52-AP47)/5+AP47</f>
        <v>1.1802</v>
      </c>
      <c r="AQ48" s="103" t="n">
        <f aca="false">(AR48+AP48)/2</f>
        <v>1.207</v>
      </c>
      <c r="AR48" s="103" t="n">
        <f aca="false">(AR52-AR47)/5+AR47</f>
        <v>1.2338</v>
      </c>
      <c r="AS48" s="103" t="n">
        <f aca="false">($AZ48-$AR48)/8+AR48</f>
        <v>1.21695</v>
      </c>
      <c r="AT48" s="103" t="n">
        <f aca="false">($AZ48-$AR48)/8+AS48</f>
        <v>1.2001</v>
      </c>
      <c r="AU48" s="103" t="n">
        <f aca="false">($AZ48-$AR48)/8+AT48</f>
        <v>1.18325</v>
      </c>
      <c r="AV48" s="103" t="n">
        <f aca="false">($AZ48-$AR48)/8+AU48</f>
        <v>1.1664</v>
      </c>
      <c r="AW48" s="103" t="n">
        <f aca="false">($AZ48-$AR48)/8+AV48</f>
        <v>1.14955</v>
      </c>
      <c r="AX48" s="103" t="n">
        <f aca="false">($AZ48-$AR48)/8+AW48</f>
        <v>1.1327</v>
      </c>
      <c r="AY48" s="103" t="n">
        <f aca="false">($AZ48-$AR48)/8+AX48</f>
        <v>1.11585</v>
      </c>
      <c r="AZ48" s="103" t="n">
        <f aca="false">(AZ52-AZ47)/5+AZ47</f>
        <v>1.099</v>
      </c>
      <c r="BA48" s="115" t="n">
        <f aca="false">($AZ48-$AR48)/Delta+AZ48</f>
        <v>1.08215</v>
      </c>
      <c r="BB48" s="115" t="n">
        <f aca="false">($AZ48-$AR48)/Delta+BA48</f>
        <v>1.0653</v>
      </c>
      <c r="BC48" s="115" t="n">
        <f aca="false">($AZ48-$AR48)/Delta+BB48</f>
        <v>1.04845</v>
      </c>
      <c r="BD48" s="115" t="n">
        <f aca="false">($AZ48-$AR48)/Delta+BC48</f>
        <v>1.0316</v>
      </c>
      <c r="BE48" s="115" t="n">
        <f aca="false">($AZ48-$AR48)/Delta+BD48</f>
        <v>1.01475</v>
      </c>
      <c r="BF48" s="115" t="n">
        <f aca="false">($AZ48-$AR48)/Delta+BE48</f>
        <v>0.9979</v>
      </c>
      <c r="BG48" s="115" t="n">
        <f aca="false">($AZ48-$AR48)/Delta+BF48</f>
        <v>0.98105</v>
      </c>
      <c r="BH48" s="115" t="n">
        <f aca="false">($AZ48-$AR48)/Delta+BG48</f>
        <v>0.9642</v>
      </c>
      <c r="BI48" s="115" t="n">
        <f aca="false">($AZ48-$AR48)/Delta+BH48</f>
        <v>0.94735</v>
      </c>
      <c r="BJ48" s="115" t="n">
        <f aca="false">($AZ48-$AR48)/Delta+BI48</f>
        <v>0.9305</v>
      </c>
      <c r="BK48" s="104"/>
      <c r="BL48" s="104"/>
      <c r="BM48" s="104"/>
      <c r="BN48" s="104"/>
      <c r="BO48" s="104"/>
      <c r="BP48" s="104"/>
      <c r="BQ48" s="104"/>
      <c r="BR48" s="104"/>
      <c r="BS48" s="104"/>
      <c r="BT48" s="104"/>
      <c r="BU48" s="104"/>
      <c r="BV48" s="104"/>
      <c r="BW48" s="104"/>
      <c r="BX48" s="104"/>
      <c r="BY48" s="104"/>
      <c r="BZ48" s="104"/>
      <c r="CA48" s="104"/>
      <c r="CB48" s="104"/>
      <c r="CC48" s="104"/>
      <c r="CD48" s="104"/>
      <c r="CE48" s="104"/>
      <c r="CF48" s="104"/>
      <c r="CG48" s="104"/>
      <c r="CH48" s="104"/>
      <c r="CI48" s="104"/>
      <c r="CJ48" s="104"/>
      <c r="CK48" s="104"/>
      <c r="CL48" s="104"/>
      <c r="CM48" s="104"/>
      <c r="CN48" s="104"/>
      <c r="CO48" s="104"/>
      <c r="CP48" s="104"/>
      <c r="CQ48" s="104"/>
      <c r="CR48" s="104"/>
      <c r="CS48" s="104"/>
      <c r="CT48" s="104"/>
      <c r="CU48" s="104"/>
    </row>
    <row r="49" customFormat="false" ht="12.8" hidden="false" customHeight="false" outlineLevel="0" collapsed="false">
      <c r="A49" s="102" t="n">
        <f aca="false">(A$7-A$2)/5+A48</f>
        <v>82</v>
      </c>
      <c r="B49" s="103" t="n">
        <v>0</v>
      </c>
      <c r="C49" s="103" t="n">
        <f aca="false">(F49-B49)/4+B49</f>
        <v>0.24315</v>
      </c>
      <c r="D49" s="103" t="n">
        <f aca="false">(F49-B49)/4+C49</f>
        <v>0.4863</v>
      </c>
      <c r="E49" s="103" t="n">
        <f aca="false">(F49-B49)/4+D49</f>
        <v>0.72945</v>
      </c>
      <c r="F49" s="103" t="n">
        <f aca="false">(F52-F47)/5+F48</f>
        <v>0.9726</v>
      </c>
      <c r="G49" s="103" t="n">
        <f aca="false">(J49-F49)/4+F49</f>
        <v>1.2159</v>
      </c>
      <c r="H49" s="103" t="n">
        <f aca="false">(J49-F49)/4+G49</f>
        <v>1.4592</v>
      </c>
      <c r="I49" s="103" t="n">
        <f aca="false">(J49-F49)/4+H49</f>
        <v>1.7025</v>
      </c>
      <c r="J49" s="103" t="n">
        <f aca="false">(J52-J47)/5+J48</f>
        <v>1.9458</v>
      </c>
      <c r="K49" s="103" t="n">
        <f aca="false">(N49-J49)/4+J49</f>
        <v>2.09505</v>
      </c>
      <c r="L49" s="103" t="n">
        <f aca="false">(N49-J49)/4+K49</f>
        <v>2.2443</v>
      </c>
      <c r="M49" s="103" t="n">
        <f aca="false">(N49-J49)/4+L49</f>
        <v>2.39355</v>
      </c>
      <c r="N49" s="103" t="n">
        <f aca="false">(N52-N47)/5+N48</f>
        <v>2.5428</v>
      </c>
      <c r="O49" s="103" t="n">
        <f aca="false">(P49+N49)/2</f>
        <v>2.5208</v>
      </c>
      <c r="P49" s="103" t="n">
        <f aca="false">(P52-P47)/5+P48</f>
        <v>2.4988</v>
      </c>
      <c r="Q49" s="103" t="n">
        <f aca="false">(R49+P49)/2</f>
        <v>2.6013</v>
      </c>
      <c r="R49" s="103" t="n">
        <f aca="false">(R52-R47)/5+R48</f>
        <v>2.7038</v>
      </c>
      <c r="S49" s="103" t="n">
        <f aca="false">(T49+R49)/2</f>
        <v>2.4234</v>
      </c>
      <c r="T49" s="103" t="n">
        <f aca="false">(T52-T47)/5+T48</f>
        <v>2.143</v>
      </c>
      <c r="U49" s="103" t="n">
        <f aca="false">(V49+T49)/2</f>
        <v>1.8438</v>
      </c>
      <c r="V49" s="103" t="n">
        <f aca="false">(V52-V47)/5+V48</f>
        <v>1.5446</v>
      </c>
      <c r="W49" s="103" t="n">
        <f aca="false">(X49+V49)/2</f>
        <v>1.4126</v>
      </c>
      <c r="X49" s="103" t="n">
        <f aca="false">(X52-X47)/5+X48</f>
        <v>1.2806</v>
      </c>
      <c r="Y49" s="103" t="n">
        <f aca="false">(Z49+X49)/2</f>
        <v>0.7447</v>
      </c>
      <c r="Z49" s="103" t="n">
        <f aca="false">(Z52-Z47)/5+Z48</f>
        <v>0.2088</v>
      </c>
      <c r="AA49" s="103" t="n">
        <f aca="false">(AB49+Z49)/2</f>
        <v>0.202</v>
      </c>
      <c r="AB49" s="103" t="n">
        <f aca="false">(AB52-AB47)/5+AB48</f>
        <v>0.1952</v>
      </c>
      <c r="AC49" s="103" t="n">
        <f aca="false">(AD49+AB49)/2</f>
        <v>0.543</v>
      </c>
      <c r="AD49" s="103" t="n">
        <f aca="false">(AD52-AD47)/5+AD48</f>
        <v>0.8908</v>
      </c>
      <c r="AE49" s="103" t="n">
        <f aca="false">(AF49+AD49)/2</f>
        <v>0.8182</v>
      </c>
      <c r="AF49" s="103" t="n">
        <f aca="false">(AF52-AF47)/5+AF48</f>
        <v>0.7456</v>
      </c>
      <c r="AG49" s="103" t="n">
        <f aca="false">(AH49+AF49)/2</f>
        <v>0.7368</v>
      </c>
      <c r="AH49" s="103" t="n">
        <f aca="false">(AH52-AH47)/5+AH48</f>
        <v>0.728</v>
      </c>
      <c r="AI49" s="103" t="n">
        <f aca="false">(AJ49+AH49)/2</f>
        <v>2.3751</v>
      </c>
      <c r="AJ49" s="103" t="n">
        <f aca="false">(AJ52-AJ47)/5+AJ48</f>
        <v>4.0222</v>
      </c>
      <c r="AK49" s="103" t="n">
        <f aca="false">(AL49+AJ49)/2</f>
        <v>3.9726</v>
      </c>
      <c r="AL49" s="103" t="n">
        <f aca="false">(AL52-AL47)/5+AL48</f>
        <v>3.923</v>
      </c>
      <c r="AM49" s="103" t="n">
        <f aca="false">(AN49+AL49)/2</f>
        <v>3.8737</v>
      </c>
      <c r="AN49" s="103" t="n">
        <f aca="false">(AN52-AN47)/5+AN48</f>
        <v>3.8244</v>
      </c>
      <c r="AO49" s="103" t="n">
        <f aca="false">(AP49+AN49)/2</f>
        <v>2.5669</v>
      </c>
      <c r="AP49" s="103" t="n">
        <f aca="false">(AP52-AP47)/5+AP48</f>
        <v>1.3094</v>
      </c>
      <c r="AQ49" s="103" t="n">
        <f aca="false">(AR49+AP49)/2</f>
        <v>1.339</v>
      </c>
      <c r="AR49" s="103" t="n">
        <f aca="false">(AR52-AR47)/5+AR48</f>
        <v>1.3686</v>
      </c>
      <c r="AS49" s="103" t="n">
        <f aca="false">($AZ49-$AR49)/8+AR49</f>
        <v>1.3499</v>
      </c>
      <c r="AT49" s="103" t="n">
        <f aca="false">($AZ49-$AR49)/8+AS49</f>
        <v>1.3312</v>
      </c>
      <c r="AU49" s="103" t="n">
        <f aca="false">($AZ49-$AR49)/8+AT49</f>
        <v>1.3125</v>
      </c>
      <c r="AV49" s="103" t="n">
        <f aca="false">($AZ49-$AR49)/8+AU49</f>
        <v>1.2938</v>
      </c>
      <c r="AW49" s="103" t="n">
        <f aca="false">($AZ49-$AR49)/8+AV49</f>
        <v>1.2751</v>
      </c>
      <c r="AX49" s="103" t="n">
        <f aca="false">($AZ49-$AR49)/8+AW49</f>
        <v>1.2564</v>
      </c>
      <c r="AY49" s="103" t="n">
        <f aca="false">($AZ49-$AR49)/8+AX49</f>
        <v>1.2377</v>
      </c>
      <c r="AZ49" s="103" t="n">
        <f aca="false">(AZ52-AZ47)/5+AZ48</f>
        <v>1.219</v>
      </c>
      <c r="BA49" s="115" t="n">
        <f aca="false">($AZ49-$AR49)/Delta+AZ49</f>
        <v>1.2003</v>
      </c>
      <c r="BB49" s="115" t="n">
        <f aca="false">($AZ49-$AR49)/Delta+BA49</f>
        <v>1.1816</v>
      </c>
      <c r="BC49" s="115" t="n">
        <f aca="false">($AZ49-$AR49)/Delta+BB49</f>
        <v>1.1629</v>
      </c>
      <c r="BD49" s="115" t="n">
        <f aca="false">($AZ49-$AR49)/Delta+BC49</f>
        <v>1.1442</v>
      </c>
      <c r="BE49" s="115" t="n">
        <f aca="false">($AZ49-$AR49)/Delta+BD49</f>
        <v>1.1255</v>
      </c>
      <c r="BF49" s="115" t="n">
        <f aca="false">($AZ49-$AR49)/Delta+BE49</f>
        <v>1.1068</v>
      </c>
      <c r="BG49" s="115" t="n">
        <f aca="false">($AZ49-$AR49)/Delta+BF49</f>
        <v>1.0881</v>
      </c>
      <c r="BH49" s="115" t="n">
        <f aca="false">($AZ49-$AR49)/Delta+BG49</f>
        <v>1.0694</v>
      </c>
      <c r="BI49" s="115" t="n">
        <f aca="false">($AZ49-$AR49)/Delta+BH49</f>
        <v>1.0507</v>
      </c>
      <c r="BJ49" s="115" t="n">
        <f aca="false">($AZ49-$AR49)/Delta+BI49</f>
        <v>1.032</v>
      </c>
      <c r="BK49" s="104"/>
      <c r="BL49" s="104"/>
      <c r="BM49" s="104"/>
      <c r="BN49" s="104"/>
      <c r="BO49" s="104"/>
      <c r="BP49" s="104"/>
      <c r="BQ49" s="104"/>
      <c r="BR49" s="104"/>
      <c r="BS49" s="104"/>
      <c r="BT49" s="104"/>
      <c r="BU49" s="104"/>
      <c r="BV49" s="104"/>
      <c r="BW49" s="104"/>
      <c r="BX49" s="104"/>
      <c r="BY49" s="104"/>
      <c r="BZ49" s="104"/>
      <c r="CA49" s="104"/>
      <c r="CB49" s="104"/>
      <c r="CC49" s="104"/>
      <c r="CD49" s="104"/>
      <c r="CE49" s="104"/>
      <c r="CF49" s="104"/>
      <c r="CG49" s="104"/>
      <c r="CH49" s="104"/>
      <c r="CI49" s="104"/>
      <c r="CJ49" s="104"/>
      <c r="CK49" s="104"/>
      <c r="CL49" s="104"/>
      <c r="CM49" s="104"/>
      <c r="CN49" s="104"/>
      <c r="CO49" s="104"/>
      <c r="CP49" s="104"/>
      <c r="CQ49" s="104"/>
      <c r="CR49" s="104"/>
      <c r="CS49" s="104"/>
      <c r="CT49" s="104"/>
      <c r="CU49" s="104"/>
    </row>
    <row r="50" customFormat="false" ht="12.8" hidden="false" customHeight="false" outlineLevel="0" collapsed="false">
      <c r="A50" s="102" t="n">
        <f aca="false">(A$7-A$2)/5+A49</f>
        <v>83</v>
      </c>
      <c r="B50" s="103" t="n">
        <v>0</v>
      </c>
      <c r="C50" s="103" t="n">
        <f aca="false">(F50-B50)/4+B50</f>
        <v>0.24985</v>
      </c>
      <c r="D50" s="103" t="n">
        <f aca="false">(F50-B50)/4+C50</f>
        <v>0.4997</v>
      </c>
      <c r="E50" s="103" t="n">
        <f aca="false">(F50-B50)/4+D50</f>
        <v>0.74955</v>
      </c>
      <c r="F50" s="103" t="n">
        <f aca="false">(F52-F47)/5+F49</f>
        <v>0.9994</v>
      </c>
      <c r="G50" s="103" t="n">
        <f aca="false">(J50-F50)/4+F50</f>
        <v>1.24935</v>
      </c>
      <c r="H50" s="103" t="n">
        <f aca="false">(J50-F50)/4+G50</f>
        <v>1.4993</v>
      </c>
      <c r="I50" s="103" t="n">
        <f aca="false">(J50-F50)/4+H50</f>
        <v>1.74925</v>
      </c>
      <c r="J50" s="103" t="n">
        <f aca="false">(J52-J47)/5+J49</f>
        <v>1.9992</v>
      </c>
      <c r="K50" s="103" t="n">
        <f aca="false">(N50-J50)/4+J50</f>
        <v>2.1552</v>
      </c>
      <c r="L50" s="103" t="n">
        <f aca="false">(N50-J50)/4+K50</f>
        <v>2.3112</v>
      </c>
      <c r="M50" s="103" t="n">
        <f aca="false">(N50-J50)/4+L50</f>
        <v>2.4672</v>
      </c>
      <c r="N50" s="103" t="n">
        <f aca="false">(N52-N47)/5+N49</f>
        <v>2.6232</v>
      </c>
      <c r="O50" s="103" t="n">
        <f aca="false">(P50+N50)/2</f>
        <v>2.6012</v>
      </c>
      <c r="P50" s="103" t="n">
        <f aca="false">(P52-P47)/5+P49</f>
        <v>2.5792</v>
      </c>
      <c r="Q50" s="103" t="n">
        <f aca="false">(R50+P50)/2</f>
        <v>2.6852</v>
      </c>
      <c r="R50" s="103" t="n">
        <f aca="false">(R52-R47)/5+R49</f>
        <v>2.7912</v>
      </c>
      <c r="S50" s="103" t="n">
        <f aca="false">(T50+R50)/2</f>
        <v>2.5151</v>
      </c>
      <c r="T50" s="103" t="n">
        <f aca="false">(T52-T47)/5+T49</f>
        <v>2.239</v>
      </c>
      <c r="U50" s="103" t="n">
        <f aca="false">(V50+T50)/2</f>
        <v>1.9462</v>
      </c>
      <c r="V50" s="103" t="n">
        <f aca="false">(V52-V47)/5+V49</f>
        <v>1.6534</v>
      </c>
      <c r="W50" s="103" t="n">
        <f aca="false">(X50+V50)/2</f>
        <v>1.5299</v>
      </c>
      <c r="X50" s="103" t="n">
        <f aca="false">(X52-X47)/5+X49</f>
        <v>1.4064</v>
      </c>
      <c r="Y50" s="103" t="n">
        <f aca="false">(Z50+X50)/2</f>
        <v>0.8598</v>
      </c>
      <c r="Z50" s="103" t="n">
        <f aca="false">(Z52-Z47)/5+Z49</f>
        <v>0.3132</v>
      </c>
      <c r="AA50" s="103" t="n">
        <f aca="false">(AB50+Z50)/2</f>
        <v>0.303</v>
      </c>
      <c r="AB50" s="103" t="n">
        <f aca="false">(AB52-AB47)/5+AB49</f>
        <v>0.2928</v>
      </c>
      <c r="AC50" s="103" t="n">
        <f aca="false">(AD50+AB50)/2</f>
        <v>0.8145</v>
      </c>
      <c r="AD50" s="103" t="n">
        <f aca="false">(AD52-AD47)/5+AD49</f>
        <v>1.3362</v>
      </c>
      <c r="AE50" s="103" t="n">
        <f aca="false">(AF50+AD50)/2</f>
        <v>1.2273</v>
      </c>
      <c r="AF50" s="103" t="n">
        <f aca="false">(AF52-AF47)/5+AF49</f>
        <v>1.1184</v>
      </c>
      <c r="AG50" s="103" t="n">
        <f aca="false">(AH50+AF50)/2</f>
        <v>1.1052</v>
      </c>
      <c r="AH50" s="103" t="n">
        <f aca="false">(AH52-AH47)/5+AH49</f>
        <v>1.092</v>
      </c>
      <c r="AI50" s="103" t="n">
        <f aca="false">(AJ50+AH50)/2</f>
        <v>2.7549</v>
      </c>
      <c r="AJ50" s="103" t="n">
        <f aca="false">(AJ52-AJ47)/5+AJ49</f>
        <v>4.4178</v>
      </c>
      <c r="AK50" s="103" t="n">
        <f aca="false">(AL50+AJ50)/2</f>
        <v>4.3634</v>
      </c>
      <c r="AL50" s="103" t="n">
        <f aca="false">(AL52-AL47)/5+AL49</f>
        <v>4.309</v>
      </c>
      <c r="AM50" s="103" t="n">
        <f aca="false">(AN50+AL50)/2</f>
        <v>4.2548</v>
      </c>
      <c r="AN50" s="103" t="n">
        <f aca="false">(AN52-AN47)/5+AN49</f>
        <v>4.2006</v>
      </c>
      <c r="AO50" s="103" t="n">
        <f aca="false">(AP50+AN50)/2</f>
        <v>2.8196</v>
      </c>
      <c r="AP50" s="103" t="n">
        <f aca="false">(AP52-AP47)/5+AP49</f>
        <v>1.4386</v>
      </c>
      <c r="AQ50" s="103" t="n">
        <f aca="false">(AR50+AP50)/2</f>
        <v>1.471</v>
      </c>
      <c r="AR50" s="103" t="n">
        <f aca="false">(AR52-AR47)/5+AR49</f>
        <v>1.5034</v>
      </c>
      <c r="AS50" s="103" t="n">
        <f aca="false">($AZ50-$AR50)/8+AR50</f>
        <v>1.48285</v>
      </c>
      <c r="AT50" s="103" t="n">
        <f aca="false">($AZ50-$AR50)/8+AS50</f>
        <v>1.4623</v>
      </c>
      <c r="AU50" s="103" t="n">
        <f aca="false">($AZ50-$AR50)/8+AT50</f>
        <v>1.44175</v>
      </c>
      <c r="AV50" s="103" t="n">
        <f aca="false">($AZ50-$AR50)/8+AU50</f>
        <v>1.4212</v>
      </c>
      <c r="AW50" s="103" t="n">
        <f aca="false">($AZ50-$AR50)/8+AV50</f>
        <v>1.40065</v>
      </c>
      <c r="AX50" s="103" t="n">
        <f aca="false">($AZ50-$AR50)/8+AW50</f>
        <v>1.3801</v>
      </c>
      <c r="AY50" s="103" t="n">
        <f aca="false">($AZ50-$AR50)/8+AX50</f>
        <v>1.35955</v>
      </c>
      <c r="AZ50" s="103" t="n">
        <f aca="false">(AZ52-AZ47)/5+AZ49</f>
        <v>1.339</v>
      </c>
      <c r="BA50" s="115" t="n">
        <f aca="false">($AZ50-$AR50)/Delta+AZ50</f>
        <v>1.31845</v>
      </c>
      <c r="BB50" s="115" t="n">
        <f aca="false">($AZ50-$AR50)/Delta+BA50</f>
        <v>1.2979</v>
      </c>
      <c r="BC50" s="115" t="n">
        <f aca="false">($AZ50-$AR50)/Delta+BB50</f>
        <v>1.27735</v>
      </c>
      <c r="BD50" s="115" t="n">
        <f aca="false">($AZ50-$AR50)/Delta+BC50</f>
        <v>1.2568</v>
      </c>
      <c r="BE50" s="115" t="n">
        <f aca="false">($AZ50-$AR50)/Delta+BD50</f>
        <v>1.23625</v>
      </c>
      <c r="BF50" s="115" t="n">
        <f aca="false">($AZ50-$AR50)/Delta+BE50</f>
        <v>1.2157</v>
      </c>
      <c r="BG50" s="115" t="n">
        <f aca="false">($AZ50-$AR50)/Delta+BF50</f>
        <v>1.19515</v>
      </c>
      <c r="BH50" s="115" t="n">
        <f aca="false">($AZ50-$AR50)/Delta+BG50</f>
        <v>1.1746</v>
      </c>
      <c r="BI50" s="115" t="n">
        <f aca="false">($AZ50-$AR50)/Delta+BH50</f>
        <v>1.15405</v>
      </c>
      <c r="BJ50" s="115" t="n">
        <f aca="false">($AZ50-$AR50)/Delta+BI50</f>
        <v>1.1335</v>
      </c>
      <c r="BK50" s="104"/>
      <c r="BL50" s="104"/>
      <c r="BM50" s="104"/>
      <c r="BN50" s="104"/>
      <c r="BO50" s="104"/>
      <c r="BP50" s="104"/>
      <c r="BQ50" s="104"/>
      <c r="BR50" s="104"/>
      <c r="BS50" s="104"/>
      <c r="BT50" s="104"/>
      <c r="BU50" s="104"/>
      <c r="BV50" s="104"/>
      <c r="BW50" s="104"/>
      <c r="BX50" s="104"/>
      <c r="BY50" s="104"/>
      <c r="BZ50" s="104"/>
      <c r="CA50" s="104"/>
      <c r="CB50" s="104"/>
      <c r="CC50" s="104"/>
      <c r="CD50" s="104"/>
      <c r="CE50" s="104"/>
      <c r="CF50" s="104"/>
      <c r="CG50" s="104"/>
      <c r="CH50" s="104"/>
      <c r="CI50" s="104"/>
      <c r="CJ50" s="104"/>
      <c r="CK50" s="104"/>
      <c r="CL50" s="104"/>
      <c r="CM50" s="104"/>
      <c r="CN50" s="104"/>
      <c r="CO50" s="104"/>
      <c r="CP50" s="104"/>
      <c r="CQ50" s="104"/>
      <c r="CR50" s="104"/>
      <c r="CS50" s="104"/>
      <c r="CT50" s="104"/>
      <c r="CU50" s="104"/>
    </row>
    <row r="51" customFormat="false" ht="12.8" hidden="false" customHeight="false" outlineLevel="0" collapsed="false">
      <c r="A51" s="102" t="n">
        <f aca="false">(A$7-A$2)/5+A50</f>
        <v>84</v>
      </c>
      <c r="B51" s="103" t="n">
        <v>0</v>
      </c>
      <c r="C51" s="103" t="n">
        <f aca="false">(F51-B51)/4+B51</f>
        <v>0.25655</v>
      </c>
      <c r="D51" s="103" t="n">
        <f aca="false">(F51-B51)/4+C51</f>
        <v>0.5131</v>
      </c>
      <c r="E51" s="103" t="n">
        <f aca="false">(F51-B51)/4+D51</f>
        <v>0.76965</v>
      </c>
      <c r="F51" s="103" t="n">
        <f aca="false">(F52-F47)/5+F50</f>
        <v>1.0262</v>
      </c>
      <c r="G51" s="103" t="n">
        <f aca="false">(J51-F51)/4+F51</f>
        <v>1.2828</v>
      </c>
      <c r="H51" s="103" t="n">
        <f aca="false">(J51-F51)/4+G51</f>
        <v>1.5394</v>
      </c>
      <c r="I51" s="103" t="n">
        <f aca="false">(J51-F51)/4+H51</f>
        <v>1.796</v>
      </c>
      <c r="J51" s="103" t="n">
        <f aca="false">(J52-J47)/5+J50</f>
        <v>2.0526</v>
      </c>
      <c r="K51" s="103" t="n">
        <f aca="false">(N51-J51)/4+J51</f>
        <v>2.21535</v>
      </c>
      <c r="L51" s="103" t="n">
        <f aca="false">(N51-J51)/4+K51</f>
        <v>2.3781</v>
      </c>
      <c r="M51" s="103" t="n">
        <f aca="false">(N51-J51)/4+L51</f>
        <v>2.54085</v>
      </c>
      <c r="N51" s="103" t="n">
        <f aca="false">(N52-N47)/5+N50</f>
        <v>2.7036</v>
      </c>
      <c r="O51" s="103" t="n">
        <f aca="false">(P51+N51)/2</f>
        <v>2.6816</v>
      </c>
      <c r="P51" s="103" t="n">
        <f aca="false">(P52-P47)/5+P50</f>
        <v>2.6596</v>
      </c>
      <c r="Q51" s="103" t="n">
        <f aca="false">(R51+P51)/2</f>
        <v>2.7691</v>
      </c>
      <c r="R51" s="103" t="n">
        <f aca="false">(R52-R47)/5+R50</f>
        <v>2.8786</v>
      </c>
      <c r="S51" s="103" t="n">
        <f aca="false">(T51+R51)/2</f>
        <v>2.6068</v>
      </c>
      <c r="T51" s="103" t="n">
        <f aca="false">(T52-T47)/5+T50</f>
        <v>2.335</v>
      </c>
      <c r="U51" s="103" t="n">
        <f aca="false">(V51+T51)/2</f>
        <v>2.0486</v>
      </c>
      <c r="V51" s="103" t="n">
        <f aca="false">(V52-V47)/5+V50</f>
        <v>1.7622</v>
      </c>
      <c r="W51" s="103" t="n">
        <f aca="false">(X51+V51)/2</f>
        <v>1.6472</v>
      </c>
      <c r="X51" s="103" t="n">
        <f aca="false">(X52-X47)/5+X50</f>
        <v>1.5322</v>
      </c>
      <c r="Y51" s="103" t="n">
        <f aca="false">(Z51+X51)/2</f>
        <v>0.9749</v>
      </c>
      <c r="Z51" s="103" t="n">
        <f aca="false">(Z52-Z47)/5+Z50</f>
        <v>0.4176</v>
      </c>
      <c r="AA51" s="103" t="n">
        <f aca="false">(AB51+Z51)/2</f>
        <v>0.404</v>
      </c>
      <c r="AB51" s="103" t="n">
        <f aca="false">(AB52-AB47)/5+AB50</f>
        <v>0.3904</v>
      </c>
      <c r="AC51" s="103" t="n">
        <f aca="false">(AD51+AB51)/2</f>
        <v>1.086</v>
      </c>
      <c r="AD51" s="103" t="n">
        <f aca="false">(AD52-AD47)/5+AD50</f>
        <v>1.7816</v>
      </c>
      <c r="AE51" s="103" t="n">
        <f aca="false">(AF51+AD51)/2</f>
        <v>1.6364</v>
      </c>
      <c r="AF51" s="103" t="n">
        <f aca="false">(AF52-AF47)/5+AF50</f>
        <v>1.4912</v>
      </c>
      <c r="AG51" s="103" t="n">
        <f aca="false">(AH51+AF51)/2</f>
        <v>1.4736</v>
      </c>
      <c r="AH51" s="103" t="n">
        <f aca="false">(AH52-AH47)/5+AH50</f>
        <v>1.456</v>
      </c>
      <c r="AI51" s="103" t="n">
        <f aca="false">(AJ51+AH51)/2</f>
        <v>3.1347</v>
      </c>
      <c r="AJ51" s="103" t="n">
        <f aca="false">(AJ52-AJ47)/5+AJ50</f>
        <v>4.8134</v>
      </c>
      <c r="AK51" s="103" t="n">
        <f aca="false">(AL51+AJ51)/2</f>
        <v>4.7542</v>
      </c>
      <c r="AL51" s="103" t="n">
        <f aca="false">(AL52-AL47)/5+AL50</f>
        <v>4.695</v>
      </c>
      <c r="AM51" s="103" t="n">
        <f aca="false">(AN51+AL51)/2</f>
        <v>4.6359</v>
      </c>
      <c r="AN51" s="103" t="n">
        <f aca="false">(AN52-AN47)/5+AN50</f>
        <v>4.5768</v>
      </c>
      <c r="AO51" s="103" t="n">
        <f aca="false">(AP51+AN51)/2</f>
        <v>3.0723</v>
      </c>
      <c r="AP51" s="103" t="n">
        <f aca="false">(AP52-AP47)/5+AP50</f>
        <v>1.5678</v>
      </c>
      <c r="AQ51" s="103" t="n">
        <f aca="false">(AR51+AP51)/2</f>
        <v>1.603</v>
      </c>
      <c r="AR51" s="103" t="n">
        <f aca="false">(AR52-AR47)/5+AR50</f>
        <v>1.6382</v>
      </c>
      <c r="AS51" s="103" t="n">
        <f aca="false">($AZ51-$AR51)/8+AR51</f>
        <v>1.6158</v>
      </c>
      <c r="AT51" s="103" t="n">
        <f aca="false">($AZ51-$AR51)/8+AS51</f>
        <v>1.5934</v>
      </c>
      <c r="AU51" s="103" t="n">
        <f aca="false">($AZ51-$AR51)/8+AT51</f>
        <v>1.571</v>
      </c>
      <c r="AV51" s="103" t="n">
        <f aca="false">($AZ51-$AR51)/8+AU51</f>
        <v>1.5486</v>
      </c>
      <c r="AW51" s="103" t="n">
        <f aca="false">($AZ51-$AR51)/8+AV51</f>
        <v>1.5262</v>
      </c>
      <c r="AX51" s="103" t="n">
        <f aca="false">($AZ51-$AR51)/8+AW51</f>
        <v>1.5038</v>
      </c>
      <c r="AY51" s="103" t="n">
        <f aca="false">($AZ51-$AR51)/8+AX51</f>
        <v>1.4814</v>
      </c>
      <c r="AZ51" s="103" t="n">
        <f aca="false">(AZ52-AZ47)/5+AZ50</f>
        <v>1.459</v>
      </c>
      <c r="BA51" s="115" t="n">
        <f aca="false">($AZ51-$AR51)/Delta+AZ51</f>
        <v>1.4366</v>
      </c>
      <c r="BB51" s="115" t="n">
        <f aca="false">($AZ51-$AR51)/Delta+BA51</f>
        <v>1.4142</v>
      </c>
      <c r="BC51" s="115" t="n">
        <f aca="false">($AZ51-$AR51)/Delta+BB51</f>
        <v>1.3918</v>
      </c>
      <c r="BD51" s="115" t="n">
        <f aca="false">($AZ51-$AR51)/Delta+BC51</f>
        <v>1.3694</v>
      </c>
      <c r="BE51" s="115" t="n">
        <f aca="false">($AZ51-$AR51)/Delta+BD51</f>
        <v>1.347</v>
      </c>
      <c r="BF51" s="115" t="n">
        <f aca="false">($AZ51-$AR51)/Delta+BE51</f>
        <v>1.3246</v>
      </c>
      <c r="BG51" s="115" t="n">
        <f aca="false">($AZ51-$AR51)/Delta+BF51</f>
        <v>1.3022</v>
      </c>
      <c r="BH51" s="115" t="n">
        <f aca="false">($AZ51-$AR51)/Delta+BG51</f>
        <v>1.2798</v>
      </c>
      <c r="BI51" s="115" t="n">
        <f aca="false">($AZ51-$AR51)/Delta+BH51</f>
        <v>1.2574</v>
      </c>
      <c r="BJ51" s="115" t="n">
        <f aca="false">($AZ51-$AR51)/Delta+BI51</f>
        <v>1.235</v>
      </c>
      <c r="BK51" s="104"/>
      <c r="BL51" s="104"/>
      <c r="BM51" s="104"/>
      <c r="BN51" s="104"/>
      <c r="BO51" s="104"/>
      <c r="BP51" s="104"/>
      <c r="BQ51" s="104"/>
      <c r="BR51" s="104"/>
      <c r="BS51" s="104"/>
      <c r="BT51" s="104"/>
      <c r="BU51" s="104"/>
      <c r="BV51" s="104"/>
      <c r="BW51" s="104"/>
      <c r="BX51" s="104"/>
      <c r="BY51" s="104"/>
      <c r="BZ51" s="104"/>
      <c r="CA51" s="104"/>
      <c r="CB51" s="104"/>
      <c r="CC51" s="104"/>
      <c r="CD51" s="104"/>
      <c r="CE51" s="104"/>
      <c r="CF51" s="104"/>
      <c r="CG51" s="104"/>
      <c r="CH51" s="104"/>
      <c r="CI51" s="104"/>
      <c r="CJ51" s="104"/>
      <c r="CK51" s="104"/>
      <c r="CL51" s="104"/>
      <c r="CM51" s="104"/>
      <c r="CN51" s="104"/>
      <c r="CO51" s="104"/>
      <c r="CP51" s="104"/>
      <c r="CQ51" s="104"/>
      <c r="CR51" s="104"/>
      <c r="CS51" s="104"/>
      <c r="CT51" s="104"/>
      <c r="CU51" s="104"/>
    </row>
    <row r="52" customFormat="false" ht="12.8" hidden="false" customHeight="false" outlineLevel="0" collapsed="false">
      <c r="A52" s="102" t="n">
        <f aca="false">A47+5</f>
        <v>85</v>
      </c>
      <c r="B52" s="103" t="n">
        <v>0</v>
      </c>
      <c r="C52" s="103" t="n">
        <f aca="false">(F52-B52)/4+B52</f>
        <v>0.26325</v>
      </c>
      <c r="D52" s="103" t="n">
        <f aca="false">(F52-B52)/4+C52</f>
        <v>0.5265</v>
      </c>
      <c r="E52" s="103" t="n">
        <f aca="false">(F52-B52)/4+D52</f>
        <v>0.78975</v>
      </c>
      <c r="F52" s="114" t="n">
        <f aca="false">polar_type19!$T$6</f>
        <v>1.053</v>
      </c>
      <c r="G52" s="103" t="n">
        <f aca="false">(J52-F52)/4+F52</f>
        <v>1.31625</v>
      </c>
      <c r="H52" s="103" t="n">
        <f aca="false">(J52-F52)/4+G52</f>
        <v>1.5795</v>
      </c>
      <c r="I52" s="103" t="n">
        <f aca="false">(J52-F52)/4+H52</f>
        <v>1.84275</v>
      </c>
      <c r="J52" s="114" t="n">
        <f aca="false">polar_type19!$T$7</f>
        <v>2.106</v>
      </c>
      <c r="K52" s="103" t="n">
        <f aca="false">(N52-J52)/4+J52</f>
        <v>2.2755</v>
      </c>
      <c r="L52" s="103" t="n">
        <f aca="false">(N52-J52)/4+K52</f>
        <v>2.445</v>
      </c>
      <c r="M52" s="103" t="n">
        <f aca="false">(N52-J52)/4+L52</f>
        <v>2.6145</v>
      </c>
      <c r="N52" s="114" t="n">
        <f aca="false">polar_type19!$T$8</f>
        <v>2.784</v>
      </c>
      <c r="O52" s="103" t="n">
        <f aca="false">(P52+N52)/2</f>
        <v>2.762</v>
      </c>
      <c r="P52" s="114" t="n">
        <f aca="false">polar_type19!$T$9</f>
        <v>2.74</v>
      </c>
      <c r="Q52" s="103" t="n">
        <f aca="false">(R52+P52)/2</f>
        <v>2.853</v>
      </c>
      <c r="R52" s="114" t="n">
        <f aca="false">polar_type19!$T$10</f>
        <v>2.966</v>
      </c>
      <c r="S52" s="103" t="n">
        <f aca="false">(T52+R52)/2</f>
        <v>2.6985</v>
      </c>
      <c r="T52" s="114" t="n">
        <f aca="false">polar_type19!$T$11</f>
        <v>2.431</v>
      </c>
      <c r="U52" s="103" t="n">
        <f aca="false">(V52+T52)/2</f>
        <v>2.151</v>
      </c>
      <c r="V52" s="114" t="n">
        <f aca="false">polar_type19!$T$12</f>
        <v>1.871</v>
      </c>
      <c r="W52" s="103" t="n">
        <f aca="false">(X52+V52)/2</f>
        <v>1.7645</v>
      </c>
      <c r="X52" s="114" t="n">
        <f aca="false">polar_type19!$T$13</f>
        <v>1.658</v>
      </c>
      <c r="Y52" s="103" t="n">
        <f aca="false">(Z52+X52)/2</f>
        <v>1.09</v>
      </c>
      <c r="Z52" s="114" t="n">
        <f aca="false">polar_type19!$T$14</f>
        <v>0.522</v>
      </c>
      <c r="AA52" s="103" t="n">
        <f aca="false">(AB52+Z52)/2</f>
        <v>0.505</v>
      </c>
      <c r="AB52" s="114" t="n">
        <f aca="false">polar_type19!$T$15</f>
        <v>0.488</v>
      </c>
      <c r="AC52" s="103" t="n">
        <f aca="false">(AD52+AB52)/2</f>
        <v>1.3575</v>
      </c>
      <c r="AD52" s="114" t="n">
        <f aca="false">polar_type19!$T$16</f>
        <v>2.227</v>
      </c>
      <c r="AE52" s="103" t="n">
        <f aca="false">(AF52+AD52)/2</f>
        <v>2.0455</v>
      </c>
      <c r="AF52" s="114" t="n">
        <f aca="false">polar_type19!$T$17</f>
        <v>1.864</v>
      </c>
      <c r="AG52" s="103" t="n">
        <f aca="false">(AH52+AF52)/2</f>
        <v>1.842</v>
      </c>
      <c r="AH52" s="114" t="n">
        <f aca="false">polar_type19!$T$18</f>
        <v>1.82</v>
      </c>
      <c r="AI52" s="103" t="n">
        <f aca="false">(AJ52+AH52)/2</f>
        <v>3.5145</v>
      </c>
      <c r="AJ52" s="114" t="n">
        <f aca="false">polar_type19!$T$19</f>
        <v>5.209</v>
      </c>
      <c r="AK52" s="103" t="n">
        <f aca="false">(AL52+AJ52)/2</f>
        <v>5.145</v>
      </c>
      <c r="AL52" s="114" t="n">
        <f aca="false">polar_type19!$T$20</f>
        <v>5.081</v>
      </c>
      <c r="AM52" s="103" t="n">
        <f aca="false">(AN52+AL52)/2</f>
        <v>5.017</v>
      </c>
      <c r="AN52" s="114" t="n">
        <f aca="false">polar_type19!$T$21</f>
        <v>4.953</v>
      </c>
      <c r="AO52" s="103" t="n">
        <f aca="false">(AP52+AN52)/2</f>
        <v>3.325</v>
      </c>
      <c r="AP52" s="114" t="n">
        <f aca="false">polar_type19!$T$22</f>
        <v>1.697</v>
      </c>
      <c r="AQ52" s="103" t="n">
        <f aca="false">(AR52+AP52)/2</f>
        <v>1.735</v>
      </c>
      <c r="AR52" s="114" t="n">
        <f aca="false">polar_type19!$T$23</f>
        <v>1.773</v>
      </c>
      <c r="AS52" s="103" t="n">
        <f aca="false">($AZ52-$AR52)/8+AR52</f>
        <v>1.74875</v>
      </c>
      <c r="AT52" s="103" t="n">
        <f aca="false">($AZ52-$AR52)/8+AS52</f>
        <v>1.7245</v>
      </c>
      <c r="AU52" s="103" t="n">
        <f aca="false">($AZ52-$AR52)/8+AT52</f>
        <v>1.70025</v>
      </c>
      <c r="AV52" s="103" t="n">
        <f aca="false">($AZ52-$AR52)/8+AU52</f>
        <v>1.676</v>
      </c>
      <c r="AW52" s="103" t="n">
        <f aca="false">($AZ52-$AR52)/8+AV52</f>
        <v>1.65175</v>
      </c>
      <c r="AX52" s="103" t="n">
        <f aca="false">($AZ52-$AR52)/8+AW52</f>
        <v>1.6275</v>
      </c>
      <c r="AY52" s="103" t="n">
        <f aca="false">($AZ52-$AR52)/8+AX52</f>
        <v>1.60325</v>
      </c>
      <c r="AZ52" s="114" t="n">
        <f aca="false">polar_type19!$T$24</f>
        <v>1.579</v>
      </c>
      <c r="BA52" s="115" t="n">
        <f aca="false">($AZ52-$AR52)/Delta+AZ52</f>
        <v>1.55475</v>
      </c>
      <c r="BB52" s="115" t="n">
        <f aca="false">($AZ52-$AR52)/Delta+BA52</f>
        <v>1.5305</v>
      </c>
      <c r="BC52" s="115" t="n">
        <f aca="false">($AZ52-$AR52)/Delta+BB52</f>
        <v>1.50625</v>
      </c>
      <c r="BD52" s="115" t="n">
        <f aca="false">($AZ52-$AR52)/Delta+BC52</f>
        <v>1.482</v>
      </c>
      <c r="BE52" s="115" t="n">
        <f aca="false">($AZ52-$AR52)/Delta+BD52</f>
        <v>1.45775</v>
      </c>
      <c r="BF52" s="115" t="n">
        <f aca="false">($AZ52-$AR52)/Delta+BE52</f>
        <v>1.4335</v>
      </c>
      <c r="BG52" s="115" t="n">
        <f aca="false">($AZ52-$AR52)/Delta+BF52</f>
        <v>1.40925</v>
      </c>
      <c r="BH52" s="115" t="n">
        <f aca="false">($AZ52-$AR52)/Delta+BG52</f>
        <v>1.385</v>
      </c>
      <c r="BI52" s="115" t="n">
        <f aca="false">($AZ52-$AR52)/Delta+BH52</f>
        <v>1.36075</v>
      </c>
      <c r="BJ52" s="115" t="n">
        <f aca="false">($AZ52-$AR52)/Delta+BI52</f>
        <v>1.3365</v>
      </c>
      <c r="BK52" s="104"/>
      <c r="BL52" s="104"/>
      <c r="BM52" s="104"/>
      <c r="BN52" s="104"/>
      <c r="BO52" s="104"/>
      <c r="BP52" s="104"/>
      <c r="BQ52" s="104"/>
      <c r="BR52" s="104"/>
      <c r="BS52" s="104"/>
      <c r="BT52" s="104"/>
      <c r="BU52" s="104"/>
      <c r="BV52" s="104"/>
      <c r="BW52" s="104"/>
      <c r="BX52" s="104"/>
      <c r="BY52" s="104"/>
      <c r="BZ52" s="104"/>
      <c r="CA52" s="104"/>
      <c r="CB52" s="104"/>
      <c r="CC52" s="104"/>
      <c r="CD52" s="104"/>
      <c r="CE52" s="104"/>
      <c r="CF52" s="104"/>
      <c r="CG52" s="104"/>
      <c r="CH52" s="104"/>
      <c r="CI52" s="104"/>
      <c r="CJ52" s="104"/>
      <c r="CK52" s="104"/>
      <c r="CL52" s="104"/>
      <c r="CM52" s="104"/>
      <c r="CN52" s="104"/>
      <c r="CO52" s="104"/>
      <c r="CP52" s="104"/>
      <c r="CQ52" s="104"/>
      <c r="CR52" s="104"/>
      <c r="CS52" s="104"/>
      <c r="CT52" s="104"/>
      <c r="CU52" s="104"/>
    </row>
    <row r="53" customFormat="false" ht="12.8" hidden="false" customHeight="false" outlineLevel="0" collapsed="false">
      <c r="A53" s="102" t="n">
        <f aca="false">(A$7-A$2)/5+A52</f>
        <v>86</v>
      </c>
      <c r="B53" s="103" t="n">
        <v>0</v>
      </c>
      <c r="C53" s="103" t="n">
        <f aca="false">(F53-B53)/4+B53</f>
        <v>0.2698</v>
      </c>
      <c r="D53" s="103" t="n">
        <f aca="false">(F53-B53)/4+C53</f>
        <v>0.5396</v>
      </c>
      <c r="E53" s="103" t="n">
        <f aca="false">(F53-B53)/4+D53</f>
        <v>0.8094</v>
      </c>
      <c r="F53" s="103" t="n">
        <f aca="false">(F57-F52)/5+F52</f>
        <v>1.0792</v>
      </c>
      <c r="G53" s="103" t="n">
        <f aca="false">(J53-F53)/4+F53</f>
        <v>1.34905</v>
      </c>
      <c r="H53" s="103" t="n">
        <f aca="false">(J53-F53)/4+G53</f>
        <v>1.6189</v>
      </c>
      <c r="I53" s="103" t="n">
        <f aca="false">(J53-F53)/4+H53</f>
        <v>1.88875</v>
      </c>
      <c r="J53" s="103" t="n">
        <f aca="false">(J57-J52)/5+J52</f>
        <v>2.1586</v>
      </c>
      <c r="K53" s="103" t="n">
        <f aca="false">(N53-J53)/4+J53</f>
        <v>2.3348</v>
      </c>
      <c r="L53" s="103" t="n">
        <f aca="false">(N53-J53)/4+K53</f>
        <v>2.511</v>
      </c>
      <c r="M53" s="103" t="n">
        <f aca="false">(N53-J53)/4+L53</f>
        <v>2.6872</v>
      </c>
      <c r="N53" s="103" t="n">
        <f aca="false">(N57-N52)/5+N52</f>
        <v>2.8634</v>
      </c>
      <c r="O53" s="103" t="n">
        <f aca="false">(P53+N53)/2</f>
        <v>2.8417</v>
      </c>
      <c r="P53" s="103" t="n">
        <f aca="false">(P57-P52)/5+P52</f>
        <v>2.82</v>
      </c>
      <c r="Q53" s="103" t="n">
        <f aca="false">(R53+P53)/2</f>
        <v>2.9367</v>
      </c>
      <c r="R53" s="103" t="n">
        <f aca="false">(R57-R52)/5+R52</f>
        <v>3.0534</v>
      </c>
      <c r="S53" s="103" t="n">
        <f aca="false">(T53+R53)/2</f>
        <v>2.7912</v>
      </c>
      <c r="T53" s="103" t="n">
        <f aca="false">(T57-T52)/5+T52</f>
        <v>2.529</v>
      </c>
      <c r="U53" s="103" t="n">
        <f aca="false">(V53+T53)/2</f>
        <v>2.2571</v>
      </c>
      <c r="V53" s="103" t="n">
        <f aca="false">(V57-V52)/5+V52</f>
        <v>1.9852</v>
      </c>
      <c r="W53" s="103" t="n">
        <f aca="false">(X53+V53)/2</f>
        <v>1.8889</v>
      </c>
      <c r="X53" s="103" t="n">
        <f aca="false">(X57-X52)/5+X52</f>
        <v>1.7926</v>
      </c>
      <c r="Y53" s="103" t="n">
        <f aca="false">(Z53+X53)/2</f>
        <v>1.2202</v>
      </c>
      <c r="Z53" s="103" t="n">
        <f aca="false">(Z57-Z52)/5+Z52</f>
        <v>0.6478</v>
      </c>
      <c r="AA53" s="103" t="n">
        <f aca="false">(AB53+Z53)/2</f>
        <v>0.6266</v>
      </c>
      <c r="AB53" s="103" t="n">
        <f aca="false">(AB57-AB52)/5+AB52</f>
        <v>0.6054</v>
      </c>
      <c r="AC53" s="103" t="n">
        <f aca="false">(AD53+AB53)/2</f>
        <v>1.6835</v>
      </c>
      <c r="AD53" s="103" t="n">
        <f aca="false">(AD57-AD52)/5+AD52</f>
        <v>2.7616</v>
      </c>
      <c r="AE53" s="103" t="n">
        <f aca="false">(AF53+AD53)/2</f>
        <v>2.5369</v>
      </c>
      <c r="AF53" s="103" t="n">
        <f aca="false">(AF57-AF52)/5+AF52</f>
        <v>2.3122</v>
      </c>
      <c r="AG53" s="103" t="n">
        <f aca="false">(AH53+AF53)/2</f>
        <v>2.285</v>
      </c>
      <c r="AH53" s="103" t="n">
        <f aca="false">(AH57-AH52)/5+AH52</f>
        <v>2.2578</v>
      </c>
      <c r="AI53" s="103" t="n">
        <f aca="false">(AJ53+AH53)/2</f>
        <v>3.9452</v>
      </c>
      <c r="AJ53" s="103" t="n">
        <f aca="false">(AJ57-AJ52)/5+AJ52</f>
        <v>5.6326</v>
      </c>
      <c r="AK53" s="103" t="n">
        <f aca="false">(AL53+AJ53)/2</f>
        <v>5.5634</v>
      </c>
      <c r="AL53" s="103" t="n">
        <f aca="false">(AL57-AL52)/5+AL52</f>
        <v>5.4942</v>
      </c>
      <c r="AM53" s="103" t="n">
        <f aca="false">(AN53+AL53)/2</f>
        <v>5.425</v>
      </c>
      <c r="AN53" s="103" t="n">
        <f aca="false">(AN57-AN52)/5+AN52</f>
        <v>5.3558</v>
      </c>
      <c r="AO53" s="103" t="n">
        <f aca="false">(AP53+AN53)/2</f>
        <v>3.5958</v>
      </c>
      <c r="AP53" s="103" t="n">
        <f aca="false">(AP57-AP52)/5+AP52</f>
        <v>1.8358</v>
      </c>
      <c r="AQ53" s="103" t="n">
        <f aca="false">(AR53+AP53)/2</f>
        <v>1.8767</v>
      </c>
      <c r="AR53" s="103" t="n">
        <f aca="false">(AR57-AR52)/5+AR52</f>
        <v>1.9176</v>
      </c>
      <c r="AS53" s="103" t="n">
        <f aca="false">($AZ53-$AR53)/8+AR53</f>
        <v>1.891375</v>
      </c>
      <c r="AT53" s="103" t="n">
        <f aca="false">($AZ53-$AR53)/8+AS53</f>
        <v>1.86515</v>
      </c>
      <c r="AU53" s="103" t="n">
        <f aca="false">($AZ53-$AR53)/8+AT53</f>
        <v>1.838925</v>
      </c>
      <c r="AV53" s="103" t="n">
        <f aca="false">($AZ53-$AR53)/8+AU53</f>
        <v>1.8127</v>
      </c>
      <c r="AW53" s="103" t="n">
        <f aca="false">($AZ53-$AR53)/8+AV53</f>
        <v>1.786475</v>
      </c>
      <c r="AX53" s="103" t="n">
        <f aca="false">($AZ53-$AR53)/8+AW53</f>
        <v>1.76025</v>
      </c>
      <c r="AY53" s="103" t="n">
        <f aca="false">($AZ53-$AR53)/8+AX53</f>
        <v>1.734025</v>
      </c>
      <c r="AZ53" s="103" t="n">
        <f aca="false">(AZ57-AZ52)/5+AZ52</f>
        <v>1.7078</v>
      </c>
      <c r="BA53" s="115" t="n">
        <f aca="false">($AZ53-$AR53)/Delta+AZ53</f>
        <v>1.681575</v>
      </c>
      <c r="BB53" s="115" t="n">
        <f aca="false">($AZ53-$AR53)/Delta+BA53</f>
        <v>1.65535</v>
      </c>
      <c r="BC53" s="115" t="n">
        <f aca="false">($AZ53-$AR53)/Delta+BB53</f>
        <v>1.629125</v>
      </c>
      <c r="BD53" s="115" t="n">
        <f aca="false">($AZ53-$AR53)/Delta+BC53</f>
        <v>1.6029</v>
      </c>
      <c r="BE53" s="115" t="n">
        <f aca="false">($AZ53-$AR53)/Delta+BD53</f>
        <v>1.576675</v>
      </c>
      <c r="BF53" s="115" t="n">
        <f aca="false">($AZ53-$AR53)/Delta+BE53</f>
        <v>1.55045</v>
      </c>
      <c r="BG53" s="115" t="n">
        <f aca="false">($AZ53-$AR53)/Delta+BF53</f>
        <v>1.524225</v>
      </c>
      <c r="BH53" s="115" t="n">
        <f aca="false">($AZ53-$AR53)/Delta+BG53</f>
        <v>1.498</v>
      </c>
      <c r="BI53" s="115" t="n">
        <f aca="false">($AZ53-$AR53)/Delta+BH53</f>
        <v>1.471775</v>
      </c>
      <c r="BJ53" s="115" t="n">
        <f aca="false">($AZ53-$AR53)/Delta+BI53</f>
        <v>1.44555</v>
      </c>
      <c r="BK53" s="104"/>
      <c r="BL53" s="104"/>
      <c r="BM53" s="104"/>
      <c r="BN53" s="104"/>
      <c r="BO53" s="104"/>
      <c r="BP53" s="104"/>
      <c r="BQ53" s="104"/>
      <c r="BR53" s="104"/>
      <c r="BS53" s="104"/>
      <c r="BT53" s="104"/>
      <c r="BU53" s="104"/>
      <c r="BV53" s="104"/>
      <c r="BW53" s="104"/>
      <c r="BX53" s="104"/>
      <c r="BY53" s="104"/>
      <c r="BZ53" s="104"/>
      <c r="CA53" s="104"/>
      <c r="CB53" s="104"/>
      <c r="CC53" s="104"/>
      <c r="CD53" s="104"/>
      <c r="CE53" s="104"/>
      <c r="CF53" s="104"/>
      <c r="CG53" s="104"/>
      <c r="CH53" s="104"/>
      <c r="CI53" s="104"/>
      <c r="CJ53" s="104"/>
      <c r="CK53" s="104"/>
      <c r="CL53" s="104"/>
      <c r="CM53" s="104"/>
      <c r="CN53" s="104"/>
      <c r="CO53" s="104"/>
      <c r="CP53" s="104"/>
      <c r="CQ53" s="104"/>
      <c r="CR53" s="104"/>
      <c r="CS53" s="104"/>
      <c r="CT53" s="104"/>
      <c r="CU53" s="104"/>
    </row>
    <row r="54" customFormat="false" ht="12.8" hidden="false" customHeight="false" outlineLevel="0" collapsed="false">
      <c r="A54" s="102" t="n">
        <f aca="false">(A$7-A$2)/5+A53</f>
        <v>87</v>
      </c>
      <c r="B54" s="103" t="n">
        <v>0</v>
      </c>
      <c r="C54" s="103" t="n">
        <f aca="false">(F54-B54)/4+B54</f>
        <v>0.27635</v>
      </c>
      <c r="D54" s="103" t="n">
        <f aca="false">(F54-B54)/4+C54</f>
        <v>0.5527</v>
      </c>
      <c r="E54" s="103" t="n">
        <f aca="false">(F54-B54)/4+D54</f>
        <v>0.82905</v>
      </c>
      <c r="F54" s="103" t="n">
        <f aca="false">(F57-F52)/5+F53</f>
        <v>1.1054</v>
      </c>
      <c r="G54" s="103" t="n">
        <f aca="false">(J54-F54)/4+F54</f>
        <v>1.38185</v>
      </c>
      <c r="H54" s="103" t="n">
        <f aca="false">(J54-F54)/4+G54</f>
        <v>1.6583</v>
      </c>
      <c r="I54" s="103" t="n">
        <f aca="false">(J54-F54)/4+H54</f>
        <v>1.93475</v>
      </c>
      <c r="J54" s="103" t="n">
        <f aca="false">(J57-J52)/5+J53</f>
        <v>2.2112</v>
      </c>
      <c r="K54" s="103" t="n">
        <f aca="false">(N54-J54)/4+J54</f>
        <v>2.3941</v>
      </c>
      <c r="L54" s="103" t="n">
        <f aca="false">(N54-J54)/4+K54</f>
        <v>2.577</v>
      </c>
      <c r="M54" s="103" t="n">
        <f aca="false">(N54-J54)/4+L54</f>
        <v>2.7599</v>
      </c>
      <c r="N54" s="103" t="n">
        <f aca="false">(N57-N52)/5+N53</f>
        <v>2.9428</v>
      </c>
      <c r="O54" s="103" t="n">
        <f aca="false">(P54+N54)/2</f>
        <v>2.9214</v>
      </c>
      <c r="P54" s="103" t="n">
        <f aca="false">(P57-P52)/5+P53</f>
        <v>2.9</v>
      </c>
      <c r="Q54" s="103" t="n">
        <f aca="false">(R54+P54)/2</f>
        <v>3.0204</v>
      </c>
      <c r="R54" s="103" t="n">
        <f aca="false">(R57-R52)/5+R53</f>
        <v>3.1408</v>
      </c>
      <c r="S54" s="103" t="n">
        <f aca="false">(T54+R54)/2</f>
        <v>2.8839</v>
      </c>
      <c r="T54" s="103" t="n">
        <f aca="false">(T57-T52)/5+T53</f>
        <v>2.627</v>
      </c>
      <c r="U54" s="103" t="n">
        <f aca="false">(V54+T54)/2</f>
        <v>2.3632</v>
      </c>
      <c r="V54" s="103" t="n">
        <f aca="false">(V57-V52)/5+V53</f>
        <v>2.0994</v>
      </c>
      <c r="W54" s="103" t="n">
        <f aca="false">(X54+V54)/2</f>
        <v>2.0133</v>
      </c>
      <c r="X54" s="103" t="n">
        <f aca="false">(X57-X52)/5+X53</f>
        <v>1.9272</v>
      </c>
      <c r="Y54" s="103" t="n">
        <f aca="false">(Z54+X54)/2</f>
        <v>1.3504</v>
      </c>
      <c r="Z54" s="103" t="n">
        <f aca="false">(Z57-Z52)/5+Z53</f>
        <v>0.7736</v>
      </c>
      <c r="AA54" s="103" t="n">
        <f aca="false">(AB54+Z54)/2</f>
        <v>0.7482</v>
      </c>
      <c r="AB54" s="103" t="n">
        <f aca="false">(AB57-AB52)/5+AB53</f>
        <v>0.7228</v>
      </c>
      <c r="AC54" s="103" t="n">
        <f aca="false">(AD54+AB54)/2</f>
        <v>2.0095</v>
      </c>
      <c r="AD54" s="103" t="n">
        <f aca="false">(AD57-AD52)/5+AD53</f>
        <v>3.2962</v>
      </c>
      <c r="AE54" s="103" t="n">
        <f aca="false">(AF54+AD54)/2</f>
        <v>3.0283</v>
      </c>
      <c r="AF54" s="103" t="n">
        <f aca="false">(AF57-AF52)/5+AF53</f>
        <v>2.7604</v>
      </c>
      <c r="AG54" s="103" t="n">
        <f aca="false">(AH54+AF54)/2</f>
        <v>2.728</v>
      </c>
      <c r="AH54" s="103" t="n">
        <f aca="false">(AH57-AH52)/5+AH53</f>
        <v>2.6956</v>
      </c>
      <c r="AI54" s="103" t="n">
        <f aca="false">(AJ54+AH54)/2</f>
        <v>4.3759</v>
      </c>
      <c r="AJ54" s="103" t="n">
        <f aca="false">(AJ57-AJ52)/5+AJ53</f>
        <v>6.0562</v>
      </c>
      <c r="AK54" s="103" t="n">
        <f aca="false">(AL54+AJ54)/2</f>
        <v>5.9818</v>
      </c>
      <c r="AL54" s="103" t="n">
        <f aca="false">(AL57-AL52)/5+AL53</f>
        <v>5.9074</v>
      </c>
      <c r="AM54" s="103" t="n">
        <f aca="false">(AN54+AL54)/2</f>
        <v>5.833</v>
      </c>
      <c r="AN54" s="103" t="n">
        <f aca="false">(AN57-AN52)/5+AN53</f>
        <v>5.7586</v>
      </c>
      <c r="AO54" s="103" t="n">
        <f aca="false">(AP54+AN54)/2</f>
        <v>3.8666</v>
      </c>
      <c r="AP54" s="103" t="n">
        <f aca="false">(AP57-AP52)/5+AP53</f>
        <v>1.9746</v>
      </c>
      <c r="AQ54" s="103" t="n">
        <f aca="false">(AR54+AP54)/2</f>
        <v>2.0184</v>
      </c>
      <c r="AR54" s="103" t="n">
        <f aca="false">(AR57-AR52)/5+AR53</f>
        <v>2.0622</v>
      </c>
      <c r="AS54" s="103" t="n">
        <f aca="false">($AZ54-$AR54)/8+AR54</f>
        <v>2.034</v>
      </c>
      <c r="AT54" s="103" t="n">
        <f aca="false">($AZ54-$AR54)/8+AS54</f>
        <v>2.0058</v>
      </c>
      <c r="AU54" s="103" t="n">
        <f aca="false">($AZ54-$AR54)/8+AT54</f>
        <v>1.9776</v>
      </c>
      <c r="AV54" s="103" t="n">
        <f aca="false">($AZ54-$AR54)/8+AU54</f>
        <v>1.9494</v>
      </c>
      <c r="AW54" s="103" t="n">
        <f aca="false">($AZ54-$AR54)/8+AV54</f>
        <v>1.9212</v>
      </c>
      <c r="AX54" s="103" t="n">
        <f aca="false">($AZ54-$AR54)/8+AW54</f>
        <v>1.893</v>
      </c>
      <c r="AY54" s="103" t="n">
        <f aca="false">($AZ54-$AR54)/8+AX54</f>
        <v>1.8648</v>
      </c>
      <c r="AZ54" s="103" t="n">
        <f aca="false">(AZ57-AZ52)/5+AZ53</f>
        <v>1.8366</v>
      </c>
      <c r="BA54" s="115" t="n">
        <f aca="false">($AZ54-$AR54)/Delta+AZ54</f>
        <v>1.8084</v>
      </c>
      <c r="BB54" s="115" t="n">
        <f aca="false">($AZ54-$AR54)/Delta+BA54</f>
        <v>1.7802</v>
      </c>
      <c r="BC54" s="115" t="n">
        <f aca="false">($AZ54-$AR54)/Delta+BB54</f>
        <v>1.752</v>
      </c>
      <c r="BD54" s="115" t="n">
        <f aca="false">($AZ54-$AR54)/Delta+BC54</f>
        <v>1.7238</v>
      </c>
      <c r="BE54" s="115" t="n">
        <f aca="false">($AZ54-$AR54)/Delta+BD54</f>
        <v>1.6956</v>
      </c>
      <c r="BF54" s="115" t="n">
        <f aca="false">($AZ54-$AR54)/Delta+BE54</f>
        <v>1.6674</v>
      </c>
      <c r="BG54" s="115" t="n">
        <f aca="false">($AZ54-$AR54)/Delta+BF54</f>
        <v>1.6392</v>
      </c>
      <c r="BH54" s="115" t="n">
        <f aca="false">($AZ54-$AR54)/Delta+BG54</f>
        <v>1.611</v>
      </c>
      <c r="BI54" s="115" t="n">
        <f aca="false">($AZ54-$AR54)/Delta+BH54</f>
        <v>1.5828</v>
      </c>
      <c r="BJ54" s="115" t="n">
        <f aca="false">($AZ54-$AR54)/Delta+BI54</f>
        <v>1.5546</v>
      </c>
      <c r="BK54" s="104"/>
      <c r="BL54" s="104"/>
      <c r="BM54" s="104"/>
      <c r="BN54" s="104"/>
      <c r="BO54" s="104"/>
      <c r="BP54" s="104"/>
      <c r="BQ54" s="104"/>
      <c r="BR54" s="104"/>
      <c r="BS54" s="104"/>
      <c r="BT54" s="104"/>
      <c r="BU54" s="104"/>
      <c r="BV54" s="104"/>
      <c r="BW54" s="104"/>
      <c r="BX54" s="104"/>
      <c r="BY54" s="104"/>
      <c r="BZ54" s="104"/>
      <c r="CA54" s="104"/>
      <c r="CB54" s="104"/>
      <c r="CC54" s="104"/>
      <c r="CD54" s="104"/>
      <c r="CE54" s="104"/>
      <c r="CF54" s="104"/>
      <c r="CG54" s="104"/>
      <c r="CH54" s="104"/>
      <c r="CI54" s="104"/>
      <c r="CJ54" s="104"/>
      <c r="CK54" s="104"/>
      <c r="CL54" s="104"/>
      <c r="CM54" s="104"/>
      <c r="CN54" s="104"/>
      <c r="CO54" s="104"/>
      <c r="CP54" s="104"/>
      <c r="CQ54" s="104"/>
      <c r="CR54" s="104"/>
      <c r="CS54" s="104"/>
      <c r="CT54" s="104"/>
      <c r="CU54" s="104"/>
    </row>
    <row r="55" customFormat="false" ht="12.8" hidden="false" customHeight="false" outlineLevel="0" collapsed="false">
      <c r="A55" s="102" t="n">
        <f aca="false">(A$7-A$2)/5+A54</f>
        <v>88</v>
      </c>
      <c r="B55" s="103" t="n">
        <v>0</v>
      </c>
      <c r="C55" s="103" t="n">
        <f aca="false">(F55-B55)/4+B55</f>
        <v>0.2829</v>
      </c>
      <c r="D55" s="103" t="n">
        <f aca="false">(F55-B55)/4+C55</f>
        <v>0.5658</v>
      </c>
      <c r="E55" s="103" t="n">
        <f aca="false">(F55-B55)/4+D55</f>
        <v>0.8487</v>
      </c>
      <c r="F55" s="103" t="n">
        <f aca="false">(F57-F52)/5+F54</f>
        <v>1.1316</v>
      </c>
      <c r="G55" s="103" t="n">
        <f aca="false">(J55-F55)/4+F55</f>
        <v>1.41465</v>
      </c>
      <c r="H55" s="103" t="n">
        <f aca="false">(J55-F55)/4+G55</f>
        <v>1.6977</v>
      </c>
      <c r="I55" s="103" t="n">
        <f aca="false">(J55-F55)/4+H55</f>
        <v>1.98075</v>
      </c>
      <c r="J55" s="103" t="n">
        <f aca="false">(J57-J52)/5+J54</f>
        <v>2.2638</v>
      </c>
      <c r="K55" s="103" t="n">
        <f aca="false">(N55-J55)/4+J55</f>
        <v>2.4534</v>
      </c>
      <c r="L55" s="103" t="n">
        <f aca="false">(N55-J55)/4+K55</f>
        <v>2.643</v>
      </c>
      <c r="M55" s="103" t="n">
        <f aca="false">(N55-J55)/4+L55</f>
        <v>2.8326</v>
      </c>
      <c r="N55" s="103" t="n">
        <f aca="false">(N57-N52)/5+N54</f>
        <v>3.0222</v>
      </c>
      <c r="O55" s="103" t="n">
        <f aca="false">(P55+N55)/2</f>
        <v>3.0011</v>
      </c>
      <c r="P55" s="103" t="n">
        <f aca="false">(P57-P52)/5+P54</f>
        <v>2.98</v>
      </c>
      <c r="Q55" s="103" t="n">
        <f aca="false">(R55+P55)/2</f>
        <v>3.1041</v>
      </c>
      <c r="R55" s="103" t="n">
        <f aca="false">(R57-R52)/5+R54</f>
        <v>3.2282</v>
      </c>
      <c r="S55" s="103" t="n">
        <f aca="false">(T55+R55)/2</f>
        <v>2.9766</v>
      </c>
      <c r="T55" s="103" t="n">
        <f aca="false">(T57-T52)/5+T54</f>
        <v>2.725</v>
      </c>
      <c r="U55" s="103" t="n">
        <f aca="false">(V55+T55)/2</f>
        <v>2.4693</v>
      </c>
      <c r="V55" s="103" t="n">
        <f aca="false">(V57-V52)/5+V54</f>
        <v>2.2136</v>
      </c>
      <c r="W55" s="103" t="n">
        <f aca="false">(X55+V55)/2</f>
        <v>2.1377</v>
      </c>
      <c r="X55" s="103" t="n">
        <f aca="false">(X57-X52)/5+X54</f>
        <v>2.0618</v>
      </c>
      <c r="Y55" s="103" t="n">
        <f aca="false">(Z55+X55)/2</f>
        <v>1.4806</v>
      </c>
      <c r="Z55" s="103" t="n">
        <f aca="false">(Z57-Z52)/5+Z54</f>
        <v>0.8994</v>
      </c>
      <c r="AA55" s="103" t="n">
        <f aca="false">(AB55+Z55)/2</f>
        <v>0.8698</v>
      </c>
      <c r="AB55" s="103" t="n">
        <f aca="false">(AB57-AB52)/5+AB54</f>
        <v>0.8402</v>
      </c>
      <c r="AC55" s="103" t="n">
        <f aca="false">(AD55+AB55)/2</f>
        <v>2.3355</v>
      </c>
      <c r="AD55" s="103" t="n">
        <f aca="false">(AD57-AD52)/5+AD54</f>
        <v>3.8308</v>
      </c>
      <c r="AE55" s="103" t="n">
        <f aca="false">(AF55+AD55)/2</f>
        <v>3.5197</v>
      </c>
      <c r="AF55" s="103" t="n">
        <f aca="false">(AF57-AF52)/5+AF54</f>
        <v>3.2086</v>
      </c>
      <c r="AG55" s="103" t="n">
        <f aca="false">(AH55+AF55)/2</f>
        <v>3.171</v>
      </c>
      <c r="AH55" s="103" t="n">
        <f aca="false">(AH57-AH52)/5+AH54</f>
        <v>3.1334</v>
      </c>
      <c r="AI55" s="103" t="n">
        <f aca="false">(AJ55+AH55)/2</f>
        <v>4.8066</v>
      </c>
      <c r="AJ55" s="103" t="n">
        <f aca="false">(AJ57-AJ52)/5+AJ54</f>
        <v>6.4798</v>
      </c>
      <c r="AK55" s="103" t="n">
        <f aca="false">(AL55+AJ55)/2</f>
        <v>6.4002</v>
      </c>
      <c r="AL55" s="103" t="n">
        <f aca="false">(AL57-AL52)/5+AL54</f>
        <v>6.3206</v>
      </c>
      <c r="AM55" s="103" t="n">
        <f aca="false">(AN55+AL55)/2</f>
        <v>6.241</v>
      </c>
      <c r="AN55" s="103" t="n">
        <f aca="false">(AN57-AN52)/5+AN54</f>
        <v>6.1614</v>
      </c>
      <c r="AO55" s="103" t="n">
        <f aca="false">(AP55+AN55)/2</f>
        <v>4.1374</v>
      </c>
      <c r="AP55" s="103" t="n">
        <f aca="false">(AP57-AP52)/5+AP54</f>
        <v>2.1134</v>
      </c>
      <c r="AQ55" s="103" t="n">
        <f aca="false">(AR55+AP55)/2</f>
        <v>2.1601</v>
      </c>
      <c r="AR55" s="103" t="n">
        <f aca="false">(AR57-AR52)/5+AR54</f>
        <v>2.2068</v>
      </c>
      <c r="AS55" s="103" t="n">
        <f aca="false">($AZ55-$AR55)/8+AR55</f>
        <v>2.176625</v>
      </c>
      <c r="AT55" s="103" t="n">
        <f aca="false">($AZ55-$AR55)/8+AS55</f>
        <v>2.14645</v>
      </c>
      <c r="AU55" s="103" t="n">
        <f aca="false">($AZ55-$AR55)/8+AT55</f>
        <v>2.116275</v>
      </c>
      <c r="AV55" s="103" t="n">
        <f aca="false">($AZ55-$AR55)/8+AU55</f>
        <v>2.0861</v>
      </c>
      <c r="AW55" s="103" t="n">
        <f aca="false">($AZ55-$AR55)/8+AV55</f>
        <v>2.055925</v>
      </c>
      <c r="AX55" s="103" t="n">
        <f aca="false">($AZ55-$AR55)/8+AW55</f>
        <v>2.02575</v>
      </c>
      <c r="AY55" s="103" t="n">
        <f aca="false">($AZ55-$AR55)/8+AX55</f>
        <v>1.995575</v>
      </c>
      <c r="AZ55" s="103" t="n">
        <f aca="false">(AZ57-AZ52)/5+AZ54</f>
        <v>1.9654</v>
      </c>
      <c r="BA55" s="115" t="n">
        <f aca="false">($AZ55-$AR55)/Delta+AZ55</f>
        <v>1.935225</v>
      </c>
      <c r="BB55" s="115" t="n">
        <f aca="false">($AZ55-$AR55)/Delta+BA55</f>
        <v>1.90505</v>
      </c>
      <c r="BC55" s="115" t="n">
        <f aca="false">($AZ55-$AR55)/Delta+BB55</f>
        <v>1.874875</v>
      </c>
      <c r="BD55" s="115" t="n">
        <f aca="false">($AZ55-$AR55)/Delta+BC55</f>
        <v>1.8447</v>
      </c>
      <c r="BE55" s="115" t="n">
        <f aca="false">($AZ55-$AR55)/Delta+BD55</f>
        <v>1.814525</v>
      </c>
      <c r="BF55" s="115" t="n">
        <f aca="false">($AZ55-$AR55)/Delta+BE55</f>
        <v>1.78435</v>
      </c>
      <c r="BG55" s="115" t="n">
        <f aca="false">($AZ55-$AR55)/Delta+BF55</f>
        <v>1.754175</v>
      </c>
      <c r="BH55" s="115" t="n">
        <f aca="false">($AZ55-$AR55)/Delta+BG55</f>
        <v>1.724</v>
      </c>
      <c r="BI55" s="115" t="n">
        <f aca="false">($AZ55-$AR55)/Delta+BH55</f>
        <v>1.693825</v>
      </c>
      <c r="BJ55" s="115" t="n">
        <f aca="false">($AZ55-$AR55)/Delta+BI55</f>
        <v>1.66365</v>
      </c>
      <c r="BK55" s="104"/>
      <c r="BL55" s="104"/>
      <c r="BM55" s="104"/>
      <c r="BN55" s="104"/>
      <c r="BO55" s="104"/>
      <c r="BP55" s="104"/>
      <c r="BQ55" s="104"/>
      <c r="BR55" s="104"/>
      <c r="BS55" s="104"/>
      <c r="BT55" s="104"/>
      <c r="BU55" s="104"/>
      <c r="BV55" s="104"/>
      <c r="BW55" s="104"/>
      <c r="BX55" s="104"/>
      <c r="BY55" s="104"/>
      <c r="BZ55" s="104"/>
      <c r="CA55" s="104"/>
      <c r="CB55" s="104"/>
      <c r="CC55" s="104"/>
      <c r="CD55" s="104"/>
      <c r="CE55" s="104"/>
      <c r="CF55" s="104"/>
      <c r="CG55" s="104"/>
      <c r="CH55" s="104"/>
      <c r="CI55" s="104"/>
      <c r="CJ55" s="104"/>
      <c r="CK55" s="104"/>
      <c r="CL55" s="104"/>
      <c r="CM55" s="104"/>
      <c r="CN55" s="104"/>
      <c r="CO55" s="104"/>
      <c r="CP55" s="104"/>
      <c r="CQ55" s="104"/>
      <c r="CR55" s="104"/>
      <c r="CS55" s="104"/>
      <c r="CT55" s="104"/>
      <c r="CU55" s="104"/>
    </row>
    <row r="56" customFormat="false" ht="12.8" hidden="false" customHeight="false" outlineLevel="0" collapsed="false">
      <c r="A56" s="102" t="n">
        <f aca="false">(A$7-A$2)/5+A55</f>
        <v>89</v>
      </c>
      <c r="B56" s="103" t="n">
        <v>0</v>
      </c>
      <c r="C56" s="103" t="n">
        <f aca="false">(F56-B56)/4+B56</f>
        <v>0.28945</v>
      </c>
      <c r="D56" s="103" t="n">
        <f aca="false">(F56-B56)/4+C56</f>
        <v>0.5789</v>
      </c>
      <c r="E56" s="103" t="n">
        <f aca="false">(F56-B56)/4+D56</f>
        <v>0.86835</v>
      </c>
      <c r="F56" s="103" t="n">
        <f aca="false">(F57-F52)/5+F55</f>
        <v>1.1578</v>
      </c>
      <c r="G56" s="103" t="n">
        <f aca="false">(J56-F56)/4+F56</f>
        <v>1.44745</v>
      </c>
      <c r="H56" s="103" t="n">
        <f aca="false">(J56-F56)/4+G56</f>
        <v>1.7371</v>
      </c>
      <c r="I56" s="103" t="n">
        <f aca="false">(J56-F56)/4+H56</f>
        <v>2.02675</v>
      </c>
      <c r="J56" s="103" t="n">
        <f aca="false">(J57-J52)/5+J55</f>
        <v>2.3164</v>
      </c>
      <c r="K56" s="103" t="n">
        <f aca="false">(N56-J56)/4+J56</f>
        <v>2.5127</v>
      </c>
      <c r="L56" s="103" t="n">
        <f aca="false">(N56-J56)/4+K56</f>
        <v>2.709</v>
      </c>
      <c r="M56" s="103" t="n">
        <f aca="false">(N56-J56)/4+L56</f>
        <v>2.9053</v>
      </c>
      <c r="N56" s="103" t="n">
        <f aca="false">(N57-N52)/5+N55</f>
        <v>3.1016</v>
      </c>
      <c r="O56" s="103" t="n">
        <f aca="false">(P56+N56)/2</f>
        <v>3.0808</v>
      </c>
      <c r="P56" s="103" t="n">
        <f aca="false">(P57-P52)/5+P55</f>
        <v>3.06</v>
      </c>
      <c r="Q56" s="103" t="n">
        <f aca="false">(R56+P56)/2</f>
        <v>3.1878</v>
      </c>
      <c r="R56" s="103" t="n">
        <f aca="false">(R57-R52)/5+R55</f>
        <v>3.3156</v>
      </c>
      <c r="S56" s="103" t="n">
        <f aca="false">(T56+R56)/2</f>
        <v>3.0693</v>
      </c>
      <c r="T56" s="103" t="n">
        <f aca="false">(T57-T52)/5+T55</f>
        <v>2.823</v>
      </c>
      <c r="U56" s="103" t="n">
        <f aca="false">(V56+T56)/2</f>
        <v>2.5754</v>
      </c>
      <c r="V56" s="103" t="n">
        <f aca="false">(V57-V52)/5+V55</f>
        <v>2.3278</v>
      </c>
      <c r="W56" s="103" t="n">
        <f aca="false">(X56+V56)/2</f>
        <v>2.2621</v>
      </c>
      <c r="X56" s="103" t="n">
        <f aca="false">(X57-X52)/5+X55</f>
        <v>2.1964</v>
      </c>
      <c r="Y56" s="103" t="n">
        <f aca="false">(Z56+X56)/2</f>
        <v>1.6108</v>
      </c>
      <c r="Z56" s="103" t="n">
        <f aca="false">(Z57-Z52)/5+Z55</f>
        <v>1.0252</v>
      </c>
      <c r="AA56" s="103" t="n">
        <f aca="false">(AB56+Z56)/2</f>
        <v>0.9914</v>
      </c>
      <c r="AB56" s="103" t="n">
        <f aca="false">(AB57-AB52)/5+AB55</f>
        <v>0.9576</v>
      </c>
      <c r="AC56" s="103" t="n">
        <f aca="false">(AD56+AB56)/2</f>
        <v>2.6615</v>
      </c>
      <c r="AD56" s="103" t="n">
        <f aca="false">(AD57-AD52)/5+AD55</f>
        <v>4.3654</v>
      </c>
      <c r="AE56" s="103" t="n">
        <f aca="false">(AF56+AD56)/2</f>
        <v>4.0111</v>
      </c>
      <c r="AF56" s="103" t="n">
        <f aca="false">(AF57-AF52)/5+AF55</f>
        <v>3.6568</v>
      </c>
      <c r="AG56" s="103" t="n">
        <f aca="false">(AH56+AF56)/2</f>
        <v>3.614</v>
      </c>
      <c r="AH56" s="103" t="n">
        <f aca="false">(AH57-AH52)/5+AH55</f>
        <v>3.5712</v>
      </c>
      <c r="AI56" s="103" t="n">
        <f aca="false">(AJ56+AH56)/2</f>
        <v>5.2373</v>
      </c>
      <c r="AJ56" s="103" t="n">
        <f aca="false">(AJ57-AJ52)/5+AJ55</f>
        <v>6.9034</v>
      </c>
      <c r="AK56" s="103" t="n">
        <f aca="false">(AL56+AJ56)/2</f>
        <v>6.8186</v>
      </c>
      <c r="AL56" s="103" t="n">
        <f aca="false">(AL57-AL52)/5+AL55</f>
        <v>6.7338</v>
      </c>
      <c r="AM56" s="103" t="n">
        <f aca="false">(AN56+AL56)/2</f>
        <v>6.649</v>
      </c>
      <c r="AN56" s="103" t="n">
        <f aca="false">(AN57-AN52)/5+AN55</f>
        <v>6.5642</v>
      </c>
      <c r="AO56" s="103" t="n">
        <f aca="false">(AP56+AN56)/2</f>
        <v>4.4082</v>
      </c>
      <c r="AP56" s="103" t="n">
        <f aca="false">(AP57-AP52)/5+AP55</f>
        <v>2.2522</v>
      </c>
      <c r="AQ56" s="103" t="n">
        <f aca="false">(AR56+AP56)/2</f>
        <v>2.3018</v>
      </c>
      <c r="AR56" s="103" t="n">
        <f aca="false">(AR57-AR52)/5+AR55</f>
        <v>2.3514</v>
      </c>
      <c r="AS56" s="103" t="n">
        <f aca="false">($AZ56-$AR56)/8+AR56</f>
        <v>2.31925</v>
      </c>
      <c r="AT56" s="103" t="n">
        <f aca="false">($AZ56-$AR56)/8+AS56</f>
        <v>2.2871</v>
      </c>
      <c r="AU56" s="103" t="n">
        <f aca="false">($AZ56-$AR56)/8+AT56</f>
        <v>2.25495</v>
      </c>
      <c r="AV56" s="103" t="n">
        <f aca="false">($AZ56-$AR56)/8+AU56</f>
        <v>2.2228</v>
      </c>
      <c r="AW56" s="103" t="n">
        <f aca="false">($AZ56-$AR56)/8+AV56</f>
        <v>2.19065</v>
      </c>
      <c r="AX56" s="103" t="n">
        <f aca="false">($AZ56-$AR56)/8+AW56</f>
        <v>2.1585</v>
      </c>
      <c r="AY56" s="103" t="n">
        <f aca="false">($AZ56-$AR56)/8+AX56</f>
        <v>2.12635</v>
      </c>
      <c r="AZ56" s="103" t="n">
        <f aca="false">(AZ57-AZ52)/5+AZ55</f>
        <v>2.0942</v>
      </c>
      <c r="BA56" s="115" t="n">
        <f aca="false">($AZ56-$AR56)/Delta+AZ56</f>
        <v>2.06205</v>
      </c>
      <c r="BB56" s="115" t="n">
        <f aca="false">($AZ56-$AR56)/Delta+BA56</f>
        <v>2.0299</v>
      </c>
      <c r="BC56" s="115" t="n">
        <f aca="false">($AZ56-$AR56)/Delta+BB56</f>
        <v>1.99775</v>
      </c>
      <c r="BD56" s="115" t="n">
        <f aca="false">($AZ56-$AR56)/Delta+BC56</f>
        <v>1.9656</v>
      </c>
      <c r="BE56" s="115" t="n">
        <f aca="false">($AZ56-$AR56)/Delta+BD56</f>
        <v>1.93345</v>
      </c>
      <c r="BF56" s="115" t="n">
        <f aca="false">($AZ56-$AR56)/Delta+BE56</f>
        <v>1.9013</v>
      </c>
      <c r="BG56" s="115" t="n">
        <f aca="false">($AZ56-$AR56)/Delta+BF56</f>
        <v>1.86915</v>
      </c>
      <c r="BH56" s="115" t="n">
        <f aca="false">($AZ56-$AR56)/Delta+BG56</f>
        <v>1.837</v>
      </c>
      <c r="BI56" s="115" t="n">
        <f aca="false">($AZ56-$AR56)/Delta+BH56</f>
        <v>1.80485</v>
      </c>
      <c r="BJ56" s="115" t="n">
        <f aca="false">($AZ56-$AR56)/Delta+BI56</f>
        <v>1.7727</v>
      </c>
      <c r="BK56" s="104"/>
      <c r="BL56" s="104"/>
      <c r="BM56" s="104"/>
      <c r="BN56" s="104"/>
      <c r="BO56" s="104"/>
      <c r="BP56" s="104"/>
      <c r="BQ56" s="104"/>
      <c r="BR56" s="104"/>
      <c r="BS56" s="104"/>
      <c r="BT56" s="104"/>
      <c r="BU56" s="104"/>
      <c r="BV56" s="104"/>
      <c r="BW56" s="104"/>
      <c r="BX56" s="104"/>
      <c r="BY56" s="104"/>
      <c r="BZ56" s="104"/>
      <c r="CA56" s="104"/>
      <c r="CB56" s="104"/>
      <c r="CC56" s="104"/>
      <c r="CD56" s="104"/>
      <c r="CE56" s="104"/>
      <c r="CF56" s="104"/>
      <c r="CG56" s="104"/>
      <c r="CH56" s="104"/>
      <c r="CI56" s="104"/>
      <c r="CJ56" s="104"/>
      <c r="CK56" s="104"/>
      <c r="CL56" s="104"/>
      <c r="CM56" s="104"/>
      <c r="CN56" s="104"/>
      <c r="CO56" s="104"/>
      <c r="CP56" s="104"/>
      <c r="CQ56" s="104"/>
      <c r="CR56" s="104"/>
      <c r="CS56" s="104"/>
      <c r="CT56" s="104"/>
      <c r="CU56" s="104"/>
    </row>
    <row r="57" customFormat="false" ht="12.8" hidden="false" customHeight="false" outlineLevel="0" collapsed="false">
      <c r="A57" s="102" t="n">
        <f aca="false">A52+5</f>
        <v>90</v>
      </c>
      <c r="B57" s="103" t="n">
        <v>0</v>
      </c>
      <c r="C57" s="103" t="n">
        <f aca="false">(F57-B57)/4+B57</f>
        <v>0.296</v>
      </c>
      <c r="D57" s="103" t="n">
        <f aca="false">(F57-B57)/4+C57</f>
        <v>0.592</v>
      </c>
      <c r="E57" s="103" t="n">
        <f aca="false">(F57-B57)/4+D57</f>
        <v>0.888</v>
      </c>
      <c r="F57" s="114" t="n">
        <f aca="false">polar_type19!$U$6</f>
        <v>1.184</v>
      </c>
      <c r="G57" s="103" t="n">
        <f aca="false">(J57-F57)/4+F57</f>
        <v>1.48025</v>
      </c>
      <c r="H57" s="103" t="n">
        <f aca="false">(J57-F57)/4+G57</f>
        <v>1.7765</v>
      </c>
      <c r="I57" s="103" t="n">
        <f aca="false">(J57-F57)/4+H57</f>
        <v>2.07275</v>
      </c>
      <c r="J57" s="114" t="n">
        <f aca="false">polar_type19!$U$7</f>
        <v>2.369</v>
      </c>
      <c r="K57" s="103" t="n">
        <f aca="false">(N57-J57)/4+J57</f>
        <v>2.572</v>
      </c>
      <c r="L57" s="103" t="n">
        <f aca="false">(N57-J57)/4+K57</f>
        <v>2.775</v>
      </c>
      <c r="M57" s="103" t="n">
        <f aca="false">(N57-J57)/4+L57</f>
        <v>2.978</v>
      </c>
      <c r="N57" s="114" t="n">
        <f aca="false">polar_type19!$U$8</f>
        <v>3.181</v>
      </c>
      <c r="O57" s="103" t="n">
        <f aca="false">(P57+N57)/2</f>
        <v>3.1605</v>
      </c>
      <c r="P57" s="114" t="n">
        <f aca="false">polar_type19!$U$9</f>
        <v>3.14</v>
      </c>
      <c r="Q57" s="103" t="n">
        <f aca="false">(R57+P57)/2</f>
        <v>3.2715</v>
      </c>
      <c r="R57" s="114" t="n">
        <f aca="false">polar_type19!$U$10</f>
        <v>3.403</v>
      </c>
      <c r="S57" s="103" t="n">
        <f aca="false">(T57+R57)/2</f>
        <v>3.162</v>
      </c>
      <c r="T57" s="114" t="n">
        <f aca="false">polar_type19!$U$11</f>
        <v>2.921</v>
      </c>
      <c r="U57" s="103" t="n">
        <f aca="false">(V57+T57)/2</f>
        <v>2.6815</v>
      </c>
      <c r="V57" s="114" t="n">
        <f aca="false">polar_type19!$U$12</f>
        <v>2.442</v>
      </c>
      <c r="W57" s="103" t="n">
        <f aca="false">(X57+V57)/2</f>
        <v>2.3865</v>
      </c>
      <c r="X57" s="114" t="n">
        <f aca="false">polar_type19!$U$13</f>
        <v>2.331</v>
      </c>
      <c r="Y57" s="103" t="n">
        <f aca="false">(Z57+X57)/2</f>
        <v>1.741</v>
      </c>
      <c r="Z57" s="114" t="n">
        <f aca="false">polar_type19!$U$14</f>
        <v>1.151</v>
      </c>
      <c r="AA57" s="103" t="n">
        <f aca="false">(AB57+Z57)/2</f>
        <v>1.113</v>
      </c>
      <c r="AB57" s="114" t="n">
        <f aca="false">polar_type19!$U$15</f>
        <v>1.075</v>
      </c>
      <c r="AC57" s="103" t="n">
        <f aca="false">(AD57+AB57)/2</f>
        <v>2.9875</v>
      </c>
      <c r="AD57" s="114" t="n">
        <f aca="false">polar_type19!$U$16</f>
        <v>4.9</v>
      </c>
      <c r="AE57" s="103" t="n">
        <f aca="false">(AF57+AD57)/2</f>
        <v>4.5025</v>
      </c>
      <c r="AF57" s="114" t="n">
        <f aca="false">polar_type19!$U$17</f>
        <v>4.105</v>
      </c>
      <c r="AG57" s="103" t="n">
        <f aca="false">(AH57+AF57)/2</f>
        <v>4.057</v>
      </c>
      <c r="AH57" s="114" t="n">
        <f aca="false">polar_type19!$U$18</f>
        <v>4.009</v>
      </c>
      <c r="AI57" s="103" t="n">
        <f aca="false">(AJ57+AH57)/2</f>
        <v>5.668</v>
      </c>
      <c r="AJ57" s="114" t="n">
        <f aca="false">polar_type19!$U$19</f>
        <v>7.327</v>
      </c>
      <c r="AK57" s="103" t="n">
        <f aca="false">(AL57+AJ57)/2</f>
        <v>7.237</v>
      </c>
      <c r="AL57" s="114" t="n">
        <f aca="false">polar_type19!$U$20</f>
        <v>7.147</v>
      </c>
      <c r="AM57" s="103" t="n">
        <f aca="false">(AN57+AL57)/2</f>
        <v>7.057</v>
      </c>
      <c r="AN57" s="114" t="n">
        <f aca="false">polar_type19!$U$21</f>
        <v>6.967</v>
      </c>
      <c r="AO57" s="103" t="n">
        <f aca="false">(AP57+AN57)/2</f>
        <v>4.679</v>
      </c>
      <c r="AP57" s="114" t="n">
        <f aca="false">polar_type19!$U$22</f>
        <v>2.391</v>
      </c>
      <c r="AQ57" s="103" t="n">
        <f aca="false">(AR57+AP57)/2</f>
        <v>2.4435</v>
      </c>
      <c r="AR57" s="114" t="n">
        <f aca="false">polar_type19!$U$23</f>
        <v>2.496</v>
      </c>
      <c r="AS57" s="103" t="n">
        <f aca="false">($AZ57-$AR57)/8+AR57</f>
        <v>2.461875</v>
      </c>
      <c r="AT57" s="103" t="n">
        <f aca="false">($AZ57-$AR57)/8+AS57</f>
        <v>2.42775</v>
      </c>
      <c r="AU57" s="103" t="n">
        <f aca="false">($AZ57-$AR57)/8+AT57</f>
        <v>2.393625</v>
      </c>
      <c r="AV57" s="103" t="n">
        <f aca="false">($AZ57-$AR57)/8+AU57</f>
        <v>2.3595</v>
      </c>
      <c r="AW57" s="103" t="n">
        <f aca="false">($AZ57-$AR57)/8+AV57</f>
        <v>2.325375</v>
      </c>
      <c r="AX57" s="103" t="n">
        <f aca="false">($AZ57-$AR57)/8+AW57</f>
        <v>2.29125</v>
      </c>
      <c r="AY57" s="103" t="n">
        <f aca="false">($AZ57-$AR57)/8+AX57</f>
        <v>2.257125</v>
      </c>
      <c r="AZ57" s="114" t="n">
        <f aca="false">polar_type19!$U$24</f>
        <v>2.223</v>
      </c>
      <c r="BA57" s="115" t="n">
        <f aca="false">($AZ57-$AR57)/Delta+AZ57</f>
        <v>2.188875</v>
      </c>
      <c r="BB57" s="115" t="n">
        <f aca="false">($AZ57-$AR57)/Delta+BA57</f>
        <v>2.15475</v>
      </c>
      <c r="BC57" s="115" t="n">
        <f aca="false">($AZ57-$AR57)/Delta+BB57</f>
        <v>2.120625</v>
      </c>
      <c r="BD57" s="115" t="n">
        <f aca="false">($AZ57-$AR57)/Delta+BC57</f>
        <v>2.0865</v>
      </c>
      <c r="BE57" s="115" t="n">
        <f aca="false">($AZ57-$AR57)/Delta+BD57</f>
        <v>2.052375</v>
      </c>
      <c r="BF57" s="115" t="n">
        <f aca="false">($AZ57-$AR57)/Delta+BE57</f>
        <v>2.01825</v>
      </c>
      <c r="BG57" s="115" t="n">
        <f aca="false">($AZ57-$AR57)/Delta+BF57</f>
        <v>1.984125</v>
      </c>
      <c r="BH57" s="115" t="n">
        <f aca="false">($AZ57-$AR57)/Delta+BG57</f>
        <v>1.95</v>
      </c>
      <c r="BI57" s="115" t="n">
        <f aca="false">($AZ57-$AR57)/Delta+BH57</f>
        <v>1.915875</v>
      </c>
      <c r="BJ57" s="115" t="n">
        <f aca="false">($AZ57-$AR57)/Delta+BI57</f>
        <v>1.88175</v>
      </c>
      <c r="BK57" s="104"/>
      <c r="BL57" s="104"/>
      <c r="BM57" s="104"/>
      <c r="BN57" s="104"/>
      <c r="BO57" s="104"/>
      <c r="BP57" s="104"/>
      <c r="BQ57" s="104"/>
      <c r="BR57" s="104"/>
      <c r="BS57" s="104"/>
      <c r="BT57" s="104"/>
      <c r="BU57" s="104"/>
      <c r="BV57" s="104"/>
      <c r="BW57" s="104"/>
      <c r="BX57" s="104"/>
      <c r="BY57" s="104"/>
      <c r="BZ57" s="104"/>
      <c r="CA57" s="104"/>
      <c r="CB57" s="104"/>
      <c r="CC57" s="104"/>
      <c r="CD57" s="104"/>
      <c r="CE57" s="104"/>
      <c r="CF57" s="104"/>
      <c r="CG57" s="104"/>
      <c r="CH57" s="104"/>
      <c r="CI57" s="104"/>
      <c r="CJ57" s="104"/>
      <c r="CK57" s="104"/>
      <c r="CL57" s="104"/>
      <c r="CM57" s="104"/>
      <c r="CN57" s="104"/>
      <c r="CO57" s="104"/>
      <c r="CP57" s="104"/>
      <c r="CQ57" s="104"/>
      <c r="CR57" s="104"/>
      <c r="CS57" s="104"/>
      <c r="CT57" s="104"/>
      <c r="CU57" s="104"/>
    </row>
    <row r="58" customFormat="false" ht="12.8" hidden="false" customHeight="false" outlineLevel="0" collapsed="false">
      <c r="A58" s="102" t="n">
        <f aca="false">(A$7-A$2)/5+A57</f>
        <v>91</v>
      </c>
      <c r="B58" s="103" t="n">
        <v>0</v>
      </c>
      <c r="C58" s="103" t="n">
        <f aca="false">(F58-B58)/4+B58</f>
        <v>0.30235</v>
      </c>
      <c r="D58" s="103" t="n">
        <f aca="false">(F58-B58)/4+C58</f>
        <v>0.6047</v>
      </c>
      <c r="E58" s="103" t="n">
        <f aca="false">(F58-B58)/4+D58</f>
        <v>0.90705</v>
      </c>
      <c r="F58" s="103" t="n">
        <f aca="false">(F62-F57)/5+F57</f>
        <v>1.2094</v>
      </c>
      <c r="G58" s="103" t="n">
        <f aca="false">(J58-F58)/4+F58</f>
        <v>1.51195</v>
      </c>
      <c r="H58" s="103" t="n">
        <f aca="false">(J58-F58)/4+G58</f>
        <v>1.8145</v>
      </c>
      <c r="I58" s="103" t="n">
        <f aca="false">(J58-F58)/4+H58</f>
        <v>2.11705</v>
      </c>
      <c r="J58" s="103" t="n">
        <f aca="false">(J62-J57)/5+J57</f>
        <v>2.4196</v>
      </c>
      <c r="K58" s="103" t="n">
        <f aca="false">(N58-J58)/4+J58</f>
        <v>2.6293</v>
      </c>
      <c r="L58" s="103" t="n">
        <f aca="false">(N58-J58)/4+K58</f>
        <v>2.839</v>
      </c>
      <c r="M58" s="103" t="n">
        <f aca="false">(N58-J58)/4+L58</f>
        <v>3.0487</v>
      </c>
      <c r="N58" s="103" t="n">
        <f aca="false">(N62-N57)/5+N57</f>
        <v>3.2584</v>
      </c>
      <c r="O58" s="103" t="n">
        <f aca="false">(P58+N58)/2</f>
        <v>3.2387</v>
      </c>
      <c r="P58" s="103" t="n">
        <f aca="false">(P62-P57)/5+P57</f>
        <v>3.219</v>
      </c>
      <c r="Q58" s="103" t="n">
        <f aca="false">(R58+P58)/2</f>
        <v>3.3543</v>
      </c>
      <c r="R58" s="103" t="n">
        <f aca="false">(R62-R57)/5+R57</f>
        <v>3.4896</v>
      </c>
      <c r="S58" s="103" t="n">
        <f aca="false">(T58+R58)/2</f>
        <v>3.2545</v>
      </c>
      <c r="T58" s="103" t="n">
        <f aca="false">(T62-T57)/5+T57</f>
        <v>3.0194</v>
      </c>
      <c r="U58" s="103" t="n">
        <f aca="false">(V58+T58)/2</f>
        <v>2.7893</v>
      </c>
      <c r="V58" s="103" t="n">
        <f aca="false">(V62-V57)/5+V57</f>
        <v>2.5592</v>
      </c>
      <c r="W58" s="103" t="n">
        <f aca="false">(X58+V58)/2</f>
        <v>2.5153</v>
      </c>
      <c r="X58" s="103" t="n">
        <f aca="false">(X62-X57)/5+X57</f>
        <v>2.4714</v>
      </c>
      <c r="Y58" s="103" t="n">
        <f aca="false">(Z58+X58)/2</f>
        <v>1.8807</v>
      </c>
      <c r="Z58" s="103" t="n">
        <f aca="false">(Z62-Z57)/5+Z57</f>
        <v>1.29</v>
      </c>
      <c r="AA58" s="103" t="n">
        <f aca="false">(AB58+Z58)/2</f>
        <v>1.2478</v>
      </c>
      <c r="AB58" s="103" t="n">
        <f aca="false">(AB62-AB57)/5+AB57</f>
        <v>1.2056</v>
      </c>
      <c r="AC58" s="103" t="n">
        <f aca="false">(AD58+AB58)/2</f>
        <v>3.3467</v>
      </c>
      <c r="AD58" s="103" t="n">
        <f aca="false">(AD62-AD57)/5+AD57</f>
        <v>5.4878</v>
      </c>
      <c r="AE58" s="103" t="n">
        <f aca="false">(AF58+AD58)/2</f>
        <v>5.0435</v>
      </c>
      <c r="AF58" s="103" t="n">
        <f aca="false">(AF62-AF57)/5+AF57</f>
        <v>4.5992</v>
      </c>
      <c r="AG58" s="103" t="n">
        <f aca="false">(AH58+AF58)/2</f>
        <v>4.5454</v>
      </c>
      <c r="AH58" s="103" t="n">
        <f aca="false">(AH62-AH57)/5+AH57</f>
        <v>4.4916</v>
      </c>
      <c r="AI58" s="103" t="n">
        <f aca="false">(AJ58+AH58)/2</f>
        <v>6.13</v>
      </c>
      <c r="AJ58" s="103" t="n">
        <f aca="false">(AJ62-AJ57)/5+AJ57</f>
        <v>7.7684</v>
      </c>
      <c r="AK58" s="103" t="n">
        <f aca="false">(AL58+AJ58)/2</f>
        <v>7.673</v>
      </c>
      <c r="AL58" s="103" t="n">
        <f aca="false">(AL62-AL57)/5+AL57</f>
        <v>7.5776</v>
      </c>
      <c r="AM58" s="103" t="n">
        <f aca="false">(AN58+AL58)/2</f>
        <v>7.4822</v>
      </c>
      <c r="AN58" s="103" t="n">
        <f aca="false">(AN62-AN57)/5+AN57</f>
        <v>7.3868</v>
      </c>
      <c r="AO58" s="103" t="n">
        <f aca="false">(AP58+AN58)/2</f>
        <v>4.9616</v>
      </c>
      <c r="AP58" s="103" t="n">
        <f aca="false">(AP62-AP57)/5+AP57</f>
        <v>2.5364</v>
      </c>
      <c r="AQ58" s="103" t="n">
        <f aca="false">(AR58+AP58)/2</f>
        <v>2.5917</v>
      </c>
      <c r="AR58" s="103" t="n">
        <f aca="false">(AR62-AR57)/5+AR57</f>
        <v>2.647</v>
      </c>
      <c r="AS58" s="103" t="n">
        <f aca="false">($AZ58-$AR58)/8+AR58</f>
        <v>2.6108</v>
      </c>
      <c r="AT58" s="103" t="n">
        <f aca="false">($AZ58-$AR58)/8+AS58</f>
        <v>2.5746</v>
      </c>
      <c r="AU58" s="103" t="n">
        <f aca="false">($AZ58-$AR58)/8+AT58</f>
        <v>2.5384</v>
      </c>
      <c r="AV58" s="103" t="n">
        <f aca="false">($AZ58-$AR58)/8+AU58</f>
        <v>2.5022</v>
      </c>
      <c r="AW58" s="103" t="n">
        <f aca="false">($AZ58-$AR58)/8+AV58</f>
        <v>2.466</v>
      </c>
      <c r="AX58" s="103" t="n">
        <f aca="false">($AZ58-$AR58)/8+AW58</f>
        <v>2.4298</v>
      </c>
      <c r="AY58" s="103" t="n">
        <f aca="false">($AZ58-$AR58)/8+AX58</f>
        <v>2.3936</v>
      </c>
      <c r="AZ58" s="103" t="n">
        <f aca="false">(AZ62-AZ57)/5+AZ57</f>
        <v>2.3574</v>
      </c>
      <c r="BA58" s="115" t="n">
        <f aca="false">($AZ58-$AR58)/Delta+AZ58</f>
        <v>2.3212</v>
      </c>
      <c r="BB58" s="115" t="n">
        <f aca="false">($AZ58-$AR58)/Delta+BA58</f>
        <v>2.285</v>
      </c>
      <c r="BC58" s="115" t="n">
        <f aca="false">($AZ58-$AR58)/Delta+BB58</f>
        <v>2.2488</v>
      </c>
      <c r="BD58" s="115" t="n">
        <f aca="false">($AZ58-$AR58)/Delta+BC58</f>
        <v>2.2126</v>
      </c>
      <c r="BE58" s="115" t="n">
        <f aca="false">($AZ58-$AR58)/Delta+BD58</f>
        <v>2.1764</v>
      </c>
      <c r="BF58" s="115" t="n">
        <f aca="false">($AZ58-$AR58)/Delta+BE58</f>
        <v>2.1402</v>
      </c>
      <c r="BG58" s="115" t="n">
        <f aca="false">($AZ58-$AR58)/Delta+BF58</f>
        <v>2.104</v>
      </c>
      <c r="BH58" s="115" t="n">
        <f aca="false">($AZ58-$AR58)/Delta+BG58</f>
        <v>2.0678</v>
      </c>
      <c r="BI58" s="115" t="n">
        <f aca="false">($AZ58-$AR58)/Delta+BH58</f>
        <v>2.0316</v>
      </c>
      <c r="BJ58" s="115" t="n">
        <f aca="false">($AZ58-$AR58)/Delta+BI58</f>
        <v>1.9954</v>
      </c>
      <c r="BK58" s="104"/>
      <c r="BL58" s="104"/>
      <c r="BM58" s="104"/>
      <c r="BN58" s="104"/>
      <c r="BO58" s="104"/>
      <c r="BP58" s="104"/>
      <c r="BQ58" s="104"/>
      <c r="BR58" s="104"/>
      <c r="BS58" s="104"/>
      <c r="BT58" s="104"/>
      <c r="BU58" s="104"/>
      <c r="BV58" s="104"/>
      <c r="BW58" s="104"/>
      <c r="BX58" s="104"/>
      <c r="BY58" s="104"/>
      <c r="BZ58" s="104"/>
      <c r="CA58" s="104"/>
      <c r="CB58" s="104"/>
      <c r="CC58" s="104"/>
      <c r="CD58" s="104"/>
      <c r="CE58" s="104"/>
      <c r="CF58" s="104"/>
      <c r="CG58" s="104"/>
      <c r="CH58" s="104"/>
      <c r="CI58" s="104"/>
      <c r="CJ58" s="104"/>
      <c r="CK58" s="104"/>
      <c r="CL58" s="104"/>
      <c r="CM58" s="104"/>
      <c r="CN58" s="104"/>
      <c r="CO58" s="104"/>
      <c r="CP58" s="104"/>
      <c r="CQ58" s="104"/>
      <c r="CR58" s="104"/>
      <c r="CS58" s="104"/>
      <c r="CT58" s="104"/>
      <c r="CU58" s="104"/>
    </row>
    <row r="59" customFormat="false" ht="12.8" hidden="false" customHeight="false" outlineLevel="0" collapsed="false">
      <c r="A59" s="102" t="n">
        <f aca="false">(A$7-A$2)/5+A58</f>
        <v>92</v>
      </c>
      <c r="B59" s="103" t="n">
        <v>0</v>
      </c>
      <c r="C59" s="103" t="n">
        <f aca="false">(F59-B59)/4+B59</f>
        <v>0.3087</v>
      </c>
      <c r="D59" s="103" t="n">
        <f aca="false">(F59-B59)/4+C59</f>
        <v>0.6174</v>
      </c>
      <c r="E59" s="103" t="n">
        <f aca="false">(F59-B59)/4+D59</f>
        <v>0.9261</v>
      </c>
      <c r="F59" s="103" t="n">
        <f aca="false">(F62-F57)/5+F58</f>
        <v>1.2348</v>
      </c>
      <c r="G59" s="103" t="n">
        <f aca="false">(J59-F59)/4+F59</f>
        <v>1.54365</v>
      </c>
      <c r="H59" s="103" t="n">
        <f aca="false">(J59-F59)/4+G59</f>
        <v>1.8525</v>
      </c>
      <c r="I59" s="103" t="n">
        <f aca="false">(J59-F59)/4+H59</f>
        <v>2.16135</v>
      </c>
      <c r="J59" s="103" t="n">
        <f aca="false">(J62-J57)/5+J58</f>
        <v>2.4702</v>
      </c>
      <c r="K59" s="103" t="n">
        <f aca="false">(N59-J59)/4+J59</f>
        <v>2.6866</v>
      </c>
      <c r="L59" s="103" t="n">
        <f aca="false">(N59-J59)/4+K59</f>
        <v>2.903</v>
      </c>
      <c r="M59" s="103" t="n">
        <f aca="false">(N59-J59)/4+L59</f>
        <v>3.1194</v>
      </c>
      <c r="N59" s="103" t="n">
        <f aca="false">(N62-N57)/5+N58</f>
        <v>3.3358</v>
      </c>
      <c r="O59" s="103" t="n">
        <f aca="false">(P59+N59)/2</f>
        <v>3.3169</v>
      </c>
      <c r="P59" s="103" t="n">
        <f aca="false">(P62-P57)/5+P58</f>
        <v>3.298</v>
      </c>
      <c r="Q59" s="103" t="n">
        <f aca="false">(R59+P59)/2</f>
        <v>3.4371</v>
      </c>
      <c r="R59" s="103" t="n">
        <f aca="false">(R62-R57)/5+R58</f>
        <v>3.5762</v>
      </c>
      <c r="S59" s="103" t="n">
        <f aca="false">(T59+R59)/2</f>
        <v>3.347</v>
      </c>
      <c r="T59" s="103" t="n">
        <f aca="false">(T62-T57)/5+T58</f>
        <v>3.1178</v>
      </c>
      <c r="U59" s="103" t="n">
        <f aca="false">(V59+T59)/2</f>
        <v>2.8971</v>
      </c>
      <c r="V59" s="103" t="n">
        <f aca="false">(V62-V57)/5+V58</f>
        <v>2.6764</v>
      </c>
      <c r="W59" s="103" t="n">
        <f aca="false">(X59+V59)/2</f>
        <v>2.6441</v>
      </c>
      <c r="X59" s="103" t="n">
        <f aca="false">(X62-X57)/5+X58</f>
        <v>2.6118</v>
      </c>
      <c r="Y59" s="103" t="n">
        <f aca="false">(Z59+X59)/2</f>
        <v>2.0204</v>
      </c>
      <c r="Z59" s="103" t="n">
        <f aca="false">(Z62-Z57)/5+Z58</f>
        <v>1.429</v>
      </c>
      <c r="AA59" s="103" t="n">
        <f aca="false">(AB59+Z59)/2</f>
        <v>1.3826</v>
      </c>
      <c r="AB59" s="103" t="n">
        <f aca="false">(AB62-AB57)/5+AB58</f>
        <v>1.3362</v>
      </c>
      <c r="AC59" s="103" t="n">
        <f aca="false">(AD59+AB59)/2</f>
        <v>3.7059</v>
      </c>
      <c r="AD59" s="103" t="n">
        <f aca="false">(AD62-AD57)/5+AD58</f>
        <v>6.0756</v>
      </c>
      <c r="AE59" s="103" t="n">
        <f aca="false">(AF59+AD59)/2</f>
        <v>5.5845</v>
      </c>
      <c r="AF59" s="103" t="n">
        <f aca="false">(AF62-AF57)/5+AF58</f>
        <v>5.0934</v>
      </c>
      <c r="AG59" s="103" t="n">
        <f aca="false">(AH59+AF59)/2</f>
        <v>5.0338</v>
      </c>
      <c r="AH59" s="103" t="n">
        <f aca="false">(AH62-AH57)/5+AH58</f>
        <v>4.9742</v>
      </c>
      <c r="AI59" s="103" t="n">
        <f aca="false">(AJ59+AH59)/2</f>
        <v>6.592</v>
      </c>
      <c r="AJ59" s="103" t="n">
        <f aca="false">(AJ62-AJ57)/5+AJ58</f>
        <v>8.2098</v>
      </c>
      <c r="AK59" s="103" t="n">
        <f aca="false">(AL59+AJ59)/2</f>
        <v>8.109</v>
      </c>
      <c r="AL59" s="103" t="n">
        <f aca="false">(AL62-AL57)/5+AL58</f>
        <v>8.0082</v>
      </c>
      <c r="AM59" s="103" t="n">
        <f aca="false">(AN59+AL59)/2</f>
        <v>7.9074</v>
      </c>
      <c r="AN59" s="103" t="n">
        <f aca="false">(AN62-AN57)/5+AN58</f>
        <v>7.8066</v>
      </c>
      <c r="AO59" s="103" t="n">
        <f aca="false">(AP59+AN59)/2</f>
        <v>5.2442</v>
      </c>
      <c r="AP59" s="103" t="n">
        <f aca="false">(AP62-AP57)/5+AP58</f>
        <v>2.6818</v>
      </c>
      <c r="AQ59" s="103" t="n">
        <f aca="false">(AR59+AP59)/2</f>
        <v>2.7399</v>
      </c>
      <c r="AR59" s="103" t="n">
        <f aca="false">(AR62-AR57)/5+AR58</f>
        <v>2.798</v>
      </c>
      <c r="AS59" s="103" t="n">
        <f aca="false">($AZ59-$AR59)/8+AR59</f>
        <v>2.759725</v>
      </c>
      <c r="AT59" s="103" t="n">
        <f aca="false">($AZ59-$AR59)/8+AS59</f>
        <v>2.72145</v>
      </c>
      <c r="AU59" s="103" t="n">
        <f aca="false">($AZ59-$AR59)/8+AT59</f>
        <v>2.683175</v>
      </c>
      <c r="AV59" s="103" t="n">
        <f aca="false">($AZ59-$AR59)/8+AU59</f>
        <v>2.6449</v>
      </c>
      <c r="AW59" s="103" t="n">
        <f aca="false">($AZ59-$AR59)/8+AV59</f>
        <v>2.606625</v>
      </c>
      <c r="AX59" s="103" t="n">
        <f aca="false">($AZ59-$AR59)/8+AW59</f>
        <v>2.56835</v>
      </c>
      <c r="AY59" s="103" t="n">
        <f aca="false">($AZ59-$AR59)/8+AX59</f>
        <v>2.530075</v>
      </c>
      <c r="AZ59" s="103" t="n">
        <f aca="false">(AZ62-AZ57)/5+AZ58</f>
        <v>2.4918</v>
      </c>
      <c r="BA59" s="115" t="n">
        <f aca="false">($AZ59-$AR59)/Delta+AZ59</f>
        <v>2.453525</v>
      </c>
      <c r="BB59" s="115" t="n">
        <f aca="false">($AZ59-$AR59)/Delta+BA59</f>
        <v>2.41525</v>
      </c>
      <c r="BC59" s="115" t="n">
        <f aca="false">($AZ59-$AR59)/Delta+BB59</f>
        <v>2.376975</v>
      </c>
      <c r="BD59" s="115" t="n">
        <f aca="false">($AZ59-$AR59)/Delta+BC59</f>
        <v>2.3387</v>
      </c>
      <c r="BE59" s="115" t="n">
        <f aca="false">($AZ59-$AR59)/Delta+BD59</f>
        <v>2.300425</v>
      </c>
      <c r="BF59" s="115" t="n">
        <f aca="false">($AZ59-$AR59)/Delta+BE59</f>
        <v>2.26215</v>
      </c>
      <c r="BG59" s="115" t="n">
        <f aca="false">($AZ59-$AR59)/Delta+BF59</f>
        <v>2.223875</v>
      </c>
      <c r="BH59" s="115" t="n">
        <f aca="false">($AZ59-$AR59)/Delta+BG59</f>
        <v>2.1856</v>
      </c>
      <c r="BI59" s="115" t="n">
        <f aca="false">($AZ59-$AR59)/Delta+BH59</f>
        <v>2.147325</v>
      </c>
      <c r="BJ59" s="115" t="n">
        <f aca="false">($AZ59-$AR59)/Delta+BI59</f>
        <v>2.10905</v>
      </c>
      <c r="BK59" s="104"/>
      <c r="BL59" s="104"/>
      <c r="BM59" s="104"/>
      <c r="BN59" s="104"/>
      <c r="BO59" s="104"/>
      <c r="BP59" s="104"/>
      <c r="BQ59" s="104"/>
      <c r="BR59" s="104"/>
      <c r="BS59" s="104"/>
      <c r="BT59" s="104"/>
      <c r="BU59" s="104"/>
      <c r="BV59" s="104"/>
      <c r="BW59" s="104"/>
      <c r="BX59" s="104"/>
      <c r="BY59" s="104"/>
      <c r="BZ59" s="104"/>
      <c r="CA59" s="104"/>
      <c r="CB59" s="104"/>
      <c r="CC59" s="104"/>
      <c r="CD59" s="104"/>
      <c r="CE59" s="104"/>
      <c r="CF59" s="104"/>
      <c r="CG59" s="104"/>
      <c r="CH59" s="104"/>
      <c r="CI59" s="104"/>
      <c r="CJ59" s="104"/>
      <c r="CK59" s="104"/>
      <c r="CL59" s="104"/>
      <c r="CM59" s="104"/>
      <c r="CN59" s="104"/>
      <c r="CO59" s="104"/>
      <c r="CP59" s="104"/>
      <c r="CQ59" s="104"/>
      <c r="CR59" s="104"/>
      <c r="CS59" s="104"/>
      <c r="CT59" s="104"/>
      <c r="CU59" s="104"/>
    </row>
    <row r="60" customFormat="false" ht="12.8" hidden="false" customHeight="false" outlineLevel="0" collapsed="false">
      <c r="A60" s="102" t="n">
        <f aca="false">(A$7-A$2)/5+A59</f>
        <v>93</v>
      </c>
      <c r="B60" s="103" t="n">
        <v>0</v>
      </c>
      <c r="C60" s="103" t="n">
        <f aca="false">(F60-B60)/4+B60</f>
        <v>0.31505</v>
      </c>
      <c r="D60" s="103" t="n">
        <f aca="false">(F60-B60)/4+C60</f>
        <v>0.6301</v>
      </c>
      <c r="E60" s="103" t="n">
        <f aca="false">(F60-B60)/4+D60</f>
        <v>0.94515</v>
      </c>
      <c r="F60" s="103" t="n">
        <f aca="false">(F62-F57)/5+F59</f>
        <v>1.2602</v>
      </c>
      <c r="G60" s="103" t="n">
        <f aca="false">(J60-F60)/4+F60</f>
        <v>1.57535</v>
      </c>
      <c r="H60" s="103" t="n">
        <f aca="false">(J60-F60)/4+G60</f>
        <v>1.8905</v>
      </c>
      <c r="I60" s="103" t="n">
        <f aca="false">(J60-F60)/4+H60</f>
        <v>2.20565</v>
      </c>
      <c r="J60" s="103" t="n">
        <f aca="false">(J62-J57)/5+J59</f>
        <v>2.5208</v>
      </c>
      <c r="K60" s="103" t="n">
        <f aca="false">(N60-J60)/4+J60</f>
        <v>2.7439</v>
      </c>
      <c r="L60" s="103" t="n">
        <f aca="false">(N60-J60)/4+K60</f>
        <v>2.967</v>
      </c>
      <c r="M60" s="103" t="n">
        <f aca="false">(N60-J60)/4+L60</f>
        <v>3.1901</v>
      </c>
      <c r="N60" s="103" t="n">
        <f aca="false">(N62-N57)/5+N59</f>
        <v>3.4132</v>
      </c>
      <c r="O60" s="103" t="n">
        <f aca="false">(P60+N60)/2</f>
        <v>3.3951</v>
      </c>
      <c r="P60" s="103" t="n">
        <f aca="false">(P62-P57)/5+P59</f>
        <v>3.377</v>
      </c>
      <c r="Q60" s="103" t="n">
        <f aca="false">(R60+P60)/2</f>
        <v>3.5199</v>
      </c>
      <c r="R60" s="103" t="n">
        <f aca="false">(R62-R57)/5+R59</f>
        <v>3.6628</v>
      </c>
      <c r="S60" s="103" t="n">
        <f aca="false">(T60+R60)/2</f>
        <v>3.4395</v>
      </c>
      <c r="T60" s="103" t="n">
        <f aca="false">(T62-T57)/5+T59</f>
        <v>3.2162</v>
      </c>
      <c r="U60" s="103" t="n">
        <f aca="false">(V60+T60)/2</f>
        <v>3.0049</v>
      </c>
      <c r="V60" s="103" t="n">
        <f aca="false">(V62-V57)/5+V59</f>
        <v>2.7936</v>
      </c>
      <c r="W60" s="103" t="n">
        <f aca="false">(X60+V60)/2</f>
        <v>2.7729</v>
      </c>
      <c r="X60" s="103" t="n">
        <f aca="false">(X62-X57)/5+X59</f>
        <v>2.7522</v>
      </c>
      <c r="Y60" s="103" t="n">
        <f aca="false">(Z60+X60)/2</f>
        <v>2.1601</v>
      </c>
      <c r="Z60" s="103" t="n">
        <f aca="false">(Z62-Z57)/5+Z59</f>
        <v>1.568</v>
      </c>
      <c r="AA60" s="103" t="n">
        <f aca="false">(AB60+Z60)/2</f>
        <v>1.5174</v>
      </c>
      <c r="AB60" s="103" t="n">
        <f aca="false">(AB62-AB57)/5+AB59</f>
        <v>1.4668</v>
      </c>
      <c r="AC60" s="103" t="n">
        <f aca="false">(AD60+AB60)/2</f>
        <v>4.0651</v>
      </c>
      <c r="AD60" s="103" t="n">
        <f aca="false">(AD62-AD57)/5+AD59</f>
        <v>6.6634</v>
      </c>
      <c r="AE60" s="103" t="n">
        <f aca="false">(AF60+AD60)/2</f>
        <v>6.1255</v>
      </c>
      <c r="AF60" s="103" t="n">
        <f aca="false">(AF62-AF57)/5+AF59</f>
        <v>5.5876</v>
      </c>
      <c r="AG60" s="103" t="n">
        <f aca="false">(AH60+AF60)/2</f>
        <v>5.5222</v>
      </c>
      <c r="AH60" s="103" t="n">
        <f aca="false">(AH62-AH57)/5+AH59</f>
        <v>5.4568</v>
      </c>
      <c r="AI60" s="103" t="n">
        <f aca="false">(AJ60+AH60)/2</f>
        <v>7.054</v>
      </c>
      <c r="AJ60" s="103" t="n">
        <f aca="false">(AJ62-AJ57)/5+AJ59</f>
        <v>8.6512</v>
      </c>
      <c r="AK60" s="103" t="n">
        <f aca="false">(AL60+AJ60)/2</f>
        <v>8.545</v>
      </c>
      <c r="AL60" s="103" t="n">
        <f aca="false">(AL62-AL57)/5+AL59</f>
        <v>8.4388</v>
      </c>
      <c r="AM60" s="103" t="n">
        <f aca="false">(AN60+AL60)/2</f>
        <v>8.3326</v>
      </c>
      <c r="AN60" s="103" t="n">
        <f aca="false">(AN62-AN57)/5+AN59</f>
        <v>8.2264</v>
      </c>
      <c r="AO60" s="103" t="n">
        <f aca="false">(AP60+AN60)/2</f>
        <v>5.5268</v>
      </c>
      <c r="AP60" s="103" t="n">
        <f aca="false">(AP62-AP57)/5+AP59</f>
        <v>2.8272</v>
      </c>
      <c r="AQ60" s="103" t="n">
        <f aca="false">(AR60+AP60)/2</f>
        <v>2.8881</v>
      </c>
      <c r="AR60" s="103" t="n">
        <f aca="false">(AR62-AR57)/5+AR59</f>
        <v>2.949</v>
      </c>
      <c r="AS60" s="103" t="n">
        <f aca="false">($AZ60-$AR60)/8+AR60</f>
        <v>2.90865</v>
      </c>
      <c r="AT60" s="103" t="n">
        <f aca="false">($AZ60-$AR60)/8+AS60</f>
        <v>2.8683</v>
      </c>
      <c r="AU60" s="103" t="n">
        <f aca="false">($AZ60-$AR60)/8+AT60</f>
        <v>2.82795</v>
      </c>
      <c r="AV60" s="103" t="n">
        <f aca="false">($AZ60-$AR60)/8+AU60</f>
        <v>2.7876</v>
      </c>
      <c r="AW60" s="103" t="n">
        <f aca="false">($AZ60-$AR60)/8+AV60</f>
        <v>2.74725</v>
      </c>
      <c r="AX60" s="103" t="n">
        <f aca="false">($AZ60-$AR60)/8+AW60</f>
        <v>2.7069</v>
      </c>
      <c r="AY60" s="103" t="n">
        <f aca="false">($AZ60-$AR60)/8+AX60</f>
        <v>2.66655</v>
      </c>
      <c r="AZ60" s="103" t="n">
        <f aca="false">(AZ62-AZ57)/5+AZ59</f>
        <v>2.6262</v>
      </c>
      <c r="BA60" s="115" t="n">
        <f aca="false">($AZ60-$AR60)/Delta+AZ60</f>
        <v>2.58585</v>
      </c>
      <c r="BB60" s="115" t="n">
        <f aca="false">($AZ60-$AR60)/Delta+BA60</f>
        <v>2.5455</v>
      </c>
      <c r="BC60" s="115" t="n">
        <f aca="false">($AZ60-$AR60)/Delta+BB60</f>
        <v>2.50515</v>
      </c>
      <c r="BD60" s="115" t="n">
        <f aca="false">($AZ60-$AR60)/Delta+BC60</f>
        <v>2.4648</v>
      </c>
      <c r="BE60" s="115" t="n">
        <f aca="false">($AZ60-$AR60)/Delta+BD60</f>
        <v>2.42445</v>
      </c>
      <c r="BF60" s="115" t="n">
        <f aca="false">($AZ60-$AR60)/Delta+BE60</f>
        <v>2.3841</v>
      </c>
      <c r="BG60" s="115" t="n">
        <f aca="false">($AZ60-$AR60)/Delta+BF60</f>
        <v>2.34375</v>
      </c>
      <c r="BH60" s="115" t="n">
        <f aca="false">($AZ60-$AR60)/Delta+BG60</f>
        <v>2.3034</v>
      </c>
      <c r="BI60" s="115" t="n">
        <f aca="false">($AZ60-$AR60)/Delta+BH60</f>
        <v>2.26305</v>
      </c>
      <c r="BJ60" s="115" t="n">
        <f aca="false">($AZ60-$AR60)/Delta+BI60</f>
        <v>2.2227</v>
      </c>
      <c r="BK60" s="104"/>
      <c r="BL60" s="104"/>
      <c r="BM60" s="104"/>
      <c r="BN60" s="104"/>
      <c r="BO60" s="104"/>
      <c r="BP60" s="104"/>
      <c r="BQ60" s="104"/>
      <c r="BR60" s="104"/>
      <c r="BS60" s="104"/>
      <c r="BT60" s="104"/>
      <c r="BU60" s="104"/>
      <c r="BV60" s="104"/>
      <c r="BW60" s="104"/>
      <c r="BX60" s="104"/>
      <c r="BY60" s="104"/>
      <c r="BZ60" s="104"/>
      <c r="CA60" s="104"/>
      <c r="CB60" s="104"/>
      <c r="CC60" s="104"/>
      <c r="CD60" s="104"/>
      <c r="CE60" s="104"/>
      <c r="CF60" s="104"/>
      <c r="CG60" s="104"/>
      <c r="CH60" s="104"/>
      <c r="CI60" s="104"/>
      <c r="CJ60" s="104"/>
      <c r="CK60" s="104"/>
      <c r="CL60" s="104"/>
      <c r="CM60" s="104"/>
      <c r="CN60" s="104"/>
      <c r="CO60" s="104"/>
      <c r="CP60" s="104"/>
      <c r="CQ60" s="104"/>
      <c r="CR60" s="104"/>
      <c r="CS60" s="104"/>
      <c r="CT60" s="104"/>
      <c r="CU60" s="104"/>
    </row>
    <row r="61" customFormat="false" ht="12.8" hidden="false" customHeight="false" outlineLevel="0" collapsed="false">
      <c r="A61" s="102" t="n">
        <f aca="false">(A$7-A$2)/5+A60</f>
        <v>94</v>
      </c>
      <c r="B61" s="103" t="n">
        <v>0</v>
      </c>
      <c r="C61" s="103" t="n">
        <f aca="false">(F61-B61)/4+B61</f>
        <v>0.3214</v>
      </c>
      <c r="D61" s="103" t="n">
        <f aca="false">(F61-B61)/4+C61</f>
        <v>0.6428</v>
      </c>
      <c r="E61" s="103" t="n">
        <f aca="false">(F61-B61)/4+D61</f>
        <v>0.9642</v>
      </c>
      <c r="F61" s="103" t="n">
        <f aca="false">(F62-F57)/5+F60</f>
        <v>1.2856</v>
      </c>
      <c r="G61" s="103" t="n">
        <f aca="false">(J61-F61)/4+F61</f>
        <v>1.60705</v>
      </c>
      <c r="H61" s="103" t="n">
        <f aca="false">(J61-F61)/4+G61</f>
        <v>1.9285</v>
      </c>
      <c r="I61" s="103" t="n">
        <f aca="false">(J61-F61)/4+H61</f>
        <v>2.24995</v>
      </c>
      <c r="J61" s="103" t="n">
        <f aca="false">(J62-J57)/5+J60</f>
        <v>2.5714</v>
      </c>
      <c r="K61" s="103" t="n">
        <f aca="false">(N61-J61)/4+J61</f>
        <v>2.8012</v>
      </c>
      <c r="L61" s="103" t="n">
        <f aca="false">(N61-J61)/4+K61</f>
        <v>3.031</v>
      </c>
      <c r="M61" s="103" t="n">
        <f aca="false">(N61-J61)/4+L61</f>
        <v>3.2608</v>
      </c>
      <c r="N61" s="103" t="n">
        <f aca="false">(N62-N57)/5+N60</f>
        <v>3.4906</v>
      </c>
      <c r="O61" s="103" t="n">
        <f aca="false">(P61+N61)/2</f>
        <v>3.4733</v>
      </c>
      <c r="P61" s="103" t="n">
        <f aca="false">(P62-P57)/5+P60</f>
        <v>3.456</v>
      </c>
      <c r="Q61" s="103" t="n">
        <f aca="false">(R61+P61)/2</f>
        <v>3.6027</v>
      </c>
      <c r="R61" s="103" t="n">
        <f aca="false">(R62-R57)/5+R60</f>
        <v>3.7494</v>
      </c>
      <c r="S61" s="103" t="n">
        <f aca="false">(T61+R61)/2</f>
        <v>3.532</v>
      </c>
      <c r="T61" s="103" t="n">
        <f aca="false">(T62-T57)/5+T60</f>
        <v>3.3146</v>
      </c>
      <c r="U61" s="103" t="n">
        <f aca="false">(V61+T61)/2</f>
        <v>3.1127</v>
      </c>
      <c r="V61" s="103" t="n">
        <f aca="false">(V62-V57)/5+V60</f>
        <v>2.9108</v>
      </c>
      <c r="W61" s="103" t="n">
        <f aca="false">(X61+V61)/2</f>
        <v>2.9017</v>
      </c>
      <c r="X61" s="103" t="n">
        <f aca="false">(X62-X57)/5+X60</f>
        <v>2.8926</v>
      </c>
      <c r="Y61" s="103" t="n">
        <f aca="false">(Z61+X61)/2</f>
        <v>2.2998</v>
      </c>
      <c r="Z61" s="103" t="n">
        <f aca="false">(Z62-Z57)/5+Z60</f>
        <v>1.707</v>
      </c>
      <c r="AA61" s="103" t="n">
        <f aca="false">(AB61+Z61)/2</f>
        <v>1.6522</v>
      </c>
      <c r="AB61" s="103" t="n">
        <f aca="false">(AB62-AB57)/5+AB60</f>
        <v>1.5974</v>
      </c>
      <c r="AC61" s="103" t="n">
        <f aca="false">(AD61+AB61)/2</f>
        <v>4.4243</v>
      </c>
      <c r="AD61" s="103" t="n">
        <f aca="false">(AD62-AD57)/5+AD60</f>
        <v>7.2512</v>
      </c>
      <c r="AE61" s="103" t="n">
        <f aca="false">(AF61+AD61)/2</f>
        <v>6.6665</v>
      </c>
      <c r="AF61" s="103" t="n">
        <f aca="false">(AF62-AF57)/5+AF60</f>
        <v>6.0818</v>
      </c>
      <c r="AG61" s="103" t="n">
        <f aca="false">(AH61+AF61)/2</f>
        <v>6.0106</v>
      </c>
      <c r="AH61" s="103" t="n">
        <f aca="false">(AH62-AH57)/5+AH60</f>
        <v>5.9394</v>
      </c>
      <c r="AI61" s="103" t="n">
        <f aca="false">(AJ61+AH61)/2</f>
        <v>7.516</v>
      </c>
      <c r="AJ61" s="103" t="n">
        <f aca="false">(AJ62-AJ57)/5+AJ60</f>
        <v>9.0926</v>
      </c>
      <c r="AK61" s="103" t="n">
        <f aca="false">(AL61+AJ61)/2</f>
        <v>8.981</v>
      </c>
      <c r="AL61" s="103" t="n">
        <f aca="false">(AL62-AL57)/5+AL60</f>
        <v>8.8694</v>
      </c>
      <c r="AM61" s="103" t="n">
        <f aca="false">(AN61+AL61)/2</f>
        <v>8.7578</v>
      </c>
      <c r="AN61" s="103" t="n">
        <f aca="false">(AN62-AN57)/5+AN60</f>
        <v>8.6462</v>
      </c>
      <c r="AO61" s="103" t="n">
        <f aca="false">(AP61+AN61)/2</f>
        <v>5.8094</v>
      </c>
      <c r="AP61" s="103" t="n">
        <f aca="false">(AP62-AP57)/5+AP60</f>
        <v>2.9726</v>
      </c>
      <c r="AQ61" s="103" t="n">
        <f aca="false">(AR61+AP61)/2</f>
        <v>3.0363</v>
      </c>
      <c r="AR61" s="103" t="n">
        <f aca="false">(AR62-AR57)/5+AR60</f>
        <v>3.1</v>
      </c>
      <c r="AS61" s="103" t="n">
        <f aca="false">($AZ61-$AR61)/8+AR61</f>
        <v>3.057575</v>
      </c>
      <c r="AT61" s="103" t="n">
        <f aca="false">($AZ61-$AR61)/8+AS61</f>
        <v>3.01515</v>
      </c>
      <c r="AU61" s="103" t="n">
        <f aca="false">($AZ61-$AR61)/8+AT61</f>
        <v>2.972725</v>
      </c>
      <c r="AV61" s="103" t="n">
        <f aca="false">($AZ61-$AR61)/8+AU61</f>
        <v>2.9303</v>
      </c>
      <c r="AW61" s="103" t="n">
        <f aca="false">($AZ61-$AR61)/8+AV61</f>
        <v>2.887875</v>
      </c>
      <c r="AX61" s="103" t="n">
        <f aca="false">($AZ61-$AR61)/8+AW61</f>
        <v>2.84545</v>
      </c>
      <c r="AY61" s="103" t="n">
        <f aca="false">($AZ61-$AR61)/8+AX61</f>
        <v>2.803025</v>
      </c>
      <c r="AZ61" s="103" t="n">
        <f aca="false">(AZ62-AZ57)/5+AZ60</f>
        <v>2.7606</v>
      </c>
      <c r="BA61" s="115" t="n">
        <f aca="false">($AZ61-$AR61)/Delta+AZ61</f>
        <v>2.718175</v>
      </c>
      <c r="BB61" s="115" t="n">
        <f aca="false">($AZ61-$AR61)/Delta+BA61</f>
        <v>2.67575</v>
      </c>
      <c r="BC61" s="115" t="n">
        <f aca="false">($AZ61-$AR61)/Delta+BB61</f>
        <v>2.633325</v>
      </c>
      <c r="BD61" s="115" t="n">
        <f aca="false">($AZ61-$AR61)/Delta+BC61</f>
        <v>2.5909</v>
      </c>
      <c r="BE61" s="115" t="n">
        <f aca="false">($AZ61-$AR61)/Delta+BD61</f>
        <v>2.548475</v>
      </c>
      <c r="BF61" s="115" t="n">
        <f aca="false">($AZ61-$AR61)/Delta+BE61</f>
        <v>2.50605</v>
      </c>
      <c r="BG61" s="115" t="n">
        <f aca="false">($AZ61-$AR61)/Delta+BF61</f>
        <v>2.463625</v>
      </c>
      <c r="BH61" s="115" t="n">
        <f aca="false">($AZ61-$AR61)/Delta+BG61</f>
        <v>2.4212</v>
      </c>
      <c r="BI61" s="115" t="n">
        <f aca="false">($AZ61-$AR61)/Delta+BH61</f>
        <v>2.378775</v>
      </c>
      <c r="BJ61" s="115" t="n">
        <f aca="false">($AZ61-$AR61)/Delta+BI61</f>
        <v>2.33635</v>
      </c>
      <c r="BK61" s="104"/>
      <c r="BL61" s="104"/>
      <c r="BM61" s="104"/>
      <c r="BN61" s="104"/>
      <c r="BO61" s="104"/>
      <c r="BP61" s="104"/>
      <c r="BQ61" s="104"/>
      <c r="BR61" s="104"/>
      <c r="BS61" s="104"/>
      <c r="BT61" s="104"/>
      <c r="BU61" s="104"/>
      <c r="BV61" s="104"/>
      <c r="BW61" s="104"/>
      <c r="BX61" s="104"/>
      <c r="BY61" s="104"/>
      <c r="BZ61" s="104"/>
      <c r="CA61" s="104"/>
      <c r="CB61" s="104"/>
      <c r="CC61" s="104"/>
      <c r="CD61" s="104"/>
      <c r="CE61" s="104"/>
      <c r="CF61" s="104"/>
      <c r="CG61" s="104"/>
      <c r="CH61" s="104"/>
      <c r="CI61" s="104"/>
      <c r="CJ61" s="104"/>
      <c r="CK61" s="104"/>
      <c r="CL61" s="104"/>
      <c r="CM61" s="104"/>
      <c r="CN61" s="104"/>
      <c r="CO61" s="104"/>
      <c r="CP61" s="104"/>
      <c r="CQ61" s="104"/>
      <c r="CR61" s="104"/>
      <c r="CS61" s="104"/>
      <c r="CT61" s="104"/>
      <c r="CU61" s="104"/>
    </row>
    <row r="62" customFormat="false" ht="12.8" hidden="false" customHeight="false" outlineLevel="0" collapsed="false">
      <c r="A62" s="102" t="n">
        <f aca="false">A57+5</f>
        <v>95</v>
      </c>
      <c r="B62" s="103" t="n">
        <v>0</v>
      </c>
      <c r="C62" s="103" t="n">
        <f aca="false">(F62-B62)/4+B62</f>
        <v>0.32775</v>
      </c>
      <c r="D62" s="103" t="n">
        <f aca="false">(F62-B62)/4+C62</f>
        <v>0.6555</v>
      </c>
      <c r="E62" s="103" t="n">
        <f aca="false">(F62-B62)/4+D62</f>
        <v>0.98325</v>
      </c>
      <c r="F62" s="114" t="n">
        <f aca="false">polar_type19!$V$6</f>
        <v>1.311</v>
      </c>
      <c r="G62" s="103" t="n">
        <f aca="false">(J62-F62)/4+F62</f>
        <v>1.63875</v>
      </c>
      <c r="H62" s="103" t="n">
        <f aca="false">(J62-F62)/4+G62</f>
        <v>1.9665</v>
      </c>
      <c r="I62" s="103" t="n">
        <f aca="false">(J62-F62)/4+H62</f>
        <v>2.29425</v>
      </c>
      <c r="J62" s="114" t="n">
        <f aca="false">polar_type19!$V$7</f>
        <v>2.622</v>
      </c>
      <c r="K62" s="103" t="n">
        <f aca="false">(N62-J62)/4+J62</f>
        <v>2.8585</v>
      </c>
      <c r="L62" s="103" t="n">
        <f aca="false">(N62-J62)/4+K62</f>
        <v>3.095</v>
      </c>
      <c r="M62" s="103" t="n">
        <f aca="false">(N62-J62)/4+L62</f>
        <v>3.3315</v>
      </c>
      <c r="N62" s="114" t="n">
        <f aca="false">polar_type19!$V$8</f>
        <v>3.568</v>
      </c>
      <c r="O62" s="103" t="n">
        <f aca="false">(P62+N62)/2</f>
        <v>3.5515</v>
      </c>
      <c r="P62" s="114" t="n">
        <f aca="false">polar_type19!$V$9</f>
        <v>3.535</v>
      </c>
      <c r="Q62" s="103" t="n">
        <f aca="false">(R62+P62)/2</f>
        <v>3.6855</v>
      </c>
      <c r="R62" s="114" t="n">
        <f aca="false">polar_type19!$V$10</f>
        <v>3.836</v>
      </c>
      <c r="S62" s="103" t="n">
        <f aca="false">(T62+R62)/2</f>
        <v>3.6245</v>
      </c>
      <c r="T62" s="114" t="n">
        <f aca="false">polar_type19!$V$11</f>
        <v>3.413</v>
      </c>
      <c r="U62" s="103" t="n">
        <f aca="false">(V62+T62)/2</f>
        <v>3.2205</v>
      </c>
      <c r="V62" s="114" t="n">
        <f aca="false">polar_type19!$V$12</f>
        <v>3.028</v>
      </c>
      <c r="W62" s="103" t="n">
        <f aca="false">(X62+V62)/2</f>
        <v>3.0305</v>
      </c>
      <c r="X62" s="114" t="n">
        <f aca="false">polar_type19!$V$13</f>
        <v>3.033</v>
      </c>
      <c r="Y62" s="103" t="n">
        <f aca="false">(Z62+X62)/2</f>
        <v>2.4395</v>
      </c>
      <c r="Z62" s="114" t="n">
        <f aca="false">polar_type19!$V$14</f>
        <v>1.846</v>
      </c>
      <c r="AA62" s="103" t="n">
        <f aca="false">(AB62+Z62)/2</f>
        <v>1.787</v>
      </c>
      <c r="AB62" s="114" t="n">
        <f aca="false">polar_type19!$V$15</f>
        <v>1.728</v>
      </c>
      <c r="AC62" s="103" t="n">
        <f aca="false">(AD62+AB62)/2</f>
        <v>4.7835</v>
      </c>
      <c r="AD62" s="114" t="n">
        <f aca="false">polar_type19!$V$16</f>
        <v>7.839</v>
      </c>
      <c r="AE62" s="103" t="n">
        <f aca="false">(AF62+AD62)/2</f>
        <v>7.2075</v>
      </c>
      <c r="AF62" s="114" t="n">
        <f aca="false">polar_type19!$V$17</f>
        <v>6.576</v>
      </c>
      <c r="AG62" s="103" t="n">
        <f aca="false">(AH62+AF62)/2</f>
        <v>6.499</v>
      </c>
      <c r="AH62" s="114" t="n">
        <f aca="false">polar_type19!$V$18</f>
        <v>6.422</v>
      </c>
      <c r="AI62" s="103" t="n">
        <f aca="false">(AJ62+AH62)/2</f>
        <v>7.978</v>
      </c>
      <c r="AJ62" s="114" t="n">
        <f aca="false">polar_type19!$V$19</f>
        <v>9.534</v>
      </c>
      <c r="AK62" s="103" t="n">
        <f aca="false">(AL62+AJ62)/2</f>
        <v>9.417</v>
      </c>
      <c r="AL62" s="114" t="n">
        <f aca="false">polar_type19!$V$20</f>
        <v>9.3</v>
      </c>
      <c r="AM62" s="103" t="n">
        <f aca="false">(AN62+AL62)/2</f>
        <v>9.183</v>
      </c>
      <c r="AN62" s="114" t="n">
        <f aca="false">polar_type19!$V$21</f>
        <v>9.066</v>
      </c>
      <c r="AO62" s="103" t="n">
        <f aca="false">(AP62+AN62)/2</f>
        <v>6.092</v>
      </c>
      <c r="AP62" s="114" t="n">
        <f aca="false">polar_type19!$V$22</f>
        <v>3.118</v>
      </c>
      <c r="AQ62" s="103" t="n">
        <f aca="false">(AR62+AP62)/2</f>
        <v>3.1845</v>
      </c>
      <c r="AR62" s="114" t="n">
        <f aca="false">polar_type19!$V$23</f>
        <v>3.251</v>
      </c>
      <c r="AS62" s="103" t="n">
        <f aca="false">($AZ62-$AR62)/8+AR62</f>
        <v>3.2065</v>
      </c>
      <c r="AT62" s="103" t="n">
        <f aca="false">($AZ62-$AR62)/8+AS62</f>
        <v>3.162</v>
      </c>
      <c r="AU62" s="103" t="n">
        <f aca="false">($AZ62-$AR62)/8+AT62</f>
        <v>3.1175</v>
      </c>
      <c r="AV62" s="103" t="n">
        <f aca="false">($AZ62-$AR62)/8+AU62</f>
        <v>3.073</v>
      </c>
      <c r="AW62" s="103" t="n">
        <f aca="false">($AZ62-$AR62)/8+AV62</f>
        <v>3.0285</v>
      </c>
      <c r="AX62" s="103" t="n">
        <f aca="false">($AZ62-$AR62)/8+AW62</f>
        <v>2.984</v>
      </c>
      <c r="AY62" s="103" t="n">
        <f aca="false">($AZ62-$AR62)/8+AX62</f>
        <v>2.9395</v>
      </c>
      <c r="AZ62" s="114" t="n">
        <f aca="false">polar_type19!$V$24</f>
        <v>2.895</v>
      </c>
      <c r="BA62" s="115" t="n">
        <f aca="false">($AZ62-$AR62)/Delta+AZ62</f>
        <v>2.8505</v>
      </c>
      <c r="BB62" s="115" t="n">
        <f aca="false">($AZ62-$AR62)/Delta+BA62</f>
        <v>2.806</v>
      </c>
      <c r="BC62" s="115" t="n">
        <f aca="false">($AZ62-$AR62)/Delta+BB62</f>
        <v>2.7615</v>
      </c>
      <c r="BD62" s="115" t="n">
        <f aca="false">($AZ62-$AR62)/Delta+BC62</f>
        <v>2.717</v>
      </c>
      <c r="BE62" s="115" t="n">
        <f aca="false">($AZ62-$AR62)/Delta+BD62</f>
        <v>2.6725</v>
      </c>
      <c r="BF62" s="115" t="n">
        <f aca="false">($AZ62-$AR62)/Delta+BE62</f>
        <v>2.628</v>
      </c>
      <c r="BG62" s="115" t="n">
        <f aca="false">($AZ62-$AR62)/Delta+BF62</f>
        <v>2.5835</v>
      </c>
      <c r="BH62" s="115" t="n">
        <f aca="false">($AZ62-$AR62)/Delta+BG62</f>
        <v>2.539</v>
      </c>
      <c r="BI62" s="115" t="n">
        <f aca="false">($AZ62-$AR62)/Delta+BH62</f>
        <v>2.4945</v>
      </c>
      <c r="BJ62" s="115" t="n">
        <f aca="false">($AZ62-$AR62)/Delta+BI62</f>
        <v>2.45</v>
      </c>
      <c r="BK62" s="104"/>
      <c r="BL62" s="104"/>
      <c r="BM62" s="104"/>
      <c r="BN62" s="104"/>
      <c r="BO62" s="104"/>
      <c r="BP62" s="104"/>
      <c r="BQ62" s="104"/>
      <c r="BR62" s="104"/>
      <c r="BS62" s="104"/>
      <c r="BT62" s="104"/>
      <c r="BU62" s="104"/>
      <c r="BV62" s="104"/>
      <c r="BW62" s="104"/>
      <c r="BX62" s="104"/>
      <c r="BY62" s="104"/>
      <c r="BZ62" s="104"/>
      <c r="CA62" s="104"/>
      <c r="CB62" s="104"/>
      <c r="CC62" s="104"/>
      <c r="CD62" s="104"/>
      <c r="CE62" s="104"/>
      <c r="CF62" s="104"/>
      <c r="CG62" s="104"/>
      <c r="CH62" s="104"/>
      <c r="CI62" s="104"/>
      <c r="CJ62" s="104"/>
      <c r="CK62" s="104"/>
      <c r="CL62" s="104"/>
      <c r="CM62" s="104"/>
      <c r="CN62" s="104"/>
      <c r="CO62" s="104"/>
      <c r="CP62" s="104"/>
      <c r="CQ62" s="104"/>
      <c r="CR62" s="104"/>
      <c r="CS62" s="104"/>
      <c r="CT62" s="104"/>
      <c r="CU62" s="104"/>
    </row>
    <row r="63" customFormat="false" ht="12.8" hidden="false" customHeight="false" outlineLevel="0" collapsed="false">
      <c r="A63" s="102" t="n">
        <f aca="false">(A$7-A$2)/5+A62</f>
        <v>96</v>
      </c>
      <c r="B63" s="103" t="n">
        <v>0</v>
      </c>
      <c r="C63" s="103" t="n">
        <f aca="false">(F63-B63)/4+B63</f>
        <v>0.3338</v>
      </c>
      <c r="D63" s="103" t="n">
        <f aca="false">(F63-B63)/4+C63</f>
        <v>0.6676</v>
      </c>
      <c r="E63" s="103" t="n">
        <f aca="false">(F63-B63)/4+D63</f>
        <v>1.0014</v>
      </c>
      <c r="F63" s="103" t="n">
        <f aca="false">(F67-F62)/5+F62</f>
        <v>1.3352</v>
      </c>
      <c r="G63" s="103" t="n">
        <f aca="false">(J63-F63)/4+F63</f>
        <v>1.669</v>
      </c>
      <c r="H63" s="103" t="n">
        <f aca="false">(J63-F63)/4+G63</f>
        <v>2.0028</v>
      </c>
      <c r="I63" s="103" t="n">
        <f aca="false">(J63-F63)/4+H63</f>
        <v>2.3366</v>
      </c>
      <c r="J63" s="103" t="n">
        <f aca="false">(J67-J62)/5+J62</f>
        <v>2.6704</v>
      </c>
      <c r="K63" s="103" t="n">
        <f aca="false">(N63-J63)/4+J63</f>
        <v>2.91335</v>
      </c>
      <c r="L63" s="103" t="n">
        <f aca="false">(N63-J63)/4+K63</f>
        <v>3.1563</v>
      </c>
      <c r="M63" s="103" t="n">
        <f aca="false">(N63-J63)/4+L63</f>
        <v>3.39925</v>
      </c>
      <c r="N63" s="103" t="n">
        <f aca="false">(N67-N62)/5+N62</f>
        <v>3.6422</v>
      </c>
      <c r="O63" s="103" t="n">
        <f aca="false">(P63+N63)/2</f>
        <v>3.6271</v>
      </c>
      <c r="P63" s="103" t="n">
        <f aca="false">(P67-P62)/5+P62</f>
        <v>3.612</v>
      </c>
      <c r="Q63" s="103" t="n">
        <f aca="false">(R63+P63)/2</f>
        <v>3.7663</v>
      </c>
      <c r="R63" s="103" t="n">
        <f aca="false">(R67-R62)/5+R62</f>
        <v>3.9206</v>
      </c>
      <c r="S63" s="103" t="n">
        <f aca="false">(T63+R63)/2</f>
        <v>3.7158</v>
      </c>
      <c r="T63" s="103" t="n">
        <f aca="false">(T67-T62)/5+T62</f>
        <v>3.511</v>
      </c>
      <c r="U63" s="103" t="n">
        <f aca="false">(V63+T63)/2</f>
        <v>3.3289</v>
      </c>
      <c r="V63" s="103" t="n">
        <f aca="false">(V67-V62)/5+V62</f>
        <v>3.1468</v>
      </c>
      <c r="W63" s="103" t="n">
        <f aca="false">(X63+V63)/2</f>
        <v>3.1617</v>
      </c>
      <c r="X63" s="103" t="n">
        <f aca="false">(X67-X62)/5+X62</f>
        <v>3.1766</v>
      </c>
      <c r="Y63" s="103" t="n">
        <f aca="false">(Z63+X63)/2</f>
        <v>2.5854</v>
      </c>
      <c r="Z63" s="103" t="n">
        <f aca="false">(Z67-Z62)/5+Z62</f>
        <v>1.9942</v>
      </c>
      <c r="AA63" s="103" t="n">
        <f aca="false">(AB63+Z63)/2</f>
        <v>1.931</v>
      </c>
      <c r="AB63" s="103" t="n">
        <f aca="false">(AB67-AB62)/5+AB62</f>
        <v>1.8678</v>
      </c>
      <c r="AC63" s="103" t="n">
        <f aca="false">(AD63+AB63)/2</f>
        <v>5.163</v>
      </c>
      <c r="AD63" s="103" t="n">
        <f aca="false">(AD67-AD62)/5+AD62</f>
        <v>8.4582</v>
      </c>
      <c r="AE63" s="103" t="n">
        <f aca="false">(AF63+AD63)/2</f>
        <v>7.7788</v>
      </c>
      <c r="AF63" s="103" t="n">
        <f aca="false">(AF67-AF62)/5+AF62</f>
        <v>7.0994</v>
      </c>
      <c r="AG63" s="103" t="n">
        <f aca="false">(AH63+AF63)/2</f>
        <v>7.0163</v>
      </c>
      <c r="AH63" s="103" t="n">
        <f aca="false">(AH67-AH62)/5+AH62</f>
        <v>6.9332</v>
      </c>
      <c r="AI63" s="103" t="n">
        <f aca="false">(AJ63+AH63)/2</f>
        <v>8.4591</v>
      </c>
      <c r="AJ63" s="103" t="n">
        <f aca="false">(AJ67-AJ62)/5+AJ62</f>
        <v>9.985</v>
      </c>
      <c r="AK63" s="103" t="n">
        <f aca="false">(AL63+AJ63)/2</f>
        <v>9.8625</v>
      </c>
      <c r="AL63" s="103" t="n">
        <f aca="false">(AL67-AL62)/5+AL62</f>
        <v>9.74</v>
      </c>
      <c r="AM63" s="103" t="n">
        <f aca="false">(AN63+AL63)/2</f>
        <v>9.6175</v>
      </c>
      <c r="AN63" s="103" t="n">
        <f aca="false">(AN67-AN62)/5+AN62</f>
        <v>9.495</v>
      </c>
      <c r="AO63" s="103" t="n">
        <f aca="false">(AP63+AN63)/2</f>
        <v>6.3812</v>
      </c>
      <c r="AP63" s="103" t="n">
        <f aca="false">(AP67-AP62)/5+AP62</f>
        <v>3.2674</v>
      </c>
      <c r="AQ63" s="103" t="n">
        <f aca="false">(AR63+AP63)/2</f>
        <v>3.3366</v>
      </c>
      <c r="AR63" s="103" t="n">
        <f aca="false">(AR67-AR62)/5+AR62</f>
        <v>3.4058</v>
      </c>
      <c r="AS63" s="103" t="n">
        <f aca="false">($AZ63-$AR63)/8+AR63</f>
        <v>3.35915</v>
      </c>
      <c r="AT63" s="103" t="n">
        <f aca="false">($AZ63-$AR63)/8+AS63</f>
        <v>3.3125</v>
      </c>
      <c r="AU63" s="103" t="n">
        <f aca="false">($AZ63-$AR63)/8+AT63</f>
        <v>3.26585</v>
      </c>
      <c r="AV63" s="103" t="n">
        <f aca="false">($AZ63-$AR63)/8+AU63</f>
        <v>3.2192</v>
      </c>
      <c r="AW63" s="103" t="n">
        <f aca="false">($AZ63-$AR63)/8+AV63</f>
        <v>3.17255</v>
      </c>
      <c r="AX63" s="103" t="n">
        <f aca="false">($AZ63-$AR63)/8+AW63</f>
        <v>3.1259</v>
      </c>
      <c r="AY63" s="103" t="n">
        <f aca="false">($AZ63-$AR63)/8+AX63</f>
        <v>3.07925</v>
      </c>
      <c r="AZ63" s="103" t="n">
        <f aca="false">(AZ67-AZ62)/5+AZ62</f>
        <v>3.0326</v>
      </c>
      <c r="BA63" s="115" t="n">
        <f aca="false">($AZ63-$AR63)/Delta+AZ63</f>
        <v>2.98595</v>
      </c>
      <c r="BB63" s="115" t="n">
        <f aca="false">($AZ63-$AR63)/Delta+BA63</f>
        <v>2.9393</v>
      </c>
      <c r="BC63" s="115" t="n">
        <f aca="false">($AZ63-$AR63)/Delta+BB63</f>
        <v>2.89265</v>
      </c>
      <c r="BD63" s="115" t="n">
        <f aca="false">($AZ63-$AR63)/Delta+BC63</f>
        <v>2.846</v>
      </c>
      <c r="BE63" s="115" t="n">
        <f aca="false">($AZ63-$AR63)/Delta+BD63</f>
        <v>2.79935</v>
      </c>
      <c r="BF63" s="115" t="n">
        <f aca="false">($AZ63-$AR63)/Delta+BE63</f>
        <v>2.7527</v>
      </c>
      <c r="BG63" s="115" t="n">
        <f aca="false">($AZ63-$AR63)/Delta+BF63</f>
        <v>2.70605</v>
      </c>
      <c r="BH63" s="115" t="n">
        <f aca="false">($AZ63-$AR63)/Delta+BG63</f>
        <v>2.6594</v>
      </c>
      <c r="BI63" s="115" t="n">
        <f aca="false">($AZ63-$AR63)/Delta+BH63</f>
        <v>2.61275</v>
      </c>
      <c r="BJ63" s="115" t="n">
        <f aca="false">($AZ63-$AR63)/Delta+BI63</f>
        <v>2.5661</v>
      </c>
      <c r="BK63" s="104"/>
      <c r="BL63" s="104"/>
      <c r="BM63" s="104"/>
      <c r="BN63" s="104"/>
      <c r="BO63" s="104"/>
      <c r="BP63" s="104"/>
      <c r="BQ63" s="104"/>
      <c r="BR63" s="104"/>
      <c r="BS63" s="104"/>
      <c r="BT63" s="104"/>
      <c r="BU63" s="104"/>
      <c r="BV63" s="104"/>
      <c r="BW63" s="104"/>
      <c r="BX63" s="104"/>
      <c r="BY63" s="104"/>
      <c r="BZ63" s="104"/>
      <c r="CA63" s="104"/>
      <c r="CB63" s="104"/>
      <c r="CC63" s="104"/>
      <c r="CD63" s="104"/>
      <c r="CE63" s="104"/>
      <c r="CF63" s="104"/>
      <c r="CG63" s="104"/>
      <c r="CH63" s="104"/>
      <c r="CI63" s="104"/>
      <c r="CJ63" s="104"/>
      <c r="CK63" s="104"/>
      <c r="CL63" s="104"/>
      <c r="CM63" s="104"/>
      <c r="CN63" s="104"/>
      <c r="CO63" s="104"/>
      <c r="CP63" s="104"/>
      <c r="CQ63" s="104"/>
      <c r="CR63" s="104"/>
      <c r="CS63" s="104"/>
      <c r="CT63" s="104"/>
      <c r="CU63" s="104"/>
    </row>
    <row r="64" customFormat="false" ht="12.8" hidden="false" customHeight="false" outlineLevel="0" collapsed="false">
      <c r="A64" s="102" t="n">
        <f aca="false">(A$7-A$2)/5+A63</f>
        <v>97</v>
      </c>
      <c r="B64" s="103" t="n">
        <v>0</v>
      </c>
      <c r="C64" s="103" t="n">
        <f aca="false">(F64-B64)/4+B64</f>
        <v>0.33985</v>
      </c>
      <c r="D64" s="103" t="n">
        <f aca="false">(F64-B64)/4+C64</f>
        <v>0.6797</v>
      </c>
      <c r="E64" s="103" t="n">
        <f aca="false">(F64-B64)/4+D64</f>
        <v>1.01955</v>
      </c>
      <c r="F64" s="103" t="n">
        <f aca="false">(F67-F62)/5+F63</f>
        <v>1.3594</v>
      </c>
      <c r="G64" s="103" t="n">
        <f aca="false">(J64-F64)/4+F64</f>
        <v>1.69925</v>
      </c>
      <c r="H64" s="103" t="n">
        <f aca="false">(J64-F64)/4+G64</f>
        <v>2.0391</v>
      </c>
      <c r="I64" s="103" t="n">
        <f aca="false">(J64-F64)/4+H64</f>
        <v>2.37895</v>
      </c>
      <c r="J64" s="103" t="n">
        <f aca="false">(J67-J62)/5+J63</f>
        <v>2.7188</v>
      </c>
      <c r="K64" s="103" t="n">
        <f aca="false">(N64-J64)/4+J64</f>
        <v>2.9682</v>
      </c>
      <c r="L64" s="103" t="n">
        <f aca="false">(N64-J64)/4+K64</f>
        <v>3.2176</v>
      </c>
      <c r="M64" s="103" t="n">
        <f aca="false">(N64-J64)/4+L64</f>
        <v>3.467</v>
      </c>
      <c r="N64" s="103" t="n">
        <f aca="false">(N67-N62)/5+N63</f>
        <v>3.7164</v>
      </c>
      <c r="O64" s="103" t="n">
        <f aca="false">(P64+N64)/2</f>
        <v>3.7027</v>
      </c>
      <c r="P64" s="103" t="n">
        <f aca="false">(P67-P62)/5+P63</f>
        <v>3.689</v>
      </c>
      <c r="Q64" s="103" t="n">
        <f aca="false">(R64+P64)/2</f>
        <v>3.8471</v>
      </c>
      <c r="R64" s="103" t="n">
        <f aca="false">(R67-R62)/5+R63</f>
        <v>4.0052</v>
      </c>
      <c r="S64" s="103" t="n">
        <f aca="false">(T64+R64)/2</f>
        <v>3.8071</v>
      </c>
      <c r="T64" s="103" t="n">
        <f aca="false">(T67-T62)/5+T63</f>
        <v>3.609</v>
      </c>
      <c r="U64" s="103" t="n">
        <f aca="false">(V64+T64)/2</f>
        <v>3.4373</v>
      </c>
      <c r="V64" s="103" t="n">
        <f aca="false">(V67-V62)/5+V63</f>
        <v>3.2656</v>
      </c>
      <c r="W64" s="103" t="n">
        <f aca="false">(X64+V64)/2</f>
        <v>3.2929</v>
      </c>
      <c r="X64" s="103" t="n">
        <f aca="false">(X67-X62)/5+X63</f>
        <v>3.3202</v>
      </c>
      <c r="Y64" s="103" t="n">
        <f aca="false">(Z64+X64)/2</f>
        <v>2.7313</v>
      </c>
      <c r="Z64" s="103" t="n">
        <f aca="false">(Z67-Z62)/5+Z63</f>
        <v>2.1424</v>
      </c>
      <c r="AA64" s="103" t="n">
        <f aca="false">(AB64+Z64)/2</f>
        <v>2.075</v>
      </c>
      <c r="AB64" s="103" t="n">
        <f aca="false">(AB67-AB62)/5+AB63</f>
        <v>2.0076</v>
      </c>
      <c r="AC64" s="103" t="n">
        <f aca="false">(AD64+AB64)/2</f>
        <v>5.5425</v>
      </c>
      <c r="AD64" s="103" t="n">
        <f aca="false">(AD67-AD62)/5+AD63</f>
        <v>9.0774</v>
      </c>
      <c r="AE64" s="103" t="n">
        <f aca="false">(AF64+AD64)/2</f>
        <v>8.3501</v>
      </c>
      <c r="AF64" s="103" t="n">
        <f aca="false">(AF67-AF62)/5+AF63</f>
        <v>7.6228</v>
      </c>
      <c r="AG64" s="103" t="n">
        <f aca="false">(AH64+AF64)/2</f>
        <v>7.5336</v>
      </c>
      <c r="AH64" s="103" t="n">
        <f aca="false">(AH67-AH62)/5+AH63</f>
        <v>7.4444</v>
      </c>
      <c r="AI64" s="103" t="n">
        <f aca="false">(AJ64+AH64)/2</f>
        <v>8.9402</v>
      </c>
      <c r="AJ64" s="103" t="n">
        <f aca="false">(AJ67-AJ62)/5+AJ63</f>
        <v>10.436</v>
      </c>
      <c r="AK64" s="103" t="n">
        <f aca="false">(AL64+AJ64)/2</f>
        <v>10.308</v>
      </c>
      <c r="AL64" s="103" t="n">
        <f aca="false">(AL67-AL62)/5+AL63</f>
        <v>10.18</v>
      </c>
      <c r="AM64" s="103" t="n">
        <f aca="false">(AN64+AL64)/2</f>
        <v>10.052</v>
      </c>
      <c r="AN64" s="103" t="n">
        <f aca="false">(AN67-AN62)/5+AN63</f>
        <v>9.924</v>
      </c>
      <c r="AO64" s="103" t="n">
        <f aca="false">(AP64+AN64)/2</f>
        <v>6.6704</v>
      </c>
      <c r="AP64" s="103" t="n">
        <f aca="false">(AP67-AP62)/5+AP63</f>
        <v>3.4168</v>
      </c>
      <c r="AQ64" s="103" t="n">
        <f aca="false">(AR64+AP64)/2</f>
        <v>3.4887</v>
      </c>
      <c r="AR64" s="103" t="n">
        <f aca="false">(AR67-AR62)/5+AR63</f>
        <v>3.5606</v>
      </c>
      <c r="AS64" s="103" t="n">
        <f aca="false">($AZ64-$AR64)/8+AR64</f>
        <v>3.5118</v>
      </c>
      <c r="AT64" s="103" t="n">
        <f aca="false">($AZ64-$AR64)/8+AS64</f>
        <v>3.463</v>
      </c>
      <c r="AU64" s="103" t="n">
        <f aca="false">($AZ64-$AR64)/8+AT64</f>
        <v>3.4142</v>
      </c>
      <c r="AV64" s="103" t="n">
        <f aca="false">($AZ64-$AR64)/8+AU64</f>
        <v>3.3654</v>
      </c>
      <c r="AW64" s="103" t="n">
        <f aca="false">($AZ64-$AR64)/8+AV64</f>
        <v>3.3166</v>
      </c>
      <c r="AX64" s="103" t="n">
        <f aca="false">($AZ64-$AR64)/8+AW64</f>
        <v>3.2678</v>
      </c>
      <c r="AY64" s="103" t="n">
        <f aca="false">($AZ64-$AR64)/8+AX64</f>
        <v>3.219</v>
      </c>
      <c r="AZ64" s="103" t="n">
        <f aca="false">(AZ67-AZ62)/5+AZ63</f>
        <v>3.1702</v>
      </c>
      <c r="BA64" s="115" t="n">
        <f aca="false">($AZ64-$AR64)/Delta+AZ64</f>
        <v>3.1214</v>
      </c>
      <c r="BB64" s="115" t="n">
        <f aca="false">($AZ64-$AR64)/Delta+BA64</f>
        <v>3.0726</v>
      </c>
      <c r="BC64" s="115" t="n">
        <f aca="false">($AZ64-$AR64)/Delta+BB64</f>
        <v>3.0238</v>
      </c>
      <c r="BD64" s="115" t="n">
        <f aca="false">($AZ64-$AR64)/Delta+BC64</f>
        <v>2.975</v>
      </c>
      <c r="BE64" s="115" t="n">
        <f aca="false">($AZ64-$AR64)/Delta+BD64</f>
        <v>2.9262</v>
      </c>
      <c r="BF64" s="115" t="n">
        <f aca="false">($AZ64-$AR64)/Delta+BE64</f>
        <v>2.8774</v>
      </c>
      <c r="BG64" s="115" t="n">
        <f aca="false">($AZ64-$AR64)/Delta+BF64</f>
        <v>2.8286</v>
      </c>
      <c r="BH64" s="115" t="n">
        <f aca="false">($AZ64-$AR64)/Delta+BG64</f>
        <v>2.7798</v>
      </c>
      <c r="BI64" s="115" t="n">
        <f aca="false">($AZ64-$AR64)/Delta+BH64</f>
        <v>2.731</v>
      </c>
      <c r="BJ64" s="115" t="n">
        <f aca="false">($AZ64-$AR64)/Delta+BI64</f>
        <v>2.6822</v>
      </c>
      <c r="BK64" s="104"/>
      <c r="BL64" s="104"/>
      <c r="BM64" s="104"/>
      <c r="BN64" s="104"/>
      <c r="BO64" s="104"/>
      <c r="BP64" s="104"/>
      <c r="BQ64" s="104"/>
      <c r="BR64" s="104"/>
      <c r="BS64" s="104"/>
      <c r="BT64" s="104"/>
      <c r="BU64" s="104"/>
      <c r="BV64" s="104"/>
      <c r="BW64" s="104"/>
      <c r="BX64" s="104"/>
      <c r="BY64" s="104"/>
      <c r="BZ64" s="104"/>
      <c r="CA64" s="104"/>
      <c r="CB64" s="104"/>
      <c r="CC64" s="104"/>
      <c r="CD64" s="104"/>
      <c r="CE64" s="104"/>
      <c r="CF64" s="104"/>
      <c r="CG64" s="104"/>
      <c r="CH64" s="104"/>
      <c r="CI64" s="104"/>
      <c r="CJ64" s="104"/>
      <c r="CK64" s="104"/>
      <c r="CL64" s="104"/>
      <c r="CM64" s="104"/>
      <c r="CN64" s="104"/>
      <c r="CO64" s="104"/>
      <c r="CP64" s="104"/>
      <c r="CQ64" s="104"/>
      <c r="CR64" s="104"/>
      <c r="CS64" s="104"/>
      <c r="CT64" s="104"/>
      <c r="CU64" s="104"/>
    </row>
    <row r="65" customFormat="false" ht="12.8" hidden="false" customHeight="false" outlineLevel="0" collapsed="false">
      <c r="A65" s="102" t="n">
        <f aca="false">(A$7-A$2)/5+A64</f>
        <v>98</v>
      </c>
      <c r="B65" s="103" t="n">
        <v>0</v>
      </c>
      <c r="C65" s="103" t="n">
        <f aca="false">(F65-B65)/4+B65</f>
        <v>0.3459</v>
      </c>
      <c r="D65" s="103" t="n">
        <f aca="false">(F65-B65)/4+C65</f>
        <v>0.6918</v>
      </c>
      <c r="E65" s="103" t="n">
        <f aca="false">(F65-B65)/4+D65</f>
        <v>1.0377</v>
      </c>
      <c r="F65" s="103" t="n">
        <f aca="false">(F67-F62)/5+F64</f>
        <v>1.3836</v>
      </c>
      <c r="G65" s="103" t="n">
        <f aca="false">(J65-F65)/4+F65</f>
        <v>1.7295</v>
      </c>
      <c r="H65" s="103" t="n">
        <f aca="false">(J65-F65)/4+G65</f>
        <v>2.0754</v>
      </c>
      <c r="I65" s="103" t="n">
        <f aca="false">(J65-F65)/4+H65</f>
        <v>2.4213</v>
      </c>
      <c r="J65" s="103" t="n">
        <f aca="false">(J67-J62)/5+J64</f>
        <v>2.7672</v>
      </c>
      <c r="K65" s="103" t="n">
        <f aca="false">(N65-J65)/4+J65</f>
        <v>3.02305</v>
      </c>
      <c r="L65" s="103" t="n">
        <f aca="false">(N65-J65)/4+K65</f>
        <v>3.2789</v>
      </c>
      <c r="M65" s="103" t="n">
        <f aca="false">(N65-J65)/4+L65</f>
        <v>3.53475</v>
      </c>
      <c r="N65" s="103" t="n">
        <f aca="false">(N67-N62)/5+N64</f>
        <v>3.7906</v>
      </c>
      <c r="O65" s="103" t="n">
        <f aca="false">(P65+N65)/2</f>
        <v>3.7783</v>
      </c>
      <c r="P65" s="103" t="n">
        <f aca="false">(P67-P62)/5+P64</f>
        <v>3.766</v>
      </c>
      <c r="Q65" s="103" t="n">
        <f aca="false">(R65+P65)/2</f>
        <v>3.9279</v>
      </c>
      <c r="R65" s="103" t="n">
        <f aca="false">(R67-R62)/5+R64</f>
        <v>4.0898</v>
      </c>
      <c r="S65" s="103" t="n">
        <f aca="false">(T65+R65)/2</f>
        <v>3.8984</v>
      </c>
      <c r="T65" s="103" t="n">
        <f aca="false">(T67-T62)/5+T64</f>
        <v>3.707</v>
      </c>
      <c r="U65" s="103" t="n">
        <f aca="false">(V65+T65)/2</f>
        <v>3.5457</v>
      </c>
      <c r="V65" s="103" t="n">
        <f aca="false">(V67-V62)/5+V64</f>
        <v>3.3844</v>
      </c>
      <c r="W65" s="103" t="n">
        <f aca="false">(X65+V65)/2</f>
        <v>3.4241</v>
      </c>
      <c r="X65" s="103" t="n">
        <f aca="false">(X67-X62)/5+X64</f>
        <v>3.4638</v>
      </c>
      <c r="Y65" s="103" t="n">
        <f aca="false">(Z65+X65)/2</f>
        <v>2.8772</v>
      </c>
      <c r="Z65" s="103" t="n">
        <f aca="false">(Z67-Z62)/5+Z64</f>
        <v>2.2906</v>
      </c>
      <c r="AA65" s="103" t="n">
        <f aca="false">(AB65+Z65)/2</f>
        <v>2.219</v>
      </c>
      <c r="AB65" s="103" t="n">
        <f aca="false">(AB67-AB62)/5+AB64</f>
        <v>2.1474</v>
      </c>
      <c r="AC65" s="103" t="n">
        <f aca="false">(AD65+AB65)/2</f>
        <v>5.922</v>
      </c>
      <c r="AD65" s="103" t="n">
        <f aca="false">(AD67-AD62)/5+AD64</f>
        <v>9.6966</v>
      </c>
      <c r="AE65" s="103" t="n">
        <f aca="false">(AF65+AD65)/2</f>
        <v>8.9214</v>
      </c>
      <c r="AF65" s="103" t="n">
        <f aca="false">(AF67-AF62)/5+AF64</f>
        <v>8.1462</v>
      </c>
      <c r="AG65" s="103" t="n">
        <f aca="false">(AH65+AF65)/2</f>
        <v>8.0509</v>
      </c>
      <c r="AH65" s="103" t="n">
        <f aca="false">(AH67-AH62)/5+AH64</f>
        <v>7.9556</v>
      </c>
      <c r="AI65" s="103" t="n">
        <f aca="false">(AJ65+AH65)/2</f>
        <v>9.4213</v>
      </c>
      <c r="AJ65" s="103" t="n">
        <f aca="false">(AJ67-AJ62)/5+AJ64</f>
        <v>10.887</v>
      </c>
      <c r="AK65" s="103" t="n">
        <f aca="false">(AL65+AJ65)/2</f>
        <v>10.7535</v>
      </c>
      <c r="AL65" s="103" t="n">
        <f aca="false">(AL67-AL62)/5+AL64</f>
        <v>10.62</v>
      </c>
      <c r="AM65" s="103" t="n">
        <f aca="false">(AN65+AL65)/2</f>
        <v>10.4865</v>
      </c>
      <c r="AN65" s="103" t="n">
        <f aca="false">(AN67-AN62)/5+AN64</f>
        <v>10.353</v>
      </c>
      <c r="AO65" s="103" t="n">
        <f aca="false">(AP65+AN65)/2</f>
        <v>6.9596</v>
      </c>
      <c r="AP65" s="103" t="n">
        <f aca="false">(AP67-AP62)/5+AP64</f>
        <v>3.5662</v>
      </c>
      <c r="AQ65" s="103" t="n">
        <f aca="false">(AR65+AP65)/2</f>
        <v>3.6408</v>
      </c>
      <c r="AR65" s="103" t="n">
        <f aca="false">(AR67-AR62)/5+AR64</f>
        <v>3.7154</v>
      </c>
      <c r="AS65" s="103" t="n">
        <f aca="false">($AZ65-$AR65)/8+AR65</f>
        <v>3.66445</v>
      </c>
      <c r="AT65" s="103" t="n">
        <f aca="false">($AZ65-$AR65)/8+AS65</f>
        <v>3.6135</v>
      </c>
      <c r="AU65" s="103" t="n">
        <f aca="false">($AZ65-$AR65)/8+AT65</f>
        <v>3.56255</v>
      </c>
      <c r="AV65" s="103" t="n">
        <f aca="false">($AZ65-$AR65)/8+AU65</f>
        <v>3.5116</v>
      </c>
      <c r="AW65" s="103" t="n">
        <f aca="false">($AZ65-$AR65)/8+AV65</f>
        <v>3.46065</v>
      </c>
      <c r="AX65" s="103" t="n">
        <f aca="false">($AZ65-$AR65)/8+AW65</f>
        <v>3.4097</v>
      </c>
      <c r="AY65" s="103" t="n">
        <f aca="false">($AZ65-$AR65)/8+AX65</f>
        <v>3.35875</v>
      </c>
      <c r="AZ65" s="103" t="n">
        <f aca="false">(AZ67-AZ62)/5+AZ64</f>
        <v>3.3078</v>
      </c>
      <c r="BA65" s="115" t="n">
        <f aca="false">($AZ65-$AR65)/Delta+AZ65</f>
        <v>3.25685</v>
      </c>
      <c r="BB65" s="115" t="n">
        <f aca="false">($AZ65-$AR65)/Delta+BA65</f>
        <v>3.2059</v>
      </c>
      <c r="BC65" s="115" t="n">
        <f aca="false">($AZ65-$AR65)/Delta+BB65</f>
        <v>3.15495</v>
      </c>
      <c r="BD65" s="115" t="n">
        <f aca="false">($AZ65-$AR65)/Delta+BC65</f>
        <v>3.104</v>
      </c>
      <c r="BE65" s="115" t="n">
        <f aca="false">($AZ65-$AR65)/Delta+BD65</f>
        <v>3.05305</v>
      </c>
      <c r="BF65" s="115" t="n">
        <f aca="false">($AZ65-$AR65)/Delta+BE65</f>
        <v>3.0021</v>
      </c>
      <c r="BG65" s="115" t="n">
        <f aca="false">($AZ65-$AR65)/Delta+BF65</f>
        <v>2.95115</v>
      </c>
      <c r="BH65" s="115" t="n">
        <f aca="false">($AZ65-$AR65)/Delta+BG65</f>
        <v>2.9002</v>
      </c>
      <c r="BI65" s="115" t="n">
        <f aca="false">($AZ65-$AR65)/Delta+BH65</f>
        <v>2.84925</v>
      </c>
      <c r="BJ65" s="115" t="n">
        <f aca="false">($AZ65-$AR65)/Delta+BI65</f>
        <v>2.7983</v>
      </c>
      <c r="BK65" s="104"/>
      <c r="BL65" s="104"/>
      <c r="BM65" s="104"/>
      <c r="BN65" s="104"/>
      <c r="BO65" s="104"/>
      <c r="BP65" s="104"/>
      <c r="BQ65" s="104"/>
      <c r="BR65" s="104"/>
      <c r="BS65" s="104"/>
      <c r="BT65" s="104"/>
      <c r="BU65" s="104"/>
      <c r="BV65" s="104"/>
      <c r="BW65" s="104"/>
      <c r="BX65" s="104"/>
      <c r="BY65" s="104"/>
      <c r="BZ65" s="104"/>
      <c r="CA65" s="104"/>
      <c r="CB65" s="104"/>
      <c r="CC65" s="104"/>
      <c r="CD65" s="104"/>
      <c r="CE65" s="104"/>
      <c r="CF65" s="104"/>
      <c r="CG65" s="104"/>
      <c r="CH65" s="104"/>
      <c r="CI65" s="104"/>
      <c r="CJ65" s="104"/>
      <c r="CK65" s="104"/>
      <c r="CL65" s="104"/>
      <c r="CM65" s="104"/>
      <c r="CN65" s="104"/>
      <c r="CO65" s="104"/>
      <c r="CP65" s="104"/>
      <c r="CQ65" s="104"/>
      <c r="CR65" s="104"/>
      <c r="CS65" s="104"/>
      <c r="CT65" s="104"/>
      <c r="CU65" s="104"/>
    </row>
    <row r="66" customFormat="false" ht="12.8" hidden="false" customHeight="false" outlineLevel="0" collapsed="false">
      <c r="A66" s="102" t="n">
        <f aca="false">(A$7-A$2)/5+A65</f>
        <v>99</v>
      </c>
      <c r="B66" s="103" t="n">
        <v>0</v>
      </c>
      <c r="C66" s="103" t="n">
        <f aca="false">(F66-B66)/4+B66</f>
        <v>0.35195</v>
      </c>
      <c r="D66" s="103" t="n">
        <f aca="false">(F66-B66)/4+C66</f>
        <v>0.7039</v>
      </c>
      <c r="E66" s="103" t="n">
        <f aca="false">(F66-B66)/4+D66</f>
        <v>1.05585</v>
      </c>
      <c r="F66" s="103" t="n">
        <f aca="false">(F67-F62)/5+F65</f>
        <v>1.4078</v>
      </c>
      <c r="G66" s="103" t="n">
        <f aca="false">(J66-F66)/4+F66</f>
        <v>1.75975</v>
      </c>
      <c r="H66" s="103" t="n">
        <f aca="false">(J66-F66)/4+G66</f>
        <v>2.1117</v>
      </c>
      <c r="I66" s="103" t="n">
        <f aca="false">(J66-F66)/4+H66</f>
        <v>2.46365</v>
      </c>
      <c r="J66" s="103" t="n">
        <f aca="false">(J67-J62)/5+J65</f>
        <v>2.8156</v>
      </c>
      <c r="K66" s="103" t="n">
        <f aca="false">(N66-J66)/4+J66</f>
        <v>3.0779</v>
      </c>
      <c r="L66" s="103" t="n">
        <f aca="false">(N66-J66)/4+K66</f>
        <v>3.3402</v>
      </c>
      <c r="M66" s="103" t="n">
        <f aca="false">(N66-J66)/4+L66</f>
        <v>3.6025</v>
      </c>
      <c r="N66" s="103" t="n">
        <f aca="false">(N67-N62)/5+N65</f>
        <v>3.8648</v>
      </c>
      <c r="O66" s="103" t="n">
        <f aca="false">(P66+N66)/2</f>
        <v>3.8539</v>
      </c>
      <c r="P66" s="103" t="n">
        <f aca="false">(P67-P62)/5+P65</f>
        <v>3.843</v>
      </c>
      <c r="Q66" s="103" t="n">
        <f aca="false">(R66+P66)/2</f>
        <v>4.0087</v>
      </c>
      <c r="R66" s="103" t="n">
        <f aca="false">(R67-R62)/5+R65</f>
        <v>4.1744</v>
      </c>
      <c r="S66" s="103" t="n">
        <f aca="false">(T66+R66)/2</f>
        <v>3.9897</v>
      </c>
      <c r="T66" s="103" t="n">
        <f aca="false">(T67-T62)/5+T65</f>
        <v>3.805</v>
      </c>
      <c r="U66" s="103" t="n">
        <f aca="false">(V66+T66)/2</f>
        <v>3.6541</v>
      </c>
      <c r="V66" s="103" t="n">
        <f aca="false">(V67-V62)/5+V65</f>
        <v>3.5032</v>
      </c>
      <c r="W66" s="103" t="n">
        <f aca="false">(X66+V66)/2</f>
        <v>3.5553</v>
      </c>
      <c r="X66" s="103" t="n">
        <f aca="false">(X67-X62)/5+X65</f>
        <v>3.6074</v>
      </c>
      <c r="Y66" s="103" t="n">
        <f aca="false">(Z66+X66)/2</f>
        <v>3.0231</v>
      </c>
      <c r="Z66" s="103" t="n">
        <f aca="false">(Z67-Z62)/5+Z65</f>
        <v>2.4388</v>
      </c>
      <c r="AA66" s="103" t="n">
        <f aca="false">(AB66+Z66)/2</f>
        <v>2.363</v>
      </c>
      <c r="AB66" s="103" t="n">
        <f aca="false">(AB67-AB62)/5+AB65</f>
        <v>2.2872</v>
      </c>
      <c r="AC66" s="103" t="n">
        <f aca="false">(AD66+AB66)/2</f>
        <v>6.3015</v>
      </c>
      <c r="AD66" s="103" t="n">
        <f aca="false">(AD67-AD62)/5+AD65</f>
        <v>10.3158</v>
      </c>
      <c r="AE66" s="103" t="n">
        <f aca="false">(AF66+AD66)/2</f>
        <v>9.4927</v>
      </c>
      <c r="AF66" s="103" t="n">
        <f aca="false">(AF67-AF62)/5+AF65</f>
        <v>8.6696</v>
      </c>
      <c r="AG66" s="103" t="n">
        <f aca="false">(AH66+AF66)/2</f>
        <v>8.5682</v>
      </c>
      <c r="AH66" s="103" t="n">
        <f aca="false">(AH67-AH62)/5+AH65</f>
        <v>8.4668</v>
      </c>
      <c r="AI66" s="103" t="n">
        <f aca="false">(AJ66+AH66)/2</f>
        <v>9.9024</v>
      </c>
      <c r="AJ66" s="103" t="n">
        <f aca="false">(AJ67-AJ62)/5+AJ65</f>
        <v>11.338</v>
      </c>
      <c r="AK66" s="103" t="n">
        <f aca="false">(AL66+AJ66)/2</f>
        <v>11.199</v>
      </c>
      <c r="AL66" s="103" t="n">
        <f aca="false">(AL67-AL62)/5+AL65</f>
        <v>11.06</v>
      </c>
      <c r="AM66" s="103" t="n">
        <f aca="false">(AN66+AL66)/2</f>
        <v>10.921</v>
      </c>
      <c r="AN66" s="103" t="n">
        <f aca="false">(AN67-AN62)/5+AN65</f>
        <v>10.782</v>
      </c>
      <c r="AO66" s="103" t="n">
        <f aca="false">(AP66+AN66)/2</f>
        <v>7.2488</v>
      </c>
      <c r="AP66" s="103" t="n">
        <f aca="false">(AP67-AP62)/5+AP65</f>
        <v>3.7156</v>
      </c>
      <c r="AQ66" s="103" t="n">
        <f aca="false">(AR66+AP66)/2</f>
        <v>3.7929</v>
      </c>
      <c r="AR66" s="103" t="n">
        <f aca="false">(AR67-AR62)/5+AR65</f>
        <v>3.8702</v>
      </c>
      <c r="AS66" s="103" t="n">
        <f aca="false">($AZ66-$AR66)/8+AR66</f>
        <v>3.8171</v>
      </c>
      <c r="AT66" s="103" t="n">
        <f aca="false">($AZ66-$AR66)/8+AS66</f>
        <v>3.764</v>
      </c>
      <c r="AU66" s="103" t="n">
        <f aca="false">($AZ66-$AR66)/8+AT66</f>
        <v>3.7109</v>
      </c>
      <c r="AV66" s="103" t="n">
        <f aca="false">($AZ66-$AR66)/8+AU66</f>
        <v>3.6578</v>
      </c>
      <c r="AW66" s="103" t="n">
        <f aca="false">($AZ66-$AR66)/8+AV66</f>
        <v>3.6047</v>
      </c>
      <c r="AX66" s="103" t="n">
        <f aca="false">($AZ66-$AR66)/8+AW66</f>
        <v>3.5516</v>
      </c>
      <c r="AY66" s="103" t="n">
        <f aca="false">($AZ66-$AR66)/8+AX66</f>
        <v>3.4985</v>
      </c>
      <c r="AZ66" s="103" t="n">
        <f aca="false">(AZ67-AZ62)/5+AZ65</f>
        <v>3.4454</v>
      </c>
      <c r="BA66" s="115" t="n">
        <f aca="false">($AZ66-$AR66)/Delta+AZ66</f>
        <v>3.3923</v>
      </c>
      <c r="BB66" s="115" t="n">
        <f aca="false">($AZ66-$AR66)/Delta+BA66</f>
        <v>3.3392</v>
      </c>
      <c r="BC66" s="115" t="n">
        <f aca="false">($AZ66-$AR66)/Delta+BB66</f>
        <v>3.2861</v>
      </c>
      <c r="BD66" s="115" t="n">
        <f aca="false">($AZ66-$AR66)/Delta+BC66</f>
        <v>3.233</v>
      </c>
      <c r="BE66" s="115" t="n">
        <f aca="false">($AZ66-$AR66)/Delta+BD66</f>
        <v>3.1799</v>
      </c>
      <c r="BF66" s="115" t="n">
        <f aca="false">($AZ66-$AR66)/Delta+BE66</f>
        <v>3.1268</v>
      </c>
      <c r="BG66" s="115" t="n">
        <f aca="false">($AZ66-$AR66)/Delta+BF66</f>
        <v>3.0737</v>
      </c>
      <c r="BH66" s="115" t="n">
        <f aca="false">($AZ66-$AR66)/Delta+BG66</f>
        <v>3.0206</v>
      </c>
      <c r="BI66" s="115" t="n">
        <f aca="false">($AZ66-$AR66)/Delta+BH66</f>
        <v>2.9675</v>
      </c>
      <c r="BJ66" s="115" t="n">
        <f aca="false">($AZ66-$AR66)/Delta+BI66</f>
        <v>2.9144</v>
      </c>
      <c r="BK66" s="104"/>
      <c r="BL66" s="104"/>
      <c r="BM66" s="104"/>
      <c r="BN66" s="104"/>
      <c r="BO66" s="104"/>
      <c r="BP66" s="104"/>
      <c r="BQ66" s="104"/>
      <c r="BR66" s="104"/>
      <c r="BS66" s="104"/>
      <c r="BT66" s="104"/>
      <c r="BU66" s="104"/>
      <c r="BV66" s="104"/>
      <c r="BW66" s="104"/>
      <c r="BX66" s="104"/>
      <c r="BY66" s="104"/>
      <c r="BZ66" s="104"/>
      <c r="CA66" s="104"/>
      <c r="CB66" s="104"/>
      <c r="CC66" s="104"/>
      <c r="CD66" s="104"/>
      <c r="CE66" s="104"/>
      <c r="CF66" s="104"/>
      <c r="CG66" s="104"/>
      <c r="CH66" s="104"/>
      <c r="CI66" s="104"/>
      <c r="CJ66" s="104"/>
      <c r="CK66" s="104"/>
      <c r="CL66" s="104"/>
      <c r="CM66" s="104"/>
      <c r="CN66" s="104"/>
      <c r="CO66" s="104"/>
      <c r="CP66" s="104"/>
      <c r="CQ66" s="104"/>
      <c r="CR66" s="104"/>
      <c r="CS66" s="104"/>
      <c r="CT66" s="104"/>
      <c r="CU66" s="104"/>
    </row>
    <row r="67" customFormat="false" ht="12.8" hidden="false" customHeight="false" outlineLevel="0" collapsed="false">
      <c r="A67" s="102" t="n">
        <f aca="false">A62+5</f>
        <v>100</v>
      </c>
      <c r="B67" s="103" t="n">
        <v>0</v>
      </c>
      <c r="C67" s="103" t="n">
        <f aca="false">(F67-B67)/4+B67</f>
        <v>0.358</v>
      </c>
      <c r="D67" s="103" t="n">
        <f aca="false">(F67-B67)/4+C67</f>
        <v>0.716</v>
      </c>
      <c r="E67" s="103" t="n">
        <f aca="false">(F67-B67)/4+D67</f>
        <v>1.074</v>
      </c>
      <c r="F67" s="114" t="n">
        <f aca="false">polar_type19!$W$6</f>
        <v>1.432</v>
      </c>
      <c r="G67" s="103" t="n">
        <f aca="false">(J67-F67)/4+F67</f>
        <v>1.79</v>
      </c>
      <c r="H67" s="103" t="n">
        <f aca="false">(J67-F67)/4+G67</f>
        <v>2.148</v>
      </c>
      <c r="I67" s="103" t="n">
        <f aca="false">(J67-F67)/4+H67</f>
        <v>2.506</v>
      </c>
      <c r="J67" s="114" t="n">
        <f aca="false">polar_type19!$W$7</f>
        <v>2.864</v>
      </c>
      <c r="K67" s="103" t="n">
        <f aca="false">(N67-J67)/4+J67</f>
        <v>3.13275</v>
      </c>
      <c r="L67" s="103" t="n">
        <f aca="false">(N67-J67)/4+K67</f>
        <v>3.4015</v>
      </c>
      <c r="M67" s="103" t="n">
        <f aca="false">(N67-J67)/4+L67</f>
        <v>3.67025</v>
      </c>
      <c r="N67" s="114" t="n">
        <f aca="false">polar_type19!$W$8</f>
        <v>3.939</v>
      </c>
      <c r="O67" s="103" t="n">
        <f aca="false">(P67+N67)/2</f>
        <v>3.9295</v>
      </c>
      <c r="P67" s="114" t="n">
        <f aca="false">polar_type19!$W$9</f>
        <v>3.92</v>
      </c>
      <c r="Q67" s="103" t="n">
        <f aca="false">(R67+P67)/2</f>
        <v>4.0895</v>
      </c>
      <c r="R67" s="114" t="n">
        <f aca="false">polar_type19!$W$10</f>
        <v>4.259</v>
      </c>
      <c r="S67" s="103" t="n">
        <f aca="false">(T67+R67)/2</f>
        <v>4.081</v>
      </c>
      <c r="T67" s="114" t="n">
        <f aca="false">polar_type19!$W$11</f>
        <v>3.903</v>
      </c>
      <c r="U67" s="103" t="n">
        <f aca="false">(V67+T67)/2</f>
        <v>3.7625</v>
      </c>
      <c r="V67" s="114" t="n">
        <f aca="false">polar_type19!$W$12</f>
        <v>3.622</v>
      </c>
      <c r="W67" s="103" t="n">
        <f aca="false">(X67+V67)/2</f>
        <v>3.6865</v>
      </c>
      <c r="X67" s="114" t="n">
        <f aca="false">polar_type19!$W$13</f>
        <v>3.751</v>
      </c>
      <c r="Y67" s="103" t="n">
        <f aca="false">(Z67+X67)/2</f>
        <v>3.169</v>
      </c>
      <c r="Z67" s="114" t="n">
        <f aca="false">polar_type19!$W$14</f>
        <v>2.587</v>
      </c>
      <c r="AA67" s="103" t="n">
        <f aca="false">(AB67+Z67)/2</f>
        <v>2.507</v>
      </c>
      <c r="AB67" s="114" t="n">
        <f aca="false">polar_type19!$W$15</f>
        <v>2.427</v>
      </c>
      <c r="AC67" s="103" t="n">
        <f aca="false">(AD67+AB67)/2</f>
        <v>6.681</v>
      </c>
      <c r="AD67" s="114" t="n">
        <f aca="false">polar_type19!$W$16</f>
        <v>10.935</v>
      </c>
      <c r="AE67" s="103" t="n">
        <f aca="false">(AF67+AD67)/2</f>
        <v>10.064</v>
      </c>
      <c r="AF67" s="114" t="n">
        <f aca="false">polar_type19!$W$17</f>
        <v>9.193</v>
      </c>
      <c r="AG67" s="103" t="n">
        <f aca="false">(AH67+AF67)/2</f>
        <v>9.0855</v>
      </c>
      <c r="AH67" s="114" t="n">
        <f aca="false">polar_type19!$W$18</f>
        <v>8.978</v>
      </c>
      <c r="AI67" s="103" t="n">
        <f aca="false">(AJ67+AH67)/2</f>
        <v>10.3835</v>
      </c>
      <c r="AJ67" s="114" t="n">
        <f aca="false">polar_type19!$W$19</f>
        <v>11.789</v>
      </c>
      <c r="AK67" s="103" t="n">
        <f aca="false">(AL67+AJ67)/2</f>
        <v>11.6445</v>
      </c>
      <c r="AL67" s="114" t="n">
        <f aca="false">polar_type19!$W$20</f>
        <v>11.5</v>
      </c>
      <c r="AM67" s="103" t="n">
        <f aca="false">(AN67+AL67)/2</f>
        <v>11.3555</v>
      </c>
      <c r="AN67" s="114" t="n">
        <f aca="false">polar_type19!$W$21</f>
        <v>11.211</v>
      </c>
      <c r="AO67" s="103" t="n">
        <f aca="false">(AP67+AN67)/2</f>
        <v>7.538</v>
      </c>
      <c r="AP67" s="114" t="n">
        <f aca="false">polar_type19!$W$22</f>
        <v>3.865</v>
      </c>
      <c r="AQ67" s="103" t="n">
        <f aca="false">(AR67+AP67)/2</f>
        <v>3.945</v>
      </c>
      <c r="AR67" s="114" t="n">
        <f aca="false">polar_type19!$W$23</f>
        <v>4.025</v>
      </c>
      <c r="AS67" s="103" t="n">
        <f aca="false">($AZ67-$AR67)/8+AR67</f>
        <v>3.96975</v>
      </c>
      <c r="AT67" s="103" t="n">
        <f aca="false">($AZ67-$AR67)/8+AS67</f>
        <v>3.9145</v>
      </c>
      <c r="AU67" s="103" t="n">
        <f aca="false">($AZ67-$AR67)/8+AT67</f>
        <v>3.85925</v>
      </c>
      <c r="AV67" s="103" t="n">
        <f aca="false">($AZ67-$AR67)/8+AU67</f>
        <v>3.804</v>
      </c>
      <c r="AW67" s="103" t="n">
        <f aca="false">($AZ67-$AR67)/8+AV67</f>
        <v>3.74875</v>
      </c>
      <c r="AX67" s="103" t="n">
        <f aca="false">($AZ67-$AR67)/8+AW67</f>
        <v>3.6935</v>
      </c>
      <c r="AY67" s="103" t="n">
        <f aca="false">($AZ67-$AR67)/8+AX67</f>
        <v>3.63825</v>
      </c>
      <c r="AZ67" s="114" t="n">
        <f aca="false">polar_type19!$W$24</f>
        <v>3.583</v>
      </c>
      <c r="BA67" s="115" t="n">
        <f aca="false">($AZ67-$AR67)/Delta+AZ67</f>
        <v>3.52775</v>
      </c>
      <c r="BB67" s="115" t="n">
        <f aca="false">($AZ67-$AR67)/Delta+BA67</f>
        <v>3.4725</v>
      </c>
      <c r="BC67" s="115" t="n">
        <f aca="false">($AZ67-$AR67)/Delta+BB67</f>
        <v>3.41725</v>
      </c>
      <c r="BD67" s="115" t="n">
        <f aca="false">($AZ67-$AR67)/Delta+BC67</f>
        <v>3.362</v>
      </c>
      <c r="BE67" s="115" t="n">
        <f aca="false">($AZ67-$AR67)/Delta+BD67</f>
        <v>3.30675</v>
      </c>
      <c r="BF67" s="115" t="n">
        <f aca="false">($AZ67-$AR67)/Delta+BE67</f>
        <v>3.2515</v>
      </c>
      <c r="BG67" s="115" t="n">
        <f aca="false">($AZ67-$AR67)/Delta+BF67</f>
        <v>3.19625</v>
      </c>
      <c r="BH67" s="115" t="n">
        <f aca="false">($AZ67-$AR67)/Delta+BG67</f>
        <v>3.141</v>
      </c>
      <c r="BI67" s="115" t="n">
        <f aca="false">($AZ67-$AR67)/Delta+BH67</f>
        <v>3.08575</v>
      </c>
      <c r="BJ67" s="115" t="n">
        <f aca="false">($AZ67-$AR67)/Delta+BI67</f>
        <v>3.0305</v>
      </c>
      <c r="BK67" s="104"/>
      <c r="BL67" s="104"/>
      <c r="BM67" s="104"/>
      <c r="BN67" s="104"/>
      <c r="BO67" s="104"/>
      <c r="BP67" s="104"/>
      <c r="BQ67" s="104"/>
      <c r="BR67" s="104"/>
      <c r="BS67" s="104"/>
      <c r="BT67" s="104"/>
      <c r="BU67" s="104"/>
      <c r="BV67" s="104"/>
      <c r="BW67" s="104"/>
      <c r="BX67" s="104"/>
      <c r="BY67" s="104"/>
      <c r="BZ67" s="104"/>
      <c r="CA67" s="104"/>
      <c r="CB67" s="104"/>
      <c r="CC67" s="104"/>
      <c r="CD67" s="104"/>
      <c r="CE67" s="104"/>
      <c r="CF67" s="104"/>
      <c r="CG67" s="104"/>
      <c r="CH67" s="104"/>
      <c r="CI67" s="104"/>
      <c r="CJ67" s="104"/>
      <c r="CK67" s="104"/>
      <c r="CL67" s="104"/>
      <c r="CM67" s="104"/>
      <c r="CN67" s="104"/>
      <c r="CO67" s="104"/>
      <c r="CP67" s="104"/>
      <c r="CQ67" s="104"/>
      <c r="CR67" s="104"/>
      <c r="CS67" s="104"/>
      <c r="CT67" s="104"/>
      <c r="CU67" s="104"/>
    </row>
    <row r="68" customFormat="false" ht="12.8" hidden="false" customHeight="false" outlineLevel="0" collapsed="false">
      <c r="A68" s="102" t="n">
        <f aca="false">(A$7-A$2)/5+A67</f>
        <v>101</v>
      </c>
      <c r="B68" s="103" t="n">
        <v>0</v>
      </c>
      <c r="C68" s="103" t="n">
        <f aca="false">(F68-B68)/4+B68</f>
        <v>0.3636</v>
      </c>
      <c r="D68" s="103" t="n">
        <f aca="false">(F68-B68)/4+C68</f>
        <v>0.7272</v>
      </c>
      <c r="E68" s="103" t="n">
        <f aca="false">(F68-B68)/4+D68</f>
        <v>1.0908</v>
      </c>
      <c r="F68" s="103" t="n">
        <f aca="false">(F72-F67)/5+F67</f>
        <v>1.4544</v>
      </c>
      <c r="G68" s="103" t="n">
        <f aca="false">(J68-F68)/4+F68</f>
        <v>1.81805</v>
      </c>
      <c r="H68" s="103" t="n">
        <f aca="false">(J68-F68)/4+G68</f>
        <v>2.1817</v>
      </c>
      <c r="I68" s="103" t="n">
        <f aca="false">(J68-F68)/4+H68</f>
        <v>2.54535</v>
      </c>
      <c r="J68" s="103" t="n">
        <f aca="false">(J72-J67)/5+J67</f>
        <v>2.909</v>
      </c>
      <c r="K68" s="103" t="n">
        <f aca="false">(N68-J68)/4+J68</f>
        <v>3.184</v>
      </c>
      <c r="L68" s="103" t="n">
        <f aca="false">(N68-J68)/4+K68</f>
        <v>3.459</v>
      </c>
      <c r="M68" s="103" t="n">
        <f aca="false">(N68-J68)/4+L68</f>
        <v>3.734</v>
      </c>
      <c r="N68" s="103" t="n">
        <f aca="false">(N72-N67)/5+N67</f>
        <v>4.009</v>
      </c>
      <c r="O68" s="103" t="n">
        <f aca="false">(P68+N68)/2</f>
        <v>4.0013</v>
      </c>
      <c r="P68" s="103" t="n">
        <f aca="false">(P72-P67)/5+P67</f>
        <v>3.9936</v>
      </c>
      <c r="Q68" s="103" t="n">
        <f aca="false">(R68+P68)/2</f>
        <v>4.1672</v>
      </c>
      <c r="R68" s="103" t="n">
        <f aca="false">(R72-R67)/5+R67</f>
        <v>4.3408</v>
      </c>
      <c r="S68" s="103" t="n">
        <f aca="false">(T68+R68)/2</f>
        <v>4.17</v>
      </c>
      <c r="T68" s="103" t="n">
        <f aca="false">(T72-T67)/5+T67</f>
        <v>3.9992</v>
      </c>
      <c r="U68" s="103" t="n">
        <f aca="false">(V68+T68)/2</f>
        <v>3.8698</v>
      </c>
      <c r="V68" s="103" t="n">
        <f aca="false">(V72-V67)/5+V67</f>
        <v>3.7404</v>
      </c>
      <c r="W68" s="103" t="n">
        <f aca="false">(X68+V68)/2</f>
        <v>3.8179</v>
      </c>
      <c r="X68" s="103" t="n">
        <f aca="false">(X72-X67)/5+X67</f>
        <v>3.8954</v>
      </c>
      <c r="Y68" s="103" t="n">
        <f aca="false">(Z68+X68)/2</f>
        <v>3.318</v>
      </c>
      <c r="Z68" s="103" t="n">
        <f aca="false">(Z72-Z67)/5+Z67</f>
        <v>2.7406</v>
      </c>
      <c r="AA68" s="103" t="n">
        <f aca="false">(AB68+Z68)/2</f>
        <v>2.6568</v>
      </c>
      <c r="AB68" s="103" t="n">
        <f aca="false">(AB72-AB67)/5+AB67</f>
        <v>2.573</v>
      </c>
      <c r="AC68" s="103" t="n">
        <f aca="false">(AD68+AB68)/2</f>
        <v>7.0708</v>
      </c>
      <c r="AD68" s="103" t="n">
        <f aca="false">(AD72-AD67)/5+AD67</f>
        <v>11.5686</v>
      </c>
      <c r="AE68" s="103" t="n">
        <f aca="false">(AF68+AD68)/2</f>
        <v>10.6502</v>
      </c>
      <c r="AF68" s="103" t="n">
        <f aca="false">(AF72-AF67)/5+AF67</f>
        <v>9.7318</v>
      </c>
      <c r="AG68" s="103" t="n">
        <f aca="false">(AH68+AF68)/2</f>
        <v>9.618</v>
      </c>
      <c r="AH68" s="103" t="n">
        <f aca="false">(AH72-AH67)/5+AH67</f>
        <v>9.5042</v>
      </c>
      <c r="AI68" s="103" t="n">
        <f aca="false">(AJ68+AH68)/2</f>
        <v>10.873</v>
      </c>
      <c r="AJ68" s="103" t="n">
        <f aca="false">(AJ72-AJ67)/5+AJ67</f>
        <v>12.2418</v>
      </c>
      <c r="AK68" s="103" t="n">
        <f aca="false">(AL68+AJ68)/2</f>
        <v>12.0917</v>
      </c>
      <c r="AL68" s="103" t="n">
        <f aca="false">(AL72-AL67)/5+AL67</f>
        <v>11.9416</v>
      </c>
      <c r="AM68" s="103" t="n">
        <f aca="false">(AN68+AL68)/2</f>
        <v>11.7915</v>
      </c>
      <c r="AN68" s="103" t="n">
        <f aca="false">(AN72-AN67)/5+AN67</f>
        <v>11.6414</v>
      </c>
      <c r="AO68" s="103" t="n">
        <f aca="false">(AP68+AN68)/2</f>
        <v>7.8288</v>
      </c>
      <c r="AP68" s="103" t="n">
        <f aca="false">(AP72-AP67)/5+AP67</f>
        <v>4.0162</v>
      </c>
      <c r="AQ68" s="103" t="n">
        <f aca="false">(AR68+AP68)/2</f>
        <v>4.0985</v>
      </c>
      <c r="AR68" s="103" t="n">
        <f aca="false">(AR72-AR67)/5+AR67</f>
        <v>4.1808</v>
      </c>
      <c r="AS68" s="103" t="n">
        <f aca="false">($AZ68-$AR68)/8+AR68</f>
        <v>4.123425</v>
      </c>
      <c r="AT68" s="103" t="n">
        <f aca="false">($AZ68-$AR68)/8+AS68</f>
        <v>4.06605</v>
      </c>
      <c r="AU68" s="103" t="n">
        <f aca="false">($AZ68-$AR68)/8+AT68</f>
        <v>4.008675</v>
      </c>
      <c r="AV68" s="103" t="n">
        <f aca="false">($AZ68-$AR68)/8+AU68</f>
        <v>3.9513</v>
      </c>
      <c r="AW68" s="103" t="n">
        <f aca="false">($AZ68-$AR68)/8+AV68</f>
        <v>3.893925</v>
      </c>
      <c r="AX68" s="103" t="n">
        <f aca="false">($AZ68-$AR68)/8+AW68</f>
        <v>3.83655</v>
      </c>
      <c r="AY68" s="103" t="n">
        <f aca="false">($AZ68-$AR68)/8+AX68</f>
        <v>3.779175</v>
      </c>
      <c r="AZ68" s="103" t="n">
        <f aca="false">(AZ72-AZ67)/5+AZ67</f>
        <v>3.7218</v>
      </c>
      <c r="BA68" s="115" t="n">
        <f aca="false">($AZ68-$AR68)/Delta+AZ68</f>
        <v>3.664425</v>
      </c>
      <c r="BB68" s="115" t="n">
        <f aca="false">($AZ68-$AR68)/Delta+BA68</f>
        <v>3.60705</v>
      </c>
      <c r="BC68" s="115" t="n">
        <f aca="false">($AZ68-$AR68)/Delta+BB68</f>
        <v>3.549675</v>
      </c>
      <c r="BD68" s="115" t="n">
        <f aca="false">($AZ68-$AR68)/Delta+BC68</f>
        <v>3.4923</v>
      </c>
      <c r="BE68" s="115" t="n">
        <f aca="false">($AZ68-$AR68)/Delta+BD68</f>
        <v>3.434925</v>
      </c>
      <c r="BF68" s="115" t="n">
        <f aca="false">($AZ68-$AR68)/Delta+BE68</f>
        <v>3.37755</v>
      </c>
      <c r="BG68" s="115" t="n">
        <f aca="false">($AZ68-$AR68)/Delta+BF68</f>
        <v>3.320175</v>
      </c>
      <c r="BH68" s="115" t="n">
        <f aca="false">($AZ68-$AR68)/Delta+BG68</f>
        <v>3.2628</v>
      </c>
      <c r="BI68" s="115" t="n">
        <f aca="false">($AZ68-$AR68)/Delta+BH68</f>
        <v>3.205425</v>
      </c>
      <c r="BJ68" s="115" t="n">
        <f aca="false">($AZ68-$AR68)/Delta+BI68</f>
        <v>3.14805</v>
      </c>
      <c r="BK68" s="104"/>
      <c r="BL68" s="104"/>
      <c r="BM68" s="104"/>
      <c r="BN68" s="104"/>
      <c r="BO68" s="104"/>
      <c r="BP68" s="104"/>
      <c r="BQ68" s="104"/>
      <c r="BR68" s="104"/>
      <c r="BS68" s="104"/>
      <c r="BT68" s="104"/>
      <c r="BU68" s="104"/>
      <c r="BV68" s="104"/>
      <c r="BW68" s="104"/>
      <c r="BX68" s="104"/>
      <c r="BY68" s="104"/>
      <c r="BZ68" s="104"/>
      <c r="CA68" s="104"/>
      <c r="CB68" s="104"/>
      <c r="CC68" s="104"/>
      <c r="CD68" s="104"/>
      <c r="CE68" s="104"/>
      <c r="CF68" s="104"/>
      <c r="CG68" s="104"/>
      <c r="CH68" s="104"/>
      <c r="CI68" s="104"/>
      <c r="CJ68" s="104"/>
      <c r="CK68" s="104"/>
      <c r="CL68" s="104"/>
      <c r="CM68" s="104"/>
      <c r="CN68" s="104"/>
      <c r="CO68" s="104"/>
      <c r="CP68" s="104"/>
      <c r="CQ68" s="104"/>
      <c r="CR68" s="104"/>
      <c r="CS68" s="104"/>
      <c r="CT68" s="104"/>
      <c r="CU68" s="104"/>
    </row>
    <row r="69" customFormat="false" ht="12.8" hidden="false" customHeight="false" outlineLevel="0" collapsed="false">
      <c r="A69" s="102" t="n">
        <f aca="false">(A$7-A$2)/5+A68</f>
        <v>102</v>
      </c>
      <c r="B69" s="103" t="n">
        <v>0</v>
      </c>
      <c r="C69" s="103" t="n">
        <f aca="false">(F69-B69)/4+B69</f>
        <v>0.3692</v>
      </c>
      <c r="D69" s="103" t="n">
        <f aca="false">(F69-B69)/4+C69</f>
        <v>0.7384</v>
      </c>
      <c r="E69" s="103" t="n">
        <f aca="false">(F69-B69)/4+D69</f>
        <v>1.1076</v>
      </c>
      <c r="F69" s="103" t="n">
        <f aca="false">(F72-F67)/5+F68</f>
        <v>1.4768</v>
      </c>
      <c r="G69" s="103" t="n">
        <f aca="false">(J69-F69)/4+F69</f>
        <v>1.8461</v>
      </c>
      <c r="H69" s="103" t="n">
        <f aca="false">(J69-F69)/4+G69</f>
        <v>2.2154</v>
      </c>
      <c r="I69" s="103" t="n">
        <f aca="false">(J69-F69)/4+H69</f>
        <v>2.5847</v>
      </c>
      <c r="J69" s="103" t="n">
        <f aca="false">(J72-J67)/5+J68</f>
        <v>2.954</v>
      </c>
      <c r="K69" s="103" t="n">
        <f aca="false">(N69-J69)/4+J69</f>
        <v>3.23525</v>
      </c>
      <c r="L69" s="103" t="n">
        <f aca="false">(N69-J69)/4+K69</f>
        <v>3.5165</v>
      </c>
      <c r="M69" s="103" t="n">
        <f aca="false">(N69-J69)/4+L69</f>
        <v>3.79775</v>
      </c>
      <c r="N69" s="103" t="n">
        <f aca="false">(N72-N67)/5+N68</f>
        <v>4.079</v>
      </c>
      <c r="O69" s="103" t="n">
        <f aca="false">(P69+N69)/2</f>
        <v>4.0731</v>
      </c>
      <c r="P69" s="103" t="n">
        <f aca="false">(P72-P67)/5+P68</f>
        <v>4.0672</v>
      </c>
      <c r="Q69" s="103" t="n">
        <f aca="false">(R69+P69)/2</f>
        <v>4.2449</v>
      </c>
      <c r="R69" s="103" t="n">
        <f aca="false">(R72-R67)/5+R68</f>
        <v>4.4226</v>
      </c>
      <c r="S69" s="103" t="n">
        <f aca="false">(T69+R69)/2</f>
        <v>4.259</v>
      </c>
      <c r="T69" s="103" t="n">
        <f aca="false">(T72-T67)/5+T68</f>
        <v>4.0954</v>
      </c>
      <c r="U69" s="103" t="n">
        <f aca="false">(V69+T69)/2</f>
        <v>3.9771</v>
      </c>
      <c r="V69" s="103" t="n">
        <f aca="false">(V72-V67)/5+V68</f>
        <v>3.8588</v>
      </c>
      <c r="W69" s="103" t="n">
        <f aca="false">(X69+V69)/2</f>
        <v>3.9493</v>
      </c>
      <c r="X69" s="103" t="n">
        <f aca="false">(X72-X67)/5+X68</f>
        <v>4.0398</v>
      </c>
      <c r="Y69" s="103" t="n">
        <f aca="false">(Z69+X69)/2</f>
        <v>3.467</v>
      </c>
      <c r="Z69" s="103" t="n">
        <f aca="false">(Z72-Z67)/5+Z68</f>
        <v>2.8942</v>
      </c>
      <c r="AA69" s="103" t="n">
        <f aca="false">(AB69+Z69)/2</f>
        <v>2.8066</v>
      </c>
      <c r="AB69" s="103" t="n">
        <f aca="false">(AB72-AB67)/5+AB68</f>
        <v>2.719</v>
      </c>
      <c r="AC69" s="103" t="n">
        <f aca="false">(AD69+AB69)/2</f>
        <v>7.4606</v>
      </c>
      <c r="AD69" s="103" t="n">
        <f aca="false">(AD72-AD67)/5+AD68</f>
        <v>12.2022</v>
      </c>
      <c r="AE69" s="103" t="n">
        <f aca="false">(AF69+AD69)/2</f>
        <v>11.2364</v>
      </c>
      <c r="AF69" s="103" t="n">
        <f aca="false">(AF72-AF67)/5+AF68</f>
        <v>10.2706</v>
      </c>
      <c r="AG69" s="103" t="n">
        <f aca="false">(AH69+AF69)/2</f>
        <v>10.1505</v>
      </c>
      <c r="AH69" s="103" t="n">
        <f aca="false">(AH72-AH67)/5+AH68</f>
        <v>10.0304</v>
      </c>
      <c r="AI69" s="103" t="n">
        <f aca="false">(AJ69+AH69)/2</f>
        <v>11.3625</v>
      </c>
      <c r="AJ69" s="103" t="n">
        <f aca="false">(AJ72-AJ67)/5+AJ68</f>
        <v>12.6946</v>
      </c>
      <c r="AK69" s="103" t="n">
        <f aca="false">(AL69+AJ69)/2</f>
        <v>12.5389</v>
      </c>
      <c r="AL69" s="103" t="n">
        <f aca="false">(AL72-AL67)/5+AL68</f>
        <v>12.3832</v>
      </c>
      <c r="AM69" s="103" t="n">
        <f aca="false">(AN69+AL69)/2</f>
        <v>12.2275</v>
      </c>
      <c r="AN69" s="103" t="n">
        <f aca="false">(AN72-AN67)/5+AN68</f>
        <v>12.0718</v>
      </c>
      <c r="AO69" s="103" t="n">
        <f aca="false">(AP69+AN69)/2</f>
        <v>8.1196</v>
      </c>
      <c r="AP69" s="103" t="n">
        <f aca="false">(AP72-AP67)/5+AP68</f>
        <v>4.1674</v>
      </c>
      <c r="AQ69" s="103" t="n">
        <f aca="false">(AR69+AP69)/2</f>
        <v>4.252</v>
      </c>
      <c r="AR69" s="103" t="n">
        <f aca="false">(AR72-AR67)/5+AR68</f>
        <v>4.3366</v>
      </c>
      <c r="AS69" s="103" t="n">
        <f aca="false">($AZ69-$AR69)/8+AR69</f>
        <v>4.2771</v>
      </c>
      <c r="AT69" s="103" t="n">
        <f aca="false">($AZ69-$AR69)/8+AS69</f>
        <v>4.2176</v>
      </c>
      <c r="AU69" s="103" t="n">
        <f aca="false">($AZ69-$AR69)/8+AT69</f>
        <v>4.1581</v>
      </c>
      <c r="AV69" s="103" t="n">
        <f aca="false">($AZ69-$AR69)/8+AU69</f>
        <v>4.0986</v>
      </c>
      <c r="AW69" s="103" t="n">
        <f aca="false">($AZ69-$AR69)/8+AV69</f>
        <v>4.0391</v>
      </c>
      <c r="AX69" s="103" t="n">
        <f aca="false">($AZ69-$AR69)/8+AW69</f>
        <v>3.9796</v>
      </c>
      <c r="AY69" s="103" t="n">
        <f aca="false">($AZ69-$AR69)/8+AX69</f>
        <v>3.9201</v>
      </c>
      <c r="AZ69" s="103" t="n">
        <f aca="false">(AZ72-AZ67)/5+AZ68</f>
        <v>3.8606</v>
      </c>
      <c r="BA69" s="115" t="n">
        <f aca="false">($AZ69-$AR69)/Delta+AZ69</f>
        <v>3.8011</v>
      </c>
      <c r="BB69" s="115" t="n">
        <f aca="false">($AZ69-$AR69)/Delta+BA69</f>
        <v>3.7416</v>
      </c>
      <c r="BC69" s="115" t="n">
        <f aca="false">($AZ69-$AR69)/Delta+BB69</f>
        <v>3.6821</v>
      </c>
      <c r="BD69" s="115" t="n">
        <f aca="false">($AZ69-$AR69)/Delta+BC69</f>
        <v>3.6226</v>
      </c>
      <c r="BE69" s="115" t="n">
        <f aca="false">($AZ69-$AR69)/Delta+BD69</f>
        <v>3.5631</v>
      </c>
      <c r="BF69" s="115" t="n">
        <f aca="false">($AZ69-$AR69)/Delta+BE69</f>
        <v>3.5036</v>
      </c>
      <c r="BG69" s="115" t="n">
        <f aca="false">($AZ69-$AR69)/Delta+BF69</f>
        <v>3.4441</v>
      </c>
      <c r="BH69" s="115" t="n">
        <f aca="false">($AZ69-$AR69)/Delta+BG69</f>
        <v>3.3846</v>
      </c>
      <c r="BI69" s="115" t="n">
        <f aca="false">($AZ69-$AR69)/Delta+BH69</f>
        <v>3.3251</v>
      </c>
      <c r="BJ69" s="115" t="n">
        <f aca="false">($AZ69-$AR69)/Delta+BI69</f>
        <v>3.2656</v>
      </c>
      <c r="BK69" s="104"/>
      <c r="BL69" s="104"/>
      <c r="BM69" s="104"/>
      <c r="BN69" s="104"/>
      <c r="BO69" s="104"/>
      <c r="BP69" s="104"/>
      <c r="BQ69" s="104"/>
      <c r="BR69" s="104"/>
      <c r="BS69" s="104"/>
      <c r="BT69" s="104"/>
      <c r="BU69" s="104"/>
      <c r="BV69" s="104"/>
      <c r="BW69" s="104"/>
      <c r="BX69" s="104"/>
      <c r="BY69" s="104"/>
      <c r="BZ69" s="104"/>
      <c r="CA69" s="104"/>
      <c r="CB69" s="104"/>
      <c r="CC69" s="104"/>
      <c r="CD69" s="104"/>
      <c r="CE69" s="104"/>
      <c r="CF69" s="104"/>
      <c r="CG69" s="104"/>
      <c r="CH69" s="104"/>
      <c r="CI69" s="104"/>
      <c r="CJ69" s="104"/>
      <c r="CK69" s="104"/>
      <c r="CL69" s="104"/>
      <c r="CM69" s="104"/>
      <c r="CN69" s="104"/>
      <c r="CO69" s="104"/>
      <c r="CP69" s="104"/>
      <c r="CQ69" s="104"/>
      <c r="CR69" s="104"/>
      <c r="CS69" s="104"/>
      <c r="CT69" s="104"/>
      <c r="CU69" s="104"/>
    </row>
    <row r="70" customFormat="false" ht="12.8" hidden="false" customHeight="false" outlineLevel="0" collapsed="false">
      <c r="A70" s="102" t="n">
        <f aca="false">(A$7-A$2)/5+A69</f>
        <v>103</v>
      </c>
      <c r="B70" s="103" t="n">
        <v>0</v>
      </c>
      <c r="C70" s="103" t="n">
        <f aca="false">(F70-B70)/4+B70</f>
        <v>0.3748</v>
      </c>
      <c r="D70" s="103" t="n">
        <f aca="false">(F70-B70)/4+C70</f>
        <v>0.7496</v>
      </c>
      <c r="E70" s="103" t="n">
        <f aca="false">(F70-B70)/4+D70</f>
        <v>1.1244</v>
      </c>
      <c r="F70" s="103" t="n">
        <f aca="false">(F72-F67)/5+F69</f>
        <v>1.4992</v>
      </c>
      <c r="G70" s="103" t="n">
        <f aca="false">(J70-F70)/4+F70</f>
        <v>1.87415</v>
      </c>
      <c r="H70" s="103" t="n">
        <f aca="false">(J70-F70)/4+G70</f>
        <v>2.2491</v>
      </c>
      <c r="I70" s="103" t="n">
        <f aca="false">(J70-F70)/4+H70</f>
        <v>2.62405</v>
      </c>
      <c r="J70" s="103" t="n">
        <f aca="false">(J72-J67)/5+J69</f>
        <v>2.999</v>
      </c>
      <c r="K70" s="103" t="n">
        <f aca="false">(N70-J70)/4+J70</f>
        <v>3.2865</v>
      </c>
      <c r="L70" s="103" t="n">
        <f aca="false">(N70-J70)/4+K70</f>
        <v>3.574</v>
      </c>
      <c r="M70" s="103" t="n">
        <f aca="false">(N70-J70)/4+L70</f>
        <v>3.8615</v>
      </c>
      <c r="N70" s="103" t="n">
        <f aca="false">(N72-N67)/5+N69</f>
        <v>4.149</v>
      </c>
      <c r="O70" s="103" t="n">
        <f aca="false">(P70+N70)/2</f>
        <v>4.1449</v>
      </c>
      <c r="P70" s="103" t="n">
        <f aca="false">(P72-P67)/5+P69</f>
        <v>4.1408</v>
      </c>
      <c r="Q70" s="103" t="n">
        <f aca="false">(R70+P70)/2</f>
        <v>4.3226</v>
      </c>
      <c r="R70" s="103" t="n">
        <f aca="false">(R72-R67)/5+R69</f>
        <v>4.5044</v>
      </c>
      <c r="S70" s="103" t="n">
        <f aca="false">(T70+R70)/2</f>
        <v>4.348</v>
      </c>
      <c r="T70" s="103" t="n">
        <f aca="false">(T72-T67)/5+T69</f>
        <v>4.1916</v>
      </c>
      <c r="U70" s="103" t="n">
        <f aca="false">(V70+T70)/2</f>
        <v>4.0844</v>
      </c>
      <c r="V70" s="103" t="n">
        <f aca="false">(V72-V67)/5+V69</f>
        <v>3.9772</v>
      </c>
      <c r="W70" s="103" t="n">
        <f aca="false">(X70+V70)/2</f>
        <v>4.0807</v>
      </c>
      <c r="X70" s="103" t="n">
        <f aca="false">(X72-X67)/5+X69</f>
        <v>4.1842</v>
      </c>
      <c r="Y70" s="103" t="n">
        <f aca="false">(Z70+X70)/2</f>
        <v>3.616</v>
      </c>
      <c r="Z70" s="103" t="n">
        <f aca="false">(Z72-Z67)/5+Z69</f>
        <v>3.0478</v>
      </c>
      <c r="AA70" s="103" t="n">
        <f aca="false">(AB70+Z70)/2</f>
        <v>2.9564</v>
      </c>
      <c r="AB70" s="103" t="n">
        <f aca="false">(AB72-AB67)/5+AB69</f>
        <v>2.865</v>
      </c>
      <c r="AC70" s="103" t="n">
        <f aca="false">(AD70+AB70)/2</f>
        <v>7.8504</v>
      </c>
      <c r="AD70" s="103" t="n">
        <f aca="false">(AD72-AD67)/5+AD69</f>
        <v>12.8358</v>
      </c>
      <c r="AE70" s="103" t="n">
        <f aca="false">(AF70+AD70)/2</f>
        <v>11.8226</v>
      </c>
      <c r="AF70" s="103" t="n">
        <f aca="false">(AF72-AF67)/5+AF69</f>
        <v>10.8094</v>
      </c>
      <c r="AG70" s="103" t="n">
        <f aca="false">(AH70+AF70)/2</f>
        <v>10.683</v>
      </c>
      <c r="AH70" s="103" t="n">
        <f aca="false">(AH72-AH67)/5+AH69</f>
        <v>10.5566</v>
      </c>
      <c r="AI70" s="103" t="n">
        <f aca="false">(AJ70+AH70)/2</f>
        <v>11.852</v>
      </c>
      <c r="AJ70" s="103" t="n">
        <f aca="false">(AJ72-AJ67)/5+AJ69</f>
        <v>13.1474</v>
      </c>
      <c r="AK70" s="103" t="n">
        <f aca="false">(AL70+AJ70)/2</f>
        <v>12.9861</v>
      </c>
      <c r="AL70" s="103" t="n">
        <f aca="false">(AL72-AL67)/5+AL69</f>
        <v>12.8248</v>
      </c>
      <c r="AM70" s="103" t="n">
        <f aca="false">(AN70+AL70)/2</f>
        <v>12.6635</v>
      </c>
      <c r="AN70" s="103" t="n">
        <f aca="false">(AN72-AN67)/5+AN69</f>
        <v>12.5022</v>
      </c>
      <c r="AO70" s="103" t="n">
        <f aca="false">(AP70+AN70)/2</f>
        <v>8.4104</v>
      </c>
      <c r="AP70" s="103" t="n">
        <f aca="false">(AP72-AP67)/5+AP69</f>
        <v>4.3186</v>
      </c>
      <c r="AQ70" s="103" t="n">
        <f aca="false">(AR70+AP70)/2</f>
        <v>4.4055</v>
      </c>
      <c r="AR70" s="103" t="n">
        <f aca="false">(AR72-AR67)/5+AR69</f>
        <v>4.4924</v>
      </c>
      <c r="AS70" s="103" t="n">
        <f aca="false">($AZ70-$AR70)/8+AR70</f>
        <v>4.430775</v>
      </c>
      <c r="AT70" s="103" t="n">
        <f aca="false">($AZ70-$AR70)/8+AS70</f>
        <v>4.36915</v>
      </c>
      <c r="AU70" s="103" t="n">
        <f aca="false">($AZ70-$AR70)/8+AT70</f>
        <v>4.307525</v>
      </c>
      <c r="AV70" s="103" t="n">
        <f aca="false">($AZ70-$AR70)/8+AU70</f>
        <v>4.2459</v>
      </c>
      <c r="AW70" s="103" t="n">
        <f aca="false">($AZ70-$AR70)/8+AV70</f>
        <v>4.184275</v>
      </c>
      <c r="AX70" s="103" t="n">
        <f aca="false">($AZ70-$AR70)/8+AW70</f>
        <v>4.12265</v>
      </c>
      <c r="AY70" s="103" t="n">
        <f aca="false">($AZ70-$AR70)/8+AX70</f>
        <v>4.061025</v>
      </c>
      <c r="AZ70" s="103" t="n">
        <f aca="false">(AZ72-AZ67)/5+AZ69</f>
        <v>3.9994</v>
      </c>
      <c r="BA70" s="115" t="n">
        <f aca="false">($AZ70-$AR70)/Delta+AZ70</f>
        <v>3.937775</v>
      </c>
      <c r="BB70" s="115" t="n">
        <f aca="false">($AZ70-$AR70)/Delta+BA70</f>
        <v>3.87615</v>
      </c>
      <c r="BC70" s="115" t="n">
        <f aca="false">($AZ70-$AR70)/Delta+BB70</f>
        <v>3.814525</v>
      </c>
      <c r="BD70" s="115" t="n">
        <f aca="false">($AZ70-$AR70)/Delta+BC70</f>
        <v>3.7529</v>
      </c>
      <c r="BE70" s="115" t="n">
        <f aca="false">($AZ70-$AR70)/Delta+BD70</f>
        <v>3.691275</v>
      </c>
      <c r="BF70" s="115" t="n">
        <f aca="false">($AZ70-$AR70)/Delta+BE70</f>
        <v>3.62965</v>
      </c>
      <c r="BG70" s="115" t="n">
        <f aca="false">($AZ70-$AR70)/Delta+BF70</f>
        <v>3.568025</v>
      </c>
      <c r="BH70" s="115" t="n">
        <f aca="false">($AZ70-$AR70)/Delta+BG70</f>
        <v>3.5064</v>
      </c>
      <c r="BI70" s="115" t="n">
        <f aca="false">($AZ70-$AR70)/Delta+BH70</f>
        <v>3.444775</v>
      </c>
      <c r="BJ70" s="115" t="n">
        <f aca="false">($AZ70-$AR70)/Delta+BI70</f>
        <v>3.38315</v>
      </c>
      <c r="BK70" s="104"/>
      <c r="BL70" s="104"/>
      <c r="BM70" s="104"/>
      <c r="BN70" s="104"/>
      <c r="BO70" s="104"/>
      <c r="BP70" s="104"/>
      <c r="BQ70" s="104"/>
      <c r="BR70" s="104"/>
      <c r="BS70" s="104"/>
      <c r="BT70" s="104"/>
      <c r="BU70" s="104"/>
      <c r="BV70" s="104"/>
      <c r="BW70" s="104"/>
      <c r="BX70" s="104"/>
      <c r="BY70" s="104"/>
      <c r="BZ70" s="104"/>
      <c r="CA70" s="104"/>
      <c r="CB70" s="104"/>
      <c r="CC70" s="104"/>
      <c r="CD70" s="104"/>
      <c r="CE70" s="104"/>
      <c r="CF70" s="104"/>
      <c r="CG70" s="104"/>
      <c r="CH70" s="104"/>
      <c r="CI70" s="104"/>
      <c r="CJ70" s="104"/>
      <c r="CK70" s="104"/>
      <c r="CL70" s="104"/>
      <c r="CM70" s="104"/>
      <c r="CN70" s="104"/>
      <c r="CO70" s="104"/>
      <c r="CP70" s="104"/>
      <c r="CQ70" s="104"/>
      <c r="CR70" s="104"/>
      <c r="CS70" s="104"/>
      <c r="CT70" s="104"/>
      <c r="CU70" s="104"/>
    </row>
    <row r="71" customFormat="false" ht="12.8" hidden="false" customHeight="false" outlineLevel="0" collapsed="false">
      <c r="A71" s="102" t="n">
        <f aca="false">(A$7-A$2)/5+A70</f>
        <v>104</v>
      </c>
      <c r="B71" s="103" t="n">
        <v>0</v>
      </c>
      <c r="C71" s="103" t="n">
        <f aca="false">(F71-B71)/4+B71</f>
        <v>0.3804</v>
      </c>
      <c r="D71" s="103" t="n">
        <f aca="false">(F71-B71)/4+C71</f>
        <v>0.7608</v>
      </c>
      <c r="E71" s="103" t="n">
        <f aca="false">(F71-B71)/4+D71</f>
        <v>1.1412</v>
      </c>
      <c r="F71" s="103" t="n">
        <f aca="false">(F72-F67)/5+F70</f>
        <v>1.5216</v>
      </c>
      <c r="G71" s="103" t="n">
        <f aca="false">(J71-F71)/4+F71</f>
        <v>1.9022</v>
      </c>
      <c r="H71" s="103" t="n">
        <f aca="false">(J71-F71)/4+G71</f>
        <v>2.2828</v>
      </c>
      <c r="I71" s="103" t="n">
        <f aca="false">(J71-F71)/4+H71</f>
        <v>2.6634</v>
      </c>
      <c r="J71" s="103" t="n">
        <f aca="false">(J72-J67)/5+J70</f>
        <v>3.044</v>
      </c>
      <c r="K71" s="103" t="n">
        <f aca="false">(N71-J71)/4+J71</f>
        <v>3.33775</v>
      </c>
      <c r="L71" s="103" t="n">
        <f aca="false">(N71-J71)/4+K71</f>
        <v>3.6315</v>
      </c>
      <c r="M71" s="103" t="n">
        <f aca="false">(N71-J71)/4+L71</f>
        <v>3.92525</v>
      </c>
      <c r="N71" s="103" t="n">
        <f aca="false">(N72-N67)/5+N70</f>
        <v>4.219</v>
      </c>
      <c r="O71" s="103" t="n">
        <f aca="false">(P71+N71)/2</f>
        <v>4.2167</v>
      </c>
      <c r="P71" s="103" t="n">
        <f aca="false">(P72-P67)/5+P70</f>
        <v>4.2144</v>
      </c>
      <c r="Q71" s="103" t="n">
        <f aca="false">(R71+P71)/2</f>
        <v>4.4003</v>
      </c>
      <c r="R71" s="103" t="n">
        <f aca="false">(R72-R67)/5+R70</f>
        <v>4.5862</v>
      </c>
      <c r="S71" s="103" t="n">
        <f aca="false">(T71+R71)/2</f>
        <v>4.437</v>
      </c>
      <c r="T71" s="103" t="n">
        <f aca="false">(T72-T67)/5+T70</f>
        <v>4.2878</v>
      </c>
      <c r="U71" s="103" t="n">
        <f aca="false">(V71+T71)/2</f>
        <v>4.1917</v>
      </c>
      <c r="V71" s="103" t="n">
        <f aca="false">(V72-V67)/5+V70</f>
        <v>4.0956</v>
      </c>
      <c r="W71" s="103" t="n">
        <f aca="false">(X71+V71)/2</f>
        <v>4.2121</v>
      </c>
      <c r="X71" s="103" t="n">
        <f aca="false">(X72-X67)/5+X70</f>
        <v>4.3286</v>
      </c>
      <c r="Y71" s="103" t="n">
        <f aca="false">(Z71+X71)/2</f>
        <v>3.765</v>
      </c>
      <c r="Z71" s="103" t="n">
        <f aca="false">(Z72-Z67)/5+Z70</f>
        <v>3.2014</v>
      </c>
      <c r="AA71" s="103" t="n">
        <f aca="false">(AB71+Z71)/2</f>
        <v>3.1062</v>
      </c>
      <c r="AB71" s="103" t="n">
        <f aca="false">(AB72-AB67)/5+AB70</f>
        <v>3.011</v>
      </c>
      <c r="AC71" s="103" t="n">
        <f aca="false">(AD71+AB71)/2</f>
        <v>8.2402</v>
      </c>
      <c r="AD71" s="103" t="n">
        <f aca="false">(AD72-AD67)/5+AD70</f>
        <v>13.4694</v>
      </c>
      <c r="AE71" s="103" t="n">
        <f aca="false">(AF71+AD71)/2</f>
        <v>12.4088</v>
      </c>
      <c r="AF71" s="103" t="n">
        <f aca="false">(AF72-AF67)/5+AF70</f>
        <v>11.3482</v>
      </c>
      <c r="AG71" s="103" t="n">
        <f aca="false">(AH71+AF71)/2</f>
        <v>11.2155</v>
      </c>
      <c r="AH71" s="103" t="n">
        <f aca="false">(AH72-AH67)/5+AH70</f>
        <v>11.0828</v>
      </c>
      <c r="AI71" s="103" t="n">
        <f aca="false">(AJ71+AH71)/2</f>
        <v>12.3415</v>
      </c>
      <c r="AJ71" s="103" t="n">
        <f aca="false">(AJ72-AJ67)/5+AJ70</f>
        <v>13.6002</v>
      </c>
      <c r="AK71" s="103" t="n">
        <f aca="false">(AL71+AJ71)/2</f>
        <v>13.4333</v>
      </c>
      <c r="AL71" s="103" t="n">
        <f aca="false">(AL72-AL67)/5+AL70</f>
        <v>13.2664</v>
      </c>
      <c r="AM71" s="103" t="n">
        <f aca="false">(AN71+AL71)/2</f>
        <v>13.0995</v>
      </c>
      <c r="AN71" s="103" t="n">
        <f aca="false">(AN72-AN67)/5+AN70</f>
        <v>12.9326</v>
      </c>
      <c r="AO71" s="103" t="n">
        <f aca="false">(AP71+AN71)/2</f>
        <v>8.7012</v>
      </c>
      <c r="AP71" s="103" t="n">
        <f aca="false">(AP72-AP67)/5+AP70</f>
        <v>4.4698</v>
      </c>
      <c r="AQ71" s="103" t="n">
        <f aca="false">(AR71+AP71)/2</f>
        <v>4.559</v>
      </c>
      <c r="AR71" s="103" t="n">
        <f aca="false">(AR72-AR67)/5+AR70</f>
        <v>4.6482</v>
      </c>
      <c r="AS71" s="103" t="n">
        <f aca="false">($AZ71-$AR71)/8+AR71</f>
        <v>4.58445</v>
      </c>
      <c r="AT71" s="103" t="n">
        <f aca="false">($AZ71-$AR71)/8+AS71</f>
        <v>4.5207</v>
      </c>
      <c r="AU71" s="103" t="n">
        <f aca="false">($AZ71-$AR71)/8+AT71</f>
        <v>4.45695</v>
      </c>
      <c r="AV71" s="103" t="n">
        <f aca="false">($AZ71-$AR71)/8+AU71</f>
        <v>4.3932</v>
      </c>
      <c r="AW71" s="103" t="n">
        <f aca="false">($AZ71-$AR71)/8+AV71</f>
        <v>4.32945</v>
      </c>
      <c r="AX71" s="103" t="n">
        <f aca="false">($AZ71-$AR71)/8+AW71</f>
        <v>4.2657</v>
      </c>
      <c r="AY71" s="103" t="n">
        <f aca="false">($AZ71-$AR71)/8+AX71</f>
        <v>4.20195</v>
      </c>
      <c r="AZ71" s="103" t="n">
        <f aca="false">(AZ72-AZ67)/5+AZ70</f>
        <v>4.1382</v>
      </c>
      <c r="BA71" s="115" t="n">
        <f aca="false">($AZ71-$AR71)/Delta+AZ71</f>
        <v>4.07445</v>
      </c>
      <c r="BB71" s="115" t="n">
        <f aca="false">($AZ71-$AR71)/Delta+BA71</f>
        <v>4.0107</v>
      </c>
      <c r="BC71" s="115" t="n">
        <f aca="false">($AZ71-$AR71)/Delta+BB71</f>
        <v>3.94695</v>
      </c>
      <c r="BD71" s="115" t="n">
        <f aca="false">($AZ71-$AR71)/Delta+BC71</f>
        <v>3.8832</v>
      </c>
      <c r="BE71" s="115" t="n">
        <f aca="false">($AZ71-$AR71)/Delta+BD71</f>
        <v>3.81945</v>
      </c>
      <c r="BF71" s="115" t="n">
        <f aca="false">($AZ71-$AR71)/Delta+BE71</f>
        <v>3.7557</v>
      </c>
      <c r="BG71" s="115" t="n">
        <f aca="false">($AZ71-$AR71)/Delta+BF71</f>
        <v>3.69195</v>
      </c>
      <c r="BH71" s="115" t="n">
        <f aca="false">($AZ71-$AR71)/Delta+BG71</f>
        <v>3.6282</v>
      </c>
      <c r="BI71" s="115" t="n">
        <f aca="false">($AZ71-$AR71)/Delta+BH71</f>
        <v>3.56445</v>
      </c>
      <c r="BJ71" s="115" t="n">
        <f aca="false">($AZ71-$AR71)/Delta+BI71</f>
        <v>3.5007</v>
      </c>
      <c r="BK71" s="104"/>
      <c r="BL71" s="104"/>
      <c r="BM71" s="104"/>
      <c r="BN71" s="104"/>
      <c r="BO71" s="104"/>
      <c r="BP71" s="104"/>
      <c r="BQ71" s="104"/>
      <c r="BR71" s="104"/>
      <c r="BS71" s="104"/>
      <c r="BT71" s="104"/>
      <c r="BU71" s="104"/>
      <c r="BV71" s="104"/>
      <c r="BW71" s="104"/>
      <c r="BX71" s="104"/>
      <c r="BY71" s="104"/>
      <c r="BZ71" s="104"/>
      <c r="CA71" s="104"/>
      <c r="CB71" s="104"/>
      <c r="CC71" s="104"/>
      <c r="CD71" s="104"/>
      <c r="CE71" s="104"/>
      <c r="CF71" s="104"/>
      <c r="CG71" s="104"/>
      <c r="CH71" s="104"/>
      <c r="CI71" s="104"/>
      <c r="CJ71" s="104"/>
      <c r="CK71" s="104"/>
      <c r="CL71" s="104"/>
      <c r="CM71" s="104"/>
      <c r="CN71" s="104"/>
      <c r="CO71" s="104"/>
      <c r="CP71" s="104"/>
      <c r="CQ71" s="104"/>
      <c r="CR71" s="104"/>
      <c r="CS71" s="104"/>
      <c r="CT71" s="104"/>
      <c r="CU71" s="104"/>
    </row>
    <row r="72" customFormat="false" ht="12.8" hidden="false" customHeight="false" outlineLevel="0" collapsed="false">
      <c r="A72" s="102" t="n">
        <f aca="false">A67+5</f>
        <v>105</v>
      </c>
      <c r="B72" s="103" t="n">
        <v>0</v>
      </c>
      <c r="C72" s="103" t="n">
        <f aca="false">(F72-B72)/4+B72</f>
        <v>0.386</v>
      </c>
      <c r="D72" s="103" t="n">
        <f aca="false">(F72-B72)/4+C72</f>
        <v>0.772</v>
      </c>
      <c r="E72" s="103" t="n">
        <f aca="false">(F72-B72)/4+D72</f>
        <v>1.158</v>
      </c>
      <c r="F72" s="114" t="n">
        <f aca="false">polar_type19!$X$6</f>
        <v>1.544</v>
      </c>
      <c r="G72" s="103" t="n">
        <f aca="false">(J72-F72)/4+F72</f>
        <v>1.93025</v>
      </c>
      <c r="H72" s="103" t="n">
        <f aca="false">(J72-F72)/4+G72</f>
        <v>2.3165</v>
      </c>
      <c r="I72" s="103" t="n">
        <f aca="false">(J72-F72)/4+H72</f>
        <v>2.70275</v>
      </c>
      <c r="J72" s="114" t="n">
        <f aca="false">polar_type19!$X$7</f>
        <v>3.089</v>
      </c>
      <c r="K72" s="103" t="n">
        <f aca="false">(N72-J72)/4+J72</f>
        <v>3.389</v>
      </c>
      <c r="L72" s="103" t="n">
        <f aca="false">(N72-J72)/4+K72</f>
        <v>3.689</v>
      </c>
      <c r="M72" s="103" t="n">
        <f aca="false">(N72-J72)/4+L72</f>
        <v>3.989</v>
      </c>
      <c r="N72" s="114" t="n">
        <f aca="false">polar_type19!$X$8</f>
        <v>4.289</v>
      </c>
      <c r="O72" s="103" t="n">
        <f aca="false">(P72+N72)/2</f>
        <v>4.2885</v>
      </c>
      <c r="P72" s="114" t="n">
        <f aca="false">polar_type19!$X$9</f>
        <v>4.288</v>
      </c>
      <c r="Q72" s="103" t="n">
        <f aca="false">(R72+P72)/2</f>
        <v>4.478</v>
      </c>
      <c r="R72" s="114" t="n">
        <f aca="false">polar_type19!$X$10</f>
        <v>4.668</v>
      </c>
      <c r="S72" s="103" t="n">
        <f aca="false">(T72+R72)/2</f>
        <v>4.526</v>
      </c>
      <c r="T72" s="114" t="n">
        <f aca="false">polar_type19!$X$11</f>
        <v>4.384</v>
      </c>
      <c r="U72" s="103" t="n">
        <f aca="false">(V72+T72)/2</f>
        <v>4.299</v>
      </c>
      <c r="V72" s="114" t="n">
        <f aca="false">polar_type19!$X$12</f>
        <v>4.214</v>
      </c>
      <c r="W72" s="103" t="n">
        <f aca="false">(X72+V72)/2</f>
        <v>4.3435</v>
      </c>
      <c r="X72" s="114" t="n">
        <f aca="false">polar_type19!$X$13</f>
        <v>4.473</v>
      </c>
      <c r="Y72" s="103" t="n">
        <f aca="false">(Z72+X72)/2</f>
        <v>3.914</v>
      </c>
      <c r="Z72" s="114" t="n">
        <f aca="false">polar_type19!$X$14</f>
        <v>3.355</v>
      </c>
      <c r="AA72" s="103" t="n">
        <f aca="false">(AB72+Z72)/2</f>
        <v>3.256</v>
      </c>
      <c r="AB72" s="114" t="n">
        <f aca="false">polar_type19!$X$15</f>
        <v>3.157</v>
      </c>
      <c r="AC72" s="103" t="n">
        <f aca="false">(AD72+AB72)/2</f>
        <v>8.63</v>
      </c>
      <c r="AD72" s="114" t="n">
        <f aca="false">polar_type19!$X$16</f>
        <v>14.103</v>
      </c>
      <c r="AE72" s="103" t="n">
        <f aca="false">(AF72+AD72)/2</f>
        <v>12.995</v>
      </c>
      <c r="AF72" s="114" t="n">
        <f aca="false">polar_type19!$X$17</f>
        <v>11.887</v>
      </c>
      <c r="AG72" s="103" t="n">
        <f aca="false">(AH72+AF72)/2</f>
        <v>11.748</v>
      </c>
      <c r="AH72" s="114" t="n">
        <f aca="false">polar_type19!$X$18</f>
        <v>11.609</v>
      </c>
      <c r="AI72" s="103" t="n">
        <f aca="false">(AJ72+AH72)/2</f>
        <v>12.831</v>
      </c>
      <c r="AJ72" s="114" t="n">
        <f aca="false">polar_type19!$X$19</f>
        <v>14.053</v>
      </c>
      <c r="AK72" s="103" t="n">
        <f aca="false">(AL72+AJ72)/2</f>
        <v>13.8805</v>
      </c>
      <c r="AL72" s="114" t="n">
        <f aca="false">polar_type19!$X$20</f>
        <v>13.708</v>
      </c>
      <c r="AM72" s="103" t="n">
        <f aca="false">(AN72+AL72)/2</f>
        <v>13.5355</v>
      </c>
      <c r="AN72" s="114" t="n">
        <f aca="false">polar_type19!$X$21</f>
        <v>13.363</v>
      </c>
      <c r="AO72" s="103" t="n">
        <f aca="false">(AP72+AN72)/2</f>
        <v>8.992</v>
      </c>
      <c r="AP72" s="114" t="n">
        <f aca="false">polar_type19!$X$22</f>
        <v>4.621</v>
      </c>
      <c r="AQ72" s="103" t="n">
        <f aca="false">(AR72+AP72)/2</f>
        <v>4.7125</v>
      </c>
      <c r="AR72" s="114" t="n">
        <f aca="false">polar_type19!$X$23</f>
        <v>4.804</v>
      </c>
      <c r="AS72" s="103" t="n">
        <f aca="false">($AZ72-$AR72)/8+AR72</f>
        <v>4.738125</v>
      </c>
      <c r="AT72" s="103" t="n">
        <f aca="false">($AZ72-$AR72)/8+AS72</f>
        <v>4.67225</v>
      </c>
      <c r="AU72" s="103" t="n">
        <f aca="false">($AZ72-$AR72)/8+AT72</f>
        <v>4.606375</v>
      </c>
      <c r="AV72" s="103" t="n">
        <f aca="false">($AZ72-$AR72)/8+AU72</f>
        <v>4.5405</v>
      </c>
      <c r="AW72" s="103" t="n">
        <f aca="false">($AZ72-$AR72)/8+AV72</f>
        <v>4.474625</v>
      </c>
      <c r="AX72" s="103" t="n">
        <f aca="false">($AZ72-$AR72)/8+AW72</f>
        <v>4.40875</v>
      </c>
      <c r="AY72" s="103" t="n">
        <f aca="false">($AZ72-$AR72)/8+AX72</f>
        <v>4.342875</v>
      </c>
      <c r="AZ72" s="114" t="n">
        <f aca="false">polar_type19!$X$24</f>
        <v>4.277</v>
      </c>
      <c r="BA72" s="115" t="n">
        <f aca="false">($AZ72-$AR72)/Delta+AZ72</f>
        <v>4.211125</v>
      </c>
      <c r="BB72" s="115" t="n">
        <f aca="false">($AZ72-$AR72)/Delta+BA72</f>
        <v>4.14525</v>
      </c>
      <c r="BC72" s="115" t="n">
        <f aca="false">($AZ72-$AR72)/Delta+BB72</f>
        <v>4.079375</v>
      </c>
      <c r="BD72" s="115" t="n">
        <f aca="false">($AZ72-$AR72)/Delta+BC72</f>
        <v>4.0135</v>
      </c>
      <c r="BE72" s="115" t="n">
        <f aca="false">($AZ72-$AR72)/Delta+BD72</f>
        <v>3.947625</v>
      </c>
      <c r="BF72" s="115" t="n">
        <f aca="false">($AZ72-$AR72)/Delta+BE72</f>
        <v>3.88175</v>
      </c>
      <c r="BG72" s="115" t="n">
        <f aca="false">($AZ72-$AR72)/Delta+BF72</f>
        <v>3.815875</v>
      </c>
      <c r="BH72" s="115" t="n">
        <f aca="false">($AZ72-$AR72)/Delta+BG72</f>
        <v>3.75</v>
      </c>
      <c r="BI72" s="115" t="n">
        <f aca="false">($AZ72-$AR72)/Delta+BH72</f>
        <v>3.684125</v>
      </c>
      <c r="BJ72" s="115" t="n">
        <f aca="false">($AZ72-$AR72)/Delta+BI72</f>
        <v>3.61825</v>
      </c>
      <c r="BK72" s="104"/>
      <c r="BL72" s="104"/>
      <c r="BM72" s="104"/>
      <c r="BN72" s="104"/>
      <c r="BO72" s="104"/>
      <c r="BP72" s="104"/>
      <c r="BQ72" s="104"/>
      <c r="BR72" s="104"/>
      <c r="BS72" s="104"/>
      <c r="BT72" s="104"/>
      <c r="BU72" s="104"/>
      <c r="BV72" s="104"/>
      <c r="BW72" s="104"/>
      <c r="BX72" s="104"/>
      <c r="BY72" s="104"/>
      <c r="BZ72" s="104"/>
      <c r="CA72" s="104"/>
      <c r="CB72" s="104"/>
      <c r="CC72" s="104"/>
      <c r="CD72" s="104"/>
      <c r="CE72" s="104"/>
      <c r="CF72" s="104"/>
      <c r="CG72" s="104"/>
      <c r="CH72" s="104"/>
      <c r="CI72" s="104"/>
      <c r="CJ72" s="104"/>
      <c r="CK72" s="104"/>
      <c r="CL72" s="104"/>
      <c r="CM72" s="104"/>
      <c r="CN72" s="104"/>
      <c r="CO72" s="104"/>
      <c r="CP72" s="104"/>
      <c r="CQ72" s="104"/>
      <c r="CR72" s="104"/>
      <c r="CS72" s="104"/>
      <c r="CT72" s="104"/>
      <c r="CU72" s="104"/>
    </row>
    <row r="73" customFormat="false" ht="12.8" hidden="false" customHeight="false" outlineLevel="0" collapsed="false">
      <c r="A73" s="102" t="n">
        <f aca="false">(A$7-A$2)/5+A72</f>
        <v>106</v>
      </c>
      <c r="B73" s="103" t="n">
        <v>0</v>
      </c>
      <c r="C73" s="103" t="n">
        <f aca="false">(F73-B73)/4+B73</f>
        <v>0.3911</v>
      </c>
      <c r="D73" s="103" t="n">
        <f aca="false">(F73-B73)/4+C73</f>
        <v>0.7822</v>
      </c>
      <c r="E73" s="103" t="n">
        <f aca="false">(F73-B73)/4+D73</f>
        <v>1.1733</v>
      </c>
      <c r="F73" s="103" t="n">
        <f aca="false">(F77-F72)/5+F72</f>
        <v>1.5644</v>
      </c>
      <c r="G73" s="103" t="n">
        <f aca="false">(J73-F73)/4+F73</f>
        <v>1.95575</v>
      </c>
      <c r="H73" s="103" t="n">
        <f aca="false">(J73-F73)/4+G73</f>
        <v>2.3471</v>
      </c>
      <c r="I73" s="103" t="n">
        <f aca="false">(J73-F73)/4+H73</f>
        <v>2.73845</v>
      </c>
      <c r="J73" s="103" t="n">
        <f aca="false">(J77-J72)/5+J72</f>
        <v>3.1298</v>
      </c>
      <c r="K73" s="103" t="n">
        <f aca="false">(N73-J73)/4+J73</f>
        <v>3.4356</v>
      </c>
      <c r="L73" s="103" t="n">
        <f aca="false">(N73-J73)/4+K73</f>
        <v>3.7414</v>
      </c>
      <c r="M73" s="103" t="n">
        <f aca="false">(N73-J73)/4+L73</f>
        <v>4.0472</v>
      </c>
      <c r="N73" s="103" t="n">
        <f aca="false">(N77-N72)/5+N72</f>
        <v>4.353</v>
      </c>
      <c r="O73" s="103" t="n">
        <f aca="false">(P73+N73)/2</f>
        <v>4.3553</v>
      </c>
      <c r="P73" s="103" t="n">
        <f aca="false">(P77-P72)/5+P72</f>
        <v>4.3576</v>
      </c>
      <c r="Q73" s="103" t="n">
        <f aca="false">(R73+P73)/2</f>
        <v>4.5517</v>
      </c>
      <c r="R73" s="103" t="n">
        <f aca="false">(R77-R72)/5+R72</f>
        <v>4.7458</v>
      </c>
      <c r="S73" s="103" t="n">
        <f aca="false">(T73+R73)/2</f>
        <v>4.6115</v>
      </c>
      <c r="T73" s="103" t="n">
        <f aca="false">(T77-T72)/5+T72</f>
        <v>4.4772</v>
      </c>
      <c r="U73" s="103" t="n">
        <f aca="false">(V73+T73)/2</f>
        <v>4.4039</v>
      </c>
      <c r="V73" s="103" t="n">
        <f aca="false">(V77-V72)/5+V72</f>
        <v>4.3306</v>
      </c>
      <c r="W73" s="103" t="n">
        <f aca="false">(X73+V73)/2</f>
        <v>4.4734</v>
      </c>
      <c r="X73" s="103" t="n">
        <f aca="false">(X77-X72)/5+X72</f>
        <v>4.6162</v>
      </c>
      <c r="Y73" s="103" t="n">
        <f aca="false">(Z73+X73)/2</f>
        <v>4.0638</v>
      </c>
      <c r="Z73" s="103" t="n">
        <f aca="false">(Z77-Z72)/5+Z72</f>
        <v>3.5114</v>
      </c>
      <c r="AA73" s="103" t="n">
        <f aca="false">(AB73+Z73)/2</f>
        <v>3.4091</v>
      </c>
      <c r="AB73" s="103" t="n">
        <f aca="false">(AB77-AB72)/5+AB72</f>
        <v>3.3068</v>
      </c>
      <c r="AC73" s="103" t="n">
        <f aca="false">(AD73+AB73)/2</f>
        <v>9.0212</v>
      </c>
      <c r="AD73" s="103" t="n">
        <f aca="false">(AD77-AD72)/5+AD72</f>
        <v>14.7356</v>
      </c>
      <c r="AE73" s="103" t="n">
        <f aca="false">(AF73+AD73)/2</f>
        <v>13.5825</v>
      </c>
      <c r="AF73" s="103" t="n">
        <f aca="false">(AF77-AF72)/5+AF72</f>
        <v>12.4294</v>
      </c>
      <c r="AG73" s="103" t="n">
        <f aca="false">(AH73+AF73)/2</f>
        <v>12.284</v>
      </c>
      <c r="AH73" s="103" t="n">
        <f aca="false">(AH77-AH72)/5+AH72</f>
        <v>12.1386</v>
      </c>
      <c r="AI73" s="103" t="n">
        <f aca="false">(AJ73+AH73)/2</f>
        <v>13.3195</v>
      </c>
      <c r="AJ73" s="103" t="n">
        <f aca="false">(AJ77-AJ72)/5+AJ72</f>
        <v>14.5004</v>
      </c>
      <c r="AK73" s="103" t="n">
        <f aca="false">(AL73+AJ73)/2</f>
        <v>14.3223</v>
      </c>
      <c r="AL73" s="103" t="n">
        <f aca="false">(AL77-AL72)/5+AL72</f>
        <v>14.1442</v>
      </c>
      <c r="AM73" s="103" t="n">
        <f aca="false">(AN73+AL73)/2</f>
        <v>13.9662</v>
      </c>
      <c r="AN73" s="103" t="n">
        <f aca="false">(AN77-AN72)/5+AN72</f>
        <v>13.7882</v>
      </c>
      <c r="AO73" s="103" t="n">
        <f aca="false">(AP73+AN73)/2</f>
        <v>9.28</v>
      </c>
      <c r="AP73" s="103" t="n">
        <f aca="false">(AP77-AP72)/5+AP72</f>
        <v>4.7718</v>
      </c>
      <c r="AQ73" s="103" t="n">
        <f aca="false">(AR73+AP73)/2</f>
        <v>4.8652</v>
      </c>
      <c r="AR73" s="103" t="n">
        <f aca="false">(AR77-AR72)/5+AR72</f>
        <v>4.9586</v>
      </c>
      <c r="AS73" s="103" t="n">
        <f aca="false">($AZ73-$AR73)/8+AR73</f>
        <v>4.8906</v>
      </c>
      <c r="AT73" s="103" t="n">
        <f aca="false">($AZ73-$AR73)/8+AS73</f>
        <v>4.8226</v>
      </c>
      <c r="AU73" s="103" t="n">
        <f aca="false">($AZ73-$AR73)/8+AT73</f>
        <v>4.7546</v>
      </c>
      <c r="AV73" s="103" t="n">
        <f aca="false">($AZ73-$AR73)/8+AU73</f>
        <v>4.6866</v>
      </c>
      <c r="AW73" s="103" t="n">
        <f aca="false">($AZ73-$AR73)/8+AV73</f>
        <v>4.6186</v>
      </c>
      <c r="AX73" s="103" t="n">
        <f aca="false">($AZ73-$AR73)/8+AW73</f>
        <v>4.5506</v>
      </c>
      <c r="AY73" s="103" t="n">
        <f aca="false">($AZ73-$AR73)/8+AX73</f>
        <v>4.4826</v>
      </c>
      <c r="AZ73" s="103" t="n">
        <f aca="false">(AZ77-AZ72)/5+AZ72</f>
        <v>4.4146</v>
      </c>
      <c r="BA73" s="115" t="n">
        <f aca="false">($AZ73-$AR73)/Delta+AZ73</f>
        <v>4.3466</v>
      </c>
      <c r="BB73" s="115" t="n">
        <f aca="false">($AZ73-$AR73)/Delta+BA73</f>
        <v>4.2786</v>
      </c>
      <c r="BC73" s="115" t="n">
        <f aca="false">($AZ73-$AR73)/Delta+BB73</f>
        <v>4.2106</v>
      </c>
      <c r="BD73" s="115" t="n">
        <f aca="false">($AZ73-$AR73)/Delta+BC73</f>
        <v>4.1426</v>
      </c>
      <c r="BE73" s="115" t="n">
        <f aca="false">($AZ73-$AR73)/Delta+BD73</f>
        <v>4.0746</v>
      </c>
      <c r="BF73" s="115" t="n">
        <f aca="false">($AZ73-$AR73)/Delta+BE73</f>
        <v>4.0066</v>
      </c>
      <c r="BG73" s="115" t="n">
        <f aca="false">($AZ73-$AR73)/Delta+BF73</f>
        <v>3.9386</v>
      </c>
      <c r="BH73" s="115" t="n">
        <f aca="false">($AZ73-$AR73)/Delta+BG73</f>
        <v>3.8706</v>
      </c>
      <c r="BI73" s="115" t="n">
        <f aca="false">($AZ73-$AR73)/Delta+BH73</f>
        <v>3.8026</v>
      </c>
      <c r="BJ73" s="115" t="n">
        <f aca="false">($AZ73-$AR73)/Delta+BI73</f>
        <v>3.7346</v>
      </c>
      <c r="BK73" s="104"/>
      <c r="BL73" s="104"/>
      <c r="BM73" s="104"/>
      <c r="BN73" s="104"/>
      <c r="BO73" s="104"/>
      <c r="BP73" s="104"/>
      <c r="BQ73" s="104"/>
      <c r="BR73" s="104"/>
      <c r="BS73" s="104"/>
      <c r="BT73" s="104"/>
      <c r="BU73" s="104"/>
      <c r="BV73" s="104"/>
      <c r="BW73" s="104"/>
      <c r="BX73" s="104"/>
      <c r="BY73" s="104"/>
      <c r="BZ73" s="104"/>
      <c r="CA73" s="104"/>
      <c r="CB73" s="104"/>
      <c r="CC73" s="104"/>
      <c r="CD73" s="104"/>
      <c r="CE73" s="104"/>
      <c r="CF73" s="104"/>
      <c r="CG73" s="104"/>
      <c r="CH73" s="104"/>
      <c r="CI73" s="104"/>
      <c r="CJ73" s="104"/>
      <c r="CK73" s="104"/>
      <c r="CL73" s="104"/>
      <c r="CM73" s="104"/>
      <c r="CN73" s="104"/>
      <c r="CO73" s="104"/>
      <c r="CP73" s="104"/>
      <c r="CQ73" s="104"/>
      <c r="CR73" s="104"/>
      <c r="CS73" s="104"/>
      <c r="CT73" s="104"/>
      <c r="CU73" s="104"/>
    </row>
    <row r="74" customFormat="false" ht="12.8" hidden="false" customHeight="false" outlineLevel="0" collapsed="false">
      <c r="A74" s="102" t="n">
        <f aca="false">(A$7-A$2)/5+A73</f>
        <v>107</v>
      </c>
      <c r="B74" s="103" t="n">
        <v>0</v>
      </c>
      <c r="C74" s="103" t="n">
        <f aca="false">(F74-B74)/4+B74</f>
        <v>0.3962</v>
      </c>
      <c r="D74" s="103" t="n">
        <f aca="false">(F74-B74)/4+C74</f>
        <v>0.7924</v>
      </c>
      <c r="E74" s="103" t="n">
        <f aca="false">(F74-B74)/4+D74</f>
        <v>1.1886</v>
      </c>
      <c r="F74" s="103" t="n">
        <f aca="false">(F77-F72)/5+F73</f>
        <v>1.5848</v>
      </c>
      <c r="G74" s="103" t="n">
        <f aca="false">(J74-F74)/4+F74</f>
        <v>1.98125</v>
      </c>
      <c r="H74" s="103" t="n">
        <f aca="false">(J74-F74)/4+G74</f>
        <v>2.3777</v>
      </c>
      <c r="I74" s="103" t="n">
        <f aca="false">(J74-F74)/4+H74</f>
        <v>2.77415</v>
      </c>
      <c r="J74" s="103" t="n">
        <f aca="false">(J77-J72)/5+J73</f>
        <v>3.1706</v>
      </c>
      <c r="K74" s="103" t="n">
        <f aca="false">(N74-J74)/4+J74</f>
        <v>3.4822</v>
      </c>
      <c r="L74" s="103" t="n">
        <f aca="false">(N74-J74)/4+K74</f>
        <v>3.7938</v>
      </c>
      <c r="M74" s="103" t="n">
        <f aca="false">(N74-J74)/4+L74</f>
        <v>4.1054</v>
      </c>
      <c r="N74" s="103" t="n">
        <f aca="false">(N77-N72)/5+N73</f>
        <v>4.417</v>
      </c>
      <c r="O74" s="103" t="n">
        <f aca="false">(P74+N74)/2</f>
        <v>4.4221</v>
      </c>
      <c r="P74" s="103" t="n">
        <f aca="false">(P77-P72)/5+P73</f>
        <v>4.4272</v>
      </c>
      <c r="Q74" s="103" t="n">
        <f aca="false">(R74+P74)/2</f>
        <v>4.6254</v>
      </c>
      <c r="R74" s="103" t="n">
        <f aca="false">(R77-R72)/5+R73</f>
        <v>4.8236</v>
      </c>
      <c r="S74" s="103" t="n">
        <f aca="false">(T74+R74)/2</f>
        <v>4.697</v>
      </c>
      <c r="T74" s="103" t="n">
        <f aca="false">(T77-T72)/5+T73</f>
        <v>4.5704</v>
      </c>
      <c r="U74" s="103" t="n">
        <f aca="false">(V74+T74)/2</f>
        <v>4.5088</v>
      </c>
      <c r="V74" s="103" t="n">
        <f aca="false">(V77-V72)/5+V73</f>
        <v>4.4472</v>
      </c>
      <c r="W74" s="103" t="n">
        <f aca="false">(X74+V74)/2</f>
        <v>4.6033</v>
      </c>
      <c r="X74" s="103" t="n">
        <f aca="false">(X77-X72)/5+X73</f>
        <v>4.7594</v>
      </c>
      <c r="Y74" s="103" t="n">
        <f aca="false">(Z74+X74)/2</f>
        <v>4.2136</v>
      </c>
      <c r="Z74" s="103" t="n">
        <f aca="false">(Z77-Z72)/5+Z73</f>
        <v>3.6678</v>
      </c>
      <c r="AA74" s="103" t="n">
        <f aca="false">(AB74+Z74)/2</f>
        <v>3.5622</v>
      </c>
      <c r="AB74" s="103" t="n">
        <f aca="false">(AB77-AB72)/5+AB73</f>
        <v>3.4566</v>
      </c>
      <c r="AC74" s="103" t="n">
        <f aca="false">(AD74+AB74)/2</f>
        <v>9.4124</v>
      </c>
      <c r="AD74" s="103" t="n">
        <f aca="false">(AD77-AD72)/5+AD73</f>
        <v>15.3682</v>
      </c>
      <c r="AE74" s="103" t="n">
        <f aca="false">(AF74+AD74)/2</f>
        <v>14.17</v>
      </c>
      <c r="AF74" s="103" t="n">
        <f aca="false">(AF77-AF72)/5+AF73</f>
        <v>12.9718</v>
      </c>
      <c r="AG74" s="103" t="n">
        <f aca="false">(AH74+AF74)/2</f>
        <v>12.82</v>
      </c>
      <c r="AH74" s="103" t="n">
        <f aca="false">(AH77-AH72)/5+AH73</f>
        <v>12.6682</v>
      </c>
      <c r="AI74" s="103" t="n">
        <f aca="false">(AJ74+AH74)/2</f>
        <v>13.808</v>
      </c>
      <c r="AJ74" s="103" t="n">
        <f aca="false">(AJ77-AJ72)/5+AJ73</f>
        <v>14.9478</v>
      </c>
      <c r="AK74" s="103" t="n">
        <f aca="false">(AL74+AJ74)/2</f>
        <v>14.7641</v>
      </c>
      <c r="AL74" s="103" t="n">
        <f aca="false">(AL77-AL72)/5+AL73</f>
        <v>14.5804</v>
      </c>
      <c r="AM74" s="103" t="n">
        <f aca="false">(AN74+AL74)/2</f>
        <v>14.3969</v>
      </c>
      <c r="AN74" s="103" t="n">
        <f aca="false">(AN77-AN72)/5+AN73</f>
        <v>14.2134</v>
      </c>
      <c r="AO74" s="103" t="n">
        <f aca="false">(AP74+AN74)/2</f>
        <v>9.568</v>
      </c>
      <c r="AP74" s="103" t="n">
        <f aca="false">(AP77-AP72)/5+AP73</f>
        <v>4.9226</v>
      </c>
      <c r="AQ74" s="103" t="n">
        <f aca="false">(AR74+AP74)/2</f>
        <v>5.0179</v>
      </c>
      <c r="AR74" s="103" t="n">
        <f aca="false">(AR77-AR72)/5+AR73</f>
        <v>5.1132</v>
      </c>
      <c r="AS74" s="103" t="n">
        <f aca="false">($AZ74-$AR74)/8+AR74</f>
        <v>5.043075</v>
      </c>
      <c r="AT74" s="103" t="n">
        <f aca="false">($AZ74-$AR74)/8+AS74</f>
        <v>4.97295</v>
      </c>
      <c r="AU74" s="103" t="n">
        <f aca="false">($AZ74-$AR74)/8+AT74</f>
        <v>4.902825</v>
      </c>
      <c r="AV74" s="103" t="n">
        <f aca="false">($AZ74-$AR74)/8+AU74</f>
        <v>4.8327</v>
      </c>
      <c r="AW74" s="103" t="n">
        <f aca="false">($AZ74-$AR74)/8+AV74</f>
        <v>4.762575</v>
      </c>
      <c r="AX74" s="103" t="n">
        <f aca="false">($AZ74-$AR74)/8+AW74</f>
        <v>4.69245</v>
      </c>
      <c r="AY74" s="103" t="n">
        <f aca="false">($AZ74-$AR74)/8+AX74</f>
        <v>4.622325</v>
      </c>
      <c r="AZ74" s="103" t="n">
        <f aca="false">(AZ77-AZ72)/5+AZ73</f>
        <v>4.5522</v>
      </c>
      <c r="BA74" s="115" t="n">
        <f aca="false">($AZ74-$AR74)/Delta+AZ74</f>
        <v>4.482075</v>
      </c>
      <c r="BB74" s="115" t="n">
        <f aca="false">($AZ74-$AR74)/Delta+BA74</f>
        <v>4.41195</v>
      </c>
      <c r="BC74" s="115" t="n">
        <f aca="false">($AZ74-$AR74)/Delta+BB74</f>
        <v>4.341825</v>
      </c>
      <c r="BD74" s="115" t="n">
        <f aca="false">($AZ74-$AR74)/Delta+BC74</f>
        <v>4.2717</v>
      </c>
      <c r="BE74" s="115" t="n">
        <f aca="false">($AZ74-$AR74)/Delta+BD74</f>
        <v>4.201575</v>
      </c>
      <c r="BF74" s="115" t="n">
        <f aca="false">($AZ74-$AR74)/Delta+BE74</f>
        <v>4.13145</v>
      </c>
      <c r="BG74" s="115" t="n">
        <f aca="false">($AZ74-$AR74)/Delta+BF74</f>
        <v>4.061325</v>
      </c>
      <c r="BH74" s="115" t="n">
        <f aca="false">($AZ74-$AR74)/Delta+BG74</f>
        <v>3.9912</v>
      </c>
      <c r="BI74" s="115" t="n">
        <f aca="false">($AZ74-$AR74)/Delta+BH74</f>
        <v>3.921075</v>
      </c>
      <c r="BJ74" s="115" t="n">
        <f aca="false">($AZ74-$AR74)/Delta+BI74</f>
        <v>3.85095</v>
      </c>
      <c r="BK74" s="104"/>
      <c r="BL74" s="104"/>
      <c r="BM74" s="104"/>
      <c r="BN74" s="104"/>
      <c r="BO74" s="104"/>
      <c r="BP74" s="104"/>
      <c r="BQ74" s="104"/>
      <c r="BR74" s="104"/>
      <c r="BS74" s="104"/>
      <c r="BT74" s="104"/>
      <c r="BU74" s="104"/>
      <c r="BV74" s="104"/>
      <c r="BW74" s="104"/>
      <c r="BX74" s="104"/>
      <c r="BY74" s="104"/>
      <c r="BZ74" s="104"/>
      <c r="CA74" s="104"/>
      <c r="CB74" s="104"/>
      <c r="CC74" s="104"/>
      <c r="CD74" s="104"/>
      <c r="CE74" s="104"/>
      <c r="CF74" s="104"/>
      <c r="CG74" s="104"/>
      <c r="CH74" s="104"/>
      <c r="CI74" s="104"/>
      <c r="CJ74" s="104"/>
      <c r="CK74" s="104"/>
      <c r="CL74" s="104"/>
      <c r="CM74" s="104"/>
      <c r="CN74" s="104"/>
      <c r="CO74" s="104"/>
      <c r="CP74" s="104"/>
      <c r="CQ74" s="104"/>
      <c r="CR74" s="104"/>
      <c r="CS74" s="104"/>
      <c r="CT74" s="104"/>
      <c r="CU74" s="104"/>
    </row>
    <row r="75" customFormat="false" ht="12.8" hidden="false" customHeight="false" outlineLevel="0" collapsed="false">
      <c r="A75" s="102" t="n">
        <f aca="false">(A$7-A$2)/5+A74</f>
        <v>108</v>
      </c>
      <c r="B75" s="103" t="n">
        <v>0</v>
      </c>
      <c r="C75" s="103" t="n">
        <f aca="false">(F75-B75)/4+B75</f>
        <v>0.4013</v>
      </c>
      <c r="D75" s="103" t="n">
        <f aca="false">(F75-B75)/4+C75</f>
        <v>0.8026</v>
      </c>
      <c r="E75" s="103" t="n">
        <f aca="false">(F75-B75)/4+D75</f>
        <v>1.2039</v>
      </c>
      <c r="F75" s="103" t="n">
        <f aca="false">(F77-F72)/5+F74</f>
        <v>1.6052</v>
      </c>
      <c r="G75" s="103" t="n">
        <f aca="false">(J75-F75)/4+F75</f>
        <v>2.00675</v>
      </c>
      <c r="H75" s="103" t="n">
        <f aca="false">(J75-F75)/4+G75</f>
        <v>2.4083</v>
      </c>
      <c r="I75" s="103" t="n">
        <f aca="false">(J75-F75)/4+H75</f>
        <v>2.80985</v>
      </c>
      <c r="J75" s="103" t="n">
        <f aca="false">(J77-J72)/5+J74</f>
        <v>3.2114</v>
      </c>
      <c r="K75" s="103" t="n">
        <f aca="false">(N75-J75)/4+J75</f>
        <v>3.5288</v>
      </c>
      <c r="L75" s="103" t="n">
        <f aca="false">(N75-J75)/4+K75</f>
        <v>3.8462</v>
      </c>
      <c r="M75" s="103" t="n">
        <f aca="false">(N75-J75)/4+L75</f>
        <v>4.1636</v>
      </c>
      <c r="N75" s="103" t="n">
        <f aca="false">(N77-N72)/5+N74</f>
        <v>4.481</v>
      </c>
      <c r="O75" s="103" t="n">
        <f aca="false">(P75+N75)/2</f>
        <v>4.4889</v>
      </c>
      <c r="P75" s="103" t="n">
        <f aca="false">(P77-P72)/5+P74</f>
        <v>4.4968</v>
      </c>
      <c r="Q75" s="103" t="n">
        <f aca="false">(R75+P75)/2</f>
        <v>4.6991</v>
      </c>
      <c r="R75" s="103" t="n">
        <f aca="false">(R77-R72)/5+R74</f>
        <v>4.9014</v>
      </c>
      <c r="S75" s="103" t="n">
        <f aca="false">(T75+R75)/2</f>
        <v>4.7825</v>
      </c>
      <c r="T75" s="103" t="n">
        <f aca="false">(T77-T72)/5+T74</f>
        <v>4.6636</v>
      </c>
      <c r="U75" s="103" t="n">
        <f aca="false">(V75+T75)/2</f>
        <v>4.6137</v>
      </c>
      <c r="V75" s="103" t="n">
        <f aca="false">(V77-V72)/5+V74</f>
        <v>4.5638</v>
      </c>
      <c r="W75" s="103" t="n">
        <f aca="false">(X75+V75)/2</f>
        <v>4.7332</v>
      </c>
      <c r="X75" s="103" t="n">
        <f aca="false">(X77-X72)/5+X74</f>
        <v>4.9026</v>
      </c>
      <c r="Y75" s="103" t="n">
        <f aca="false">(Z75+X75)/2</f>
        <v>4.3634</v>
      </c>
      <c r="Z75" s="103" t="n">
        <f aca="false">(Z77-Z72)/5+Z74</f>
        <v>3.8242</v>
      </c>
      <c r="AA75" s="103" t="n">
        <f aca="false">(AB75+Z75)/2</f>
        <v>3.7153</v>
      </c>
      <c r="AB75" s="103" t="n">
        <f aca="false">(AB77-AB72)/5+AB74</f>
        <v>3.6064</v>
      </c>
      <c r="AC75" s="103" t="n">
        <f aca="false">(AD75+AB75)/2</f>
        <v>9.8036</v>
      </c>
      <c r="AD75" s="103" t="n">
        <f aca="false">(AD77-AD72)/5+AD74</f>
        <v>16.0008</v>
      </c>
      <c r="AE75" s="103" t="n">
        <f aca="false">(AF75+AD75)/2</f>
        <v>14.7575</v>
      </c>
      <c r="AF75" s="103" t="n">
        <f aca="false">(AF77-AF72)/5+AF74</f>
        <v>13.5142</v>
      </c>
      <c r="AG75" s="103" t="n">
        <f aca="false">(AH75+AF75)/2</f>
        <v>13.356</v>
      </c>
      <c r="AH75" s="103" t="n">
        <f aca="false">(AH77-AH72)/5+AH74</f>
        <v>13.1978</v>
      </c>
      <c r="AI75" s="103" t="n">
        <f aca="false">(AJ75+AH75)/2</f>
        <v>14.2965</v>
      </c>
      <c r="AJ75" s="103" t="n">
        <f aca="false">(AJ77-AJ72)/5+AJ74</f>
        <v>15.3952</v>
      </c>
      <c r="AK75" s="103" t="n">
        <f aca="false">(AL75+AJ75)/2</f>
        <v>15.2059</v>
      </c>
      <c r="AL75" s="103" t="n">
        <f aca="false">(AL77-AL72)/5+AL74</f>
        <v>15.0166</v>
      </c>
      <c r="AM75" s="103" t="n">
        <f aca="false">(AN75+AL75)/2</f>
        <v>14.8276</v>
      </c>
      <c r="AN75" s="103" t="n">
        <f aca="false">(AN77-AN72)/5+AN74</f>
        <v>14.6386</v>
      </c>
      <c r="AO75" s="103" t="n">
        <f aca="false">(AP75+AN75)/2</f>
        <v>9.856</v>
      </c>
      <c r="AP75" s="103" t="n">
        <f aca="false">(AP77-AP72)/5+AP74</f>
        <v>5.0734</v>
      </c>
      <c r="AQ75" s="103" t="n">
        <f aca="false">(AR75+AP75)/2</f>
        <v>5.1706</v>
      </c>
      <c r="AR75" s="103" t="n">
        <f aca="false">(AR77-AR72)/5+AR74</f>
        <v>5.2678</v>
      </c>
      <c r="AS75" s="103" t="n">
        <f aca="false">($AZ75-$AR75)/8+AR75</f>
        <v>5.19555</v>
      </c>
      <c r="AT75" s="103" t="n">
        <f aca="false">($AZ75-$AR75)/8+AS75</f>
        <v>5.1233</v>
      </c>
      <c r="AU75" s="103" t="n">
        <f aca="false">($AZ75-$AR75)/8+AT75</f>
        <v>5.05105</v>
      </c>
      <c r="AV75" s="103" t="n">
        <f aca="false">($AZ75-$AR75)/8+AU75</f>
        <v>4.9788</v>
      </c>
      <c r="AW75" s="103" t="n">
        <f aca="false">($AZ75-$AR75)/8+AV75</f>
        <v>4.90655</v>
      </c>
      <c r="AX75" s="103" t="n">
        <f aca="false">($AZ75-$AR75)/8+AW75</f>
        <v>4.8343</v>
      </c>
      <c r="AY75" s="103" t="n">
        <f aca="false">($AZ75-$AR75)/8+AX75</f>
        <v>4.76205</v>
      </c>
      <c r="AZ75" s="103" t="n">
        <f aca="false">(AZ77-AZ72)/5+AZ74</f>
        <v>4.6898</v>
      </c>
      <c r="BA75" s="115" t="n">
        <f aca="false">($AZ75-$AR75)/Delta+AZ75</f>
        <v>4.61755</v>
      </c>
      <c r="BB75" s="115" t="n">
        <f aca="false">($AZ75-$AR75)/Delta+BA75</f>
        <v>4.5453</v>
      </c>
      <c r="BC75" s="115" t="n">
        <f aca="false">($AZ75-$AR75)/Delta+BB75</f>
        <v>4.47305</v>
      </c>
      <c r="BD75" s="115" t="n">
        <f aca="false">($AZ75-$AR75)/Delta+BC75</f>
        <v>4.4008</v>
      </c>
      <c r="BE75" s="115" t="n">
        <f aca="false">($AZ75-$AR75)/Delta+BD75</f>
        <v>4.32855</v>
      </c>
      <c r="BF75" s="115" t="n">
        <f aca="false">($AZ75-$AR75)/Delta+BE75</f>
        <v>4.2563</v>
      </c>
      <c r="BG75" s="115" t="n">
        <f aca="false">($AZ75-$AR75)/Delta+BF75</f>
        <v>4.18405</v>
      </c>
      <c r="BH75" s="115" t="n">
        <f aca="false">($AZ75-$AR75)/Delta+BG75</f>
        <v>4.1118</v>
      </c>
      <c r="BI75" s="115" t="n">
        <f aca="false">($AZ75-$AR75)/Delta+BH75</f>
        <v>4.03955</v>
      </c>
      <c r="BJ75" s="115" t="n">
        <f aca="false">($AZ75-$AR75)/Delta+BI75</f>
        <v>3.9673</v>
      </c>
      <c r="BK75" s="104"/>
      <c r="BL75" s="104"/>
      <c r="BM75" s="104"/>
      <c r="BN75" s="104"/>
      <c r="BO75" s="104"/>
      <c r="BP75" s="104"/>
      <c r="BQ75" s="104"/>
      <c r="BR75" s="104"/>
      <c r="BS75" s="104"/>
      <c r="BT75" s="104"/>
      <c r="BU75" s="104"/>
      <c r="BV75" s="104"/>
      <c r="BW75" s="104"/>
      <c r="BX75" s="104"/>
      <c r="BY75" s="104"/>
      <c r="BZ75" s="104"/>
      <c r="CA75" s="104"/>
      <c r="CB75" s="104"/>
      <c r="CC75" s="104"/>
      <c r="CD75" s="104"/>
      <c r="CE75" s="104"/>
      <c r="CF75" s="104"/>
      <c r="CG75" s="104"/>
      <c r="CH75" s="104"/>
      <c r="CI75" s="104"/>
      <c r="CJ75" s="104"/>
      <c r="CK75" s="104"/>
      <c r="CL75" s="104"/>
      <c r="CM75" s="104"/>
      <c r="CN75" s="104"/>
      <c r="CO75" s="104"/>
      <c r="CP75" s="104"/>
      <c r="CQ75" s="104"/>
      <c r="CR75" s="104"/>
      <c r="CS75" s="104"/>
      <c r="CT75" s="104"/>
      <c r="CU75" s="104"/>
    </row>
    <row r="76" customFormat="false" ht="12.8" hidden="false" customHeight="false" outlineLevel="0" collapsed="false">
      <c r="A76" s="102" t="n">
        <f aca="false">(A$7-A$2)/5+A75</f>
        <v>109</v>
      </c>
      <c r="B76" s="103" t="n">
        <v>0</v>
      </c>
      <c r="C76" s="103" t="n">
        <f aca="false">(F76-B76)/4+B76</f>
        <v>0.4064</v>
      </c>
      <c r="D76" s="103" t="n">
        <f aca="false">(F76-B76)/4+C76</f>
        <v>0.8128</v>
      </c>
      <c r="E76" s="103" t="n">
        <f aca="false">(F76-B76)/4+D76</f>
        <v>1.2192</v>
      </c>
      <c r="F76" s="103" t="n">
        <f aca="false">(F77-F72)/5+F75</f>
        <v>1.6256</v>
      </c>
      <c r="G76" s="103" t="n">
        <f aca="false">(J76-F76)/4+F76</f>
        <v>2.03225</v>
      </c>
      <c r="H76" s="103" t="n">
        <f aca="false">(J76-F76)/4+G76</f>
        <v>2.4389</v>
      </c>
      <c r="I76" s="103" t="n">
        <f aca="false">(J76-F76)/4+H76</f>
        <v>2.84555</v>
      </c>
      <c r="J76" s="103" t="n">
        <f aca="false">(J77-J72)/5+J75</f>
        <v>3.2522</v>
      </c>
      <c r="K76" s="103" t="n">
        <f aca="false">(N76-J76)/4+J76</f>
        <v>3.5754</v>
      </c>
      <c r="L76" s="103" t="n">
        <f aca="false">(N76-J76)/4+K76</f>
        <v>3.8986</v>
      </c>
      <c r="M76" s="103" t="n">
        <f aca="false">(N76-J76)/4+L76</f>
        <v>4.2218</v>
      </c>
      <c r="N76" s="103" t="n">
        <f aca="false">(N77-N72)/5+N75</f>
        <v>4.545</v>
      </c>
      <c r="O76" s="103" t="n">
        <f aca="false">(P76+N76)/2</f>
        <v>4.5557</v>
      </c>
      <c r="P76" s="103" t="n">
        <f aca="false">(P77-P72)/5+P75</f>
        <v>4.5664</v>
      </c>
      <c r="Q76" s="103" t="n">
        <f aca="false">(R76+P76)/2</f>
        <v>4.7728</v>
      </c>
      <c r="R76" s="103" t="n">
        <f aca="false">(R77-R72)/5+R75</f>
        <v>4.9792</v>
      </c>
      <c r="S76" s="103" t="n">
        <f aca="false">(T76+R76)/2</f>
        <v>4.868</v>
      </c>
      <c r="T76" s="103" t="n">
        <f aca="false">(T77-T72)/5+T75</f>
        <v>4.7568</v>
      </c>
      <c r="U76" s="103" t="n">
        <f aca="false">(V76+T76)/2</f>
        <v>4.7186</v>
      </c>
      <c r="V76" s="103" t="n">
        <f aca="false">(V77-V72)/5+V75</f>
        <v>4.6804</v>
      </c>
      <c r="W76" s="103" t="n">
        <f aca="false">(X76+V76)/2</f>
        <v>4.8631</v>
      </c>
      <c r="X76" s="103" t="n">
        <f aca="false">(X77-X72)/5+X75</f>
        <v>5.0458</v>
      </c>
      <c r="Y76" s="103" t="n">
        <f aca="false">(Z76+X76)/2</f>
        <v>4.5132</v>
      </c>
      <c r="Z76" s="103" t="n">
        <f aca="false">(Z77-Z72)/5+Z75</f>
        <v>3.9806</v>
      </c>
      <c r="AA76" s="103" t="n">
        <f aca="false">(AB76+Z76)/2</f>
        <v>3.8684</v>
      </c>
      <c r="AB76" s="103" t="n">
        <f aca="false">(AB77-AB72)/5+AB75</f>
        <v>3.7562</v>
      </c>
      <c r="AC76" s="103" t="n">
        <f aca="false">(AD76+AB76)/2</f>
        <v>10.1948</v>
      </c>
      <c r="AD76" s="103" t="n">
        <f aca="false">(AD77-AD72)/5+AD75</f>
        <v>16.6334</v>
      </c>
      <c r="AE76" s="103" t="n">
        <f aca="false">(AF76+AD76)/2</f>
        <v>15.345</v>
      </c>
      <c r="AF76" s="103" t="n">
        <f aca="false">(AF77-AF72)/5+AF75</f>
        <v>14.0566</v>
      </c>
      <c r="AG76" s="103" t="n">
        <f aca="false">(AH76+AF76)/2</f>
        <v>13.892</v>
      </c>
      <c r="AH76" s="103" t="n">
        <f aca="false">(AH77-AH72)/5+AH75</f>
        <v>13.7274</v>
      </c>
      <c r="AI76" s="103" t="n">
        <f aca="false">(AJ76+AH76)/2</f>
        <v>14.785</v>
      </c>
      <c r="AJ76" s="103" t="n">
        <f aca="false">(AJ77-AJ72)/5+AJ75</f>
        <v>15.8426</v>
      </c>
      <c r="AK76" s="103" t="n">
        <f aca="false">(AL76+AJ76)/2</f>
        <v>15.6477</v>
      </c>
      <c r="AL76" s="103" t="n">
        <f aca="false">(AL77-AL72)/5+AL75</f>
        <v>15.4528</v>
      </c>
      <c r="AM76" s="103" t="n">
        <f aca="false">(AN76+AL76)/2</f>
        <v>15.2583</v>
      </c>
      <c r="AN76" s="103" t="n">
        <f aca="false">(AN77-AN72)/5+AN75</f>
        <v>15.0638</v>
      </c>
      <c r="AO76" s="103" t="n">
        <f aca="false">(AP76+AN76)/2</f>
        <v>10.144</v>
      </c>
      <c r="AP76" s="103" t="n">
        <f aca="false">(AP77-AP72)/5+AP75</f>
        <v>5.2242</v>
      </c>
      <c r="AQ76" s="103" t="n">
        <f aca="false">(AR76+AP76)/2</f>
        <v>5.3233</v>
      </c>
      <c r="AR76" s="103" t="n">
        <f aca="false">(AR77-AR72)/5+AR75</f>
        <v>5.4224</v>
      </c>
      <c r="AS76" s="103" t="n">
        <f aca="false">($AZ76-$AR76)/8+AR76</f>
        <v>5.348025</v>
      </c>
      <c r="AT76" s="103" t="n">
        <f aca="false">($AZ76-$AR76)/8+AS76</f>
        <v>5.27365</v>
      </c>
      <c r="AU76" s="103" t="n">
        <f aca="false">($AZ76-$AR76)/8+AT76</f>
        <v>5.199275</v>
      </c>
      <c r="AV76" s="103" t="n">
        <f aca="false">($AZ76-$AR76)/8+AU76</f>
        <v>5.1249</v>
      </c>
      <c r="AW76" s="103" t="n">
        <f aca="false">($AZ76-$AR76)/8+AV76</f>
        <v>5.050525</v>
      </c>
      <c r="AX76" s="103" t="n">
        <f aca="false">($AZ76-$AR76)/8+AW76</f>
        <v>4.97615</v>
      </c>
      <c r="AY76" s="103" t="n">
        <f aca="false">($AZ76-$AR76)/8+AX76</f>
        <v>4.901775</v>
      </c>
      <c r="AZ76" s="103" t="n">
        <f aca="false">(AZ77-AZ72)/5+AZ75</f>
        <v>4.8274</v>
      </c>
      <c r="BA76" s="115" t="n">
        <f aca="false">($AZ76-$AR76)/Delta+AZ76</f>
        <v>4.753025</v>
      </c>
      <c r="BB76" s="115" t="n">
        <f aca="false">($AZ76-$AR76)/Delta+BA76</f>
        <v>4.67865</v>
      </c>
      <c r="BC76" s="115" t="n">
        <f aca="false">($AZ76-$AR76)/Delta+BB76</f>
        <v>4.604275</v>
      </c>
      <c r="BD76" s="115" t="n">
        <f aca="false">($AZ76-$AR76)/Delta+BC76</f>
        <v>4.5299</v>
      </c>
      <c r="BE76" s="115" t="n">
        <f aca="false">($AZ76-$AR76)/Delta+BD76</f>
        <v>4.455525</v>
      </c>
      <c r="BF76" s="115" t="n">
        <f aca="false">($AZ76-$AR76)/Delta+BE76</f>
        <v>4.38115</v>
      </c>
      <c r="BG76" s="115" t="n">
        <f aca="false">($AZ76-$AR76)/Delta+BF76</f>
        <v>4.306775</v>
      </c>
      <c r="BH76" s="115" t="n">
        <f aca="false">($AZ76-$AR76)/Delta+BG76</f>
        <v>4.2324</v>
      </c>
      <c r="BI76" s="115" t="n">
        <f aca="false">($AZ76-$AR76)/Delta+BH76</f>
        <v>4.158025</v>
      </c>
      <c r="BJ76" s="115" t="n">
        <f aca="false">($AZ76-$AR76)/Delta+BI76</f>
        <v>4.08365</v>
      </c>
      <c r="BK76" s="104"/>
      <c r="BL76" s="104"/>
      <c r="BM76" s="104"/>
      <c r="BN76" s="104"/>
      <c r="BO76" s="104"/>
      <c r="BP76" s="104"/>
      <c r="BQ76" s="104"/>
      <c r="BR76" s="104"/>
      <c r="BS76" s="104"/>
      <c r="BT76" s="104"/>
      <c r="BU76" s="104"/>
      <c r="BV76" s="104"/>
      <c r="BW76" s="104"/>
      <c r="BX76" s="104"/>
      <c r="BY76" s="104"/>
      <c r="BZ76" s="104"/>
      <c r="CA76" s="104"/>
      <c r="CB76" s="104"/>
      <c r="CC76" s="104"/>
      <c r="CD76" s="104"/>
      <c r="CE76" s="104"/>
      <c r="CF76" s="104"/>
      <c r="CG76" s="104"/>
      <c r="CH76" s="104"/>
      <c r="CI76" s="104"/>
      <c r="CJ76" s="104"/>
      <c r="CK76" s="104"/>
      <c r="CL76" s="104"/>
      <c r="CM76" s="104"/>
      <c r="CN76" s="104"/>
      <c r="CO76" s="104"/>
      <c r="CP76" s="104"/>
      <c r="CQ76" s="104"/>
      <c r="CR76" s="104"/>
      <c r="CS76" s="104"/>
      <c r="CT76" s="104"/>
      <c r="CU76" s="104"/>
    </row>
    <row r="77" customFormat="false" ht="12.8" hidden="false" customHeight="false" outlineLevel="0" collapsed="false">
      <c r="A77" s="102" t="n">
        <f aca="false">A72+5</f>
        <v>110</v>
      </c>
      <c r="B77" s="103" t="n">
        <v>0</v>
      </c>
      <c r="C77" s="103" t="n">
        <f aca="false">(F77-B77)/4+B77</f>
        <v>0.4115</v>
      </c>
      <c r="D77" s="103" t="n">
        <f aca="false">(F77-B77)/4+C77</f>
        <v>0.823</v>
      </c>
      <c r="E77" s="103" t="n">
        <f aca="false">(F77-B77)/4+D77</f>
        <v>1.2345</v>
      </c>
      <c r="F77" s="114" t="n">
        <f aca="false">polar_type19!$Y$6</f>
        <v>1.646</v>
      </c>
      <c r="G77" s="103" t="n">
        <f aca="false">(J77-F77)/4+F77</f>
        <v>2.05775</v>
      </c>
      <c r="H77" s="103" t="n">
        <f aca="false">(J77-F77)/4+G77</f>
        <v>2.4695</v>
      </c>
      <c r="I77" s="103" t="n">
        <f aca="false">(J77-F77)/4+H77</f>
        <v>2.88125</v>
      </c>
      <c r="J77" s="114" t="n">
        <f aca="false">polar_type19!$Y$7</f>
        <v>3.293</v>
      </c>
      <c r="K77" s="103" t="n">
        <f aca="false">(N77-J77)/4+J77</f>
        <v>3.622</v>
      </c>
      <c r="L77" s="103" t="n">
        <f aca="false">(N77-J77)/4+K77</f>
        <v>3.951</v>
      </c>
      <c r="M77" s="103" t="n">
        <f aca="false">(N77-J77)/4+L77</f>
        <v>4.28</v>
      </c>
      <c r="N77" s="114" t="n">
        <f aca="false">polar_type19!$Y$8</f>
        <v>4.609</v>
      </c>
      <c r="O77" s="103" t="n">
        <f aca="false">(P77+N77)/2</f>
        <v>4.6225</v>
      </c>
      <c r="P77" s="114" t="n">
        <f aca="false">polar_type19!$Y$9</f>
        <v>4.636</v>
      </c>
      <c r="Q77" s="103" t="n">
        <f aca="false">(R77+P77)/2</f>
        <v>4.8465</v>
      </c>
      <c r="R77" s="114" t="n">
        <f aca="false">polar_type19!$Y$10</f>
        <v>5.057</v>
      </c>
      <c r="S77" s="103" t="n">
        <f aca="false">(T77+R77)/2</f>
        <v>4.9535</v>
      </c>
      <c r="T77" s="114" t="n">
        <f aca="false">polar_type19!$Y$11</f>
        <v>4.85</v>
      </c>
      <c r="U77" s="103" t="n">
        <f aca="false">(V77+T77)/2</f>
        <v>4.8235</v>
      </c>
      <c r="V77" s="114" t="n">
        <f aca="false">polar_type19!$Y$12</f>
        <v>4.797</v>
      </c>
      <c r="W77" s="103" t="n">
        <f aca="false">(X77+V77)/2</f>
        <v>4.993</v>
      </c>
      <c r="X77" s="114" t="n">
        <f aca="false">polar_type19!$Y$13</f>
        <v>5.189</v>
      </c>
      <c r="Y77" s="103" t="n">
        <f aca="false">(Z77+X77)/2</f>
        <v>4.663</v>
      </c>
      <c r="Z77" s="114" t="n">
        <f aca="false">polar_type19!$Y$14</f>
        <v>4.137</v>
      </c>
      <c r="AA77" s="103" t="n">
        <f aca="false">(AB77+Z77)/2</f>
        <v>4.0215</v>
      </c>
      <c r="AB77" s="114" t="n">
        <f aca="false">polar_type19!$Y$15</f>
        <v>3.906</v>
      </c>
      <c r="AC77" s="103" t="n">
        <f aca="false">(AD77+AB77)/2</f>
        <v>10.586</v>
      </c>
      <c r="AD77" s="114" t="n">
        <f aca="false">polar_type19!$Y$16</f>
        <v>17.266</v>
      </c>
      <c r="AE77" s="103" t="n">
        <f aca="false">(AF77+AD77)/2</f>
        <v>15.9325</v>
      </c>
      <c r="AF77" s="114" t="n">
        <f aca="false">polar_type19!$Y$17</f>
        <v>14.599</v>
      </c>
      <c r="AG77" s="103" t="n">
        <f aca="false">(AH77+AF77)/2</f>
        <v>14.428</v>
      </c>
      <c r="AH77" s="114" t="n">
        <f aca="false">polar_type19!$Y$18</f>
        <v>14.257</v>
      </c>
      <c r="AI77" s="103" t="n">
        <f aca="false">(AJ77+AH77)/2</f>
        <v>15.2735</v>
      </c>
      <c r="AJ77" s="114" t="n">
        <f aca="false">polar_type19!$Y$19</f>
        <v>16.29</v>
      </c>
      <c r="AK77" s="103" t="n">
        <f aca="false">(AL77+AJ77)/2</f>
        <v>16.0895</v>
      </c>
      <c r="AL77" s="114" t="n">
        <f aca="false">polar_type19!$Y$20</f>
        <v>15.889</v>
      </c>
      <c r="AM77" s="103" t="n">
        <f aca="false">(AN77+AL77)/2</f>
        <v>15.689</v>
      </c>
      <c r="AN77" s="114" t="n">
        <f aca="false">polar_type19!$Y$21</f>
        <v>15.489</v>
      </c>
      <c r="AO77" s="103" t="n">
        <f aca="false">(AP77+AN77)/2</f>
        <v>10.432</v>
      </c>
      <c r="AP77" s="114" t="n">
        <f aca="false">polar_type19!$Y$22</f>
        <v>5.375</v>
      </c>
      <c r="AQ77" s="103" t="n">
        <f aca="false">(AR77+AP77)/2</f>
        <v>5.476</v>
      </c>
      <c r="AR77" s="114" t="n">
        <f aca="false">polar_type19!$Y$23</f>
        <v>5.577</v>
      </c>
      <c r="AS77" s="103" t="n">
        <f aca="false">($AZ77-$AR77)/8+AR77</f>
        <v>5.5005</v>
      </c>
      <c r="AT77" s="103" t="n">
        <f aca="false">($AZ77-$AR77)/8+AS77</f>
        <v>5.424</v>
      </c>
      <c r="AU77" s="103" t="n">
        <f aca="false">($AZ77-$AR77)/8+AT77</f>
        <v>5.3475</v>
      </c>
      <c r="AV77" s="103" t="n">
        <f aca="false">($AZ77-$AR77)/8+AU77</f>
        <v>5.271</v>
      </c>
      <c r="AW77" s="103" t="n">
        <f aca="false">($AZ77-$AR77)/8+AV77</f>
        <v>5.1945</v>
      </c>
      <c r="AX77" s="103" t="n">
        <f aca="false">($AZ77-$AR77)/8+AW77</f>
        <v>5.118</v>
      </c>
      <c r="AY77" s="103" t="n">
        <f aca="false">($AZ77-$AR77)/8+AX77</f>
        <v>5.0415</v>
      </c>
      <c r="AZ77" s="114" t="n">
        <f aca="false">polar_type19!$Y$24</f>
        <v>4.965</v>
      </c>
      <c r="BA77" s="115" t="n">
        <f aca="false">($AZ77-$AR77)/Delta+AZ77</f>
        <v>4.8885</v>
      </c>
      <c r="BB77" s="115" t="n">
        <f aca="false">($AZ77-$AR77)/Delta+BA77</f>
        <v>4.812</v>
      </c>
      <c r="BC77" s="115" t="n">
        <f aca="false">($AZ77-$AR77)/Delta+BB77</f>
        <v>4.7355</v>
      </c>
      <c r="BD77" s="115" t="n">
        <f aca="false">($AZ77-$AR77)/Delta+BC77</f>
        <v>4.659</v>
      </c>
      <c r="BE77" s="115" t="n">
        <f aca="false">($AZ77-$AR77)/Delta+BD77</f>
        <v>4.5825</v>
      </c>
      <c r="BF77" s="115" t="n">
        <f aca="false">($AZ77-$AR77)/Delta+BE77</f>
        <v>4.506</v>
      </c>
      <c r="BG77" s="115" t="n">
        <f aca="false">($AZ77-$AR77)/Delta+BF77</f>
        <v>4.4295</v>
      </c>
      <c r="BH77" s="115" t="n">
        <f aca="false">($AZ77-$AR77)/Delta+BG77</f>
        <v>4.353</v>
      </c>
      <c r="BI77" s="115" t="n">
        <f aca="false">($AZ77-$AR77)/Delta+BH77</f>
        <v>4.2765</v>
      </c>
      <c r="BJ77" s="115" t="n">
        <f aca="false">($AZ77-$AR77)/Delta+BI77</f>
        <v>4.2</v>
      </c>
      <c r="BK77" s="104"/>
      <c r="BL77" s="104"/>
      <c r="BM77" s="104"/>
      <c r="BN77" s="104"/>
      <c r="BO77" s="104"/>
      <c r="BP77" s="104"/>
      <c r="BQ77" s="104"/>
      <c r="BR77" s="104"/>
      <c r="BS77" s="104"/>
      <c r="BT77" s="104"/>
      <c r="BU77" s="104"/>
      <c r="BV77" s="104"/>
      <c r="BW77" s="104"/>
      <c r="BX77" s="104"/>
      <c r="BY77" s="104"/>
      <c r="BZ77" s="104"/>
      <c r="CA77" s="104"/>
      <c r="CB77" s="104"/>
      <c r="CC77" s="104"/>
      <c r="CD77" s="104"/>
      <c r="CE77" s="104"/>
      <c r="CF77" s="104"/>
      <c r="CG77" s="104"/>
      <c r="CH77" s="104"/>
      <c r="CI77" s="104"/>
      <c r="CJ77" s="104"/>
      <c r="CK77" s="104"/>
      <c r="CL77" s="104"/>
      <c r="CM77" s="104"/>
      <c r="CN77" s="104"/>
      <c r="CO77" s="104"/>
      <c r="CP77" s="104"/>
      <c r="CQ77" s="104"/>
      <c r="CR77" s="104"/>
      <c r="CS77" s="104"/>
      <c r="CT77" s="104"/>
      <c r="CU77" s="104"/>
    </row>
    <row r="78" customFormat="false" ht="12.8" hidden="false" customHeight="false" outlineLevel="0" collapsed="false">
      <c r="A78" s="102" t="n">
        <f aca="false">(A$7-A$2)/5+A77</f>
        <v>111</v>
      </c>
      <c r="B78" s="103" t="n">
        <v>0</v>
      </c>
      <c r="C78" s="103" t="n">
        <f aca="false">(F78-B78)/4+B78</f>
        <v>0.41595</v>
      </c>
      <c r="D78" s="103" t="n">
        <f aca="false">(F78-B78)/4+C78</f>
        <v>0.8319</v>
      </c>
      <c r="E78" s="103" t="n">
        <f aca="false">(F78-B78)/4+D78</f>
        <v>1.24785</v>
      </c>
      <c r="F78" s="103" t="n">
        <f aca="false">(F82-F77)/5+F77</f>
        <v>1.6638</v>
      </c>
      <c r="G78" s="103" t="n">
        <f aca="false">(J78-F78)/4+F78</f>
        <v>2.07995</v>
      </c>
      <c r="H78" s="103" t="n">
        <f aca="false">(J78-F78)/4+G78</f>
        <v>2.4961</v>
      </c>
      <c r="I78" s="103" t="n">
        <f aca="false">(J78-F78)/4+H78</f>
        <v>2.91225</v>
      </c>
      <c r="J78" s="103" t="n">
        <f aca="false">(J82-J77)/5+J77</f>
        <v>3.3284</v>
      </c>
      <c r="K78" s="103" t="n">
        <f aca="false">(N78-J78)/4+J78</f>
        <v>3.6627</v>
      </c>
      <c r="L78" s="103" t="n">
        <f aca="false">(N78-J78)/4+K78</f>
        <v>3.997</v>
      </c>
      <c r="M78" s="103" t="n">
        <f aca="false">(N78-J78)/4+L78</f>
        <v>4.3313</v>
      </c>
      <c r="N78" s="103" t="n">
        <f aca="false">(N82-N77)/5+N77</f>
        <v>4.6656</v>
      </c>
      <c r="O78" s="103" t="n">
        <f aca="false">(P78+N78)/2</f>
        <v>4.683</v>
      </c>
      <c r="P78" s="103" t="n">
        <f aca="false">(P82-P77)/5+P77</f>
        <v>4.7004</v>
      </c>
      <c r="Q78" s="103" t="n">
        <f aca="false">(R78+P78)/2</f>
        <v>4.915</v>
      </c>
      <c r="R78" s="103" t="n">
        <f aca="false">(R82-R77)/5+R77</f>
        <v>5.1296</v>
      </c>
      <c r="S78" s="103" t="n">
        <f aca="false">(T78+R78)/2</f>
        <v>5.0342</v>
      </c>
      <c r="T78" s="103" t="n">
        <f aca="false">(T82-T77)/5+T77</f>
        <v>4.9388</v>
      </c>
      <c r="U78" s="103" t="n">
        <f aca="false">(V78+T78)/2</f>
        <v>4.9245</v>
      </c>
      <c r="V78" s="103" t="n">
        <f aca="false">(V82-V77)/5+V77</f>
        <v>4.9102</v>
      </c>
      <c r="W78" s="103" t="n">
        <f aca="false">(X78+V78)/2</f>
        <v>5.1193</v>
      </c>
      <c r="X78" s="103" t="n">
        <f aca="false">(X82-X77)/5+X77</f>
        <v>5.3284</v>
      </c>
      <c r="Y78" s="103" t="n">
        <f aca="false">(Z78+X78)/2</f>
        <v>4.8109</v>
      </c>
      <c r="Z78" s="103" t="n">
        <f aca="false">(Z82-Z77)/5+Z77</f>
        <v>4.2934</v>
      </c>
      <c r="AA78" s="103" t="n">
        <f aca="false">(AB78+Z78)/2</f>
        <v>4.1752</v>
      </c>
      <c r="AB78" s="103" t="n">
        <f aca="false">(AB82-AB77)/5+AB77</f>
        <v>4.057</v>
      </c>
      <c r="AC78" s="103" t="n">
        <f aca="false">(AD78+AB78)/2</f>
        <v>10.9697</v>
      </c>
      <c r="AD78" s="103" t="n">
        <f aca="false">(AD82-AD77)/5+AD77</f>
        <v>17.8824</v>
      </c>
      <c r="AE78" s="103" t="n">
        <f aca="false">(AF78+AD78)/2</f>
        <v>16.5082</v>
      </c>
      <c r="AF78" s="103" t="n">
        <f aca="false">(AF82-AF77)/5+AF77</f>
        <v>15.134</v>
      </c>
      <c r="AG78" s="103" t="n">
        <f aca="false">(AH78+AF78)/2</f>
        <v>14.9567</v>
      </c>
      <c r="AH78" s="103" t="n">
        <f aca="false">(AH82-AH77)/5+AH77</f>
        <v>14.7794</v>
      </c>
      <c r="AI78" s="103" t="n">
        <f aca="false">(AJ78+AH78)/2</f>
        <v>15.7517</v>
      </c>
      <c r="AJ78" s="103" t="n">
        <f aca="false">(AJ82-AJ77)/5+AJ77</f>
        <v>16.724</v>
      </c>
      <c r="AK78" s="103" t="n">
        <f aca="false">(AL78+AJ78)/2</f>
        <v>16.5182</v>
      </c>
      <c r="AL78" s="103" t="n">
        <f aca="false">(AL82-AL77)/5+AL77</f>
        <v>16.3124</v>
      </c>
      <c r="AM78" s="103" t="n">
        <f aca="false">(AN78+AL78)/2</f>
        <v>16.107</v>
      </c>
      <c r="AN78" s="103" t="n">
        <f aca="false">(AN82-AN77)/5+AN77</f>
        <v>15.9016</v>
      </c>
      <c r="AO78" s="103" t="n">
        <f aca="false">(AP78+AN78)/2</f>
        <v>10.7124</v>
      </c>
      <c r="AP78" s="103" t="n">
        <f aca="false">(AP82-AP77)/5+AP77</f>
        <v>5.5232</v>
      </c>
      <c r="AQ78" s="103" t="n">
        <f aca="false">(AR78+AP78)/2</f>
        <v>5.6256</v>
      </c>
      <c r="AR78" s="103" t="n">
        <f aca="false">(AR82-AR77)/5+AR77</f>
        <v>5.728</v>
      </c>
      <c r="AS78" s="103" t="n">
        <f aca="false">($AZ78-$AR78)/8+AR78</f>
        <v>5.649425</v>
      </c>
      <c r="AT78" s="103" t="n">
        <f aca="false">($AZ78-$AR78)/8+AS78</f>
        <v>5.57085</v>
      </c>
      <c r="AU78" s="103" t="n">
        <f aca="false">($AZ78-$AR78)/8+AT78</f>
        <v>5.492275</v>
      </c>
      <c r="AV78" s="103" t="n">
        <f aca="false">($AZ78-$AR78)/8+AU78</f>
        <v>5.4137</v>
      </c>
      <c r="AW78" s="103" t="n">
        <f aca="false">($AZ78-$AR78)/8+AV78</f>
        <v>5.335125</v>
      </c>
      <c r="AX78" s="103" t="n">
        <f aca="false">($AZ78-$AR78)/8+AW78</f>
        <v>5.25655</v>
      </c>
      <c r="AY78" s="103" t="n">
        <f aca="false">($AZ78-$AR78)/8+AX78</f>
        <v>5.177975</v>
      </c>
      <c r="AZ78" s="103" t="n">
        <f aca="false">(AZ82-AZ77)/5+AZ77</f>
        <v>5.0994</v>
      </c>
      <c r="BA78" s="115" t="n">
        <f aca="false">($AZ78-$AR78)/Delta+AZ78</f>
        <v>5.020825</v>
      </c>
      <c r="BB78" s="115" t="n">
        <f aca="false">($AZ78-$AR78)/Delta+BA78</f>
        <v>4.94225</v>
      </c>
      <c r="BC78" s="115" t="n">
        <f aca="false">($AZ78-$AR78)/Delta+BB78</f>
        <v>4.863675</v>
      </c>
      <c r="BD78" s="115" t="n">
        <f aca="false">($AZ78-$AR78)/Delta+BC78</f>
        <v>4.7851</v>
      </c>
      <c r="BE78" s="115" t="n">
        <f aca="false">($AZ78-$AR78)/Delta+BD78</f>
        <v>4.706525</v>
      </c>
      <c r="BF78" s="115" t="n">
        <f aca="false">($AZ78-$AR78)/Delta+BE78</f>
        <v>4.62795</v>
      </c>
      <c r="BG78" s="115" t="n">
        <f aca="false">($AZ78-$AR78)/Delta+BF78</f>
        <v>4.549375</v>
      </c>
      <c r="BH78" s="115" t="n">
        <f aca="false">($AZ78-$AR78)/Delta+BG78</f>
        <v>4.4708</v>
      </c>
      <c r="BI78" s="115" t="n">
        <f aca="false">($AZ78-$AR78)/Delta+BH78</f>
        <v>4.392225</v>
      </c>
      <c r="BJ78" s="115" t="n">
        <f aca="false">($AZ78-$AR78)/Delta+BI78</f>
        <v>4.31365</v>
      </c>
      <c r="BK78" s="104"/>
      <c r="BL78" s="104"/>
      <c r="BM78" s="104"/>
      <c r="BN78" s="104"/>
      <c r="BO78" s="104"/>
      <c r="BP78" s="104"/>
      <c r="BQ78" s="104"/>
      <c r="BR78" s="104"/>
      <c r="BS78" s="104"/>
      <c r="BT78" s="104"/>
      <c r="BU78" s="104"/>
      <c r="BV78" s="104"/>
      <c r="BW78" s="104"/>
      <c r="BX78" s="104"/>
      <c r="BY78" s="104"/>
      <c r="BZ78" s="104"/>
      <c r="CA78" s="104"/>
      <c r="CB78" s="104"/>
      <c r="CC78" s="104"/>
      <c r="CD78" s="104"/>
      <c r="CE78" s="104"/>
      <c r="CF78" s="104"/>
      <c r="CG78" s="104"/>
      <c r="CH78" s="104"/>
      <c r="CI78" s="104"/>
      <c r="CJ78" s="104"/>
      <c r="CK78" s="104"/>
      <c r="CL78" s="104"/>
      <c r="CM78" s="104"/>
      <c r="CN78" s="104"/>
      <c r="CO78" s="104"/>
      <c r="CP78" s="104"/>
      <c r="CQ78" s="104"/>
      <c r="CR78" s="104"/>
      <c r="CS78" s="104"/>
      <c r="CT78" s="104"/>
      <c r="CU78" s="104"/>
    </row>
    <row r="79" customFormat="false" ht="12.8" hidden="false" customHeight="false" outlineLevel="0" collapsed="false">
      <c r="A79" s="102" t="n">
        <f aca="false">(A$7-A$2)/5+A78</f>
        <v>112</v>
      </c>
      <c r="B79" s="103" t="n">
        <v>0</v>
      </c>
      <c r="C79" s="103" t="n">
        <f aca="false">(F79-B79)/4+B79</f>
        <v>0.4204</v>
      </c>
      <c r="D79" s="103" t="n">
        <f aca="false">(F79-B79)/4+C79</f>
        <v>0.8408</v>
      </c>
      <c r="E79" s="103" t="n">
        <f aca="false">(F79-B79)/4+D79</f>
        <v>1.2612</v>
      </c>
      <c r="F79" s="103" t="n">
        <f aca="false">(F82-F77)/5+F78</f>
        <v>1.6816</v>
      </c>
      <c r="G79" s="103" t="n">
        <f aca="false">(J79-F79)/4+F79</f>
        <v>2.10215</v>
      </c>
      <c r="H79" s="103" t="n">
        <f aca="false">(J79-F79)/4+G79</f>
        <v>2.5227</v>
      </c>
      <c r="I79" s="103" t="n">
        <f aca="false">(J79-F79)/4+H79</f>
        <v>2.94325</v>
      </c>
      <c r="J79" s="103" t="n">
        <f aca="false">(J82-J77)/5+J78</f>
        <v>3.3638</v>
      </c>
      <c r="K79" s="103" t="n">
        <f aca="false">(N79-J79)/4+J79</f>
        <v>3.7034</v>
      </c>
      <c r="L79" s="103" t="n">
        <f aca="false">(N79-J79)/4+K79</f>
        <v>4.043</v>
      </c>
      <c r="M79" s="103" t="n">
        <f aca="false">(N79-J79)/4+L79</f>
        <v>4.3826</v>
      </c>
      <c r="N79" s="103" t="n">
        <f aca="false">(N82-N77)/5+N78</f>
        <v>4.7222</v>
      </c>
      <c r="O79" s="103" t="n">
        <f aca="false">(P79+N79)/2</f>
        <v>4.7435</v>
      </c>
      <c r="P79" s="103" t="n">
        <f aca="false">(P82-P77)/5+P78</f>
        <v>4.7648</v>
      </c>
      <c r="Q79" s="103" t="n">
        <f aca="false">(R79+P79)/2</f>
        <v>4.9835</v>
      </c>
      <c r="R79" s="103" t="n">
        <f aca="false">(R82-R77)/5+R78</f>
        <v>5.2022</v>
      </c>
      <c r="S79" s="103" t="n">
        <f aca="false">(T79+R79)/2</f>
        <v>5.1149</v>
      </c>
      <c r="T79" s="103" t="n">
        <f aca="false">(T82-T77)/5+T78</f>
        <v>5.0276</v>
      </c>
      <c r="U79" s="103" t="n">
        <f aca="false">(V79+T79)/2</f>
        <v>5.0255</v>
      </c>
      <c r="V79" s="103" t="n">
        <f aca="false">(V82-V77)/5+V78</f>
        <v>5.0234</v>
      </c>
      <c r="W79" s="103" t="n">
        <f aca="false">(X79+V79)/2</f>
        <v>5.2456</v>
      </c>
      <c r="X79" s="103" t="n">
        <f aca="false">(X82-X77)/5+X78</f>
        <v>5.4678</v>
      </c>
      <c r="Y79" s="103" t="n">
        <f aca="false">(Z79+X79)/2</f>
        <v>4.9588</v>
      </c>
      <c r="Z79" s="103" t="n">
        <f aca="false">(Z82-Z77)/5+Z78</f>
        <v>4.4498</v>
      </c>
      <c r="AA79" s="103" t="n">
        <f aca="false">(AB79+Z79)/2</f>
        <v>4.3289</v>
      </c>
      <c r="AB79" s="103" t="n">
        <f aca="false">(AB82-AB77)/5+AB78</f>
        <v>4.208</v>
      </c>
      <c r="AC79" s="103" t="n">
        <f aca="false">(AD79+AB79)/2</f>
        <v>11.3534</v>
      </c>
      <c r="AD79" s="103" t="n">
        <f aca="false">(AD82-AD77)/5+AD78</f>
        <v>18.4988</v>
      </c>
      <c r="AE79" s="103" t="n">
        <f aca="false">(AF79+AD79)/2</f>
        <v>17.0839</v>
      </c>
      <c r="AF79" s="103" t="n">
        <f aca="false">(AF82-AF77)/5+AF78</f>
        <v>15.669</v>
      </c>
      <c r="AG79" s="103" t="n">
        <f aca="false">(AH79+AF79)/2</f>
        <v>15.4854</v>
      </c>
      <c r="AH79" s="103" t="n">
        <f aca="false">(AH82-AH77)/5+AH78</f>
        <v>15.3018</v>
      </c>
      <c r="AI79" s="103" t="n">
        <f aca="false">(AJ79+AH79)/2</f>
        <v>16.2299</v>
      </c>
      <c r="AJ79" s="103" t="n">
        <f aca="false">(AJ82-AJ77)/5+AJ78</f>
        <v>17.158</v>
      </c>
      <c r="AK79" s="103" t="n">
        <f aca="false">(AL79+AJ79)/2</f>
        <v>16.9469</v>
      </c>
      <c r="AL79" s="103" t="n">
        <f aca="false">(AL82-AL77)/5+AL78</f>
        <v>16.7358</v>
      </c>
      <c r="AM79" s="103" t="n">
        <f aca="false">(AN79+AL79)/2</f>
        <v>16.525</v>
      </c>
      <c r="AN79" s="103" t="n">
        <f aca="false">(AN82-AN77)/5+AN78</f>
        <v>16.3142</v>
      </c>
      <c r="AO79" s="103" t="n">
        <f aca="false">(AP79+AN79)/2</f>
        <v>10.9928</v>
      </c>
      <c r="AP79" s="103" t="n">
        <f aca="false">(AP82-AP77)/5+AP78</f>
        <v>5.6714</v>
      </c>
      <c r="AQ79" s="103" t="n">
        <f aca="false">(AR79+AP79)/2</f>
        <v>5.7752</v>
      </c>
      <c r="AR79" s="103" t="n">
        <f aca="false">(AR82-AR77)/5+AR78</f>
        <v>5.879</v>
      </c>
      <c r="AS79" s="103" t="n">
        <f aca="false">($AZ79-$AR79)/8+AR79</f>
        <v>5.79835</v>
      </c>
      <c r="AT79" s="103" t="n">
        <f aca="false">($AZ79-$AR79)/8+AS79</f>
        <v>5.7177</v>
      </c>
      <c r="AU79" s="103" t="n">
        <f aca="false">($AZ79-$AR79)/8+AT79</f>
        <v>5.63705</v>
      </c>
      <c r="AV79" s="103" t="n">
        <f aca="false">($AZ79-$AR79)/8+AU79</f>
        <v>5.5564</v>
      </c>
      <c r="AW79" s="103" t="n">
        <f aca="false">($AZ79-$AR79)/8+AV79</f>
        <v>5.47575</v>
      </c>
      <c r="AX79" s="103" t="n">
        <f aca="false">($AZ79-$AR79)/8+AW79</f>
        <v>5.3951</v>
      </c>
      <c r="AY79" s="103" t="n">
        <f aca="false">($AZ79-$AR79)/8+AX79</f>
        <v>5.31445</v>
      </c>
      <c r="AZ79" s="103" t="n">
        <f aca="false">(AZ82-AZ77)/5+AZ78</f>
        <v>5.2338</v>
      </c>
      <c r="BA79" s="115" t="n">
        <f aca="false">($AZ79-$AR79)/Delta+AZ79</f>
        <v>5.15315</v>
      </c>
      <c r="BB79" s="115" t="n">
        <f aca="false">($AZ79-$AR79)/Delta+BA79</f>
        <v>5.0725</v>
      </c>
      <c r="BC79" s="115" t="n">
        <f aca="false">($AZ79-$AR79)/Delta+BB79</f>
        <v>4.99185</v>
      </c>
      <c r="BD79" s="115" t="n">
        <f aca="false">($AZ79-$AR79)/Delta+BC79</f>
        <v>4.9112</v>
      </c>
      <c r="BE79" s="115" t="n">
        <f aca="false">($AZ79-$AR79)/Delta+BD79</f>
        <v>4.83055</v>
      </c>
      <c r="BF79" s="115" t="n">
        <f aca="false">($AZ79-$AR79)/Delta+BE79</f>
        <v>4.7499</v>
      </c>
      <c r="BG79" s="115" t="n">
        <f aca="false">($AZ79-$AR79)/Delta+BF79</f>
        <v>4.66925</v>
      </c>
      <c r="BH79" s="115" t="n">
        <f aca="false">($AZ79-$AR79)/Delta+BG79</f>
        <v>4.5886</v>
      </c>
      <c r="BI79" s="115" t="n">
        <f aca="false">($AZ79-$AR79)/Delta+BH79</f>
        <v>4.50795</v>
      </c>
      <c r="BJ79" s="115" t="n">
        <f aca="false">($AZ79-$AR79)/Delta+BI79</f>
        <v>4.4273</v>
      </c>
      <c r="BK79" s="104"/>
      <c r="BL79" s="104"/>
      <c r="BM79" s="104"/>
      <c r="BN79" s="104"/>
      <c r="BO79" s="104"/>
      <c r="BP79" s="104"/>
      <c r="BQ79" s="104"/>
      <c r="BR79" s="104"/>
      <c r="BS79" s="104"/>
      <c r="BT79" s="104"/>
      <c r="BU79" s="104"/>
      <c r="BV79" s="104"/>
      <c r="BW79" s="104"/>
      <c r="BX79" s="104"/>
      <c r="BY79" s="104"/>
      <c r="BZ79" s="104"/>
      <c r="CA79" s="104"/>
      <c r="CB79" s="104"/>
      <c r="CC79" s="104"/>
      <c r="CD79" s="104"/>
      <c r="CE79" s="104"/>
      <c r="CF79" s="104"/>
      <c r="CG79" s="104"/>
      <c r="CH79" s="104"/>
      <c r="CI79" s="104"/>
      <c r="CJ79" s="104"/>
      <c r="CK79" s="104"/>
      <c r="CL79" s="104"/>
      <c r="CM79" s="104"/>
      <c r="CN79" s="104"/>
      <c r="CO79" s="104"/>
      <c r="CP79" s="104"/>
      <c r="CQ79" s="104"/>
      <c r="CR79" s="104"/>
      <c r="CS79" s="104"/>
      <c r="CT79" s="104"/>
      <c r="CU79" s="104"/>
    </row>
    <row r="80" customFormat="false" ht="12.8" hidden="false" customHeight="false" outlineLevel="0" collapsed="false">
      <c r="A80" s="102" t="n">
        <f aca="false">(A$7-A$2)/5+A79</f>
        <v>113</v>
      </c>
      <c r="B80" s="103" t="n">
        <v>0</v>
      </c>
      <c r="C80" s="103" t="n">
        <f aca="false">(F80-B80)/4+B80</f>
        <v>0.42485</v>
      </c>
      <c r="D80" s="103" t="n">
        <f aca="false">(F80-B80)/4+C80</f>
        <v>0.8497</v>
      </c>
      <c r="E80" s="103" t="n">
        <f aca="false">(F80-B80)/4+D80</f>
        <v>1.27455</v>
      </c>
      <c r="F80" s="103" t="n">
        <f aca="false">(F82-F77)/5+F79</f>
        <v>1.6994</v>
      </c>
      <c r="G80" s="103" t="n">
        <f aca="false">(J80-F80)/4+F80</f>
        <v>2.12435</v>
      </c>
      <c r="H80" s="103" t="n">
        <f aca="false">(J80-F80)/4+G80</f>
        <v>2.5493</v>
      </c>
      <c r="I80" s="103" t="n">
        <f aca="false">(J80-F80)/4+H80</f>
        <v>2.97425</v>
      </c>
      <c r="J80" s="103" t="n">
        <f aca="false">(J82-J77)/5+J79</f>
        <v>3.3992</v>
      </c>
      <c r="K80" s="103" t="n">
        <f aca="false">(N80-J80)/4+J80</f>
        <v>3.7441</v>
      </c>
      <c r="L80" s="103" t="n">
        <f aca="false">(N80-J80)/4+K80</f>
        <v>4.089</v>
      </c>
      <c r="M80" s="103" t="n">
        <f aca="false">(N80-J80)/4+L80</f>
        <v>4.4339</v>
      </c>
      <c r="N80" s="103" t="n">
        <f aca="false">(N82-N77)/5+N79</f>
        <v>4.7788</v>
      </c>
      <c r="O80" s="103" t="n">
        <f aca="false">(P80+N80)/2</f>
        <v>4.804</v>
      </c>
      <c r="P80" s="103" t="n">
        <f aca="false">(P82-P77)/5+P79</f>
        <v>4.8292</v>
      </c>
      <c r="Q80" s="103" t="n">
        <f aca="false">(R80+P80)/2</f>
        <v>5.052</v>
      </c>
      <c r="R80" s="103" t="n">
        <f aca="false">(R82-R77)/5+R79</f>
        <v>5.2748</v>
      </c>
      <c r="S80" s="103" t="n">
        <f aca="false">(T80+R80)/2</f>
        <v>5.1956</v>
      </c>
      <c r="T80" s="103" t="n">
        <f aca="false">(T82-T77)/5+T79</f>
        <v>5.1164</v>
      </c>
      <c r="U80" s="103" t="n">
        <f aca="false">(V80+T80)/2</f>
        <v>5.1265</v>
      </c>
      <c r="V80" s="103" t="n">
        <f aca="false">(V82-V77)/5+V79</f>
        <v>5.1366</v>
      </c>
      <c r="W80" s="103" t="n">
        <f aca="false">(X80+V80)/2</f>
        <v>5.3719</v>
      </c>
      <c r="X80" s="103" t="n">
        <f aca="false">(X82-X77)/5+X79</f>
        <v>5.6072</v>
      </c>
      <c r="Y80" s="103" t="n">
        <f aca="false">(Z80+X80)/2</f>
        <v>5.1067</v>
      </c>
      <c r="Z80" s="103" t="n">
        <f aca="false">(Z82-Z77)/5+Z79</f>
        <v>4.6062</v>
      </c>
      <c r="AA80" s="103" t="n">
        <f aca="false">(AB80+Z80)/2</f>
        <v>4.4826</v>
      </c>
      <c r="AB80" s="103" t="n">
        <f aca="false">(AB82-AB77)/5+AB79</f>
        <v>4.359</v>
      </c>
      <c r="AC80" s="103" t="n">
        <f aca="false">(AD80+AB80)/2</f>
        <v>11.7371</v>
      </c>
      <c r="AD80" s="103" t="n">
        <f aca="false">(AD82-AD77)/5+AD79</f>
        <v>19.1152</v>
      </c>
      <c r="AE80" s="103" t="n">
        <f aca="false">(AF80+AD80)/2</f>
        <v>17.6596</v>
      </c>
      <c r="AF80" s="103" t="n">
        <f aca="false">(AF82-AF77)/5+AF79</f>
        <v>16.204</v>
      </c>
      <c r="AG80" s="103" t="n">
        <f aca="false">(AH80+AF80)/2</f>
        <v>16.0141</v>
      </c>
      <c r="AH80" s="103" t="n">
        <f aca="false">(AH82-AH77)/5+AH79</f>
        <v>15.8242</v>
      </c>
      <c r="AI80" s="103" t="n">
        <f aca="false">(AJ80+AH80)/2</f>
        <v>16.7081</v>
      </c>
      <c r="AJ80" s="103" t="n">
        <f aca="false">(AJ82-AJ77)/5+AJ79</f>
        <v>17.592</v>
      </c>
      <c r="AK80" s="103" t="n">
        <f aca="false">(AL80+AJ80)/2</f>
        <v>17.3756</v>
      </c>
      <c r="AL80" s="103" t="n">
        <f aca="false">(AL82-AL77)/5+AL79</f>
        <v>17.1592</v>
      </c>
      <c r="AM80" s="103" t="n">
        <f aca="false">(AN80+AL80)/2</f>
        <v>16.943</v>
      </c>
      <c r="AN80" s="103" t="n">
        <f aca="false">(AN82-AN77)/5+AN79</f>
        <v>16.7268</v>
      </c>
      <c r="AO80" s="103" t="n">
        <f aca="false">(AP80+AN80)/2</f>
        <v>11.2732</v>
      </c>
      <c r="AP80" s="103" t="n">
        <f aca="false">(AP82-AP77)/5+AP79</f>
        <v>5.8196</v>
      </c>
      <c r="AQ80" s="103" t="n">
        <f aca="false">(AR80+AP80)/2</f>
        <v>5.9248</v>
      </c>
      <c r="AR80" s="103" t="n">
        <f aca="false">(AR82-AR77)/5+AR79</f>
        <v>6.03</v>
      </c>
      <c r="AS80" s="103" t="n">
        <f aca="false">($AZ80-$AR80)/8+AR80</f>
        <v>5.947275</v>
      </c>
      <c r="AT80" s="103" t="n">
        <f aca="false">($AZ80-$AR80)/8+AS80</f>
        <v>5.86455</v>
      </c>
      <c r="AU80" s="103" t="n">
        <f aca="false">($AZ80-$AR80)/8+AT80</f>
        <v>5.781825</v>
      </c>
      <c r="AV80" s="103" t="n">
        <f aca="false">($AZ80-$AR80)/8+AU80</f>
        <v>5.6991</v>
      </c>
      <c r="AW80" s="103" t="n">
        <f aca="false">($AZ80-$AR80)/8+AV80</f>
        <v>5.616375</v>
      </c>
      <c r="AX80" s="103" t="n">
        <f aca="false">($AZ80-$AR80)/8+AW80</f>
        <v>5.53365</v>
      </c>
      <c r="AY80" s="103" t="n">
        <f aca="false">($AZ80-$AR80)/8+AX80</f>
        <v>5.450925</v>
      </c>
      <c r="AZ80" s="103" t="n">
        <f aca="false">(AZ82-AZ77)/5+AZ79</f>
        <v>5.3682</v>
      </c>
      <c r="BA80" s="115" t="n">
        <f aca="false">($AZ80-$AR80)/Delta+AZ80</f>
        <v>5.285475</v>
      </c>
      <c r="BB80" s="115" t="n">
        <f aca="false">($AZ80-$AR80)/Delta+BA80</f>
        <v>5.20275</v>
      </c>
      <c r="BC80" s="115" t="n">
        <f aca="false">($AZ80-$AR80)/Delta+BB80</f>
        <v>5.120025</v>
      </c>
      <c r="BD80" s="115" t="n">
        <f aca="false">($AZ80-$AR80)/Delta+BC80</f>
        <v>5.0373</v>
      </c>
      <c r="BE80" s="115" t="n">
        <f aca="false">($AZ80-$AR80)/Delta+BD80</f>
        <v>4.954575</v>
      </c>
      <c r="BF80" s="115" t="n">
        <f aca="false">($AZ80-$AR80)/Delta+BE80</f>
        <v>4.87185</v>
      </c>
      <c r="BG80" s="115" t="n">
        <f aca="false">($AZ80-$AR80)/Delta+BF80</f>
        <v>4.789125</v>
      </c>
      <c r="BH80" s="115" t="n">
        <f aca="false">($AZ80-$AR80)/Delta+BG80</f>
        <v>4.7064</v>
      </c>
      <c r="BI80" s="115" t="n">
        <f aca="false">($AZ80-$AR80)/Delta+BH80</f>
        <v>4.623675</v>
      </c>
      <c r="BJ80" s="115" t="n">
        <f aca="false">($AZ80-$AR80)/Delta+BI80</f>
        <v>4.54095</v>
      </c>
      <c r="BK80" s="104"/>
      <c r="BL80" s="104"/>
      <c r="BM80" s="104"/>
      <c r="BN80" s="104"/>
      <c r="BO80" s="104"/>
      <c r="BP80" s="104"/>
      <c r="BQ80" s="104"/>
      <c r="BR80" s="104"/>
      <c r="BS80" s="104"/>
      <c r="BT80" s="104"/>
      <c r="BU80" s="104"/>
      <c r="BV80" s="104"/>
      <c r="BW80" s="104"/>
      <c r="BX80" s="104"/>
      <c r="BY80" s="104"/>
      <c r="BZ80" s="104"/>
      <c r="CA80" s="104"/>
      <c r="CB80" s="104"/>
      <c r="CC80" s="104"/>
      <c r="CD80" s="104"/>
      <c r="CE80" s="104"/>
      <c r="CF80" s="104"/>
      <c r="CG80" s="104"/>
      <c r="CH80" s="104"/>
      <c r="CI80" s="104"/>
      <c r="CJ80" s="104"/>
      <c r="CK80" s="104"/>
      <c r="CL80" s="104"/>
      <c r="CM80" s="104"/>
      <c r="CN80" s="104"/>
      <c r="CO80" s="104"/>
      <c r="CP80" s="104"/>
      <c r="CQ80" s="104"/>
      <c r="CR80" s="104"/>
      <c r="CS80" s="104"/>
      <c r="CT80" s="104"/>
      <c r="CU80" s="104"/>
    </row>
    <row r="81" customFormat="false" ht="12.8" hidden="false" customHeight="false" outlineLevel="0" collapsed="false">
      <c r="A81" s="102" t="n">
        <f aca="false">(A$7-A$2)/5+A80</f>
        <v>114</v>
      </c>
      <c r="B81" s="103" t="n">
        <v>0</v>
      </c>
      <c r="C81" s="103" t="n">
        <f aca="false">(F81-B81)/4+B81</f>
        <v>0.4293</v>
      </c>
      <c r="D81" s="103" t="n">
        <f aca="false">(F81-B81)/4+C81</f>
        <v>0.8586</v>
      </c>
      <c r="E81" s="103" t="n">
        <f aca="false">(F81-B81)/4+D81</f>
        <v>1.2879</v>
      </c>
      <c r="F81" s="103" t="n">
        <f aca="false">(F82-F77)/5+F80</f>
        <v>1.7172</v>
      </c>
      <c r="G81" s="103" t="n">
        <f aca="false">(J81-F81)/4+F81</f>
        <v>2.14655</v>
      </c>
      <c r="H81" s="103" t="n">
        <f aca="false">(J81-F81)/4+G81</f>
        <v>2.5759</v>
      </c>
      <c r="I81" s="103" t="n">
        <f aca="false">(J81-F81)/4+H81</f>
        <v>3.00525</v>
      </c>
      <c r="J81" s="103" t="n">
        <f aca="false">(J82-J77)/5+J80</f>
        <v>3.4346</v>
      </c>
      <c r="K81" s="103" t="n">
        <f aca="false">(N81-J81)/4+J81</f>
        <v>3.7848</v>
      </c>
      <c r="L81" s="103" t="n">
        <f aca="false">(N81-J81)/4+K81</f>
        <v>4.135</v>
      </c>
      <c r="M81" s="103" t="n">
        <f aca="false">(N81-J81)/4+L81</f>
        <v>4.4852</v>
      </c>
      <c r="N81" s="103" t="n">
        <f aca="false">(N82-N77)/5+N80</f>
        <v>4.8354</v>
      </c>
      <c r="O81" s="103" t="n">
        <f aca="false">(P81+N81)/2</f>
        <v>4.8645</v>
      </c>
      <c r="P81" s="103" t="n">
        <f aca="false">(P82-P77)/5+P80</f>
        <v>4.8936</v>
      </c>
      <c r="Q81" s="103" t="n">
        <f aca="false">(R81+P81)/2</f>
        <v>5.1205</v>
      </c>
      <c r="R81" s="103" t="n">
        <f aca="false">(R82-R77)/5+R80</f>
        <v>5.3474</v>
      </c>
      <c r="S81" s="103" t="n">
        <f aca="false">(T81+R81)/2</f>
        <v>5.2763</v>
      </c>
      <c r="T81" s="103" t="n">
        <f aca="false">(T82-T77)/5+T80</f>
        <v>5.2052</v>
      </c>
      <c r="U81" s="103" t="n">
        <f aca="false">(V81+T81)/2</f>
        <v>5.2275</v>
      </c>
      <c r="V81" s="103" t="n">
        <f aca="false">(V82-V77)/5+V80</f>
        <v>5.2498</v>
      </c>
      <c r="W81" s="103" t="n">
        <f aca="false">(X81+V81)/2</f>
        <v>5.4982</v>
      </c>
      <c r="X81" s="103" t="n">
        <f aca="false">(X82-X77)/5+X80</f>
        <v>5.7466</v>
      </c>
      <c r="Y81" s="103" t="n">
        <f aca="false">(Z81+X81)/2</f>
        <v>5.2546</v>
      </c>
      <c r="Z81" s="103" t="n">
        <f aca="false">(Z82-Z77)/5+Z80</f>
        <v>4.7626</v>
      </c>
      <c r="AA81" s="103" t="n">
        <f aca="false">(AB81+Z81)/2</f>
        <v>4.6363</v>
      </c>
      <c r="AB81" s="103" t="n">
        <f aca="false">(AB82-AB77)/5+AB80</f>
        <v>4.51</v>
      </c>
      <c r="AC81" s="103" t="n">
        <f aca="false">(AD81+AB81)/2</f>
        <v>12.1208</v>
      </c>
      <c r="AD81" s="103" t="n">
        <f aca="false">(AD82-AD77)/5+AD80</f>
        <v>19.7316</v>
      </c>
      <c r="AE81" s="103" t="n">
        <f aca="false">(AF81+AD81)/2</f>
        <v>18.2353</v>
      </c>
      <c r="AF81" s="103" t="n">
        <f aca="false">(AF82-AF77)/5+AF80</f>
        <v>16.739</v>
      </c>
      <c r="AG81" s="103" t="n">
        <f aca="false">(AH81+AF81)/2</f>
        <v>16.5428</v>
      </c>
      <c r="AH81" s="103" t="n">
        <f aca="false">(AH82-AH77)/5+AH80</f>
        <v>16.3466</v>
      </c>
      <c r="AI81" s="103" t="n">
        <f aca="false">(AJ81+AH81)/2</f>
        <v>17.1863</v>
      </c>
      <c r="AJ81" s="103" t="n">
        <f aca="false">(AJ82-AJ77)/5+AJ80</f>
        <v>18.026</v>
      </c>
      <c r="AK81" s="103" t="n">
        <f aca="false">(AL81+AJ81)/2</f>
        <v>17.8043</v>
      </c>
      <c r="AL81" s="103" t="n">
        <f aca="false">(AL82-AL77)/5+AL80</f>
        <v>17.5826</v>
      </c>
      <c r="AM81" s="103" t="n">
        <f aca="false">(AN81+AL81)/2</f>
        <v>17.361</v>
      </c>
      <c r="AN81" s="103" t="n">
        <f aca="false">(AN82-AN77)/5+AN80</f>
        <v>17.1394</v>
      </c>
      <c r="AO81" s="103" t="n">
        <f aca="false">(AP81+AN81)/2</f>
        <v>11.5536</v>
      </c>
      <c r="AP81" s="103" t="n">
        <f aca="false">(AP82-AP77)/5+AP80</f>
        <v>5.9678</v>
      </c>
      <c r="AQ81" s="103" t="n">
        <f aca="false">(AR81+AP81)/2</f>
        <v>6.0744</v>
      </c>
      <c r="AR81" s="103" t="n">
        <f aca="false">(AR82-AR77)/5+AR80</f>
        <v>6.181</v>
      </c>
      <c r="AS81" s="103" t="n">
        <f aca="false">($AZ81-$AR81)/8+AR81</f>
        <v>6.0962</v>
      </c>
      <c r="AT81" s="103" t="n">
        <f aca="false">($AZ81-$AR81)/8+AS81</f>
        <v>6.0114</v>
      </c>
      <c r="AU81" s="103" t="n">
        <f aca="false">($AZ81-$AR81)/8+AT81</f>
        <v>5.9266</v>
      </c>
      <c r="AV81" s="103" t="n">
        <f aca="false">($AZ81-$AR81)/8+AU81</f>
        <v>5.8418</v>
      </c>
      <c r="AW81" s="103" t="n">
        <f aca="false">($AZ81-$AR81)/8+AV81</f>
        <v>5.757</v>
      </c>
      <c r="AX81" s="103" t="n">
        <f aca="false">($AZ81-$AR81)/8+AW81</f>
        <v>5.6722</v>
      </c>
      <c r="AY81" s="103" t="n">
        <f aca="false">($AZ81-$AR81)/8+AX81</f>
        <v>5.5874</v>
      </c>
      <c r="AZ81" s="103" t="n">
        <f aca="false">(AZ82-AZ77)/5+AZ80</f>
        <v>5.5026</v>
      </c>
      <c r="BA81" s="115" t="n">
        <f aca="false">($AZ81-$AR81)/Delta+AZ81</f>
        <v>5.4178</v>
      </c>
      <c r="BB81" s="115" t="n">
        <f aca="false">($AZ81-$AR81)/Delta+BA81</f>
        <v>5.333</v>
      </c>
      <c r="BC81" s="115" t="n">
        <f aca="false">($AZ81-$AR81)/Delta+BB81</f>
        <v>5.2482</v>
      </c>
      <c r="BD81" s="115" t="n">
        <f aca="false">($AZ81-$AR81)/Delta+BC81</f>
        <v>5.1634</v>
      </c>
      <c r="BE81" s="115" t="n">
        <f aca="false">($AZ81-$AR81)/Delta+BD81</f>
        <v>5.0786</v>
      </c>
      <c r="BF81" s="115" t="n">
        <f aca="false">($AZ81-$AR81)/Delta+BE81</f>
        <v>4.9938</v>
      </c>
      <c r="BG81" s="115" t="n">
        <f aca="false">($AZ81-$AR81)/Delta+BF81</f>
        <v>4.909</v>
      </c>
      <c r="BH81" s="115" t="n">
        <f aca="false">($AZ81-$AR81)/Delta+BG81</f>
        <v>4.82420000000001</v>
      </c>
      <c r="BI81" s="115" t="n">
        <f aca="false">($AZ81-$AR81)/Delta+BH81</f>
        <v>4.73940000000001</v>
      </c>
      <c r="BJ81" s="115" t="n">
        <f aca="false">($AZ81-$AR81)/Delta+BI81</f>
        <v>4.65460000000001</v>
      </c>
      <c r="BK81" s="104"/>
      <c r="BL81" s="104"/>
      <c r="BM81" s="104"/>
      <c r="BN81" s="104"/>
      <c r="BO81" s="104"/>
      <c r="BP81" s="104"/>
      <c r="BQ81" s="104"/>
      <c r="BR81" s="104"/>
      <c r="BS81" s="104"/>
      <c r="BT81" s="104"/>
      <c r="BU81" s="104"/>
      <c r="BV81" s="104"/>
      <c r="BW81" s="104"/>
      <c r="BX81" s="104"/>
      <c r="BY81" s="104"/>
      <c r="BZ81" s="104"/>
      <c r="CA81" s="104"/>
      <c r="CB81" s="104"/>
      <c r="CC81" s="104"/>
      <c r="CD81" s="104"/>
      <c r="CE81" s="104"/>
      <c r="CF81" s="104"/>
      <c r="CG81" s="104"/>
      <c r="CH81" s="104"/>
      <c r="CI81" s="104"/>
      <c r="CJ81" s="104"/>
      <c r="CK81" s="104"/>
      <c r="CL81" s="104"/>
      <c r="CM81" s="104"/>
      <c r="CN81" s="104"/>
      <c r="CO81" s="104"/>
      <c r="CP81" s="104"/>
      <c r="CQ81" s="104"/>
      <c r="CR81" s="104"/>
      <c r="CS81" s="104"/>
      <c r="CT81" s="104"/>
      <c r="CU81" s="104"/>
    </row>
    <row r="82" customFormat="false" ht="12.8" hidden="false" customHeight="false" outlineLevel="0" collapsed="false">
      <c r="A82" s="102" t="n">
        <f aca="false">A77+5</f>
        <v>115</v>
      </c>
      <c r="B82" s="103" t="n">
        <v>0</v>
      </c>
      <c r="C82" s="103" t="n">
        <f aca="false">(F82-B82)/4+B82</f>
        <v>0.43375</v>
      </c>
      <c r="D82" s="103" t="n">
        <f aca="false">(F82-B82)/4+C82</f>
        <v>0.8675</v>
      </c>
      <c r="E82" s="103" t="n">
        <f aca="false">(F82-B82)/4+D82</f>
        <v>1.30125</v>
      </c>
      <c r="F82" s="114" t="n">
        <f aca="false">polar_type19!$Z$6</f>
        <v>1.735</v>
      </c>
      <c r="G82" s="103" t="n">
        <f aca="false">(J82-F82)/4+F82</f>
        <v>2.16875</v>
      </c>
      <c r="H82" s="103" t="n">
        <f aca="false">(J82-F82)/4+G82</f>
        <v>2.6025</v>
      </c>
      <c r="I82" s="103" t="n">
        <f aca="false">(J82-F82)/4+H82</f>
        <v>3.03625</v>
      </c>
      <c r="J82" s="114" t="n">
        <f aca="false">polar_type19!$Z$7</f>
        <v>3.47</v>
      </c>
      <c r="K82" s="103" t="n">
        <f aca="false">(N82-J82)/4+J82</f>
        <v>3.8255</v>
      </c>
      <c r="L82" s="103" t="n">
        <f aca="false">(N82-J82)/4+K82</f>
        <v>4.181</v>
      </c>
      <c r="M82" s="103" t="n">
        <f aca="false">(N82-J82)/4+L82</f>
        <v>4.5365</v>
      </c>
      <c r="N82" s="114" t="n">
        <f aca="false">polar_type19!$Z$8</f>
        <v>4.892</v>
      </c>
      <c r="O82" s="103" t="n">
        <f aca="false">(P82+N82)/2</f>
        <v>4.925</v>
      </c>
      <c r="P82" s="114" t="n">
        <f aca="false">polar_type19!$Z$9</f>
        <v>4.958</v>
      </c>
      <c r="Q82" s="103" t="n">
        <f aca="false">(R82+P82)/2</f>
        <v>5.189</v>
      </c>
      <c r="R82" s="114" t="n">
        <f aca="false">polar_type19!$Z$10</f>
        <v>5.42</v>
      </c>
      <c r="S82" s="103" t="n">
        <f aca="false">(T82+R82)/2</f>
        <v>5.357</v>
      </c>
      <c r="T82" s="114" t="n">
        <f aca="false">polar_type19!$Z$11</f>
        <v>5.294</v>
      </c>
      <c r="U82" s="103" t="n">
        <f aca="false">(V82+T82)/2</f>
        <v>5.3285</v>
      </c>
      <c r="V82" s="114" t="n">
        <f aca="false">polar_type19!$Z$12</f>
        <v>5.363</v>
      </c>
      <c r="W82" s="103" t="n">
        <f aca="false">(X82+V82)/2</f>
        <v>5.6245</v>
      </c>
      <c r="X82" s="114" t="n">
        <f aca="false">polar_type19!$Z$13</f>
        <v>5.886</v>
      </c>
      <c r="Y82" s="103" t="n">
        <f aca="false">(Z82+X82)/2</f>
        <v>5.4025</v>
      </c>
      <c r="Z82" s="114" t="n">
        <f aca="false">polar_type19!$Z$14</f>
        <v>4.919</v>
      </c>
      <c r="AA82" s="103" t="n">
        <f aca="false">(AB82+Z82)/2</f>
        <v>4.79</v>
      </c>
      <c r="AB82" s="114" t="n">
        <f aca="false">polar_type19!$Z$15</f>
        <v>4.661</v>
      </c>
      <c r="AC82" s="103" t="n">
        <f aca="false">(AD82+AB82)/2</f>
        <v>12.5045</v>
      </c>
      <c r="AD82" s="114" t="n">
        <f aca="false">polar_type19!$Z$16</f>
        <v>20.348</v>
      </c>
      <c r="AE82" s="103" t="n">
        <f aca="false">(AF82+AD82)/2</f>
        <v>18.811</v>
      </c>
      <c r="AF82" s="114" t="n">
        <f aca="false">polar_type19!$Z$17</f>
        <v>17.274</v>
      </c>
      <c r="AG82" s="103" t="n">
        <f aca="false">(AH82+AF82)/2</f>
        <v>17.0715</v>
      </c>
      <c r="AH82" s="114" t="n">
        <f aca="false">polar_type19!$Z$18</f>
        <v>16.869</v>
      </c>
      <c r="AI82" s="103" t="n">
        <f aca="false">(AJ82+AH82)/2</f>
        <v>17.6645</v>
      </c>
      <c r="AJ82" s="114" t="n">
        <f aca="false">polar_type19!$Z$19</f>
        <v>18.46</v>
      </c>
      <c r="AK82" s="103" t="n">
        <f aca="false">(AL82+AJ82)/2</f>
        <v>18.233</v>
      </c>
      <c r="AL82" s="114" t="n">
        <f aca="false">polar_type19!$Z$20</f>
        <v>18.006</v>
      </c>
      <c r="AM82" s="103" t="n">
        <f aca="false">(AN82+AL82)/2</f>
        <v>17.779</v>
      </c>
      <c r="AN82" s="114" t="n">
        <f aca="false">polar_type19!$Z$21</f>
        <v>17.552</v>
      </c>
      <c r="AO82" s="103" t="n">
        <f aca="false">(AP82+AN82)/2</f>
        <v>11.834</v>
      </c>
      <c r="AP82" s="114" t="n">
        <f aca="false">polar_type19!$Z$22</f>
        <v>6.116</v>
      </c>
      <c r="AQ82" s="103" t="n">
        <f aca="false">(AR82+AP82)/2</f>
        <v>6.224</v>
      </c>
      <c r="AR82" s="114" t="n">
        <f aca="false">polar_type19!$Z$23</f>
        <v>6.332</v>
      </c>
      <c r="AS82" s="103" t="n">
        <f aca="false">($AZ82-$AR82)/8+AR82</f>
        <v>6.245125</v>
      </c>
      <c r="AT82" s="103" t="n">
        <f aca="false">($AZ82-$AR82)/8+AS82</f>
        <v>6.15825</v>
      </c>
      <c r="AU82" s="103" t="n">
        <f aca="false">($AZ82-$AR82)/8+AT82</f>
        <v>6.071375</v>
      </c>
      <c r="AV82" s="103" t="n">
        <f aca="false">($AZ82-$AR82)/8+AU82</f>
        <v>5.9845</v>
      </c>
      <c r="AW82" s="103" t="n">
        <f aca="false">($AZ82-$AR82)/8+AV82</f>
        <v>5.897625</v>
      </c>
      <c r="AX82" s="103" t="n">
        <f aca="false">($AZ82-$AR82)/8+AW82</f>
        <v>5.81075</v>
      </c>
      <c r="AY82" s="103" t="n">
        <f aca="false">($AZ82-$AR82)/8+AX82</f>
        <v>5.723875</v>
      </c>
      <c r="AZ82" s="114" t="n">
        <f aca="false">polar_type19!$Z$24</f>
        <v>5.637</v>
      </c>
      <c r="BA82" s="115" t="n">
        <f aca="false">($AZ82-$AR82)/Delta+AZ82</f>
        <v>5.550125</v>
      </c>
      <c r="BB82" s="115" t="n">
        <f aca="false">($AZ82-$AR82)/Delta+BA82</f>
        <v>5.46325</v>
      </c>
      <c r="BC82" s="115" t="n">
        <f aca="false">($AZ82-$AR82)/Delta+BB82</f>
        <v>5.376375</v>
      </c>
      <c r="BD82" s="115" t="n">
        <f aca="false">($AZ82-$AR82)/Delta+BC82</f>
        <v>5.2895</v>
      </c>
      <c r="BE82" s="115" t="n">
        <f aca="false">($AZ82-$AR82)/Delta+BD82</f>
        <v>5.202625</v>
      </c>
      <c r="BF82" s="115" t="n">
        <f aca="false">($AZ82-$AR82)/Delta+BE82</f>
        <v>5.11575</v>
      </c>
      <c r="BG82" s="115" t="n">
        <f aca="false">($AZ82-$AR82)/Delta+BF82</f>
        <v>5.028875</v>
      </c>
      <c r="BH82" s="115" t="n">
        <f aca="false">($AZ82-$AR82)/Delta+BG82</f>
        <v>4.942</v>
      </c>
      <c r="BI82" s="115" t="n">
        <f aca="false">($AZ82-$AR82)/Delta+BH82</f>
        <v>4.855125</v>
      </c>
      <c r="BJ82" s="115" t="n">
        <f aca="false">($AZ82-$AR82)/Delta+BI82</f>
        <v>4.76825</v>
      </c>
      <c r="BK82" s="104"/>
      <c r="BL82" s="104"/>
      <c r="BM82" s="104"/>
      <c r="BN82" s="104"/>
      <c r="BO82" s="104"/>
      <c r="BP82" s="104"/>
      <c r="BQ82" s="104"/>
      <c r="BR82" s="104"/>
      <c r="BS82" s="104"/>
      <c r="BT82" s="104"/>
      <c r="BU82" s="104"/>
      <c r="BV82" s="104"/>
      <c r="BW82" s="104"/>
      <c r="BX82" s="104"/>
      <c r="BY82" s="104"/>
      <c r="BZ82" s="104"/>
      <c r="CA82" s="104"/>
      <c r="CB82" s="104"/>
      <c r="CC82" s="104"/>
      <c r="CD82" s="104"/>
      <c r="CE82" s="104"/>
      <c r="CF82" s="104"/>
      <c r="CG82" s="104"/>
      <c r="CH82" s="104"/>
      <c r="CI82" s="104"/>
      <c r="CJ82" s="104"/>
      <c r="CK82" s="104"/>
      <c r="CL82" s="104"/>
      <c r="CM82" s="104"/>
      <c r="CN82" s="104"/>
      <c r="CO82" s="104"/>
      <c r="CP82" s="104"/>
      <c r="CQ82" s="104"/>
      <c r="CR82" s="104"/>
      <c r="CS82" s="104"/>
      <c r="CT82" s="104"/>
      <c r="CU82" s="104"/>
    </row>
    <row r="83" customFormat="false" ht="12.8" hidden="false" customHeight="false" outlineLevel="0" collapsed="false">
      <c r="A83" s="102" t="n">
        <f aca="false">(A$7-A$2)/5+A82</f>
        <v>116</v>
      </c>
      <c r="B83" s="103" t="n">
        <v>0</v>
      </c>
      <c r="C83" s="103" t="n">
        <f aca="false">(F83-B83)/4+B83</f>
        <v>0.4373</v>
      </c>
      <c r="D83" s="103" t="n">
        <f aca="false">(F83-B83)/4+C83</f>
        <v>0.8746</v>
      </c>
      <c r="E83" s="103" t="n">
        <f aca="false">(F83-B83)/4+D83</f>
        <v>1.3119</v>
      </c>
      <c r="F83" s="103" t="n">
        <f aca="false">(F87-F82)/5+F82</f>
        <v>1.7492</v>
      </c>
      <c r="G83" s="103" t="n">
        <f aca="false">(J83-F83)/4+F83</f>
        <v>2.18655</v>
      </c>
      <c r="H83" s="103" t="n">
        <f aca="false">(J83-F83)/4+G83</f>
        <v>2.6239</v>
      </c>
      <c r="I83" s="103" t="n">
        <f aca="false">(J83-F83)/4+H83</f>
        <v>3.06125</v>
      </c>
      <c r="J83" s="103" t="n">
        <f aca="false">(J87-J82)/5+J82</f>
        <v>3.4986</v>
      </c>
      <c r="K83" s="103" t="n">
        <f aca="false">(N83-J83)/4+J83</f>
        <v>3.85875</v>
      </c>
      <c r="L83" s="103" t="n">
        <f aca="false">(N83-J83)/4+K83</f>
        <v>4.2189</v>
      </c>
      <c r="M83" s="103" t="n">
        <f aca="false">(N83-J83)/4+L83</f>
        <v>4.57905</v>
      </c>
      <c r="N83" s="103" t="n">
        <f aca="false">(N87-N82)/5+N82</f>
        <v>4.9392</v>
      </c>
      <c r="O83" s="103" t="n">
        <f aca="false">(P83+N83)/2</f>
        <v>4.9773</v>
      </c>
      <c r="P83" s="103" t="n">
        <f aca="false">(P87-P82)/5+P82</f>
        <v>5.0154</v>
      </c>
      <c r="Q83" s="103" t="n">
        <f aca="false">(R83+P83)/2</f>
        <v>5.2508</v>
      </c>
      <c r="R83" s="103" t="n">
        <f aca="false">(R87-R82)/5+R82</f>
        <v>5.4862</v>
      </c>
      <c r="S83" s="103" t="n">
        <f aca="false">(T83+R83)/2</f>
        <v>5.4318</v>
      </c>
      <c r="T83" s="103" t="n">
        <f aca="false">(T87-T82)/5+T82</f>
        <v>5.3774</v>
      </c>
      <c r="U83" s="103" t="n">
        <f aca="false">(V83+T83)/2</f>
        <v>5.4241</v>
      </c>
      <c r="V83" s="103" t="n">
        <f aca="false">(V87-V82)/5+V82</f>
        <v>5.4708</v>
      </c>
      <c r="W83" s="103" t="n">
        <f aca="false">(X83+V83)/2</f>
        <v>5.7452</v>
      </c>
      <c r="X83" s="103" t="n">
        <f aca="false">(X87-X82)/5+X82</f>
        <v>6.0196</v>
      </c>
      <c r="Y83" s="103" t="n">
        <f aca="false">(Z83+X83)/2</f>
        <v>5.5461</v>
      </c>
      <c r="Z83" s="103" t="n">
        <f aca="false">(Z87-Z82)/5+Z82</f>
        <v>5.0726</v>
      </c>
      <c r="AA83" s="103" t="n">
        <f aca="false">(AB83+Z83)/2</f>
        <v>4.942</v>
      </c>
      <c r="AB83" s="103" t="n">
        <f aca="false">(AB87-AB82)/5+AB82</f>
        <v>4.8114</v>
      </c>
      <c r="AC83" s="103" t="n">
        <f aca="false">(AD83+AB83)/2</f>
        <v>12.872</v>
      </c>
      <c r="AD83" s="103" t="n">
        <f aca="false">(AD87-AD82)/5+AD82</f>
        <v>20.9326</v>
      </c>
      <c r="AE83" s="103" t="n">
        <f aca="false">(AF83+AD83)/2</f>
        <v>19.3611</v>
      </c>
      <c r="AF83" s="103" t="n">
        <f aca="false">(AF87-AF82)/5+AF82</f>
        <v>17.7896</v>
      </c>
      <c r="AG83" s="103" t="n">
        <f aca="false">(AH83+AF83)/2</f>
        <v>17.5811</v>
      </c>
      <c r="AH83" s="103" t="n">
        <f aca="false">(AH87-AH82)/5+AH82</f>
        <v>17.3726</v>
      </c>
      <c r="AI83" s="103" t="n">
        <f aca="false">(AJ83+AH83)/2</f>
        <v>18.1226</v>
      </c>
      <c r="AJ83" s="103" t="n">
        <f aca="false">(AJ87-AJ82)/5+AJ82</f>
        <v>18.8726</v>
      </c>
      <c r="AK83" s="103" t="n">
        <f aca="false">(AL83+AJ83)/2</f>
        <v>18.6405</v>
      </c>
      <c r="AL83" s="103" t="n">
        <f aca="false">(AL87-AL82)/5+AL82</f>
        <v>18.4084</v>
      </c>
      <c r="AM83" s="103" t="n">
        <f aca="false">(AN83+AL83)/2</f>
        <v>18.1763</v>
      </c>
      <c r="AN83" s="103" t="n">
        <f aca="false">(AN87-AN82)/5+AN82</f>
        <v>17.9442</v>
      </c>
      <c r="AO83" s="103" t="n">
        <f aca="false">(AP83+AN83)/2</f>
        <v>12.1018</v>
      </c>
      <c r="AP83" s="103" t="n">
        <f aca="false">(AP87-AP82)/5+AP82</f>
        <v>6.2594</v>
      </c>
      <c r="AQ83" s="103" t="n">
        <f aca="false">(AR83+AP83)/2</f>
        <v>6.3681</v>
      </c>
      <c r="AR83" s="103" t="n">
        <f aca="false">(AR87-AR82)/5+AR82</f>
        <v>6.4768</v>
      </c>
      <c r="AS83" s="103" t="n">
        <f aca="false">($AZ83-$AR83)/8+AR83</f>
        <v>6.387925</v>
      </c>
      <c r="AT83" s="103" t="n">
        <f aca="false">($AZ83-$AR83)/8+AS83</f>
        <v>6.29905</v>
      </c>
      <c r="AU83" s="103" t="n">
        <f aca="false">($AZ83-$AR83)/8+AT83</f>
        <v>6.210175</v>
      </c>
      <c r="AV83" s="103" t="n">
        <f aca="false">($AZ83-$AR83)/8+AU83</f>
        <v>6.1213</v>
      </c>
      <c r="AW83" s="103" t="n">
        <f aca="false">($AZ83-$AR83)/8+AV83</f>
        <v>6.032425</v>
      </c>
      <c r="AX83" s="103" t="n">
        <f aca="false">($AZ83-$AR83)/8+AW83</f>
        <v>5.94355</v>
      </c>
      <c r="AY83" s="103" t="n">
        <f aca="false">($AZ83-$AR83)/8+AX83</f>
        <v>5.854675</v>
      </c>
      <c r="AZ83" s="103" t="n">
        <f aca="false">(AZ87-AZ82)/5+AZ82</f>
        <v>5.7658</v>
      </c>
      <c r="BA83" s="115" t="n">
        <f aca="false">($AZ83-$AR83)/Delta+AZ83</f>
        <v>5.676925</v>
      </c>
      <c r="BB83" s="115" t="n">
        <f aca="false">($AZ83-$AR83)/Delta+BA83</f>
        <v>5.58805</v>
      </c>
      <c r="BC83" s="115" t="n">
        <f aca="false">($AZ83-$AR83)/Delta+BB83</f>
        <v>5.499175</v>
      </c>
      <c r="BD83" s="115" t="n">
        <f aca="false">($AZ83-$AR83)/Delta+BC83</f>
        <v>5.4103</v>
      </c>
      <c r="BE83" s="115" t="n">
        <f aca="false">($AZ83-$AR83)/Delta+BD83</f>
        <v>5.321425</v>
      </c>
      <c r="BF83" s="115" t="n">
        <f aca="false">($AZ83-$AR83)/Delta+BE83</f>
        <v>5.23255</v>
      </c>
      <c r="BG83" s="115" t="n">
        <f aca="false">($AZ83-$AR83)/Delta+BF83</f>
        <v>5.143675</v>
      </c>
      <c r="BH83" s="115" t="n">
        <f aca="false">($AZ83-$AR83)/Delta+BG83</f>
        <v>5.0548</v>
      </c>
      <c r="BI83" s="115" t="n">
        <f aca="false">($AZ83-$AR83)/Delta+BH83</f>
        <v>4.965925</v>
      </c>
      <c r="BJ83" s="115" t="n">
        <f aca="false">($AZ83-$AR83)/Delta+BI83</f>
        <v>4.87705</v>
      </c>
      <c r="BK83" s="104"/>
      <c r="BL83" s="104"/>
      <c r="BM83" s="104"/>
      <c r="BN83" s="104"/>
      <c r="BO83" s="104"/>
      <c r="BP83" s="104"/>
      <c r="BQ83" s="104"/>
      <c r="BR83" s="104"/>
      <c r="BS83" s="104"/>
      <c r="BT83" s="104"/>
      <c r="BU83" s="104"/>
      <c r="BV83" s="104"/>
      <c r="BW83" s="104"/>
      <c r="BX83" s="104"/>
      <c r="BY83" s="104"/>
      <c r="BZ83" s="104"/>
      <c r="CA83" s="104"/>
      <c r="CB83" s="104"/>
      <c r="CC83" s="104"/>
      <c r="CD83" s="104"/>
      <c r="CE83" s="104"/>
      <c r="CF83" s="104"/>
      <c r="CG83" s="104"/>
      <c r="CH83" s="104"/>
      <c r="CI83" s="104"/>
      <c r="CJ83" s="104"/>
      <c r="CK83" s="104"/>
      <c r="CL83" s="104"/>
      <c r="CM83" s="104"/>
      <c r="CN83" s="104"/>
      <c r="CO83" s="104"/>
      <c r="CP83" s="104"/>
      <c r="CQ83" s="104"/>
      <c r="CR83" s="104"/>
      <c r="CS83" s="104"/>
      <c r="CT83" s="104"/>
      <c r="CU83" s="104"/>
    </row>
    <row r="84" customFormat="false" ht="12.8" hidden="false" customHeight="false" outlineLevel="0" collapsed="false">
      <c r="A84" s="102" t="n">
        <f aca="false">(A$7-A$2)/5+A83</f>
        <v>117</v>
      </c>
      <c r="B84" s="103" t="n">
        <v>0</v>
      </c>
      <c r="C84" s="103" t="n">
        <f aca="false">(F84-B84)/4+B84</f>
        <v>0.44085</v>
      </c>
      <c r="D84" s="103" t="n">
        <f aca="false">(F84-B84)/4+C84</f>
        <v>0.8817</v>
      </c>
      <c r="E84" s="103" t="n">
        <f aca="false">(F84-B84)/4+D84</f>
        <v>1.32255</v>
      </c>
      <c r="F84" s="103" t="n">
        <f aca="false">(F87-F82)/5+F83</f>
        <v>1.7634</v>
      </c>
      <c r="G84" s="103" t="n">
        <f aca="false">(J84-F84)/4+F84</f>
        <v>2.20435</v>
      </c>
      <c r="H84" s="103" t="n">
        <f aca="false">(J84-F84)/4+G84</f>
        <v>2.6453</v>
      </c>
      <c r="I84" s="103" t="n">
        <f aca="false">(J84-F84)/4+H84</f>
        <v>3.08625</v>
      </c>
      <c r="J84" s="103" t="n">
        <f aca="false">(J87-J82)/5+J83</f>
        <v>3.5272</v>
      </c>
      <c r="K84" s="103" t="n">
        <f aca="false">(N84-J84)/4+J84</f>
        <v>3.892</v>
      </c>
      <c r="L84" s="103" t="n">
        <f aca="false">(N84-J84)/4+K84</f>
        <v>4.2568</v>
      </c>
      <c r="M84" s="103" t="n">
        <f aca="false">(N84-J84)/4+L84</f>
        <v>4.6216</v>
      </c>
      <c r="N84" s="103" t="n">
        <f aca="false">(N87-N82)/5+N83</f>
        <v>4.9864</v>
      </c>
      <c r="O84" s="103" t="n">
        <f aca="false">(P84+N84)/2</f>
        <v>5.0296</v>
      </c>
      <c r="P84" s="103" t="n">
        <f aca="false">(P87-P82)/5+P83</f>
        <v>5.0728</v>
      </c>
      <c r="Q84" s="103" t="n">
        <f aca="false">(R84+P84)/2</f>
        <v>5.3126</v>
      </c>
      <c r="R84" s="103" t="n">
        <f aca="false">(R87-R82)/5+R83</f>
        <v>5.5524</v>
      </c>
      <c r="S84" s="103" t="n">
        <f aca="false">(T84+R84)/2</f>
        <v>5.5066</v>
      </c>
      <c r="T84" s="103" t="n">
        <f aca="false">(T87-T82)/5+T83</f>
        <v>5.4608</v>
      </c>
      <c r="U84" s="103" t="n">
        <f aca="false">(V84+T84)/2</f>
        <v>5.5197</v>
      </c>
      <c r="V84" s="103" t="n">
        <f aca="false">(V87-V82)/5+V83</f>
        <v>5.5786</v>
      </c>
      <c r="W84" s="103" t="n">
        <f aca="false">(X84+V84)/2</f>
        <v>5.8659</v>
      </c>
      <c r="X84" s="103" t="n">
        <f aca="false">(X87-X82)/5+X83</f>
        <v>6.1532</v>
      </c>
      <c r="Y84" s="103" t="n">
        <f aca="false">(Z84+X84)/2</f>
        <v>5.6897</v>
      </c>
      <c r="Z84" s="103" t="n">
        <f aca="false">(Z87-Z82)/5+Z83</f>
        <v>5.2262</v>
      </c>
      <c r="AA84" s="103" t="n">
        <f aca="false">(AB84+Z84)/2</f>
        <v>5.094</v>
      </c>
      <c r="AB84" s="103" t="n">
        <f aca="false">(AB87-AB82)/5+AB83</f>
        <v>4.9618</v>
      </c>
      <c r="AC84" s="103" t="n">
        <f aca="false">(AD84+AB84)/2</f>
        <v>13.2395</v>
      </c>
      <c r="AD84" s="103" t="n">
        <f aca="false">(AD87-AD82)/5+AD83</f>
        <v>21.5172</v>
      </c>
      <c r="AE84" s="103" t="n">
        <f aca="false">(AF84+AD84)/2</f>
        <v>19.9112</v>
      </c>
      <c r="AF84" s="103" t="n">
        <f aca="false">(AF87-AF82)/5+AF83</f>
        <v>18.3052</v>
      </c>
      <c r="AG84" s="103" t="n">
        <f aca="false">(AH84+AF84)/2</f>
        <v>18.0907</v>
      </c>
      <c r="AH84" s="103" t="n">
        <f aca="false">(AH87-AH82)/5+AH83</f>
        <v>17.8762</v>
      </c>
      <c r="AI84" s="103" t="n">
        <f aca="false">(AJ84+AH84)/2</f>
        <v>18.5807</v>
      </c>
      <c r="AJ84" s="103" t="n">
        <f aca="false">(AJ87-AJ82)/5+AJ83</f>
        <v>19.2852</v>
      </c>
      <c r="AK84" s="103" t="n">
        <f aca="false">(AL84+AJ84)/2</f>
        <v>19.048</v>
      </c>
      <c r="AL84" s="103" t="n">
        <f aca="false">(AL87-AL82)/5+AL83</f>
        <v>18.8108</v>
      </c>
      <c r="AM84" s="103" t="n">
        <f aca="false">(AN84+AL84)/2</f>
        <v>18.5736</v>
      </c>
      <c r="AN84" s="103" t="n">
        <f aca="false">(AN87-AN82)/5+AN83</f>
        <v>18.3364</v>
      </c>
      <c r="AO84" s="103" t="n">
        <f aca="false">(AP84+AN84)/2</f>
        <v>12.3696</v>
      </c>
      <c r="AP84" s="103" t="n">
        <f aca="false">(AP87-AP82)/5+AP83</f>
        <v>6.4028</v>
      </c>
      <c r="AQ84" s="103" t="n">
        <f aca="false">(AR84+AP84)/2</f>
        <v>6.5122</v>
      </c>
      <c r="AR84" s="103" t="n">
        <f aca="false">(AR87-AR82)/5+AR83</f>
        <v>6.6216</v>
      </c>
      <c r="AS84" s="103" t="n">
        <f aca="false">($AZ84-$AR84)/8+AR84</f>
        <v>6.530725</v>
      </c>
      <c r="AT84" s="103" t="n">
        <f aca="false">($AZ84-$AR84)/8+AS84</f>
        <v>6.43985</v>
      </c>
      <c r="AU84" s="103" t="n">
        <f aca="false">($AZ84-$AR84)/8+AT84</f>
        <v>6.348975</v>
      </c>
      <c r="AV84" s="103" t="n">
        <f aca="false">($AZ84-$AR84)/8+AU84</f>
        <v>6.2581</v>
      </c>
      <c r="AW84" s="103" t="n">
        <f aca="false">($AZ84-$AR84)/8+AV84</f>
        <v>6.167225</v>
      </c>
      <c r="AX84" s="103" t="n">
        <f aca="false">($AZ84-$AR84)/8+AW84</f>
        <v>6.07635</v>
      </c>
      <c r="AY84" s="103" t="n">
        <f aca="false">($AZ84-$AR84)/8+AX84</f>
        <v>5.985475</v>
      </c>
      <c r="AZ84" s="103" t="n">
        <f aca="false">(AZ87-AZ82)/5+AZ83</f>
        <v>5.8946</v>
      </c>
      <c r="BA84" s="115" t="n">
        <f aca="false">($AZ84-$AR84)/Delta+AZ84</f>
        <v>5.803725</v>
      </c>
      <c r="BB84" s="115" t="n">
        <f aca="false">($AZ84-$AR84)/Delta+BA84</f>
        <v>5.71285</v>
      </c>
      <c r="BC84" s="115" t="n">
        <f aca="false">($AZ84-$AR84)/Delta+BB84</f>
        <v>5.621975</v>
      </c>
      <c r="BD84" s="115" t="n">
        <f aca="false">($AZ84-$AR84)/Delta+BC84</f>
        <v>5.5311</v>
      </c>
      <c r="BE84" s="115" t="n">
        <f aca="false">($AZ84-$AR84)/Delta+BD84</f>
        <v>5.440225</v>
      </c>
      <c r="BF84" s="115" t="n">
        <f aca="false">($AZ84-$AR84)/Delta+BE84</f>
        <v>5.34935</v>
      </c>
      <c r="BG84" s="115" t="n">
        <f aca="false">($AZ84-$AR84)/Delta+BF84</f>
        <v>5.258475</v>
      </c>
      <c r="BH84" s="115" t="n">
        <f aca="false">($AZ84-$AR84)/Delta+BG84</f>
        <v>5.1676</v>
      </c>
      <c r="BI84" s="115" t="n">
        <f aca="false">($AZ84-$AR84)/Delta+BH84</f>
        <v>5.076725</v>
      </c>
      <c r="BJ84" s="115" t="n">
        <f aca="false">($AZ84-$AR84)/Delta+BI84</f>
        <v>4.98585</v>
      </c>
      <c r="BK84" s="104"/>
      <c r="BL84" s="104"/>
      <c r="BM84" s="104"/>
      <c r="BN84" s="104"/>
      <c r="BO84" s="104"/>
      <c r="BP84" s="104"/>
      <c r="BQ84" s="104"/>
      <c r="BR84" s="104"/>
      <c r="BS84" s="104"/>
      <c r="BT84" s="104"/>
      <c r="BU84" s="104"/>
      <c r="BV84" s="104"/>
      <c r="BW84" s="104"/>
      <c r="BX84" s="104"/>
      <c r="BY84" s="104"/>
      <c r="BZ84" s="104"/>
      <c r="CA84" s="104"/>
      <c r="CB84" s="104"/>
      <c r="CC84" s="104"/>
      <c r="CD84" s="104"/>
      <c r="CE84" s="104"/>
      <c r="CF84" s="104"/>
      <c r="CG84" s="104"/>
      <c r="CH84" s="104"/>
      <c r="CI84" s="104"/>
      <c r="CJ84" s="104"/>
      <c r="CK84" s="104"/>
      <c r="CL84" s="104"/>
      <c r="CM84" s="104"/>
      <c r="CN84" s="104"/>
      <c r="CO84" s="104"/>
      <c r="CP84" s="104"/>
      <c r="CQ84" s="104"/>
      <c r="CR84" s="104"/>
      <c r="CS84" s="104"/>
      <c r="CT84" s="104"/>
      <c r="CU84" s="104"/>
    </row>
    <row r="85" customFormat="false" ht="12.8" hidden="false" customHeight="false" outlineLevel="0" collapsed="false">
      <c r="A85" s="102" t="n">
        <f aca="false">(A$7-A$2)/5+A84</f>
        <v>118</v>
      </c>
      <c r="B85" s="103" t="n">
        <v>0</v>
      </c>
      <c r="C85" s="103" t="n">
        <f aca="false">(F85-B85)/4+B85</f>
        <v>0.4444</v>
      </c>
      <c r="D85" s="103" t="n">
        <f aca="false">(F85-B85)/4+C85</f>
        <v>0.8888</v>
      </c>
      <c r="E85" s="103" t="n">
        <f aca="false">(F85-B85)/4+D85</f>
        <v>1.3332</v>
      </c>
      <c r="F85" s="103" t="n">
        <f aca="false">(F87-F82)/5+F84</f>
        <v>1.7776</v>
      </c>
      <c r="G85" s="103" t="n">
        <f aca="false">(J85-F85)/4+F85</f>
        <v>2.22215</v>
      </c>
      <c r="H85" s="103" t="n">
        <f aca="false">(J85-F85)/4+G85</f>
        <v>2.6667</v>
      </c>
      <c r="I85" s="103" t="n">
        <f aca="false">(J85-F85)/4+H85</f>
        <v>3.11125</v>
      </c>
      <c r="J85" s="103" t="n">
        <f aca="false">(J87-J82)/5+J84</f>
        <v>3.5558</v>
      </c>
      <c r="K85" s="103" t="n">
        <f aca="false">(N85-J85)/4+J85</f>
        <v>3.92525</v>
      </c>
      <c r="L85" s="103" t="n">
        <f aca="false">(N85-J85)/4+K85</f>
        <v>4.2947</v>
      </c>
      <c r="M85" s="103" t="n">
        <f aca="false">(N85-J85)/4+L85</f>
        <v>4.66415</v>
      </c>
      <c r="N85" s="103" t="n">
        <f aca="false">(N87-N82)/5+N84</f>
        <v>5.0336</v>
      </c>
      <c r="O85" s="103" t="n">
        <f aca="false">(P85+N85)/2</f>
        <v>5.0819</v>
      </c>
      <c r="P85" s="103" t="n">
        <f aca="false">(P87-P82)/5+P84</f>
        <v>5.1302</v>
      </c>
      <c r="Q85" s="103" t="n">
        <f aca="false">(R85+P85)/2</f>
        <v>5.3744</v>
      </c>
      <c r="R85" s="103" t="n">
        <f aca="false">(R87-R82)/5+R84</f>
        <v>5.6186</v>
      </c>
      <c r="S85" s="103" t="n">
        <f aca="false">(T85+R85)/2</f>
        <v>5.5814</v>
      </c>
      <c r="T85" s="103" t="n">
        <f aca="false">(T87-T82)/5+T84</f>
        <v>5.5442</v>
      </c>
      <c r="U85" s="103" t="n">
        <f aca="false">(V85+T85)/2</f>
        <v>5.6153</v>
      </c>
      <c r="V85" s="103" t="n">
        <f aca="false">(V87-V82)/5+V84</f>
        <v>5.6864</v>
      </c>
      <c r="W85" s="103" t="n">
        <f aca="false">(X85+V85)/2</f>
        <v>5.9866</v>
      </c>
      <c r="X85" s="103" t="n">
        <f aca="false">(X87-X82)/5+X84</f>
        <v>6.2868</v>
      </c>
      <c r="Y85" s="103" t="n">
        <f aca="false">(Z85+X85)/2</f>
        <v>5.8333</v>
      </c>
      <c r="Z85" s="103" t="n">
        <f aca="false">(Z87-Z82)/5+Z84</f>
        <v>5.3798</v>
      </c>
      <c r="AA85" s="103" t="n">
        <f aca="false">(AB85+Z85)/2</f>
        <v>5.246</v>
      </c>
      <c r="AB85" s="103" t="n">
        <f aca="false">(AB87-AB82)/5+AB84</f>
        <v>5.1122</v>
      </c>
      <c r="AC85" s="103" t="n">
        <f aca="false">(AD85+AB85)/2</f>
        <v>13.607</v>
      </c>
      <c r="AD85" s="103" t="n">
        <f aca="false">(AD87-AD82)/5+AD84</f>
        <v>22.1018</v>
      </c>
      <c r="AE85" s="103" t="n">
        <f aca="false">(AF85+AD85)/2</f>
        <v>20.4613</v>
      </c>
      <c r="AF85" s="103" t="n">
        <f aca="false">(AF87-AF82)/5+AF84</f>
        <v>18.8208</v>
      </c>
      <c r="AG85" s="103" t="n">
        <f aca="false">(AH85+AF85)/2</f>
        <v>18.6003</v>
      </c>
      <c r="AH85" s="103" t="n">
        <f aca="false">(AH87-AH82)/5+AH84</f>
        <v>18.3798</v>
      </c>
      <c r="AI85" s="103" t="n">
        <f aca="false">(AJ85+AH85)/2</f>
        <v>19.0388</v>
      </c>
      <c r="AJ85" s="103" t="n">
        <f aca="false">(AJ87-AJ82)/5+AJ84</f>
        <v>19.6978</v>
      </c>
      <c r="AK85" s="103" t="n">
        <f aca="false">(AL85+AJ85)/2</f>
        <v>19.4555</v>
      </c>
      <c r="AL85" s="103" t="n">
        <f aca="false">(AL87-AL82)/5+AL84</f>
        <v>19.2132</v>
      </c>
      <c r="AM85" s="103" t="n">
        <f aca="false">(AN85+AL85)/2</f>
        <v>18.9709</v>
      </c>
      <c r="AN85" s="103" t="n">
        <f aca="false">(AN87-AN82)/5+AN84</f>
        <v>18.7286</v>
      </c>
      <c r="AO85" s="103" t="n">
        <f aca="false">(AP85+AN85)/2</f>
        <v>12.6374</v>
      </c>
      <c r="AP85" s="103" t="n">
        <f aca="false">(AP87-AP82)/5+AP84</f>
        <v>6.5462</v>
      </c>
      <c r="AQ85" s="103" t="n">
        <f aca="false">(AR85+AP85)/2</f>
        <v>6.6563</v>
      </c>
      <c r="AR85" s="103" t="n">
        <f aca="false">(AR87-AR82)/5+AR84</f>
        <v>6.7664</v>
      </c>
      <c r="AS85" s="103" t="n">
        <f aca="false">($AZ85-$AR85)/8+AR85</f>
        <v>6.673525</v>
      </c>
      <c r="AT85" s="103" t="n">
        <f aca="false">($AZ85-$AR85)/8+AS85</f>
        <v>6.58065</v>
      </c>
      <c r="AU85" s="103" t="n">
        <f aca="false">($AZ85-$AR85)/8+AT85</f>
        <v>6.487775</v>
      </c>
      <c r="AV85" s="103" t="n">
        <f aca="false">($AZ85-$AR85)/8+AU85</f>
        <v>6.3949</v>
      </c>
      <c r="AW85" s="103" t="n">
        <f aca="false">($AZ85-$AR85)/8+AV85</f>
        <v>6.302025</v>
      </c>
      <c r="AX85" s="103" t="n">
        <f aca="false">($AZ85-$AR85)/8+AW85</f>
        <v>6.20915</v>
      </c>
      <c r="AY85" s="103" t="n">
        <f aca="false">($AZ85-$AR85)/8+AX85</f>
        <v>6.116275</v>
      </c>
      <c r="AZ85" s="103" t="n">
        <f aca="false">(AZ87-AZ82)/5+AZ84</f>
        <v>6.0234</v>
      </c>
      <c r="BA85" s="115" t="n">
        <f aca="false">($AZ85-$AR85)/Delta+AZ85</f>
        <v>5.930525</v>
      </c>
      <c r="BB85" s="115" t="n">
        <f aca="false">($AZ85-$AR85)/Delta+BA85</f>
        <v>5.83765</v>
      </c>
      <c r="BC85" s="115" t="n">
        <f aca="false">($AZ85-$AR85)/Delta+BB85</f>
        <v>5.744775</v>
      </c>
      <c r="BD85" s="115" t="n">
        <f aca="false">($AZ85-$AR85)/Delta+BC85</f>
        <v>5.6519</v>
      </c>
      <c r="BE85" s="115" t="n">
        <f aca="false">($AZ85-$AR85)/Delta+BD85</f>
        <v>5.559025</v>
      </c>
      <c r="BF85" s="115" t="n">
        <f aca="false">($AZ85-$AR85)/Delta+BE85</f>
        <v>5.46615</v>
      </c>
      <c r="BG85" s="115" t="n">
        <f aca="false">($AZ85-$AR85)/Delta+BF85</f>
        <v>5.373275</v>
      </c>
      <c r="BH85" s="115" t="n">
        <f aca="false">($AZ85-$AR85)/Delta+BG85</f>
        <v>5.2804</v>
      </c>
      <c r="BI85" s="115" t="n">
        <f aca="false">($AZ85-$AR85)/Delta+BH85</f>
        <v>5.187525</v>
      </c>
      <c r="BJ85" s="115" t="n">
        <f aca="false">($AZ85-$AR85)/Delta+BI85</f>
        <v>5.09465</v>
      </c>
      <c r="BK85" s="104"/>
      <c r="BL85" s="104"/>
      <c r="BM85" s="104"/>
      <c r="BN85" s="104"/>
      <c r="BO85" s="104"/>
      <c r="BP85" s="104"/>
      <c r="BQ85" s="104"/>
      <c r="BR85" s="104"/>
      <c r="BS85" s="104"/>
      <c r="BT85" s="104"/>
      <c r="BU85" s="104"/>
      <c r="BV85" s="104"/>
      <c r="BW85" s="104"/>
      <c r="BX85" s="104"/>
      <c r="BY85" s="104"/>
      <c r="BZ85" s="104"/>
      <c r="CA85" s="104"/>
      <c r="CB85" s="104"/>
      <c r="CC85" s="104"/>
      <c r="CD85" s="104"/>
      <c r="CE85" s="104"/>
      <c r="CF85" s="104"/>
      <c r="CG85" s="104"/>
      <c r="CH85" s="104"/>
      <c r="CI85" s="104"/>
      <c r="CJ85" s="104"/>
      <c r="CK85" s="104"/>
      <c r="CL85" s="104"/>
      <c r="CM85" s="104"/>
      <c r="CN85" s="104"/>
      <c r="CO85" s="104"/>
      <c r="CP85" s="104"/>
      <c r="CQ85" s="104"/>
      <c r="CR85" s="104"/>
      <c r="CS85" s="104"/>
      <c r="CT85" s="104"/>
      <c r="CU85" s="104"/>
    </row>
    <row r="86" customFormat="false" ht="12.8" hidden="false" customHeight="false" outlineLevel="0" collapsed="false">
      <c r="A86" s="102" t="n">
        <f aca="false">(A$7-A$2)/5+A85</f>
        <v>119</v>
      </c>
      <c r="B86" s="103" t="n">
        <v>0</v>
      </c>
      <c r="C86" s="103" t="n">
        <f aca="false">(F86-B86)/4+B86</f>
        <v>0.44795</v>
      </c>
      <c r="D86" s="103" t="n">
        <f aca="false">(F86-B86)/4+C86</f>
        <v>0.8959</v>
      </c>
      <c r="E86" s="103" t="n">
        <f aca="false">(F86-B86)/4+D86</f>
        <v>1.34385</v>
      </c>
      <c r="F86" s="103" t="n">
        <f aca="false">(F87-F82)/5+F85</f>
        <v>1.7918</v>
      </c>
      <c r="G86" s="103" t="n">
        <f aca="false">(J86-F86)/4+F86</f>
        <v>2.23995</v>
      </c>
      <c r="H86" s="103" t="n">
        <f aca="false">(J86-F86)/4+G86</f>
        <v>2.6881</v>
      </c>
      <c r="I86" s="103" t="n">
        <f aca="false">(J86-F86)/4+H86</f>
        <v>3.13625</v>
      </c>
      <c r="J86" s="103" t="n">
        <f aca="false">(J87-J82)/5+J85</f>
        <v>3.5844</v>
      </c>
      <c r="K86" s="103" t="n">
        <f aca="false">(N86-J86)/4+J86</f>
        <v>3.9585</v>
      </c>
      <c r="L86" s="103" t="n">
        <f aca="false">(N86-J86)/4+K86</f>
        <v>4.3326</v>
      </c>
      <c r="M86" s="103" t="n">
        <f aca="false">(N86-J86)/4+L86</f>
        <v>4.7067</v>
      </c>
      <c r="N86" s="103" t="n">
        <f aca="false">(N87-N82)/5+N85</f>
        <v>5.0808</v>
      </c>
      <c r="O86" s="103" t="n">
        <f aca="false">(P86+N86)/2</f>
        <v>5.1342</v>
      </c>
      <c r="P86" s="103" t="n">
        <f aca="false">(P87-P82)/5+P85</f>
        <v>5.1876</v>
      </c>
      <c r="Q86" s="103" t="n">
        <f aca="false">(R86+P86)/2</f>
        <v>5.4362</v>
      </c>
      <c r="R86" s="103" t="n">
        <f aca="false">(R87-R82)/5+R85</f>
        <v>5.6848</v>
      </c>
      <c r="S86" s="103" t="n">
        <f aca="false">(T86+R86)/2</f>
        <v>5.6562</v>
      </c>
      <c r="T86" s="103" t="n">
        <f aca="false">(T87-T82)/5+T85</f>
        <v>5.6276</v>
      </c>
      <c r="U86" s="103" t="n">
        <f aca="false">(V86+T86)/2</f>
        <v>5.7109</v>
      </c>
      <c r="V86" s="103" t="n">
        <f aca="false">(V87-V82)/5+V85</f>
        <v>5.7942</v>
      </c>
      <c r="W86" s="103" t="n">
        <f aca="false">(X86+V86)/2</f>
        <v>6.1073</v>
      </c>
      <c r="X86" s="103" t="n">
        <f aca="false">(X87-X82)/5+X85</f>
        <v>6.4204</v>
      </c>
      <c r="Y86" s="103" t="n">
        <f aca="false">(Z86+X86)/2</f>
        <v>5.9769</v>
      </c>
      <c r="Z86" s="103" t="n">
        <f aca="false">(Z87-Z82)/5+Z85</f>
        <v>5.5334</v>
      </c>
      <c r="AA86" s="103" t="n">
        <f aca="false">(AB86+Z86)/2</f>
        <v>5.398</v>
      </c>
      <c r="AB86" s="103" t="n">
        <f aca="false">(AB87-AB82)/5+AB85</f>
        <v>5.2626</v>
      </c>
      <c r="AC86" s="103" t="n">
        <f aca="false">(AD86+AB86)/2</f>
        <v>13.9745</v>
      </c>
      <c r="AD86" s="103" t="n">
        <f aca="false">(AD87-AD82)/5+AD85</f>
        <v>22.6864</v>
      </c>
      <c r="AE86" s="103" t="n">
        <f aca="false">(AF86+AD86)/2</f>
        <v>21.0114</v>
      </c>
      <c r="AF86" s="103" t="n">
        <f aca="false">(AF87-AF82)/5+AF85</f>
        <v>19.3364</v>
      </c>
      <c r="AG86" s="103" t="n">
        <f aca="false">(AH86+AF86)/2</f>
        <v>19.1099</v>
      </c>
      <c r="AH86" s="103" t="n">
        <f aca="false">(AH87-AH82)/5+AH85</f>
        <v>18.8834</v>
      </c>
      <c r="AI86" s="103" t="n">
        <f aca="false">(AJ86+AH86)/2</f>
        <v>19.4969</v>
      </c>
      <c r="AJ86" s="103" t="n">
        <f aca="false">(AJ87-AJ82)/5+AJ85</f>
        <v>20.1104</v>
      </c>
      <c r="AK86" s="103" t="n">
        <f aca="false">(AL86+AJ86)/2</f>
        <v>19.863</v>
      </c>
      <c r="AL86" s="103" t="n">
        <f aca="false">(AL87-AL82)/5+AL85</f>
        <v>19.6156</v>
      </c>
      <c r="AM86" s="103" t="n">
        <f aca="false">(AN86+AL86)/2</f>
        <v>19.3682</v>
      </c>
      <c r="AN86" s="103" t="n">
        <f aca="false">(AN87-AN82)/5+AN85</f>
        <v>19.1208</v>
      </c>
      <c r="AO86" s="103" t="n">
        <f aca="false">(AP86+AN86)/2</f>
        <v>12.9052</v>
      </c>
      <c r="AP86" s="103" t="n">
        <f aca="false">(AP87-AP82)/5+AP85</f>
        <v>6.6896</v>
      </c>
      <c r="AQ86" s="103" t="n">
        <f aca="false">(AR86+AP86)/2</f>
        <v>6.8004</v>
      </c>
      <c r="AR86" s="103" t="n">
        <f aca="false">(AR87-AR82)/5+AR85</f>
        <v>6.9112</v>
      </c>
      <c r="AS86" s="103" t="n">
        <f aca="false">($AZ86-$AR86)/8+AR86</f>
        <v>6.816325</v>
      </c>
      <c r="AT86" s="103" t="n">
        <f aca="false">($AZ86-$AR86)/8+AS86</f>
        <v>6.72145</v>
      </c>
      <c r="AU86" s="103" t="n">
        <f aca="false">($AZ86-$AR86)/8+AT86</f>
        <v>6.626575</v>
      </c>
      <c r="AV86" s="103" t="n">
        <f aca="false">($AZ86-$AR86)/8+AU86</f>
        <v>6.5317</v>
      </c>
      <c r="AW86" s="103" t="n">
        <f aca="false">($AZ86-$AR86)/8+AV86</f>
        <v>6.436825</v>
      </c>
      <c r="AX86" s="103" t="n">
        <f aca="false">($AZ86-$AR86)/8+AW86</f>
        <v>6.34195</v>
      </c>
      <c r="AY86" s="103" t="n">
        <f aca="false">($AZ86-$AR86)/8+AX86</f>
        <v>6.247075</v>
      </c>
      <c r="AZ86" s="103" t="n">
        <f aca="false">(AZ87-AZ82)/5+AZ85</f>
        <v>6.1522</v>
      </c>
      <c r="BA86" s="115" t="n">
        <f aca="false">($AZ86-$AR86)/Delta+AZ86</f>
        <v>6.057325</v>
      </c>
      <c r="BB86" s="115" t="n">
        <f aca="false">($AZ86-$AR86)/Delta+BA86</f>
        <v>5.96245</v>
      </c>
      <c r="BC86" s="115" t="n">
        <f aca="false">($AZ86-$AR86)/Delta+BB86</f>
        <v>5.867575</v>
      </c>
      <c r="BD86" s="115" t="n">
        <f aca="false">($AZ86-$AR86)/Delta+BC86</f>
        <v>5.7727</v>
      </c>
      <c r="BE86" s="115" t="n">
        <f aca="false">($AZ86-$AR86)/Delta+BD86</f>
        <v>5.677825</v>
      </c>
      <c r="BF86" s="115" t="n">
        <f aca="false">($AZ86-$AR86)/Delta+BE86</f>
        <v>5.58295</v>
      </c>
      <c r="BG86" s="115" t="n">
        <f aca="false">($AZ86-$AR86)/Delta+BF86</f>
        <v>5.488075</v>
      </c>
      <c r="BH86" s="115" t="n">
        <f aca="false">($AZ86-$AR86)/Delta+BG86</f>
        <v>5.3932</v>
      </c>
      <c r="BI86" s="115" t="n">
        <f aca="false">($AZ86-$AR86)/Delta+BH86</f>
        <v>5.298325</v>
      </c>
      <c r="BJ86" s="115" t="n">
        <f aca="false">($AZ86-$AR86)/Delta+BI86</f>
        <v>5.20345</v>
      </c>
      <c r="BK86" s="104"/>
      <c r="BL86" s="104"/>
      <c r="BM86" s="104"/>
      <c r="BN86" s="104"/>
      <c r="BO86" s="104"/>
      <c r="BP86" s="104"/>
      <c r="BQ86" s="104"/>
      <c r="BR86" s="104"/>
      <c r="BS86" s="104"/>
      <c r="BT86" s="104"/>
      <c r="BU86" s="104"/>
      <c r="BV86" s="104"/>
      <c r="BW86" s="104"/>
      <c r="BX86" s="104"/>
      <c r="BY86" s="104"/>
      <c r="BZ86" s="104"/>
      <c r="CA86" s="104"/>
      <c r="CB86" s="104"/>
      <c r="CC86" s="104"/>
      <c r="CD86" s="104"/>
      <c r="CE86" s="104"/>
      <c r="CF86" s="104"/>
      <c r="CG86" s="104"/>
      <c r="CH86" s="104"/>
      <c r="CI86" s="104"/>
      <c r="CJ86" s="104"/>
      <c r="CK86" s="104"/>
      <c r="CL86" s="104"/>
      <c r="CM86" s="104"/>
      <c r="CN86" s="104"/>
      <c r="CO86" s="104"/>
      <c r="CP86" s="104"/>
      <c r="CQ86" s="104"/>
      <c r="CR86" s="104"/>
      <c r="CS86" s="104"/>
      <c r="CT86" s="104"/>
      <c r="CU86" s="104"/>
    </row>
    <row r="87" customFormat="false" ht="12.8" hidden="false" customHeight="false" outlineLevel="0" collapsed="false">
      <c r="A87" s="102" t="n">
        <f aca="false">A82+5</f>
        <v>120</v>
      </c>
      <c r="B87" s="103" t="n">
        <v>0</v>
      </c>
      <c r="C87" s="103" t="n">
        <f aca="false">(F87-B87)/4+B87</f>
        <v>0.4515</v>
      </c>
      <c r="D87" s="103" t="n">
        <f aca="false">(F87-B87)/4+C87</f>
        <v>0.903</v>
      </c>
      <c r="E87" s="103" t="n">
        <f aca="false">(F87-B87)/4+D87</f>
        <v>1.3545</v>
      </c>
      <c r="F87" s="114" t="n">
        <f aca="false">polar_type19!$AA$6</f>
        <v>1.806</v>
      </c>
      <c r="G87" s="103" t="n">
        <f aca="false">(J87-F87)/4+F87</f>
        <v>2.25775</v>
      </c>
      <c r="H87" s="103" t="n">
        <f aca="false">(J87-F87)/4+G87</f>
        <v>2.7095</v>
      </c>
      <c r="I87" s="103" t="n">
        <f aca="false">(J87-F87)/4+H87</f>
        <v>3.16125</v>
      </c>
      <c r="J87" s="114" t="n">
        <f aca="false">polar_type19!$AA$7</f>
        <v>3.613</v>
      </c>
      <c r="K87" s="103" t="n">
        <f aca="false">(N87-J87)/4+J87</f>
        <v>3.99175</v>
      </c>
      <c r="L87" s="103" t="n">
        <f aca="false">(N87-J87)/4+K87</f>
        <v>4.3705</v>
      </c>
      <c r="M87" s="103" t="n">
        <f aca="false">(N87-J87)/4+L87</f>
        <v>4.74925</v>
      </c>
      <c r="N87" s="114" t="n">
        <f aca="false">polar_type19!$AA$8</f>
        <v>5.128</v>
      </c>
      <c r="O87" s="103" t="n">
        <f aca="false">(P87+N87)/2</f>
        <v>5.1865</v>
      </c>
      <c r="P87" s="114" t="n">
        <f aca="false">polar_type19!$AA$9</f>
        <v>5.245</v>
      </c>
      <c r="Q87" s="103" t="n">
        <f aca="false">(R87+P87)/2</f>
        <v>5.498</v>
      </c>
      <c r="R87" s="114" t="n">
        <f aca="false">polar_type19!$AA$10</f>
        <v>5.751</v>
      </c>
      <c r="S87" s="103" t="n">
        <f aca="false">(T87+R87)/2</f>
        <v>5.731</v>
      </c>
      <c r="T87" s="114" t="n">
        <f aca="false">polar_type19!$AA$11</f>
        <v>5.711</v>
      </c>
      <c r="U87" s="103" t="n">
        <f aca="false">(V87+T87)/2</f>
        <v>5.8065</v>
      </c>
      <c r="V87" s="114" t="n">
        <f aca="false">polar_type19!$AA$12</f>
        <v>5.902</v>
      </c>
      <c r="W87" s="103" t="n">
        <f aca="false">(X87+V87)/2</f>
        <v>6.228</v>
      </c>
      <c r="X87" s="114" t="n">
        <f aca="false">polar_type19!$AA$13</f>
        <v>6.554</v>
      </c>
      <c r="Y87" s="103" t="n">
        <f aca="false">(Z87+X87)/2</f>
        <v>6.1205</v>
      </c>
      <c r="Z87" s="114" t="n">
        <f aca="false">polar_type19!$AA$14</f>
        <v>5.687</v>
      </c>
      <c r="AA87" s="103" t="n">
        <f aca="false">(AB87+Z87)/2</f>
        <v>5.55</v>
      </c>
      <c r="AB87" s="114" t="n">
        <f aca="false">polar_type19!$AA$15</f>
        <v>5.413</v>
      </c>
      <c r="AC87" s="103" t="n">
        <f aca="false">(AD87+AB87)/2</f>
        <v>14.342</v>
      </c>
      <c r="AD87" s="114" t="n">
        <f aca="false">polar_type19!$AA$16</f>
        <v>23.271</v>
      </c>
      <c r="AE87" s="103" t="n">
        <f aca="false">(AF87+AD87)/2</f>
        <v>21.5615</v>
      </c>
      <c r="AF87" s="114" t="n">
        <f aca="false">polar_type19!$AA$17</f>
        <v>19.852</v>
      </c>
      <c r="AG87" s="103" t="n">
        <f aca="false">(AH87+AF87)/2</f>
        <v>19.6195</v>
      </c>
      <c r="AH87" s="114" t="n">
        <f aca="false">polar_type19!$AA$18</f>
        <v>19.387</v>
      </c>
      <c r="AI87" s="103" t="n">
        <f aca="false">(AJ87+AH87)/2</f>
        <v>19.955</v>
      </c>
      <c r="AJ87" s="114" t="n">
        <f aca="false">polar_type19!$AA$19</f>
        <v>20.523</v>
      </c>
      <c r="AK87" s="103" t="n">
        <f aca="false">(AL87+AJ87)/2</f>
        <v>20.2705</v>
      </c>
      <c r="AL87" s="114" t="n">
        <f aca="false">polar_type19!$AA$20</f>
        <v>20.018</v>
      </c>
      <c r="AM87" s="103" t="n">
        <f aca="false">(AN87+AL87)/2</f>
        <v>19.7655</v>
      </c>
      <c r="AN87" s="114" t="n">
        <f aca="false">polar_type19!$AA$21</f>
        <v>19.513</v>
      </c>
      <c r="AO87" s="103" t="n">
        <f aca="false">(AP87+AN87)/2</f>
        <v>13.173</v>
      </c>
      <c r="AP87" s="114" t="n">
        <f aca="false">polar_type19!$AA$22</f>
        <v>6.833</v>
      </c>
      <c r="AQ87" s="103" t="n">
        <f aca="false">(AR87+AP87)/2</f>
        <v>6.9445</v>
      </c>
      <c r="AR87" s="114" t="n">
        <f aca="false">polar_type19!$AA$23</f>
        <v>7.056</v>
      </c>
      <c r="AS87" s="103" t="n">
        <f aca="false">($AZ87-$AR87)/8+AR87</f>
        <v>6.959125</v>
      </c>
      <c r="AT87" s="103" t="n">
        <f aca="false">($AZ87-$AR87)/8+AS87</f>
        <v>6.86225</v>
      </c>
      <c r="AU87" s="103" t="n">
        <f aca="false">($AZ87-$AR87)/8+AT87</f>
        <v>6.765375</v>
      </c>
      <c r="AV87" s="103" t="n">
        <f aca="false">($AZ87-$AR87)/8+AU87</f>
        <v>6.6685</v>
      </c>
      <c r="AW87" s="103" t="n">
        <f aca="false">($AZ87-$AR87)/8+AV87</f>
        <v>6.571625</v>
      </c>
      <c r="AX87" s="103" t="n">
        <f aca="false">($AZ87-$AR87)/8+AW87</f>
        <v>6.47475</v>
      </c>
      <c r="AY87" s="103" t="n">
        <f aca="false">($AZ87-$AR87)/8+AX87</f>
        <v>6.377875</v>
      </c>
      <c r="AZ87" s="114" t="n">
        <f aca="false">polar_type19!$AA$24</f>
        <v>6.281</v>
      </c>
      <c r="BA87" s="115" t="n">
        <f aca="false">($AZ87-$AR87)/Delta+AZ87</f>
        <v>6.184125</v>
      </c>
      <c r="BB87" s="115" t="n">
        <f aca="false">($AZ87-$AR87)/Delta+BA87</f>
        <v>6.08725</v>
      </c>
      <c r="BC87" s="115" t="n">
        <f aca="false">($AZ87-$AR87)/Delta+BB87</f>
        <v>5.990375</v>
      </c>
      <c r="BD87" s="115" t="n">
        <f aca="false">($AZ87-$AR87)/Delta+BC87</f>
        <v>5.8935</v>
      </c>
      <c r="BE87" s="115" t="n">
        <f aca="false">($AZ87-$AR87)/Delta+BD87</f>
        <v>5.796625</v>
      </c>
      <c r="BF87" s="115" t="n">
        <f aca="false">($AZ87-$AR87)/Delta+BE87</f>
        <v>5.69975</v>
      </c>
      <c r="BG87" s="115" t="n">
        <f aca="false">($AZ87-$AR87)/Delta+BF87</f>
        <v>5.602875</v>
      </c>
      <c r="BH87" s="115" t="n">
        <f aca="false">($AZ87-$AR87)/Delta+BG87</f>
        <v>5.506</v>
      </c>
      <c r="BI87" s="115" t="n">
        <f aca="false">($AZ87-$AR87)/Delta+BH87</f>
        <v>5.409125</v>
      </c>
      <c r="BJ87" s="115" t="n">
        <f aca="false">($AZ87-$AR87)/Delta+BI87</f>
        <v>5.31225</v>
      </c>
      <c r="BK87" s="104"/>
      <c r="BL87" s="104"/>
      <c r="BM87" s="104"/>
      <c r="BN87" s="104"/>
      <c r="BO87" s="104"/>
      <c r="BP87" s="104"/>
      <c r="BQ87" s="104"/>
      <c r="BR87" s="104"/>
      <c r="BS87" s="104"/>
      <c r="BT87" s="104"/>
      <c r="BU87" s="104"/>
      <c r="BV87" s="104"/>
      <c r="BW87" s="104"/>
      <c r="BX87" s="104"/>
      <c r="BY87" s="104"/>
      <c r="BZ87" s="104"/>
      <c r="CA87" s="104"/>
      <c r="CB87" s="104"/>
      <c r="CC87" s="104"/>
      <c r="CD87" s="104"/>
      <c r="CE87" s="104"/>
      <c r="CF87" s="104"/>
      <c r="CG87" s="104"/>
      <c r="CH87" s="104"/>
      <c r="CI87" s="104"/>
      <c r="CJ87" s="104"/>
      <c r="CK87" s="104"/>
      <c r="CL87" s="104"/>
      <c r="CM87" s="104"/>
      <c r="CN87" s="104"/>
      <c r="CO87" s="104"/>
      <c r="CP87" s="104"/>
      <c r="CQ87" s="104"/>
      <c r="CR87" s="104"/>
      <c r="CS87" s="104"/>
      <c r="CT87" s="104"/>
      <c r="CU87" s="104"/>
    </row>
    <row r="88" customFormat="false" ht="12.8" hidden="false" customHeight="false" outlineLevel="0" collapsed="false">
      <c r="A88" s="102" t="n">
        <f aca="false">(A$7-A$2)/5+A87</f>
        <v>121</v>
      </c>
      <c r="B88" s="103" t="n">
        <v>0</v>
      </c>
      <c r="C88" s="103" t="n">
        <f aca="false">(F88-B88)/4+B88</f>
        <v>0.454</v>
      </c>
      <c r="D88" s="103" t="n">
        <f aca="false">(F88-B88)/4+C88</f>
        <v>0.908</v>
      </c>
      <c r="E88" s="103" t="n">
        <f aca="false">(F88-B88)/4+D88</f>
        <v>1.362</v>
      </c>
      <c r="F88" s="103" t="n">
        <f aca="false">(F92-F87)/5+F87</f>
        <v>1.816</v>
      </c>
      <c r="G88" s="103" t="n">
        <f aca="false">(J88-F88)/4+F88</f>
        <v>2.2702</v>
      </c>
      <c r="H88" s="103" t="n">
        <f aca="false">(J88-F88)/4+G88</f>
        <v>2.7244</v>
      </c>
      <c r="I88" s="103" t="n">
        <f aca="false">(J88-F88)/4+H88</f>
        <v>3.1786</v>
      </c>
      <c r="J88" s="103" t="n">
        <f aca="false">(J92-J87)/5+J87</f>
        <v>3.6328</v>
      </c>
      <c r="K88" s="103" t="n">
        <f aca="false">(N88-J88)/4+J88</f>
        <v>4.01525</v>
      </c>
      <c r="L88" s="103" t="n">
        <f aca="false">(N88-J88)/4+K88</f>
        <v>4.3977</v>
      </c>
      <c r="M88" s="103" t="n">
        <f aca="false">(N88-J88)/4+L88</f>
        <v>4.78015</v>
      </c>
      <c r="N88" s="103" t="n">
        <f aca="false">(N92-N87)/5+N87</f>
        <v>5.1626</v>
      </c>
      <c r="O88" s="103" t="n">
        <f aca="false">(P88+N88)/2</f>
        <v>5.2284</v>
      </c>
      <c r="P88" s="103" t="n">
        <f aca="false">(P92-P87)/5+P87</f>
        <v>5.2942</v>
      </c>
      <c r="Q88" s="103" t="n">
        <f aca="false">(R88+P88)/2</f>
        <v>5.5518</v>
      </c>
      <c r="R88" s="103" t="n">
        <f aca="false">(R92-R87)/5+R87</f>
        <v>5.8094</v>
      </c>
      <c r="S88" s="103" t="n">
        <f aca="false">(T88+R88)/2</f>
        <v>5.7983</v>
      </c>
      <c r="T88" s="103" t="n">
        <f aca="false">(T92-T87)/5+T87</f>
        <v>5.7872</v>
      </c>
      <c r="U88" s="103" t="n">
        <f aca="false">(V88+T88)/2</f>
        <v>5.8949</v>
      </c>
      <c r="V88" s="103" t="n">
        <f aca="false">(V92-V87)/5+V87</f>
        <v>6.0026</v>
      </c>
      <c r="W88" s="103" t="n">
        <f aca="false">(X88+V88)/2</f>
        <v>6.3409</v>
      </c>
      <c r="X88" s="103" t="n">
        <f aca="false">(X92-X87)/5+X87</f>
        <v>6.6792</v>
      </c>
      <c r="Y88" s="103" t="n">
        <f aca="false">(Z88+X88)/2</f>
        <v>6.2574</v>
      </c>
      <c r="Z88" s="103" t="n">
        <f aca="false">(Z92-Z87)/5+Z87</f>
        <v>5.8356</v>
      </c>
      <c r="AA88" s="103" t="n">
        <f aca="false">(AB88+Z88)/2</f>
        <v>5.6981</v>
      </c>
      <c r="AB88" s="103" t="n">
        <f aca="false">(AB92-AB87)/5+AB87</f>
        <v>5.5606</v>
      </c>
      <c r="AC88" s="103" t="n">
        <f aca="false">(AD88+AB88)/2</f>
        <v>14.6831</v>
      </c>
      <c r="AD88" s="103" t="n">
        <f aca="false">(AD92-AD87)/5+AD87</f>
        <v>23.8056</v>
      </c>
      <c r="AE88" s="103" t="n">
        <f aca="false">(AF88+AD88)/2</f>
        <v>22.0709</v>
      </c>
      <c r="AF88" s="103" t="n">
        <f aca="false">(AF92-AF87)/5+AF87</f>
        <v>20.3362</v>
      </c>
      <c r="AG88" s="103" t="n">
        <f aca="false">(AH88+AF88)/2</f>
        <v>20.0979</v>
      </c>
      <c r="AH88" s="103" t="n">
        <f aca="false">(AH92-AH87)/5+AH87</f>
        <v>19.8596</v>
      </c>
      <c r="AI88" s="103" t="n">
        <f aca="false">(AJ88+AH88)/2</f>
        <v>20.3825</v>
      </c>
      <c r="AJ88" s="103" t="n">
        <f aca="false">(AJ92-AJ87)/5+AJ87</f>
        <v>20.9054</v>
      </c>
      <c r="AK88" s="103" t="n">
        <f aca="false">(AL88+AJ88)/2</f>
        <v>20.6481</v>
      </c>
      <c r="AL88" s="103" t="n">
        <f aca="false">(AL92-AL87)/5+AL87</f>
        <v>20.3908</v>
      </c>
      <c r="AM88" s="103" t="n">
        <f aca="false">(AN88+AL88)/2</f>
        <v>20.1336</v>
      </c>
      <c r="AN88" s="103" t="n">
        <f aca="false">(AN92-AN87)/5+AN87</f>
        <v>19.8764</v>
      </c>
      <c r="AO88" s="103" t="n">
        <f aca="false">(AP88+AN88)/2</f>
        <v>13.4228</v>
      </c>
      <c r="AP88" s="103" t="n">
        <f aca="false">(AP92-AP87)/5+AP87</f>
        <v>6.9692</v>
      </c>
      <c r="AQ88" s="103" t="n">
        <f aca="false">(AR88+AP88)/2</f>
        <v>7.0805</v>
      </c>
      <c r="AR88" s="103" t="n">
        <f aca="false">(AR92-AR87)/5+AR87</f>
        <v>7.1918</v>
      </c>
      <c r="AS88" s="103" t="n">
        <f aca="false">($AZ88-$AR88)/8+AR88</f>
        <v>7.093025</v>
      </c>
      <c r="AT88" s="103" t="n">
        <f aca="false">($AZ88-$AR88)/8+AS88</f>
        <v>6.99425</v>
      </c>
      <c r="AU88" s="103" t="n">
        <f aca="false">($AZ88-$AR88)/8+AT88</f>
        <v>6.895475</v>
      </c>
      <c r="AV88" s="103" t="n">
        <f aca="false">($AZ88-$AR88)/8+AU88</f>
        <v>6.7967</v>
      </c>
      <c r="AW88" s="103" t="n">
        <f aca="false">($AZ88-$AR88)/8+AV88</f>
        <v>6.697925</v>
      </c>
      <c r="AX88" s="103" t="n">
        <f aca="false">($AZ88-$AR88)/8+AW88</f>
        <v>6.59915</v>
      </c>
      <c r="AY88" s="103" t="n">
        <f aca="false">($AZ88-$AR88)/8+AX88</f>
        <v>6.500375</v>
      </c>
      <c r="AZ88" s="103" t="n">
        <f aca="false">(AZ92-AZ87)/5+AZ87</f>
        <v>6.4016</v>
      </c>
      <c r="BA88" s="115" t="n">
        <f aca="false">($AZ88-$AR88)/Delta+AZ88</f>
        <v>6.302825</v>
      </c>
      <c r="BB88" s="115" t="n">
        <f aca="false">($AZ88-$AR88)/Delta+BA88</f>
        <v>6.20405</v>
      </c>
      <c r="BC88" s="115" t="n">
        <f aca="false">($AZ88-$AR88)/Delta+BB88</f>
        <v>6.105275</v>
      </c>
      <c r="BD88" s="115" t="n">
        <f aca="false">($AZ88-$AR88)/Delta+BC88</f>
        <v>6.0065</v>
      </c>
      <c r="BE88" s="115" t="n">
        <f aca="false">($AZ88-$AR88)/Delta+BD88</f>
        <v>5.907725</v>
      </c>
      <c r="BF88" s="115" t="n">
        <f aca="false">($AZ88-$AR88)/Delta+BE88</f>
        <v>5.80895</v>
      </c>
      <c r="BG88" s="115" t="n">
        <f aca="false">($AZ88-$AR88)/Delta+BF88</f>
        <v>5.710175</v>
      </c>
      <c r="BH88" s="115" t="n">
        <f aca="false">($AZ88-$AR88)/Delta+BG88</f>
        <v>5.6114</v>
      </c>
      <c r="BI88" s="115" t="n">
        <f aca="false">($AZ88-$AR88)/Delta+BH88</f>
        <v>5.512625</v>
      </c>
      <c r="BJ88" s="115" t="n">
        <f aca="false">($AZ88-$AR88)/Delta+BI88</f>
        <v>5.41385</v>
      </c>
      <c r="BK88" s="104"/>
      <c r="BL88" s="104"/>
      <c r="BM88" s="104"/>
      <c r="BN88" s="104"/>
      <c r="BO88" s="104"/>
      <c r="BP88" s="104"/>
      <c r="BQ88" s="104"/>
      <c r="BR88" s="104"/>
      <c r="BS88" s="104"/>
      <c r="BT88" s="104"/>
      <c r="BU88" s="104"/>
      <c r="BV88" s="104"/>
      <c r="BW88" s="104"/>
      <c r="BX88" s="104"/>
      <c r="BY88" s="104"/>
      <c r="BZ88" s="104"/>
      <c r="CA88" s="104"/>
      <c r="CB88" s="104"/>
      <c r="CC88" s="104"/>
      <c r="CD88" s="104"/>
      <c r="CE88" s="104"/>
      <c r="CF88" s="104"/>
      <c r="CG88" s="104"/>
      <c r="CH88" s="104"/>
      <c r="CI88" s="104"/>
      <c r="CJ88" s="104"/>
      <c r="CK88" s="104"/>
      <c r="CL88" s="104"/>
      <c r="CM88" s="104"/>
      <c r="CN88" s="104"/>
      <c r="CO88" s="104"/>
      <c r="CP88" s="104"/>
      <c r="CQ88" s="104"/>
      <c r="CR88" s="104"/>
      <c r="CS88" s="104"/>
      <c r="CT88" s="104"/>
      <c r="CU88" s="104"/>
    </row>
    <row r="89" customFormat="false" ht="12.8" hidden="false" customHeight="false" outlineLevel="0" collapsed="false">
      <c r="A89" s="102" t="n">
        <f aca="false">(A$7-A$2)/5+A88</f>
        <v>122</v>
      </c>
      <c r="B89" s="103" t="n">
        <v>0</v>
      </c>
      <c r="C89" s="103" t="n">
        <f aca="false">(F89-B89)/4+B89</f>
        <v>0.4565</v>
      </c>
      <c r="D89" s="103" t="n">
        <f aca="false">(F89-B89)/4+C89</f>
        <v>0.913</v>
      </c>
      <c r="E89" s="103" t="n">
        <f aca="false">(F89-B89)/4+D89</f>
        <v>1.3695</v>
      </c>
      <c r="F89" s="103" t="n">
        <f aca="false">(F92-F87)/5+F88</f>
        <v>1.826</v>
      </c>
      <c r="G89" s="103" t="n">
        <f aca="false">(J89-F89)/4+F89</f>
        <v>2.28265</v>
      </c>
      <c r="H89" s="103" t="n">
        <f aca="false">(J89-F89)/4+G89</f>
        <v>2.7393</v>
      </c>
      <c r="I89" s="103" t="n">
        <f aca="false">(J89-F89)/4+H89</f>
        <v>3.19595</v>
      </c>
      <c r="J89" s="103" t="n">
        <f aca="false">(J92-J87)/5+J88</f>
        <v>3.6526</v>
      </c>
      <c r="K89" s="103" t="n">
        <f aca="false">(N89-J89)/4+J89</f>
        <v>4.03875</v>
      </c>
      <c r="L89" s="103" t="n">
        <f aca="false">(N89-J89)/4+K89</f>
        <v>4.4249</v>
      </c>
      <c r="M89" s="103" t="n">
        <f aca="false">(N89-J89)/4+L89</f>
        <v>4.81105</v>
      </c>
      <c r="N89" s="103" t="n">
        <f aca="false">(N92-N87)/5+N88</f>
        <v>5.1972</v>
      </c>
      <c r="O89" s="103" t="n">
        <f aca="false">(P89+N89)/2</f>
        <v>5.2703</v>
      </c>
      <c r="P89" s="103" t="n">
        <f aca="false">(P92-P87)/5+P88</f>
        <v>5.3434</v>
      </c>
      <c r="Q89" s="103" t="n">
        <f aca="false">(R89+P89)/2</f>
        <v>5.6056</v>
      </c>
      <c r="R89" s="103" t="n">
        <f aca="false">(R92-R87)/5+R88</f>
        <v>5.8678</v>
      </c>
      <c r="S89" s="103" t="n">
        <f aca="false">(T89+R89)/2</f>
        <v>5.8656</v>
      </c>
      <c r="T89" s="103" t="n">
        <f aca="false">(T92-T87)/5+T88</f>
        <v>5.8634</v>
      </c>
      <c r="U89" s="103" t="n">
        <f aca="false">(V89+T89)/2</f>
        <v>5.9833</v>
      </c>
      <c r="V89" s="103" t="n">
        <f aca="false">(V92-V87)/5+V88</f>
        <v>6.1032</v>
      </c>
      <c r="W89" s="103" t="n">
        <f aca="false">(X89+V89)/2</f>
        <v>6.4538</v>
      </c>
      <c r="X89" s="103" t="n">
        <f aca="false">(X92-X87)/5+X88</f>
        <v>6.8044</v>
      </c>
      <c r="Y89" s="103" t="n">
        <f aca="false">(Z89+X89)/2</f>
        <v>6.3943</v>
      </c>
      <c r="Z89" s="103" t="n">
        <f aca="false">(Z92-Z87)/5+Z88</f>
        <v>5.9842</v>
      </c>
      <c r="AA89" s="103" t="n">
        <f aca="false">(AB89+Z89)/2</f>
        <v>5.8462</v>
      </c>
      <c r="AB89" s="103" t="n">
        <f aca="false">(AB92-AB87)/5+AB88</f>
        <v>5.7082</v>
      </c>
      <c r="AC89" s="103" t="n">
        <f aca="false">(AD89+AB89)/2</f>
        <v>15.0242</v>
      </c>
      <c r="AD89" s="103" t="n">
        <f aca="false">(AD92-AD87)/5+AD88</f>
        <v>24.3402</v>
      </c>
      <c r="AE89" s="103" t="n">
        <f aca="false">(AF89+AD89)/2</f>
        <v>22.5803</v>
      </c>
      <c r="AF89" s="103" t="n">
        <f aca="false">(AF92-AF87)/5+AF88</f>
        <v>20.8204</v>
      </c>
      <c r="AG89" s="103" t="n">
        <f aca="false">(AH89+AF89)/2</f>
        <v>20.5763</v>
      </c>
      <c r="AH89" s="103" t="n">
        <f aca="false">(AH92-AH87)/5+AH88</f>
        <v>20.3322</v>
      </c>
      <c r="AI89" s="103" t="n">
        <f aca="false">(AJ89+AH89)/2</f>
        <v>20.81</v>
      </c>
      <c r="AJ89" s="103" t="n">
        <f aca="false">(AJ92-AJ87)/5+AJ88</f>
        <v>21.2878</v>
      </c>
      <c r="AK89" s="103" t="n">
        <f aca="false">(AL89+AJ89)/2</f>
        <v>21.0257</v>
      </c>
      <c r="AL89" s="103" t="n">
        <f aca="false">(AL92-AL87)/5+AL88</f>
        <v>20.7636</v>
      </c>
      <c r="AM89" s="103" t="n">
        <f aca="false">(AN89+AL89)/2</f>
        <v>20.5017</v>
      </c>
      <c r="AN89" s="103" t="n">
        <f aca="false">(AN92-AN87)/5+AN88</f>
        <v>20.2398</v>
      </c>
      <c r="AO89" s="103" t="n">
        <f aca="false">(AP89+AN89)/2</f>
        <v>13.6726</v>
      </c>
      <c r="AP89" s="103" t="n">
        <f aca="false">(AP92-AP87)/5+AP88</f>
        <v>7.1054</v>
      </c>
      <c r="AQ89" s="103" t="n">
        <f aca="false">(AR89+AP89)/2</f>
        <v>7.2165</v>
      </c>
      <c r="AR89" s="103" t="n">
        <f aca="false">(AR92-AR87)/5+AR88</f>
        <v>7.3276</v>
      </c>
      <c r="AS89" s="103" t="n">
        <f aca="false">($AZ89-$AR89)/8+AR89</f>
        <v>7.226925</v>
      </c>
      <c r="AT89" s="103" t="n">
        <f aca="false">($AZ89-$AR89)/8+AS89</f>
        <v>7.12625</v>
      </c>
      <c r="AU89" s="103" t="n">
        <f aca="false">($AZ89-$AR89)/8+AT89</f>
        <v>7.025575</v>
      </c>
      <c r="AV89" s="103" t="n">
        <f aca="false">($AZ89-$AR89)/8+AU89</f>
        <v>6.9249</v>
      </c>
      <c r="AW89" s="103" t="n">
        <f aca="false">($AZ89-$AR89)/8+AV89</f>
        <v>6.824225</v>
      </c>
      <c r="AX89" s="103" t="n">
        <f aca="false">($AZ89-$AR89)/8+AW89</f>
        <v>6.72355</v>
      </c>
      <c r="AY89" s="103" t="n">
        <f aca="false">($AZ89-$AR89)/8+AX89</f>
        <v>6.622875</v>
      </c>
      <c r="AZ89" s="103" t="n">
        <f aca="false">(AZ92-AZ87)/5+AZ88</f>
        <v>6.5222</v>
      </c>
      <c r="BA89" s="115" t="n">
        <f aca="false">($AZ89-$AR89)/Delta+AZ89</f>
        <v>6.421525</v>
      </c>
      <c r="BB89" s="115" t="n">
        <f aca="false">($AZ89-$AR89)/Delta+BA89</f>
        <v>6.32085</v>
      </c>
      <c r="BC89" s="115" t="n">
        <f aca="false">($AZ89-$AR89)/Delta+BB89</f>
        <v>6.220175</v>
      </c>
      <c r="BD89" s="115" t="n">
        <f aca="false">($AZ89-$AR89)/Delta+BC89</f>
        <v>6.1195</v>
      </c>
      <c r="BE89" s="115" t="n">
        <f aca="false">($AZ89-$AR89)/Delta+BD89</f>
        <v>6.018825</v>
      </c>
      <c r="BF89" s="115" t="n">
        <f aca="false">($AZ89-$AR89)/Delta+BE89</f>
        <v>5.91815</v>
      </c>
      <c r="BG89" s="115" t="n">
        <f aca="false">($AZ89-$AR89)/Delta+BF89</f>
        <v>5.817475</v>
      </c>
      <c r="BH89" s="115" t="n">
        <f aca="false">($AZ89-$AR89)/Delta+BG89</f>
        <v>5.7168</v>
      </c>
      <c r="BI89" s="115" t="n">
        <f aca="false">($AZ89-$AR89)/Delta+BH89</f>
        <v>5.616125</v>
      </c>
      <c r="BJ89" s="115" t="n">
        <f aca="false">($AZ89-$AR89)/Delta+BI89</f>
        <v>5.51545</v>
      </c>
      <c r="BK89" s="104"/>
      <c r="BL89" s="104"/>
      <c r="BM89" s="104"/>
      <c r="BN89" s="104"/>
      <c r="BO89" s="104"/>
      <c r="BP89" s="104"/>
      <c r="BQ89" s="104"/>
      <c r="BR89" s="104"/>
      <c r="BS89" s="104"/>
      <c r="BT89" s="104"/>
      <c r="BU89" s="104"/>
      <c r="BV89" s="104"/>
      <c r="BW89" s="104"/>
      <c r="BX89" s="104"/>
      <c r="BY89" s="104"/>
      <c r="BZ89" s="104"/>
      <c r="CA89" s="104"/>
      <c r="CB89" s="104"/>
      <c r="CC89" s="104"/>
      <c r="CD89" s="104"/>
      <c r="CE89" s="104"/>
      <c r="CF89" s="104"/>
      <c r="CG89" s="104"/>
      <c r="CH89" s="104"/>
      <c r="CI89" s="104"/>
      <c r="CJ89" s="104"/>
      <c r="CK89" s="104"/>
      <c r="CL89" s="104"/>
      <c r="CM89" s="104"/>
      <c r="CN89" s="104"/>
      <c r="CO89" s="104"/>
      <c r="CP89" s="104"/>
      <c r="CQ89" s="104"/>
      <c r="CR89" s="104"/>
      <c r="CS89" s="104"/>
      <c r="CT89" s="104"/>
      <c r="CU89" s="104"/>
    </row>
    <row r="90" customFormat="false" ht="12.8" hidden="false" customHeight="false" outlineLevel="0" collapsed="false">
      <c r="A90" s="102" t="n">
        <f aca="false">(A$7-A$2)/5+A89</f>
        <v>123</v>
      </c>
      <c r="B90" s="103" t="n">
        <v>0</v>
      </c>
      <c r="C90" s="103" t="n">
        <f aca="false">(F90-B90)/4+B90</f>
        <v>0.459</v>
      </c>
      <c r="D90" s="103" t="n">
        <f aca="false">(F90-B90)/4+C90</f>
        <v>0.918</v>
      </c>
      <c r="E90" s="103" t="n">
        <f aca="false">(F90-B90)/4+D90</f>
        <v>1.377</v>
      </c>
      <c r="F90" s="103" t="n">
        <f aca="false">(F92-F87)/5+F89</f>
        <v>1.836</v>
      </c>
      <c r="G90" s="103" t="n">
        <f aca="false">(J90-F90)/4+F90</f>
        <v>2.2951</v>
      </c>
      <c r="H90" s="103" t="n">
        <f aca="false">(J90-F90)/4+G90</f>
        <v>2.7542</v>
      </c>
      <c r="I90" s="103" t="n">
        <f aca="false">(J90-F90)/4+H90</f>
        <v>3.2133</v>
      </c>
      <c r="J90" s="103" t="n">
        <f aca="false">(J92-J87)/5+J89</f>
        <v>3.6724</v>
      </c>
      <c r="K90" s="103" t="n">
        <f aca="false">(N90-J90)/4+J90</f>
        <v>4.06225</v>
      </c>
      <c r="L90" s="103" t="n">
        <f aca="false">(N90-J90)/4+K90</f>
        <v>4.4521</v>
      </c>
      <c r="M90" s="103" t="n">
        <f aca="false">(N90-J90)/4+L90</f>
        <v>4.84195</v>
      </c>
      <c r="N90" s="103" t="n">
        <f aca="false">(N92-N87)/5+N89</f>
        <v>5.2318</v>
      </c>
      <c r="O90" s="103" t="n">
        <f aca="false">(P90+N90)/2</f>
        <v>5.3122</v>
      </c>
      <c r="P90" s="103" t="n">
        <f aca="false">(P92-P87)/5+P89</f>
        <v>5.3926</v>
      </c>
      <c r="Q90" s="103" t="n">
        <f aca="false">(R90+P90)/2</f>
        <v>5.6594</v>
      </c>
      <c r="R90" s="103" t="n">
        <f aca="false">(R92-R87)/5+R89</f>
        <v>5.9262</v>
      </c>
      <c r="S90" s="103" t="n">
        <f aca="false">(T90+R90)/2</f>
        <v>5.9329</v>
      </c>
      <c r="T90" s="103" t="n">
        <f aca="false">(T92-T87)/5+T89</f>
        <v>5.9396</v>
      </c>
      <c r="U90" s="103" t="n">
        <f aca="false">(V90+T90)/2</f>
        <v>6.0717</v>
      </c>
      <c r="V90" s="103" t="n">
        <f aca="false">(V92-V87)/5+V89</f>
        <v>6.2038</v>
      </c>
      <c r="W90" s="103" t="n">
        <f aca="false">(X90+V90)/2</f>
        <v>6.5667</v>
      </c>
      <c r="X90" s="103" t="n">
        <f aca="false">(X92-X87)/5+X89</f>
        <v>6.9296</v>
      </c>
      <c r="Y90" s="103" t="n">
        <f aca="false">(Z90+X90)/2</f>
        <v>6.5312</v>
      </c>
      <c r="Z90" s="103" t="n">
        <f aca="false">(Z92-Z87)/5+Z89</f>
        <v>6.1328</v>
      </c>
      <c r="AA90" s="103" t="n">
        <f aca="false">(AB90+Z90)/2</f>
        <v>5.9943</v>
      </c>
      <c r="AB90" s="103" t="n">
        <f aca="false">(AB92-AB87)/5+AB89</f>
        <v>5.8558</v>
      </c>
      <c r="AC90" s="103" t="n">
        <f aca="false">(AD90+AB90)/2</f>
        <v>15.3653</v>
      </c>
      <c r="AD90" s="103" t="n">
        <f aca="false">(AD92-AD87)/5+AD89</f>
        <v>24.8748</v>
      </c>
      <c r="AE90" s="103" t="n">
        <f aca="false">(AF90+AD90)/2</f>
        <v>23.0897</v>
      </c>
      <c r="AF90" s="103" t="n">
        <f aca="false">(AF92-AF87)/5+AF89</f>
        <v>21.3046</v>
      </c>
      <c r="AG90" s="103" t="n">
        <f aca="false">(AH90+AF90)/2</f>
        <v>21.0547</v>
      </c>
      <c r="AH90" s="103" t="n">
        <f aca="false">(AH92-AH87)/5+AH89</f>
        <v>20.8048</v>
      </c>
      <c r="AI90" s="103" t="n">
        <f aca="false">(AJ90+AH90)/2</f>
        <v>21.2375</v>
      </c>
      <c r="AJ90" s="103" t="n">
        <f aca="false">(AJ92-AJ87)/5+AJ89</f>
        <v>21.6702</v>
      </c>
      <c r="AK90" s="103" t="n">
        <f aca="false">(AL90+AJ90)/2</f>
        <v>21.4033</v>
      </c>
      <c r="AL90" s="103" t="n">
        <f aca="false">(AL92-AL87)/5+AL89</f>
        <v>21.1364</v>
      </c>
      <c r="AM90" s="103" t="n">
        <f aca="false">(AN90+AL90)/2</f>
        <v>20.8698</v>
      </c>
      <c r="AN90" s="103" t="n">
        <f aca="false">(AN92-AN87)/5+AN89</f>
        <v>20.6032</v>
      </c>
      <c r="AO90" s="103" t="n">
        <f aca="false">(AP90+AN90)/2</f>
        <v>13.9224</v>
      </c>
      <c r="AP90" s="103" t="n">
        <f aca="false">(AP92-AP87)/5+AP89</f>
        <v>7.2416</v>
      </c>
      <c r="AQ90" s="103" t="n">
        <f aca="false">(AR90+AP90)/2</f>
        <v>7.3525</v>
      </c>
      <c r="AR90" s="103" t="n">
        <f aca="false">(AR92-AR87)/5+AR89</f>
        <v>7.4634</v>
      </c>
      <c r="AS90" s="103" t="n">
        <f aca="false">($AZ90-$AR90)/8+AR90</f>
        <v>7.360825</v>
      </c>
      <c r="AT90" s="103" t="n">
        <f aca="false">($AZ90-$AR90)/8+AS90</f>
        <v>7.25825</v>
      </c>
      <c r="AU90" s="103" t="n">
        <f aca="false">($AZ90-$AR90)/8+AT90</f>
        <v>7.155675</v>
      </c>
      <c r="AV90" s="103" t="n">
        <f aca="false">($AZ90-$AR90)/8+AU90</f>
        <v>7.0531</v>
      </c>
      <c r="AW90" s="103" t="n">
        <f aca="false">($AZ90-$AR90)/8+AV90</f>
        <v>6.950525</v>
      </c>
      <c r="AX90" s="103" t="n">
        <f aca="false">($AZ90-$AR90)/8+AW90</f>
        <v>6.84795</v>
      </c>
      <c r="AY90" s="103" t="n">
        <f aca="false">($AZ90-$AR90)/8+AX90</f>
        <v>6.745375</v>
      </c>
      <c r="AZ90" s="103" t="n">
        <f aca="false">(AZ92-AZ87)/5+AZ89</f>
        <v>6.6428</v>
      </c>
      <c r="BA90" s="115" t="n">
        <f aca="false">($AZ90-$AR90)/Delta+AZ90</f>
        <v>6.540225</v>
      </c>
      <c r="BB90" s="115" t="n">
        <f aca="false">($AZ90-$AR90)/Delta+BA90</f>
        <v>6.43765</v>
      </c>
      <c r="BC90" s="115" t="n">
        <f aca="false">($AZ90-$AR90)/Delta+BB90</f>
        <v>6.335075</v>
      </c>
      <c r="BD90" s="115" t="n">
        <f aca="false">($AZ90-$AR90)/Delta+BC90</f>
        <v>6.2325</v>
      </c>
      <c r="BE90" s="115" t="n">
        <f aca="false">($AZ90-$AR90)/Delta+BD90</f>
        <v>6.129925</v>
      </c>
      <c r="BF90" s="115" t="n">
        <f aca="false">($AZ90-$AR90)/Delta+BE90</f>
        <v>6.02735</v>
      </c>
      <c r="BG90" s="115" t="n">
        <f aca="false">($AZ90-$AR90)/Delta+BF90</f>
        <v>5.924775</v>
      </c>
      <c r="BH90" s="115" t="n">
        <f aca="false">($AZ90-$AR90)/Delta+BG90</f>
        <v>5.8222</v>
      </c>
      <c r="BI90" s="115" t="n">
        <f aca="false">($AZ90-$AR90)/Delta+BH90</f>
        <v>5.719625</v>
      </c>
      <c r="BJ90" s="115" t="n">
        <f aca="false">($AZ90-$AR90)/Delta+BI90</f>
        <v>5.61705</v>
      </c>
      <c r="BK90" s="104"/>
      <c r="BL90" s="104"/>
      <c r="BM90" s="104"/>
      <c r="BN90" s="104"/>
      <c r="BO90" s="104"/>
      <c r="BP90" s="104"/>
      <c r="BQ90" s="104"/>
      <c r="BR90" s="104"/>
      <c r="BS90" s="104"/>
      <c r="BT90" s="104"/>
      <c r="BU90" s="104"/>
      <c r="BV90" s="104"/>
      <c r="BW90" s="104"/>
      <c r="BX90" s="104"/>
      <c r="BY90" s="104"/>
      <c r="BZ90" s="104"/>
      <c r="CA90" s="104"/>
      <c r="CB90" s="104"/>
      <c r="CC90" s="104"/>
      <c r="CD90" s="104"/>
      <c r="CE90" s="104"/>
      <c r="CF90" s="104"/>
      <c r="CG90" s="104"/>
      <c r="CH90" s="104"/>
      <c r="CI90" s="104"/>
      <c r="CJ90" s="104"/>
      <c r="CK90" s="104"/>
      <c r="CL90" s="104"/>
      <c r="CM90" s="104"/>
      <c r="CN90" s="104"/>
      <c r="CO90" s="104"/>
      <c r="CP90" s="104"/>
      <c r="CQ90" s="104"/>
      <c r="CR90" s="104"/>
      <c r="CS90" s="104"/>
      <c r="CT90" s="104"/>
      <c r="CU90" s="104"/>
    </row>
    <row r="91" customFormat="false" ht="12.8" hidden="false" customHeight="false" outlineLevel="0" collapsed="false">
      <c r="A91" s="102" t="n">
        <f aca="false">(A$7-A$2)/5+A90</f>
        <v>124</v>
      </c>
      <c r="B91" s="103" t="n">
        <v>0</v>
      </c>
      <c r="C91" s="103" t="n">
        <f aca="false">(F91-B91)/4+B91</f>
        <v>0.4615</v>
      </c>
      <c r="D91" s="103" t="n">
        <f aca="false">(F91-B91)/4+C91</f>
        <v>0.923</v>
      </c>
      <c r="E91" s="103" t="n">
        <f aca="false">(F91-B91)/4+D91</f>
        <v>1.3845</v>
      </c>
      <c r="F91" s="103" t="n">
        <f aca="false">(F92-F87)/5+F90</f>
        <v>1.846</v>
      </c>
      <c r="G91" s="103" t="n">
        <f aca="false">(J91-F91)/4+F91</f>
        <v>2.30755</v>
      </c>
      <c r="H91" s="103" t="n">
        <f aca="false">(J91-F91)/4+G91</f>
        <v>2.7691</v>
      </c>
      <c r="I91" s="103" t="n">
        <f aca="false">(J91-F91)/4+H91</f>
        <v>3.23065</v>
      </c>
      <c r="J91" s="103" t="n">
        <f aca="false">(J92-J87)/5+J90</f>
        <v>3.6922</v>
      </c>
      <c r="K91" s="103" t="n">
        <f aca="false">(N91-J91)/4+J91</f>
        <v>4.08575</v>
      </c>
      <c r="L91" s="103" t="n">
        <f aca="false">(N91-J91)/4+K91</f>
        <v>4.4793</v>
      </c>
      <c r="M91" s="103" t="n">
        <f aca="false">(N91-J91)/4+L91</f>
        <v>4.87285</v>
      </c>
      <c r="N91" s="103" t="n">
        <f aca="false">(N92-N87)/5+N90</f>
        <v>5.2664</v>
      </c>
      <c r="O91" s="103" t="n">
        <f aca="false">(P91+N91)/2</f>
        <v>5.3541</v>
      </c>
      <c r="P91" s="103" t="n">
        <f aca="false">(P92-P87)/5+P90</f>
        <v>5.4418</v>
      </c>
      <c r="Q91" s="103" t="n">
        <f aca="false">(R91+P91)/2</f>
        <v>5.7132</v>
      </c>
      <c r="R91" s="103" t="n">
        <f aca="false">(R92-R87)/5+R90</f>
        <v>5.9846</v>
      </c>
      <c r="S91" s="103" t="n">
        <f aca="false">(T91+R91)/2</f>
        <v>6.0002</v>
      </c>
      <c r="T91" s="103" t="n">
        <f aca="false">(T92-T87)/5+T90</f>
        <v>6.0158</v>
      </c>
      <c r="U91" s="103" t="n">
        <f aca="false">(V91+T91)/2</f>
        <v>6.1601</v>
      </c>
      <c r="V91" s="103" t="n">
        <f aca="false">(V92-V87)/5+V90</f>
        <v>6.3044</v>
      </c>
      <c r="W91" s="103" t="n">
        <f aca="false">(X91+V91)/2</f>
        <v>6.6796</v>
      </c>
      <c r="X91" s="103" t="n">
        <f aca="false">(X92-X87)/5+X90</f>
        <v>7.0548</v>
      </c>
      <c r="Y91" s="103" t="n">
        <f aca="false">(Z91+X91)/2</f>
        <v>6.6681</v>
      </c>
      <c r="Z91" s="103" t="n">
        <f aca="false">(Z92-Z87)/5+Z90</f>
        <v>6.2814</v>
      </c>
      <c r="AA91" s="103" t="n">
        <f aca="false">(AB91+Z91)/2</f>
        <v>6.1424</v>
      </c>
      <c r="AB91" s="103" t="n">
        <f aca="false">(AB92-AB87)/5+AB90</f>
        <v>6.0034</v>
      </c>
      <c r="AC91" s="103" t="n">
        <f aca="false">(AD91+AB91)/2</f>
        <v>15.7064</v>
      </c>
      <c r="AD91" s="103" t="n">
        <f aca="false">(AD92-AD87)/5+AD90</f>
        <v>25.4094</v>
      </c>
      <c r="AE91" s="103" t="n">
        <f aca="false">(AF91+AD91)/2</f>
        <v>23.5991</v>
      </c>
      <c r="AF91" s="103" t="n">
        <f aca="false">(AF92-AF87)/5+AF90</f>
        <v>21.7888</v>
      </c>
      <c r="AG91" s="103" t="n">
        <f aca="false">(AH91+AF91)/2</f>
        <v>21.5331</v>
      </c>
      <c r="AH91" s="103" t="n">
        <f aca="false">(AH92-AH87)/5+AH90</f>
        <v>21.2774</v>
      </c>
      <c r="AI91" s="103" t="n">
        <f aca="false">(AJ91+AH91)/2</f>
        <v>21.665</v>
      </c>
      <c r="AJ91" s="103" t="n">
        <f aca="false">(AJ92-AJ87)/5+AJ90</f>
        <v>22.0526</v>
      </c>
      <c r="AK91" s="103" t="n">
        <f aca="false">(AL91+AJ91)/2</f>
        <v>21.7809</v>
      </c>
      <c r="AL91" s="103" t="n">
        <f aca="false">(AL92-AL87)/5+AL90</f>
        <v>21.5092</v>
      </c>
      <c r="AM91" s="103" t="n">
        <f aca="false">(AN91+AL91)/2</f>
        <v>21.2379</v>
      </c>
      <c r="AN91" s="103" t="n">
        <f aca="false">(AN92-AN87)/5+AN90</f>
        <v>20.9666</v>
      </c>
      <c r="AO91" s="103" t="n">
        <f aca="false">(AP91+AN91)/2</f>
        <v>14.1722</v>
      </c>
      <c r="AP91" s="103" t="n">
        <f aca="false">(AP92-AP87)/5+AP90</f>
        <v>7.3778</v>
      </c>
      <c r="AQ91" s="103" t="n">
        <f aca="false">(AR91+AP91)/2</f>
        <v>7.4885</v>
      </c>
      <c r="AR91" s="103" t="n">
        <f aca="false">(AR92-AR87)/5+AR90</f>
        <v>7.5992</v>
      </c>
      <c r="AS91" s="103" t="n">
        <f aca="false">($AZ91-$AR91)/8+AR91</f>
        <v>7.494725</v>
      </c>
      <c r="AT91" s="103" t="n">
        <f aca="false">($AZ91-$AR91)/8+AS91</f>
        <v>7.39025</v>
      </c>
      <c r="AU91" s="103" t="n">
        <f aca="false">($AZ91-$AR91)/8+AT91</f>
        <v>7.285775</v>
      </c>
      <c r="AV91" s="103" t="n">
        <f aca="false">($AZ91-$AR91)/8+AU91</f>
        <v>7.1813</v>
      </c>
      <c r="AW91" s="103" t="n">
        <f aca="false">($AZ91-$AR91)/8+AV91</f>
        <v>7.076825</v>
      </c>
      <c r="AX91" s="103" t="n">
        <f aca="false">($AZ91-$AR91)/8+AW91</f>
        <v>6.97235</v>
      </c>
      <c r="AY91" s="103" t="n">
        <f aca="false">($AZ91-$AR91)/8+AX91</f>
        <v>6.867875</v>
      </c>
      <c r="AZ91" s="103" t="n">
        <f aca="false">(AZ92-AZ87)/5+AZ90</f>
        <v>6.7634</v>
      </c>
      <c r="BA91" s="115" t="n">
        <f aca="false">($AZ91-$AR91)/Delta+AZ91</f>
        <v>6.658925</v>
      </c>
      <c r="BB91" s="115" t="n">
        <f aca="false">($AZ91-$AR91)/Delta+BA91</f>
        <v>6.55445</v>
      </c>
      <c r="BC91" s="115" t="n">
        <f aca="false">($AZ91-$AR91)/Delta+BB91</f>
        <v>6.449975</v>
      </c>
      <c r="BD91" s="115" t="n">
        <f aca="false">($AZ91-$AR91)/Delta+BC91</f>
        <v>6.3455</v>
      </c>
      <c r="BE91" s="115" t="n">
        <f aca="false">($AZ91-$AR91)/Delta+BD91</f>
        <v>6.241025</v>
      </c>
      <c r="BF91" s="115" t="n">
        <f aca="false">($AZ91-$AR91)/Delta+BE91</f>
        <v>6.13655</v>
      </c>
      <c r="BG91" s="115" t="n">
        <f aca="false">($AZ91-$AR91)/Delta+BF91</f>
        <v>6.032075</v>
      </c>
      <c r="BH91" s="115" t="n">
        <f aca="false">($AZ91-$AR91)/Delta+BG91</f>
        <v>5.9276</v>
      </c>
      <c r="BI91" s="115" t="n">
        <f aca="false">($AZ91-$AR91)/Delta+BH91</f>
        <v>5.823125</v>
      </c>
      <c r="BJ91" s="115" t="n">
        <f aca="false">($AZ91-$AR91)/Delta+BI91</f>
        <v>5.71865</v>
      </c>
      <c r="BK91" s="104"/>
      <c r="BL91" s="104"/>
      <c r="BM91" s="104"/>
      <c r="BN91" s="104"/>
      <c r="BO91" s="104"/>
      <c r="BP91" s="104"/>
      <c r="BQ91" s="104"/>
      <c r="BR91" s="104"/>
      <c r="BS91" s="104"/>
      <c r="BT91" s="104"/>
      <c r="BU91" s="104"/>
      <c r="BV91" s="104"/>
      <c r="BW91" s="104"/>
      <c r="BX91" s="104"/>
      <c r="BY91" s="104"/>
      <c r="BZ91" s="104"/>
      <c r="CA91" s="104"/>
      <c r="CB91" s="104"/>
      <c r="CC91" s="104"/>
      <c r="CD91" s="104"/>
      <c r="CE91" s="104"/>
      <c r="CF91" s="104"/>
      <c r="CG91" s="104"/>
      <c r="CH91" s="104"/>
      <c r="CI91" s="104"/>
      <c r="CJ91" s="104"/>
      <c r="CK91" s="104"/>
      <c r="CL91" s="104"/>
      <c r="CM91" s="104"/>
      <c r="CN91" s="104"/>
      <c r="CO91" s="104"/>
      <c r="CP91" s="104"/>
      <c r="CQ91" s="104"/>
      <c r="CR91" s="104"/>
      <c r="CS91" s="104"/>
      <c r="CT91" s="104"/>
      <c r="CU91" s="104"/>
    </row>
    <row r="92" customFormat="false" ht="12.8" hidden="false" customHeight="false" outlineLevel="0" collapsed="false">
      <c r="A92" s="102" t="n">
        <f aca="false">A87+5</f>
        <v>125</v>
      </c>
      <c r="B92" s="103" t="n">
        <v>0</v>
      </c>
      <c r="C92" s="103" t="n">
        <f aca="false">(F92-B92)/4+B92</f>
        <v>0.464</v>
      </c>
      <c r="D92" s="103" t="n">
        <f aca="false">(F92-B92)/4+C92</f>
        <v>0.928</v>
      </c>
      <c r="E92" s="103" t="n">
        <f aca="false">(F92-B92)/4+D92</f>
        <v>1.392</v>
      </c>
      <c r="F92" s="114" t="n">
        <f aca="false">polar_type19!$AB$6</f>
        <v>1.856</v>
      </c>
      <c r="G92" s="103" t="n">
        <f aca="false">(J92-F92)/4+F92</f>
        <v>2.32</v>
      </c>
      <c r="H92" s="103" t="n">
        <f aca="false">(J92-F92)/4+G92</f>
        <v>2.784</v>
      </c>
      <c r="I92" s="103" t="n">
        <f aca="false">(J92-F92)/4+H92</f>
        <v>3.248</v>
      </c>
      <c r="J92" s="114" t="n">
        <f aca="false">polar_type19!$AB$7</f>
        <v>3.712</v>
      </c>
      <c r="K92" s="103" t="n">
        <f aca="false">(N92-J92)/4+J92</f>
        <v>4.10925</v>
      </c>
      <c r="L92" s="103" t="n">
        <f aca="false">(N92-J92)/4+K92</f>
        <v>4.5065</v>
      </c>
      <c r="M92" s="103" t="n">
        <f aca="false">(N92-J92)/4+L92</f>
        <v>4.90375</v>
      </c>
      <c r="N92" s="114" t="n">
        <f aca="false">polar_type19!$AB$8</f>
        <v>5.301</v>
      </c>
      <c r="O92" s="103" t="n">
        <f aca="false">(P92+N92)/2</f>
        <v>5.396</v>
      </c>
      <c r="P92" s="114" t="n">
        <f aca="false">polar_type19!$AB$9</f>
        <v>5.491</v>
      </c>
      <c r="Q92" s="103" t="n">
        <f aca="false">(R92+P92)/2</f>
        <v>5.767</v>
      </c>
      <c r="R92" s="114" t="n">
        <f aca="false">polar_type19!$AB$10</f>
        <v>6.043</v>
      </c>
      <c r="S92" s="103" t="n">
        <f aca="false">(T92+R92)/2</f>
        <v>6.0675</v>
      </c>
      <c r="T92" s="114" t="n">
        <f aca="false">polar_type19!$AB$11</f>
        <v>6.092</v>
      </c>
      <c r="U92" s="103" t="n">
        <f aca="false">(V92+T92)/2</f>
        <v>6.2485</v>
      </c>
      <c r="V92" s="114" t="n">
        <f aca="false">polar_type19!$AB$12</f>
        <v>6.405</v>
      </c>
      <c r="W92" s="103" t="n">
        <f aca="false">(X92+V92)/2</f>
        <v>6.7925</v>
      </c>
      <c r="X92" s="114" t="n">
        <f aca="false">polar_type19!$AB$13</f>
        <v>7.18</v>
      </c>
      <c r="Y92" s="103" t="n">
        <f aca="false">(Z92+X92)/2</f>
        <v>6.805</v>
      </c>
      <c r="Z92" s="114" t="n">
        <f aca="false">polar_type19!$AB$14</f>
        <v>6.43</v>
      </c>
      <c r="AA92" s="103" t="n">
        <f aca="false">(AB92+Z92)/2</f>
        <v>6.2905</v>
      </c>
      <c r="AB92" s="114" t="n">
        <f aca="false">polar_type19!$AB$15</f>
        <v>6.151</v>
      </c>
      <c r="AC92" s="103" t="n">
        <f aca="false">(AD92+AB92)/2</f>
        <v>16.0475</v>
      </c>
      <c r="AD92" s="114" t="n">
        <f aca="false">polar_type19!$AB$16</f>
        <v>25.944</v>
      </c>
      <c r="AE92" s="103" t="n">
        <f aca="false">(AF92+AD92)/2</f>
        <v>24.1085</v>
      </c>
      <c r="AF92" s="114" t="n">
        <f aca="false">polar_type19!$AB$17</f>
        <v>22.273</v>
      </c>
      <c r="AG92" s="103" t="n">
        <f aca="false">(AH92+AF92)/2</f>
        <v>22.0115</v>
      </c>
      <c r="AH92" s="114" t="n">
        <f aca="false">polar_type19!$AB$18</f>
        <v>21.75</v>
      </c>
      <c r="AI92" s="103" t="n">
        <f aca="false">(AJ92+AH92)/2</f>
        <v>22.0925</v>
      </c>
      <c r="AJ92" s="114" t="n">
        <f aca="false">polar_type19!$AB$19</f>
        <v>22.435</v>
      </c>
      <c r="AK92" s="103" t="n">
        <f aca="false">(AL92+AJ92)/2</f>
        <v>22.1585</v>
      </c>
      <c r="AL92" s="114" t="n">
        <f aca="false">polar_type19!$AB$20</f>
        <v>21.882</v>
      </c>
      <c r="AM92" s="103" t="n">
        <f aca="false">(AN92+AL92)/2</f>
        <v>21.606</v>
      </c>
      <c r="AN92" s="114" t="n">
        <f aca="false">polar_type19!$AB$21</f>
        <v>21.33</v>
      </c>
      <c r="AO92" s="103" t="n">
        <f aca="false">(AP92+AN92)/2</f>
        <v>14.422</v>
      </c>
      <c r="AP92" s="114" t="n">
        <f aca="false">polar_type19!$AB$22</f>
        <v>7.514</v>
      </c>
      <c r="AQ92" s="103" t="n">
        <f aca="false">(AR92+AP92)/2</f>
        <v>7.6245</v>
      </c>
      <c r="AR92" s="114" t="n">
        <f aca="false">polar_type19!$AB$23</f>
        <v>7.735</v>
      </c>
      <c r="AS92" s="103" t="n">
        <f aca="false">($AZ92-$AR92)/8+AR92</f>
        <v>7.628625</v>
      </c>
      <c r="AT92" s="103" t="n">
        <f aca="false">($AZ92-$AR92)/8+AS92</f>
        <v>7.52225</v>
      </c>
      <c r="AU92" s="103" t="n">
        <f aca="false">($AZ92-$AR92)/8+AT92</f>
        <v>7.415875</v>
      </c>
      <c r="AV92" s="103" t="n">
        <f aca="false">($AZ92-$AR92)/8+AU92</f>
        <v>7.3095</v>
      </c>
      <c r="AW92" s="103" t="n">
        <f aca="false">($AZ92-$AR92)/8+AV92</f>
        <v>7.203125</v>
      </c>
      <c r="AX92" s="103" t="n">
        <f aca="false">($AZ92-$AR92)/8+AW92</f>
        <v>7.09675</v>
      </c>
      <c r="AY92" s="103" t="n">
        <f aca="false">($AZ92-$AR92)/8+AX92</f>
        <v>6.990375</v>
      </c>
      <c r="AZ92" s="114" t="n">
        <f aca="false">polar_type19!$AB$24</f>
        <v>6.884</v>
      </c>
      <c r="BA92" s="115" t="n">
        <f aca="false">($AZ92-$AR92)/Delta+AZ92</f>
        <v>6.777625</v>
      </c>
      <c r="BB92" s="115" t="n">
        <f aca="false">($AZ92-$AR92)/Delta+BA92</f>
        <v>6.67125</v>
      </c>
      <c r="BC92" s="115" t="n">
        <f aca="false">($AZ92-$AR92)/Delta+BB92</f>
        <v>6.564875</v>
      </c>
      <c r="BD92" s="115" t="n">
        <f aca="false">($AZ92-$AR92)/Delta+BC92</f>
        <v>6.4585</v>
      </c>
      <c r="BE92" s="115" t="n">
        <f aca="false">($AZ92-$AR92)/Delta+BD92</f>
        <v>6.352125</v>
      </c>
      <c r="BF92" s="115" t="n">
        <f aca="false">($AZ92-$AR92)/Delta+BE92</f>
        <v>6.24575</v>
      </c>
      <c r="BG92" s="115" t="n">
        <f aca="false">($AZ92-$AR92)/Delta+BF92</f>
        <v>6.139375</v>
      </c>
      <c r="BH92" s="115" t="n">
        <f aca="false">($AZ92-$AR92)/Delta+BG92</f>
        <v>6.033</v>
      </c>
      <c r="BI92" s="115" t="n">
        <f aca="false">($AZ92-$AR92)/Delta+BH92</f>
        <v>5.926625</v>
      </c>
      <c r="BJ92" s="115" t="n">
        <f aca="false">($AZ92-$AR92)/Delta+BI92</f>
        <v>5.82025</v>
      </c>
      <c r="BK92" s="104"/>
      <c r="BL92" s="104"/>
      <c r="BM92" s="104"/>
      <c r="BN92" s="104"/>
      <c r="BO92" s="104"/>
      <c r="BP92" s="104"/>
      <c r="BQ92" s="104"/>
      <c r="BR92" s="104"/>
      <c r="BS92" s="104"/>
      <c r="BT92" s="104"/>
      <c r="BU92" s="104"/>
      <c r="BV92" s="104"/>
      <c r="BW92" s="104"/>
      <c r="BX92" s="104"/>
      <c r="BY92" s="104"/>
      <c r="BZ92" s="104"/>
      <c r="CA92" s="104"/>
      <c r="CB92" s="104"/>
      <c r="CC92" s="104"/>
      <c r="CD92" s="104"/>
      <c r="CE92" s="104"/>
      <c r="CF92" s="104"/>
      <c r="CG92" s="104"/>
      <c r="CH92" s="104"/>
      <c r="CI92" s="104"/>
      <c r="CJ92" s="104"/>
      <c r="CK92" s="104"/>
      <c r="CL92" s="104"/>
      <c r="CM92" s="104"/>
      <c r="CN92" s="104"/>
      <c r="CO92" s="104"/>
      <c r="CP92" s="104"/>
      <c r="CQ92" s="104"/>
      <c r="CR92" s="104"/>
      <c r="CS92" s="104"/>
      <c r="CT92" s="104"/>
      <c r="CU92" s="104"/>
    </row>
    <row r="93" customFormat="false" ht="12.8" hidden="false" customHeight="false" outlineLevel="0" collapsed="false">
      <c r="A93" s="102" t="n">
        <f aca="false">(A$7-A$2)/5+A92</f>
        <v>126</v>
      </c>
      <c r="B93" s="103" t="n">
        <v>0</v>
      </c>
      <c r="C93" s="103" t="n">
        <f aca="false">(F93-B93)/4+B93</f>
        <v>0.4649</v>
      </c>
      <c r="D93" s="103" t="n">
        <f aca="false">(F93-B93)/4+C93</f>
        <v>0.9298</v>
      </c>
      <c r="E93" s="103" t="n">
        <f aca="false">(F93-B93)/4+D93</f>
        <v>1.3947</v>
      </c>
      <c r="F93" s="103" t="n">
        <f aca="false">(F97-F92)/5+F92</f>
        <v>1.8596</v>
      </c>
      <c r="G93" s="103" t="n">
        <f aca="false">(J93-F93)/4+F93</f>
        <v>2.32445</v>
      </c>
      <c r="H93" s="103" t="n">
        <f aca="false">(J93-F93)/4+G93</f>
        <v>2.7893</v>
      </c>
      <c r="I93" s="103" t="n">
        <f aca="false">(J93-F93)/4+H93</f>
        <v>3.25415</v>
      </c>
      <c r="J93" s="103" t="n">
        <f aca="false">(J97-J92)/5+J92</f>
        <v>3.719</v>
      </c>
      <c r="K93" s="103" t="n">
        <f aca="false">(N93-J93)/4+J93</f>
        <v>4.1187</v>
      </c>
      <c r="L93" s="103" t="n">
        <f aca="false">(N93-J93)/4+K93</f>
        <v>4.5184</v>
      </c>
      <c r="M93" s="103" t="n">
        <f aca="false">(N93-J93)/4+L93</f>
        <v>4.9181</v>
      </c>
      <c r="N93" s="103" t="n">
        <f aca="false">(N97-N92)/5+N92</f>
        <v>5.3178</v>
      </c>
      <c r="O93" s="103" t="n">
        <f aca="false">(P93+N93)/2</f>
        <v>5.4238</v>
      </c>
      <c r="P93" s="103" t="n">
        <f aca="false">(P97-P92)/5+P92</f>
        <v>5.5298</v>
      </c>
      <c r="Q93" s="103" t="n">
        <f aca="false">(R93+P93)/2</f>
        <v>5.8107</v>
      </c>
      <c r="R93" s="103" t="n">
        <f aca="false">(R97-R92)/5+R92</f>
        <v>6.0916</v>
      </c>
      <c r="S93" s="103" t="n">
        <f aca="false">(T93+R93)/2</f>
        <v>6.1255</v>
      </c>
      <c r="T93" s="103" t="n">
        <f aca="false">(T97-T92)/5+T92</f>
        <v>6.1594</v>
      </c>
      <c r="U93" s="103" t="n">
        <f aca="false">(V93+T93)/2</f>
        <v>6.3279</v>
      </c>
      <c r="V93" s="103" t="n">
        <f aca="false">(V97-V92)/5+V92</f>
        <v>6.4964</v>
      </c>
      <c r="W93" s="103" t="n">
        <f aca="false">(X93+V93)/2</f>
        <v>6.8954</v>
      </c>
      <c r="X93" s="103" t="n">
        <f aca="false">(X97-X92)/5+X92</f>
        <v>7.2944</v>
      </c>
      <c r="Y93" s="103" t="n">
        <f aca="false">(Z93+X93)/2</f>
        <v>6.9325</v>
      </c>
      <c r="Z93" s="103" t="n">
        <f aca="false">(Z97-Z92)/5+Z92</f>
        <v>6.5706</v>
      </c>
      <c r="AA93" s="103" t="n">
        <f aca="false">(AB93+Z93)/2</f>
        <v>6.432</v>
      </c>
      <c r="AB93" s="103" t="n">
        <f aca="false">(AB97-AB92)/5+AB92</f>
        <v>6.2934</v>
      </c>
      <c r="AC93" s="103" t="n">
        <f aca="false">(AD93+AB93)/2</f>
        <v>16.3499</v>
      </c>
      <c r="AD93" s="103" t="n">
        <f aca="false">(AD97-AD92)/5+AD92</f>
        <v>26.4064</v>
      </c>
      <c r="AE93" s="103" t="n">
        <f aca="false">(AF93+AD93)/2</f>
        <v>24.5586</v>
      </c>
      <c r="AF93" s="103" t="n">
        <f aca="false">(AF97-AF92)/5+AF92</f>
        <v>22.7108</v>
      </c>
      <c r="AG93" s="103" t="n">
        <f aca="false">(AH93+AF93)/2</f>
        <v>22.4441</v>
      </c>
      <c r="AH93" s="103" t="n">
        <f aca="false">(AH97-AH92)/5+AH92</f>
        <v>22.1774</v>
      </c>
      <c r="AI93" s="103" t="n">
        <f aca="false">(AJ93+AH93)/2</f>
        <v>22.4767</v>
      </c>
      <c r="AJ93" s="103" t="n">
        <f aca="false">(AJ97-AJ92)/5+AJ92</f>
        <v>22.776</v>
      </c>
      <c r="AK93" s="103" t="n">
        <f aca="false">(AL93+AJ93)/2</f>
        <v>22.4952</v>
      </c>
      <c r="AL93" s="103" t="n">
        <f aca="false">(AL97-AL92)/5+AL92</f>
        <v>22.2144</v>
      </c>
      <c r="AM93" s="103" t="n">
        <f aca="false">(AN93+AL93)/2</f>
        <v>21.9341</v>
      </c>
      <c r="AN93" s="103" t="n">
        <f aca="false">(AN97-AN92)/5+AN92</f>
        <v>21.6538</v>
      </c>
      <c r="AO93" s="103" t="n">
        <f aca="false">(AP93+AN93)/2</f>
        <v>14.6471</v>
      </c>
      <c r="AP93" s="103" t="n">
        <f aca="false">(AP97-AP92)/5+AP92</f>
        <v>7.6404</v>
      </c>
      <c r="AQ93" s="103" t="n">
        <f aca="false">(AR93+AP93)/2</f>
        <v>7.7494</v>
      </c>
      <c r="AR93" s="103" t="n">
        <f aca="false">(AR97-AR92)/5+AR92</f>
        <v>7.8584</v>
      </c>
      <c r="AS93" s="103" t="n">
        <f aca="false">($AZ93-$AR93)/8+AR93</f>
        <v>7.750325</v>
      </c>
      <c r="AT93" s="103" t="n">
        <f aca="false">($AZ93-$AR93)/8+AS93</f>
        <v>7.64225</v>
      </c>
      <c r="AU93" s="103" t="n">
        <f aca="false">($AZ93-$AR93)/8+AT93</f>
        <v>7.534175</v>
      </c>
      <c r="AV93" s="103" t="n">
        <f aca="false">($AZ93-$AR93)/8+AU93</f>
        <v>7.4261</v>
      </c>
      <c r="AW93" s="103" t="n">
        <f aca="false">($AZ93-$AR93)/8+AV93</f>
        <v>7.318025</v>
      </c>
      <c r="AX93" s="103" t="n">
        <f aca="false">($AZ93-$AR93)/8+AW93</f>
        <v>7.20995</v>
      </c>
      <c r="AY93" s="103" t="n">
        <f aca="false">($AZ93-$AR93)/8+AX93</f>
        <v>7.101875</v>
      </c>
      <c r="AZ93" s="103" t="n">
        <f aca="false">(AZ97-AZ92)/5+AZ92</f>
        <v>6.9938</v>
      </c>
      <c r="BA93" s="115" t="n">
        <f aca="false">($AZ93-$AR93)/Delta+AZ93</f>
        <v>6.885725</v>
      </c>
      <c r="BB93" s="115" t="n">
        <f aca="false">($AZ93-$AR93)/Delta+BA93</f>
        <v>6.77765</v>
      </c>
      <c r="BC93" s="115" t="n">
        <f aca="false">($AZ93-$AR93)/Delta+BB93</f>
        <v>6.669575</v>
      </c>
      <c r="BD93" s="115" t="n">
        <f aca="false">($AZ93-$AR93)/Delta+BC93</f>
        <v>6.5615</v>
      </c>
      <c r="BE93" s="115" t="n">
        <f aca="false">($AZ93-$AR93)/Delta+BD93</f>
        <v>6.453425</v>
      </c>
      <c r="BF93" s="115" t="n">
        <f aca="false">($AZ93-$AR93)/Delta+BE93</f>
        <v>6.34535</v>
      </c>
      <c r="BG93" s="115" t="n">
        <f aca="false">($AZ93-$AR93)/Delta+BF93</f>
        <v>6.237275</v>
      </c>
      <c r="BH93" s="115" t="n">
        <f aca="false">($AZ93-$AR93)/Delta+BG93</f>
        <v>6.1292</v>
      </c>
      <c r="BI93" s="115" t="n">
        <f aca="false">($AZ93-$AR93)/Delta+BH93</f>
        <v>6.021125</v>
      </c>
      <c r="BJ93" s="115" t="n">
        <f aca="false">($AZ93-$AR93)/Delta+BI93</f>
        <v>5.91305</v>
      </c>
      <c r="BK93" s="104"/>
      <c r="BL93" s="104"/>
      <c r="BM93" s="104"/>
      <c r="BN93" s="104"/>
      <c r="BO93" s="104"/>
      <c r="BP93" s="104"/>
      <c r="BQ93" s="104"/>
      <c r="BR93" s="104"/>
      <c r="BS93" s="104"/>
      <c r="BT93" s="104"/>
      <c r="BU93" s="104"/>
      <c r="BV93" s="104"/>
      <c r="BW93" s="104"/>
      <c r="BX93" s="104"/>
      <c r="BY93" s="104"/>
      <c r="BZ93" s="104"/>
      <c r="CA93" s="104"/>
      <c r="CB93" s="104"/>
      <c r="CC93" s="104"/>
      <c r="CD93" s="104"/>
      <c r="CE93" s="104"/>
      <c r="CF93" s="104"/>
      <c r="CG93" s="104"/>
      <c r="CH93" s="104"/>
      <c r="CI93" s="104"/>
      <c r="CJ93" s="104"/>
      <c r="CK93" s="104"/>
      <c r="CL93" s="104"/>
      <c r="CM93" s="104"/>
      <c r="CN93" s="104"/>
      <c r="CO93" s="104"/>
      <c r="CP93" s="104"/>
      <c r="CQ93" s="104"/>
      <c r="CR93" s="104"/>
      <c r="CS93" s="104"/>
      <c r="CT93" s="104"/>
      <c r="CU93" s="104"/>
    </row>
    <row r="94" customFormat="false" ht="12.8" hidden="false" customHeight="false" outlineLevel="0" collapsed="false">
      <c r="A94" s="102" t="n">
        <f aca="false">(A$7-A$2)/5+A93</f>
        <v>127</v>
      </c>
      <c r="B94" s="103" t="n">
        <v>0</v>
      </c>
      <c r="C94" s="103" t="n">
        <f aca="false">(F94-B94)/4+B94</f>
        <v>0.4658</v>
      </c>
      <c r="D94" s="103" t="n">
        <f aca="false">(F94-B94)/4+C94</f>
        <v>0.9316</v>
      </c>
      <c r="E94" s="103" t="n">
        <f aca="false">(F94-B94)/4+D94</f>
        <v>1.3974</v>
      </c>
      <c r="F94" s="103" t="n">
        <f aca="false">(F97-F92)/5+F93</f>
        <v>1.8632</v>
      </c>
      <c r="G94" s="103" t="n">
        <f aca="false">(J94-F94)/4+F94</f>
        <v>2.3289</v>
      </c>
      <c r="H94" s="103" t="n">
        <f aca="false">(J94-F94)/4+G94</f>
        <v>2.7946</v>
      </c>
      <c r="I94" s="103" t="n">
        <f aca="false">(J94-F94)/4+H94</f>
        <v>3.2603</v>
      </c>
      <c r="J94" s="103" t="n">
        <f aca="false">(J97-J92)/5+J93</f>
        <v>3.726</v>
      </c>
      <c r="K94" s="103" t="n">
        <f aca="false">(N94-J94)/4+J94</f>
        <v>4.12815</v>
      </c>
      <c r="L94" s="103" t="n">
        <f aca="false">(N94-J94)/4+K94</f>
        <v>4.5303</v>
      </c>
      <c r="M94" s="103" t="n">
        <f aca="false">(N94-J94)/4+L94</f>
        <v>4.93245</v>
      </c>
      <c r="N94" s="103" t="n">
        <f aca="false">(N97-N92)/5+N93</f>
        <v>5.3346</v>
      </c>
      <c r="O94" s="103" t="n">
        <f aca="false">(P94+N94)/2</f>
        <v>5.4516</v>
      </c>
      <c r="P94" s="103" t="n">
        <f aca="false">(P97-P92)/5+P93</f>
        <v>5.5686</v>
      </c>
      <c r="Q94" s="103" t="n">
        <f aca="false">(R94+P94)/2</f>
        <v>5.8544</v>
      </c>
      <c r="R94" s="103" t="n">
        <f aca="false">(R97-R92)/5+R93</f>
        <v>6.1402</v>
      </c>
      <c r="S94" s="103" t="n">
        <f aca="false">(T94+R94)/2</f>
        <v>6.1835</v>
      </c>
      <c r="T94" s="103" t="n">
        <f aca="false">(T97-T92)/5+T93</f>
        <v>6.2268</v>
      </c>
      <c r="U94" s="103" t="n">
        <f aca="false">(V94+T94)/2</f>
        <v>6.4073</v>
      </c>
      <c r="V94" s="103" t="n">
        <f aca="false">(V97-V92)/5+V93</f>
        <v>6.5878</v>
      </c>
      <c r="W94" s="103" t="n">
        <f aca="false">(X94+V94)/2</f>
        <v>6.9983</v>
      </c>
      <c r="X94" s="103" t="n">
        <f aca="false">(X97-X92)/5+X93</f>
        <v>7.4088</v>
      </c>
      <c r="Y94" s="103" t="n">
        <f aca="false">(Z94+X94)/2</f>
        <v>7.06</v>
      </c>
      <c r="Z94" s="103" t="n">
        <f aca="false">(Z97-Z92)/5+Z93</f>
        <v>6.7112</v>
      </c>
      <c r="AA94" s="103" t="n">
        <f aca="false">(AB94+Z94)/2</f>
        <v>6.5735</v>
      </c>
      <c r="AB94" s="103" t="n">
        <f aca="false">(AB97-AB92)/5+AB93</f>
        <v>6.4358</v>
      </c>
      <c r="AC94" s="103" t="n">
        <f aca="false">(AD94+AB94)/2</f>
        <v>16.6523</v>
      </c>
      <c r="AD94" s="103" t="n">
        <f aca="false">(AD97-AD92)/5+AD93</f>
        <v>26.8688</v>
      </c>
      <c r="AE94" s="103" t="n">
        <f aca="false">(AF94+AD94)/2</f>
        <v>25.0087</v>
      </c>
      <c r="AF94" s="103" t="n">
        <f aca="false">(AF97-AF92)/5+AF93</f>
        <v>23.1486</v>
      </c>
      <c r="AG94" s="103" t="n">
        <f aca="false">(AH94+AF94)/2</f>
        <v>22.8767</v>
      </c>
      <c r="AH94" s="103" t="n">
        <f aca="false">(AH97-AH92)/5+AH93</f>
        <v>22.6048</v>
      </c>
      <c r="AI94" s="103" t="n">
        <f aca="false">(AJ94+AH94)/2</f>
        <v>22.8609</v>
      </c>
      <c r="AJ94" s="103" t="n">
        <f aca="false">(AJ97-AJ92)/5+AJ93</f>
        <v>23.117</v>
      </c>
      <c r="AK94" s="103" t="n">
        <f aca="false">(AL94+AJ94)/2</f>
        <v>22.8319</v>
      </c>
      <c r="AL94" s="103" t="n">
        <f aca="false">(AL97-AL92)/5+AL93</f>
        <v>22.5468</v>
      </c>
      <c r="AM94" s="103" t="n">
        <f aca="false">(AN94+AL94)/2</f>
        <v>22.2622</v>
      </c>
      <c r="AN94" s="103" t="n">
        <f aca="false">(AN97-AN92)/5+AN93</f>
        <v>21.9776</v>
      </c>
      <c r="AO94" s="103" t="n">
        <f aca="false">(AP94+AN94)/2</f>
        <v>14.8722</v>
      </c>
      <c r="AP94" s="103" t="n">
        <f aca="false">(AP97-AP92)/5+AP93</f>
        <v>7.7668</v>
      </c>
      <c r="AQ94" s="103" t="n">
        <f aca="false">(AR94+AP94)/2</f>
        <v>7.8743</v>
      </c>
      <c r="AR94" s="103" t="n">
        <f aca="false">(AR97-AR92)/5+AR93</f>
        <v>7.9818</v>
      </c>
      <c r="AS94" s="103" t="n">
        <f aca="false">($AZ94-$AR94)/8+AR94</f>
        <v>7.872025</v>
      </c>
      <c r="AT94" s="103" t="n">
        <f aca="false">($AZ94-$AR94)/8+AS94</f>
        <v>7.76225</v>
      </c>
      <c r="AU94" s="103" t="n">
        <f aca="false">($AZ94-$AR94)/8+AT94</f>
        <v>7.652475</v>
      </c>
      <c r="AV94" s="103" t="n">
        <f aca="false">($AZ94-$AR94)/8+AU94</f>
        <v>7.5427</v>
      </c>
      <c r="AW94" s="103" t="n">
        <f aca="false">($AZ94-$AR94)/8+AV94</f>
        <v>7.432925</v>
      </c>
      <c r="AX94" s="103" t="n">
        <f aca="false">($AZ94-$AR94)/8+AW94</f>
        <v>7.32315</v>
      </c>
      <c r="AY94" s="103" t="n">
        <f aca="false">($AZ94-$AR94)/8+AX94</f>
        <v>7.213375</v>
      </c>
      <c r="AZ94" s="103" t="n">
        <f aca="false">(AZ97-AZ92)/5+AZ93</f>
        <v>7.1036</v>
      </c>
      <c r="BA94" s="115" t="n">
        <f aca="false">($AZ94-$AR94)/Delta+AZ94</f>
        <v>6.993825</v>
      </c>
      <c r="BB94" s="115" t="n">
        <f aca="false">($AZ94-$AR94)/Delta+BA94</f>
        <v>6.88405</v>
      </c>
      <c r="BC94" s="115" t="n">
        <f aca="false">($AZ94-$AR94)/Delta+BB94</f>
        <v>6.774275</v>
      </c>
      <c r="BD94" s="115" t="n">
        <f aca="false">($AZ94-$AR94)/Delta+BC94</f>
        <v>6.6645</v>
      </c>
      <c r="BE94" s="115" t="n">
        <f aca="false">($AZ94-$AR94)/Delta+BD94</f>
        <v>6.554725</v>
      </c>
      <c r="BF94" s="115" t="n">
        <f aca="false">($AZ94-$AR94)/Delta+BE94</f>
        <v>6.44495</v>
      </c>
      <c r="BG94" s="115" t="n">
        <f aca="false">($AZ94-$AR94)/Delta+BF94</f>
        <v>6.335175</v>
      </c>
      <c r="BH94" s="115" t="n">
        <f aca="false">($AZ94-$AR94)/Delta+BG94</f>
        <v>6.2254</v>
      </c>
      <c r="BI94" s="115" t="n">
        <f aca="false">($AZ94-$AR94)/Delta+BH94</f>
        <v>6.115625</v>
      </c>
      <c r="BJ94" s="115" t="n">
        <f aca="false">($AZ94-$AR94)/Delta+BI94</f>
        <v>6.00585</v>
      </c>
      <c r="BK94" s="104"/>
      <c r="BL94" s="104"/>
      <c r="BM94" s="104"/>
      <c r="BN94" s="104"/>
      <c r="BO94" s="104"/>
      <c r="BP94" s="104"/>
      <c r="BQ94" s="104"/>
      <c r="BR94" s="104"/>
      <c r="BS94" s="104"/>
      <c r="BT94" s="104"/>
      <c r="BU94" s="104"/>
      <c r="BV94" s="104"/>
      <c r="BW94" s="104"/>
      <c r="BX94" s="104"/>
      <c r="BY94" s="104"/>
      <c r="BZ94" s="104"/>
      <c r="CA94" s="104"/>
      <c r="CB94" s="104"/>
      <c r="CC94" s="104"/>
      <c r="CD94" s="104"/>
      <c r="CE94" s="104"/>
      <c r="CF94" s="104"/>
      <c r="CG94" s="104"/>
      <c r="CH94" s="104"/>
      <c r="CI94" s="104"/>
      <c r="CJ94" s="104"/>
      <c r="CK94" s="104"/>
      <c r="CL94" s="104"/>
      <c r="CM94" s="104"/>
      <c r="CN94" s="104"/>
      <c r="CO94" s="104"/>
      <c r="CP94" s="104"/>
      <c r="CQ94" s="104"/>
      <c r="CR94" s="104"/>
      <c r="CS94" s="104"/>
      <c r="CT94" s="104"/>
      <c r="CU94" s="104"/>
    </row>
    <row r="95" customFormat="false" ht="12.8" hidden="false" customHeight="false" outlineLevel="0" collapsed="false">
      <c r="A95" s="102" t="n">
        <f aca="false">(A$7-A$2)/5+A94</f>
        <v>128</v>
      </c>
      <c r="B95" s="103" t="n">
        <v>0</v>
      </c>
      <c r="C95" s="103" t="n">
        <f aca="false">(F95-B95)/4+B95</f>
        <v>0.4667</v>
      </c>
      <c r="D95" s="103" t="n">
        <f aca="false">(F95-B95)/4+C95</f>
        <v>0.9334</v>
      </c>
      <c r="E95" s="103" t="n">
        <f aca="false">(F95-B95)/4+D95</f>
        <v>1.4001</v>
      </c>
      <c r="F95" s="103" t="n">
        <f aca="false">(F97-F92)/5+F94</f>
        <v>1.8668</v>
      </c>
      <c r="G95" s="103" t="n">
        <f aca="false">(J95-F95)/4+F95</f>
        <v>2.33335</v>
      </c>
      <c r="H95" s="103" t="n">
        <f aca="false">(J95-F95)/4+G95</f>
        <v>2.7999</v>
      </c>
      <c r="I95" s="103" t="n">
        <f aca="false">(J95-F95)/4+H95</f>
        <v>3.26645</v>
      </c>
      <c r="J95" s="103" t="n">
        <f aca="false">(J97-J92)/5+J94</f>
        <v>3.733</v>
      </c>
      <c r="K95" s="103" t="n">
        <f aca="false">(N95-J95)/4+J95</f>
        <v>4.1376</v>
      </c>
      <c r="L95" s="103" t="n">
        <f aca="false">(N95-J95)/4+K95</f>
        <v>4.5422</v>
      </c>
      <c r="M95" s="103" t="n">
        <f aca="false">(N95-J95)/4+L95</f>
        <v>4.9468</v>
      </c>
      <c r="N95" s="103" t="n">
        <f aca="false">(N97-N92)/5+N94</f>
        <v>5.3514</v>
      </c>
      <c r="O95" s="103" t="n">
        <f aca="false">(P95+N95)/2</f>
        <v>5.4794</v>
      </c>
      <c r="P95" s="103" t="n">
        <f aca="false">(P97-P92)/5+P94</f>
        <v>5.6074</v>
      </c>
      <c r="Q95" s="103" t="n">
        <f aca="false">(R95+P95)/2</f>
        <v>5.8981</v>
      </c>
      <c r="R95" s="103" t="n">
        <f aca="false">(R97-R92)/5+R94</f>
        <v>6.1888</v>
      </c>
      <c r="S95" s="103" t="n">
        <f aca="false">(T95+R95)/2</f>
        <v>6.2415</v>
      </c>
      <c r="T95" s="103" t="n">
        <f aca="false">(T97-T92)/5+T94</f>
        <v>6.2942</v>
      </c>
      <c r="U95" s="103" t="n">
        <f aca="false">(V95+T95)/2</f>
        <v>6.4867</v>
      </c>
      <c r="V95" s="103" t="n">
        <f aca="false">(V97-V92)/5+V94</f>
        <v>6.6792</v>
      </c>
      <c r="W95" s="103" t="n">
        <f aca="false">(X95+V95)/2</f>
        <v>7.1012</v>
      </c>
      <c r="X95" s="103" t="n">
        <f aca="false">(X97-X92)/5+X94</f>
        <v>7.5232</v>
      </c>
      <c r="Y95" s="103" t="n">
        <f aca="false">(Z95+X95)/2</f>
        <v>7.1875</v>
      </c>
      <c r="Z95" s="103" t="n">
        <f aca="false">(Z97-Z92)/5+Z94</f>
        <v>6.8518</v>
      </c>
      <c r="AA95" s="103" t="n">
        <f aca="false">(AB95+Z95)/2</f>
        <v>6.715</v>
      </c>
      <c r="AB95" s="103" t="n">
        <f aca="false">(AB97-AB92)/5+AB94</f>
        <v>6.5782</v>
      </c>
      <c r="AC95" s="103" t="n">
        <f aca="false">(AD95+AB95)/2</f>
        <v>16.9547</v>
      </c>
      <c r="AD95" s="103" t="n">
        <f aca="false">(AD97-AD92)/5+AD94</f>
        <v>27.3312</v>
      </c>
      <c r="AE95" s="103" t="n">
        <f aca="false">(AF95+AD95)/2</f>
        <v>25.4588</v>
      </c>
      <c r="AF95" s="103" t="n">
        <f aca="false">(AF97-AF92)/5+AF94</f>
        <v>23.5864</v>
      </c>
      <c r="AG95" s="103" t="n">
        <f aca="false">(AH95+AF95)/2</f>
        <v>23.3093</v>
      </c>
      <c r="AH95" s="103" t="n">
        <f aca="false">(AH97-AH92)/5+AH94</f>
        <v>23.0322</v>
      </c>
      <c r="AI95" s="103" t="n">
        <f aca="false">(AJ95+AH95)/2</f>
        <v>23.2451</v>
      </c>
      <c r="AJ95" s="103" t="n">
        <f aca="false">(AJ97-AJ92)/5+AJ94</f>
        <v>23.458</v>
      </c>
      <c r="AK95" s="103" t="n">
        <f aca="false">(AL95+AJ95)/2</f>
        <v>23.1686</v>
      </c>
      <c r="AL95" s="103" t="n">
        <f aca="false">(AL97-AL92)/5+AL94</f>
        <v>22.8792</v>
      </c>
      <c r="AM95" s="103" t="n">
        <f aca="false">(AN95+AL95)/2</f>
        <v>22.5903</v>
      </c>
      <c r="AN95" s="103" t="n">
        <f aca="false">(AN97-AN92)/5+AN94</f>
        <v>22.3014</v>
      </c>
      <c r="AO95" s="103" t="n">
        <f aca="false">(AP95+AN95)/2</f>
        <v>15.0973</v>
      </c>
      <c r="AP95" s="103" t="n">
        <f aca="false">(AP97-AP92)/5+AP94</f>
        <v>7.8932</v>
      </c>
      <c r="AQ95" s="103" t="n">
        <f aca="false">(AR95+AP95)/2</f>
        <v>7.9992</v>
      </c>
      <c r="AR95" s="103" t="n">
        <f aca="false">(AR97-AR92)/5+AR94</f>
        <v>8.1052</v>
      </c>
      <c r="AS95" s="103" t="n">
        <f aca="false">($AZ95-$AR95)/8+AR95</f>
        <v>7.993725</v>
      </c>
      <c r="AT95" s="103" t="n">
        <f aca="false">($AZ95-$AR95)/8+AS95</f>
        <v>7.88225</v>
      </c>
      <c r="AU95" s="103" t="n">
        <f aca="false">($AZ95-$AR95)/8+AT95</f>
        <v>7.770775</v>
      </c>
      <c r="AV95" s="103" t="n">
        <f aca="false">($AZ95-$AR95)/8+AU95</f>
        <v>7.6593</v>
      </c>
      <c r="AW95" s="103" t="n">
        <f aca="false">($AZ95-$AR95)/8+AV95</f>
        <v>7.547825</v>
      </c>
      <c r="AX95" s="103" t="n">
        <f aca="false">($AZ95-$AR95)/8+AW95</f>
        <v>7.43635</v>
      </c>
      <c r="AY95" s="103" t="n">
        <f aca="false">($AZ95-$AR95)/8+AX95</f>
        <v>7.324875</v>
      </c>
      <c r="AZ95" s="103" t="n">
        <f aca="false">(AZ97-AZ92)/5+AZ94</f>
        <v>7.2134</v>
      </c>
      <c r="BA95" s="115" t="n">
        <f aca="false">($AZ95-$AR95)/Delta+AZ95</f>
        <v>7.101925</v>
      </c>
      <c r="BB95" s="115" t="n">
        <f aca="false">($AZ95-$AR95)/Delta+BA95</f>
        <v>6.99045</v>
      </c>
      <c r="BC95" s="115" t="n">
        <f aca="false">($AZ95-$AR95)/Delta+BB95</f>
        <v>6.878975</v>
      </c>
      <c r="BD95" s="115" t="n">
        <f aca="false">($AZ95-$AR95)/Delta+BC95</f>
        <v>6.7675</v>
      </c>
      <c r="BE95" s="115" t="n">
        <f aca="false">($AZ95-$AR95)/Delta+BD95</f>
        <v>6.656025</v>
      </c>
      <c r="BF95" s="115" t="n">
        <f aca="false">($AZ95-$AR95)/Delta+BE95</f>
        <v>6.54455</v>
      </c>
      <c r="BG95" s="115" t="n">
        <f aca="false">($AZ95-$AR95)/Delta+BF95</f>
        <v>6.433075</v>
      </c>
      <c r="BH95" s="115" t="n">
        <f aca="false">($AZ95-$AR95)/Delta+BG95</f>
        <v>6.3216</v>
      </c>
      <c r="BI95" s="115" t="n">
        <f aca="false">($AZ95-$AR95)/Delta+BH95</f>
        <v>6.210125</v>
      </c>
      <c r="BJ95" s="115" t="n">
        <f aca="false">($AZ95-$AR95)/Delta+BI95</f>
        <v>6.09865</v>
      </c>
      <c r="BK95" s="104"/>
      <c r="BL95" s="104"/>
      <c r="BM95" s="104"/>
      <c r="BN95" s="104"/>
      <c r="BO95" s="104"/>
      <c r="BP95" s="104"/>
      <c r="BQ95" s="104"/>
      <c r="BR95" s="104"/>
      <c r="BS95" s="104"/>
      <c r="BT95" s="104"/>
      <c r="BU95" s="104"/>
      <c r="BV95" s="104"/>
      <c r="BW95" s="104"/>
      <c r="BX95" s="104"/>
      <c r="BY95" s="104"/>
      <c r="BZ95" s="104"/>
      <c r="CA95" s="104"/>
      <c r="CB95" s="104"/>
      <c r="CC95" s="104"/>
      <c r="CD95" s="104"/>
      <c r="CE95" s="104"/>
      <c r="CF95" s="104"/>
      <c r="CG95" s="104"/>
      <c r="CH95" s="104"/>
      <c r="CI95" s="104"/>
      <c r="CJ95" s="104"/>
      <c r="CK95" s="104"/>
      <c r="CL95" s="104"/>
      <c r="CM95" s="104"/>
      <c r="CN95" s="104"/>
      <c r="CO95" s="104"/>
      <c r="CP95" s="104"/>
      <c r="CQ95" s="104"/>
      <c r="CR95" s="104"/>
      <c r="CS95" s="104"/>
      <c r="CT95" s="104"/>
      <c r="CU95" s="104"/>
    </row>
    <row r="96" customFormat="false" ht="12.8" hidden="false" customHeight="false" outlineLevel="0" collapsed="false">
      <c r="A96" s="102" t="n">
        <f aca="false">(A$7-A$2)/5+A95</f>
        <v>129</v>
      </c>
      <c r="B96" s="103" t="n">
        <v>0</v>
      </c>
      <c r="C96" s="103" t="n">
        <f aca="false">(F96-B96)/4+B96</f>
        <v>0.4676</v>
      </c>
      <c r="D96" s="103" t="n">
        <f aca="false">(F96-B96)/4+C96</f>
        <v>0.9352</v>
      </c>
      <c r="E96" s="103" t="n">
        <f aca="false">(F96-B96)/4+D96</f>
        <v>1.4028</v>
      </c>
      <c r="F96" s="103" t="n">
        <f aca="false">(F97-F92)/5+F95</f>
        <v>1.8704</v>
      </c>
      <c r="G96" s="103" t="n">
        <f aca="false">(J96-F96)/4+F96</f>
        <v>2.3378</v>
      </c>
      <c r="H96" s="103" t="n">
        <f aca="false">(J96-F96)/4+G96</f>
        <v>2.8052</v>
      </c>
      <c r="I96" s="103" t="n">
        <f aca="false">(J96-F96)/4+H96</f>
        <v>3.2726</v>
      </c>
      <c r="J96" s="103" t="n">
        <f aca="false">(J97-J92)/5+J95</f>
        <v>3.74</v>
      </c>
      <c r="K96" s="103" t="n">
        <f aca="false">(N96-J96)/4+J96</f>
        <v>4.14705</v>
      </c>
      <c r="L96" s="103" t="n">
        <f aca="false">(N96-J96)/4+K96</f>
        <v>4.5541</v>
      </c>
      <c r="M96" s="103" t="n">
        <f aca="false">(N96-J96)/4+L96</f>
        <v>4.96115</v>
      </c>
      <c r="N96" s="103" t="n">
        <f aca="false">(N97-N92)/5+N95</f>
        <v>5.3682</v>
      </c>
      <c r="O96" s="103" t="n">
        <f aca="false">(P96+N96)/2</f>
        <v>5.5072</v>
      </c>
      <c r="P96" s="103" t="n">
        <f aca="false">(P97-P92)/5+P95</f>
        <v>5.6462</v>
      </c>
      <c r="Q96" s="103" t="n">
        <f aca="false">(R96+P96)/2</f>
        <v>5.9418</v>
      </c>
      <c r="R96" s="103" t="n">
        <f aca="false">(R97-R92)/5+R95</f>
        <v>6.2374</v>
      </c>
      <c r="S96" s="103" t="n">
        <f aca="false">(T96+R96)/2</f>
        <v>6.2995</v>
      </c>
      <c r="T96" s="103" t="n">
        <f aca="false">(T97-T92)/5+T95</f>
        <v>6.3616</v>
      </c>
      <c r="U96" s="103" t="n">
        <f aca="false">(V96+T96)/2</f>
        <v>6.5661</v>
      </c>
      <c r="V96" s="103" t="n">
        <f aca="false">(V97-V92)/5+V95</f>
        <v>6.7706</v>
      </c>
      <c r="W96" s="103" t="n">
        <f aca="false">(X96+V96)/2</f>
        <v>7.2041</v>
      </c>
      <c r="X96" s="103" t="n">
        <f aca="false">(X97-X92)/5+X95</f>
        <v>7.6376</v>
      </c>
      <c r="Y96" s="103" t="n">
        <f aca="false">(Z96+X96)/2</f>
        <v>7.315</v>
      </c>
      <c r="Z96" s="103" t="n">
        <f aca="false">(Z97-Z92)/5+Z95</f>
        <v>6.9924</v>
      </c>
      <c r="AA96" s="103" t="n">
        <f aca="false">(AB96+Z96)/2</f>
        <v>6.8565</v>
      </c>
      <c r="AB96" s="103" t="n">
        <f aca="false">(AB97-AB92)/5+AB95</f>
        <v>6.7206</v>
      </c>
      <c r="AC96" s="103" t="n">
        <f aca="false">(AD96+AB96)/2</f>
        <v>17.2571</v>
      </c>
      <c r="AD96" s="103" t="n">
        <f aca="false">(AD97-AD92)/5+AD95</f>
        <v>27.7936</v>
      </c>
      <c r="AE96" s="103" t="n">
        <f aca="false">(AF96+AD96)/2</f>
        <v>25.9089</v>
      </c>
      <c r="AF96" s="103" t="n">
        <f aca="false">(AF97-AF92)/5+AF95</f>
        <v>24.0242</v>
      </c>
      <c r="AG96" s="103" t="n">
        <f aca="false">(AH96+AF96)/2</f>
        <v>23.7419</v>
      </c>
      <c r="AH96" s="103" t="n">
        <f aca="false">(AH97-AH92)/5+AH95</f>
        <v>23.4596</v>
      </c>
      <c r="AI96" s="103" t="n">
        <f aca="false">(AJ96+AH96)/2</f>
        <v>23.6293</v>
      </c>
      <c r="AJ96" s="103" t="n">
        <f aca="false">(AJ97-AJ92)/5+AJ95</f>
        <v>23.799</v>
      </c>
      <c r="AK96" s="103" t="n">
        <f aca="false">(AL96+AJ96)/2</f>
        <v>23.5053</v>
      </c>
      <c r="AL96" s="103" t="n">
        <f aca="false">(AL97-AL92)/5+AL95</f>
        <v>23.2116</v>
      </c>
      <c r="AM96" s="103" t="n">
        <f aca="false">(AN96+AL96)/2</f>
        <v>22.9184</v>
      </c>
      <c r="AN96" s="103" t="n">
        <f aca="false">(AN97-AN92)/5+AN95</f>
        <v>22.6252</v>
      </c>
      <c r="AO96" s="103" t="n">
        <f aca="false">(AP96+AN96)/2</f>
        <v>15.3224</v>
      </c>
      <c r="AP96" s="103" t="n">
        <f aca="false">(AP97-AP92)/5+AP95</f>
        <v>8.0196</v>
      </c>
      <c r="AQ96" s="103" t="n">
        <f aca="false">(AR96+AP96)/2</f>
        <v>8.1241</v>
      </c>
      <c r="AR96" s="103" t="n">
        <f aca="false">(AR97-AR92)/5+AR95</f>
        <v>8.2286</v>
      </c>
      <c r="AS96" s="103" t="n">
        <f aca="false">($AZ96-$AR96)/8+AR96</f>
        <v>8.115425</v>
      </c>
      <c r="AT96" s="103" t="n">
        <f aca="false">($AZ96-$AR96)/8+AS96</f>
        <v>8.00225</v>
      </c>
      <c r="AU96" s="103" t="n">
        <f aca="false">($AZ96-$AR96)/8+AT96</f>
        <v>7.889075</v>
      </c>
      <c r="AV96" s="103" t="n">
        <f aca="false">($AZ96-$AR96)/8+AU96</f>
        <v>7.7759</v>
      </c>
      <c r="AW96" s="103" t="n">
        <f aca="false">($AZ96-$AR96)/8+AV96</f>
        <v>7.662725</v>
      </c>
      <c r="AX96" s="103" t="n">
        <f aca="false">($AZ96-$AR96)/8+AW96</f>
        <v>7.54955</v>
      </c>
      <c r="AY96" s="103" t="n">
        <f aca="false">($AZ96-$AR96)/8+AX96</f>
        <v>7.436375</v>
      </c>
      <c r="AZ96" s="103" t="n">
        <f aca="false">(AZ97-AZ92)/5+AZ95</f>
        <v>7.3232</v>
      </c>
      <c r="BA96" s="115" t="n">
        <f aca="false">($AZ96-$AR96)/Delta+AZ96</f>
        <v>7.210025</v>
      </c>
      <c r="BB96" s="115" t="n">
        <f aca="false">($AZ96-$AR96)/Delta+BA96</f>
        <v>7.09685</v>
      </c>
      <c r="BC96" s="115" t="n">
        <f aca="false">($AZ96-$AR96)/Delta+BB96</f>
        <v>6.983675</v>
      </c>
      <c r="BD96" s="115" t="n">
        <f aca="false">($AZ96-$AR96)/Delta+BC96</f>
        <v>6.8705</v>
      </c>
      <c r="BE96" s="115" t="n">
        <f aca="false">($AZ96-$AR96)/Delta+BD96</f>
        <v>6.757325</v>
      </c>
      <c r="BF96" s="115" t="n">
        <f aca="false">($AZ96-$AR96)/Delta+BE96</f>
        <v>6.64415</v>
      </c>
      <c r="BG96" s="115" t="n">
        <f aca="false">($AZ96-$AR96)/Delta+BF96</f>
        <v>6.530975</v>
      </c>
      <c r="BH96" s="115" t="n">
        <f aca="false">($AZ96-$AR96)/Delta+BG96</f>
        <v>6.4178</v>
      </c>
      <c r="BI96" s="115" t="n">
        <f aca="false">($AZ96-$AR96)/Delta+BH96</f>
        <v>6.304625</v>
      </c>
      <c r="BJ96" s="115" t="n">
        <f aca="false">($AZ96-$AR96)/Delta+BI96</f>
        <v>6.19145</v>
      </c>
      <c r="BK96" s="104"/>
      <c r="BL96" s="104"/>
      <c r="BM96" s="104"/>
      <c r="BN96" s="104"/>
      <c r="BO96" s="104"/>
      <c r="BP96" s="104"/>
      <c r="BQ96" s="104"/>
      <c r="BR96" s="104"/>
      <c r="BS96" s="104"/>
      <c r="BT96" s="104"/>
      <c r="BU96" s="104"/>
      <c r="BV96" s="104"/>
      <c r="BW96" s="104"/>
      <c r="BX96" s="104"/>
      <c r="BY96" s="104"/>
      <c r="BZ96" s="104"/>
      <c r="CA96" s="104"/>
      <c r="CB96" s="104"/>
      <c r="CC96" s="104"/>
      <c r="CD96" s="104"/>
      <c r="CE96" s="104"/>
      <c r="CF96" s="104"/>
      <c r="CG96" s="104"/>
      <c r="CH96" s="104"/>
      <c r="CI96" s="104"/>
      <c r="CJ96" s="104"/>
      <c r="CK96" s="104"/>
      <c r="CL96" s="104"/>
      <c r="CM96" s="104"/>
      <c r="CN96" s="104"/>
      <c r="CO96" s="104"/>
      <c r="CP96" s="104"/>
      <c r="CQ96" s="104"/>
      <c r="CR96" s="104"/>
      <c r="CS96" s="104"/>
      <c r="CT96" s="104"/>
      <c r="CU96" s="104"/>
    </row>
    <row r="97" customFormat="false" ht="12.8" hidden="false" customHeight="false" outlineLevel="0" collapsed="false">
      <c r="A97" s="102" t="n">
        <f aca="false">A92+5</f>
        <v>130</v>
      </c>
      <c r="B97" s="103" t="n">
        <v>0</v>
      </c>
      <c r="C97" s="103" t="n">
        <f aca="false">(F97-B97)/4+B97</f>
        <v>0.4685</v>
      </c>
      <c r="D97" s="103" t="n">
        <f aca="false">(F97-B97)/4+C97</f>
        <v>0.937</v>
      </c>
      <c r="E97" s="103" t="n">
        <f aca="false">(F97-B97)/4+D97</f>
        <v>1.4055</v>
      </c>
      <c r="F97" s="114" t="n">
        <f aca="false">polar_type19!$AC$6</f>
        <v>1.874</v>
      </c>
      <c r="G97" s="103" t="n">
        <f aca="false">(J97-F97)/4+F97</f>
        <v>2.34225</v>
      </c>
      <c r="H97" s="103" t="n">
        <f aca="false">(J97-F97)/4+G97</f>
        <v>2.8105</v>
      </c>
      <c r="I97" s="103" t="n">
        <f aca="false">(J97-F97)/4+H97</f>
        <v>3.27875</v>
      </c>
      <c r="J97" s="114" t="n">
        <f aca="false">polar_type19!$AC$7</f>
        <v>3.747</v>
      </c>
      <c r="K97" s="103" t="n">
        <f aca="false">(N97-J97)/4+J97</f>
        <v>4.1565</v>
      </c>
      <c r="L97" s="103" t="n">
        <f aca="false">(N97-J97)/4+K97</f>
        <v>4.566</v>
      </c>
      <c r="M97" s="103" t="n">
        <f aca="false">(N97-J97)/4+L97</f>
        <v>4.9755</v>
      </c>
      <c r="N97" s="114" t="n">
        <f aca="false">polar_type19!$AC$8</f>
        <v>5.385</v>
      </c>
      <c r="O97" s="103" t="n">
        <f aca="false">(P97+N97)/2</f>
        <v>5.535</v>
      </c>
      <c r="P97" s="114" t="n">
        <f aca="false">polar_type19!$AC$9</f>
        <v>5.685</v>
      </c>
      <c r="Q97" s="103" t="n">
        <f aca="false">(R97+P97)/2</f>
        <v>5.9855</v>
      </c>
      <c r="R97" s="114" t="n">
        <f aca="false">polar_type19!$AC$10</f>
        <v>6.286</v>
      </c>
      <c r="S97" s="103" t="n">
        <f aca="false">(T97+R97)/2</f>
        <v>6.3575</v>
      </c>
      <c r="T97" s="114" t="n">
        <f aca="false">polar_type19!$AC$11</f>
        <v>6.429</v>
      </c>
      <c r="U97" s="103" t="n">
        <f aca="false">(V97+T97)/2</f>
        <v>6.6455</v>
      </c>
      <c r="V97" s="114" t="n">
        <f aca="false">polar_type19!$AC$12</f>
        <v>6.862</v>
      </c>
      <c r="W97" s="103" t="n">
        <f aca="false">(X97+V97)/2</f>
        <v>7.307</v>
      </c>
      <c r="X97" s="114" t="n">
        <f aca="false">polar_type19!$AC$13</f>
        <v>7.752</v>
      </c>
      <c r="Y97" s="103" t="n">
        <f aca="false">(Z97+X97)/2</f>
        <v>7.4425</v>
      </c>
      <c r="Z97" s="114" t="n">
        <f aca="false">polar_type19!$AC$14</f>
        <v>7.133</v>
      </c>
      <c r="AA97" s="103" t="n">
        <f aca="false">(AB97+Z97)/2</f>
        <v>6.998</v>
      </c>
      <c r="AB97" s="114" t="n">
        <f aca="false">polar_type19!$AC$15</f>
        <v>6.863</v>
      </c>
      <c r="AC97" s="103" t="n">
        <f aca="false">(AD97+AB97)/2</f>
        <v>17.5595</v>
      </c>
      <c r="AD97" s="114" t="n">
        <f aca="false">polar_type19!$AC$16</f>
        <v>28.256</v>
      </c>
      <c r="AE97" s="103" t="n">
        <f aca="false">(AF97+AD97)/2</f>
        <v>26.359</v>
      </c>
      <c r="AF97" s="114" t="n">
        <f aca="false">polar_type19!$AC$17</f>
        <v>24.462</v>
      </c>
      <c r="AG97" s="103" t="n">
        <f aca="false">(AH97+AF97)/2</f>
        <v>24.1745</v>
      </c>
      <c r="AH97" s="114" t="n">
        <f aca="false">polar_type19!$AC$18</f>
        <v>23.887</v>
      </c>
      <c r="AI97" s="103" t="n">
        <f aca="false">(AJ97+AH97)/2</f>
        <v>24.0135</v>
      </c>
      <c r="AJ97" s="114" t="n">
        <f aca="false">polar_type19!$AC$19</f>
        <v>24.14</v>
      </c>
      <c r="AK97" s="103" t="n">
        <f aca="false">(AL97+AJ97)/2</f>
        <v>23.842</v>
      </c>
      <c r="AL97" s="114" t="n">
        <f aca="false">polar_type19!$AC$20</f>
        <v>23.544</v>
      </c>
      <c r="AM97" s="103" t="n">
        <f aca="false">(AN97+AL97)/2</f>
        <v>23.2465</v>
      </c>
      <c r="AN97" s="114" t="n">
        <f aca="false">polar_type19!$AC$21</f>
        <v>22.949</v>
      </c>
      <c r="AO97" s="103" t="n">
        <f aca="false">(AP97+AN97)/2</f>
        <v>15.5475</v>
      </c>
      <c r="AP97" s="114" t="n">
        <f aca="false">polar_type19!$AC$22</f>
        <v>8.146</v>
      </c>
      <c r="AQ97" s="103" t="n">
        <f aca="false">(AR97+AP97)/2</f>
        <v>8.249</v>
      </c>
      <c r="AR97" s="114" t="n">
        <f aca="false">polar_type19!$AC$23</f>
        <v>8.352</v>
      </c>
      <c r="AS97" s="103" t="n">
        <f aca="false">($AZ97-$AR97)/8+AR97</f>
        <v>8.237125</v>
      </c>
      <c r="AT97" s="103" t="n">
        <f aca="false">($AZ97-$AR97)/8+AS97</f>
        <v>8.12225</v>
      </c>
      <c r="AU97" s="103" t="n">
        <f aca="false">($AZ97-$AR97)/8+AT97</f>
        <v>8.007375</v>
      </c>
      <c r="AV97" s="103" t="n">
        <f aca="false">($AZ97-$AR97)/8+AU97</f>
        <v>7.8925</v>
      </c>
      <c r="AW97" s="103" t="n">
        <f aca="false">($AZ97-$AR97)/8+AV97</f>
        <v>7.777625</v>
      </c>
      <c r="AX97" s="103" t="n">
        <f aca="false">($AZ97-$AR97)/8+AW97</f>
        <v>7.66275</v>
      </c>
      <c r="AY97" s="103" t="n">
        <f aca="false">($AZ97-$AR97)/8+AX97</f>
        <v>7.547875</v>
      </c>
      <c r="AZ97" s="114" t="n">
        <f aca="false">polar_type19!$AC$24</f>
        <v>7.433</v>
      </c>
      <c r="BA97" s="115" t="n">
        <f aca="false">($AZ97-$AR97)/Delta+AZ97</f>
        <v>7.318125</v>
      </c>
      <c r="BB97" s="115" t="n">
        <f aca="false">($AZ97-$AR97)/Delta+BA97</f>
        <v>7.20325</v>
      </c>
      <c r="BC97" s="115" t="n">
        <f aca="false">($AZ97-$AR97)/Delta+BB97</f>
        <v>7.088375</v>
      </c>
      <c r="BD97" s="115" t="n">
        <f aca="false">($AZ97-$AR97)/Delta+BC97</f>
        <v>6.9735</v>
      </c>
      <c r="BE97" s="115" t="n">
        <f aca="false">($AZ97-$AR97)/Delta+BD97</f>
        <v>6.858625</v>
      </c>
      <c r="BF97" s="115" t="n">
        <f aca="false">($AZ97-$AR97)/Delta+BE97</f>
        <v>6.74375</v>
      </c>
      <c r="BG97" s="115" t="n">
        <f aca="false">($AZ97-$AR97)/Delta+BF97</f>
        <v>6.628875</v>
      </c>
      <c r="BH97" s="115" t="n">
        <f aca="false">($AZ97-$AR97)/Delta+BG97</f>
        <v>6.514</v>
      </c>
      <c r="BI97" s="115" t="n">
        <f aca="false">($AZ97-$AR97)/Delta+BH97</f>
        <v>6.399125</v>
      </c>
      <c r="BJ97" s="115" t="n">
        <f aca="false">($AZ97-$AR97)/Delta+BI97</f>
        <v>6.28425</v>
      </c>
      <c r="BK97" s="104"/>
      <c r="BL97" s="104"/>
      <c r="BM97" s="104"/>
      <c r="BN97" s="104"/>
      <c r="BO97" s="104"/>
      <c r="BP97" s="104"/>
      <c r="BQ97" s="104"/>
      <c r="BR97" s="104"/>
      <c r="BS97" s="104"/>
      <c r="BT97" s="104"/>
      <c r="BU97" s="104"/>
      <c r="BV97" s="104"/>
      <c r="BW97" s="104"/>
      <c r="BX97" s="104"/>
      <c r="BY97" s="104"/>
      <c r="BZ97" s="104"/>
      <c r="CA97" s="104"/>
      <c r="CB97" s="104"/>
      <c r="CC97" s="104"/>
      <c r="CD97" s="104"/>
      <c r="CE97" s="104"/>
      <c r="CF97" s="104"/>
      <c r="CG97" s="104"/>
      <c r="CH97" s="104"/>
      <c r="CI97" s="104"/>
      <c r="CJ97" s="104"/>
      <c r="CK97" s="104"/>
      <c r="CL97" s="104"/>
      <c r="CM97" s="104"/>
      <c r="CN97" s="104"/>
      <c r="CO97" s="104"/>
      <c r="CP97" s="104"/>
      <c r="CQ97" s="104"/>
      <c r="CR97" s="104"/>
      <c r="CS97" s="104"/>
      <c r="CT97" s="104"/>
      <c r="CU97" s="104"/>
    </row>
    <row r="98" customFormat="false" ht="12.8" hidden="false" customHeight="false" outlineLevel="0" collapsed="false">
      <c r="A98" s="102" t="n">
        <f aca="false">(A$7-A$2)/5+A97</f>
        <v>131</v>
      </c>
      <c r="B98" s="103" t="n">
        <v>0</v>
      </c>
      <c r="C98" s="103" t="n">
        <f aca="false">(F98-B98)/4+B98</f>
        <v>0.4669</v>
      </c>
      <c r="D98" s="103" t="n">
        <f aca="false">(F98-B98)/4+C98</f>
        <v>0.9338</v>
      </c>
      <c r="E98" s="103" t="n">
        <f aca="false">(F98-B98)/4+D98</f>
        <v>1.4007</v>
      </c>
      <c r="F98" s="103" t="n">
        <f aca="false">(F102-F97)/5+F97</f>
        <v>1.8676</v>
      </c>
      <c r="G98" s="103" t="n">
        <f aca="false">(J98-F98)/4+F98</f>
        <v>2.33425</v>
      </c>
      <c r="H98" s="103" t="n">
        <f aca="false">(J98-F98)/4+G98</f>
        <v>2.8009</v>
      </c>
      <c r="I98" s="103" t="n">
        <f aca="false">(J98-F98)/4+H98</f>
        <v>3.26755</v>
      </c>
      <c r="J98" s="103" t="n">
        <f aca="false">(J102-J97)/5+J97</f>
        <v>3.7342</v>
      </c>
      <c r="K98" s="103" t="n">
        <f aca="false">(N98-J98)/4+J98</f>
        <v>4.14415</v>
      </c>
      <c r="L98" s="103" t="n">
        <f aca="false">(N98-J98)/4+K98</f>
        <v>4.5541</v>
      </c>
      <c r="M98" s="103" t="n">
        <f aca="false">(N98-J98)/4+L98</f>
        <v>4.96405</v>
      </c>
      <c r="N98" s="103" t="n">
        <f aca="false">(N102-N97)/5+N97</f>
        <v>5.374</v>
      </c>
      <c r="O98" s="103" t="n">
        <f aca="false">(P98+N98)/2</f>
        <v>5.5421</v>
      </c>
      <c r="P98" s="103" t="n">
        <f aca="false">(P102-P97)/5+P97</f>
        <v>5.7102</v>
      </c>
      <c r="Q98" s="103" t="n">
        <f aca="false">(R98+P98)/2</f>
        <v>6.0164</v>
      </c>
      <c r="R98" s="103" t="n">
        <f aca="false">(R102-R97)/5+R97</f>
        <v>6.3226</v>
      </c>
      <c r="S98" s="103" t="n">
        <f aca="false">(T98+R98)/2</f>
        <v>6.4039</v>
      </c>
      <c r="T98" s="103" t="n">
        <f aca="false">(T102-T97)/5+T97</f>
        <v>6.4852</v>
      </c>
      <c r="U98" s="103" t="n">
        <f aca="false">(V98+T98)/2</f>
        <v>6.7136</v>
      </c>
      <c r="V98" s="103" t="n">
        <f aca="false">(V102-V97)/5+V97</f>
        <v>6.942</v>
      </c>
      <c r="W98" s="103" t="n">
        <f aca="false">(X98+V98)/2</f>
        <v>7.3972</v>
      </c>
      <c r="X98" s="103" t="n">
        <f aca="false">(X102-X97)/5+X97</f>
        <v>7.8524</v>
      </c>
      <c r="Y98" s="103" t="n">
        <f aca="false">(Z98+X98)/2</f>
        <v>7.5575</v>
      </c>
      <c r="Z98" s="103" t="n">
        <f aca="false">(Z102-Z97)/5+Z97</f>
        <v>7.2626</v>
      </c>
      <c r="AA98" s="103" t="n">
        <f aca="false">(AB98+Z98)/2</f>
        <v>7.1303</v>
      </c>
      <c r="AB98" s="103" t="n">
        <f aca="false">(AB102-AB97)/5+AB97</f>
        <v>6.998</v>
      </c>
      <c r="AC98" s="103" t="n">
        <f aca="false">(AD98+AB98)/2</f>
        <v>17.8061</v>
      </c>
      <c r="AD98" s="103" t="n">
        <f aca="false">(AD102-AD97)/5+AD97</f>
        <v>28.6142</v>
      </c>
      <c r="AE98" s="103" t="n">
        <f aca="false">(AF98+AD98)/2</f>
        <v>26.7247</v>
      </c>
      <c r="AF98" s="103" t="n">
        <f aca="false">(AF102-AF97)/5+AF97</f>
        <v>24.8352</v>
      </c>
      <c r="AG98" s="103" t="n">
        <f aca="false">(AH98+AF98)/2</f>
        <v>24.5432</v>
      </c>
      <c r="AH98" s="103" t="n">
        <f aca="false">(AH102-AH97)/5+AH97</f>
        <v>24.2512</v>
      </c>
      <c r="AI98" s="103" t="n">
        <f aca="false">(AJ98+AH98)/2</f>
        <v>24.3383</v>
      </c>
      <c r="AJ98" s="103" t="n">
        <f aca="false">(AJ102-AJ97)/5+AJ97</f>
        <v>24.4254</v>
      </c>
      <c r="AK98" s="103" t="n">
        <f aca="false">(AL98+AJ98)/2</f>
        <v>24.1238</v>
      </c>
      <c r="AL98" s="103" t="n">
        <f aca="false">(AL102-AL97)/5+AL97</f>
        <v>23.8222</v>
      </c>
      <c r="AM98" s="103" t="n">
        <f aca="false">(AN98+AL98)/2</f>
        <v>23.521</v>
      </c>
      <c r="AN98" s="103" t="n">
        <f aca="false">(AN102-AN97)/5+AN97</f>
        <v>23.2198</v>
      </c>
      <c r="AO98" s="103" t="n">
        <f aca="false">(AP98+AN98)/2</f>
        <v>15.7396</v>
      </c>
      <c r="AP98" s="103" t="n">
        <f aca="false">(AP102-AP97)/5+AP97</f>
        <v>8.2594</v>
      </c>
      <c r="AQ98" s="103" t="n">
        <f aca="false">(AR98+AP98)/2</f>
        <v>8.3592</v>
      </c>
      <c r="AR98" s="103" t="n">
        <f aca="false">(AR102-AR97)/5+AR97</f>
        <v>8.459</v>
      </c>
      <c r="AS98" s="103" t="n">
        <f aca="false">($AZ98-$AR98)/8+AR98</f>
        <v>8.342625</v>
      </c>
      <c r="AT98" s="103" t="n">
        <f aca="false">($AZ98-$AR98)/8+AS98</f>
        <v>8.22625</v>
      </c>
      <c r="AU98" s="103" t="n">
        <f aca="false">($AZ98-$AR98)/8+AT98</f>
        <v>8.109875</v>
      </c>
      <c r="AV98" s="103" t="n">
        <f aca="false">($AZ98-$AR98)/8+AU98</f>
        <v>7.9935</v>
      </c>
      <c r="AW98" s="103" t="n">
        <f aca="false">($AZ98-$AR98)/8+AV98</f>
        <v>7.877125</v>
      </c>
      <c r="AX98" s="103" t="n">
        <f aca="false">($AZ98-$AR98)/8+AW98</f>
        <v>7.76075</v>
      </c>
      <c r="AY98" s="103" t="n">
        <f aca="false">($AZ98-$AR98)/8+AX98</f>
        <v>7.644375</v>
      </c>
      <c r="AZ98" s="103" t="n">
        <f aca="false">(AZ102-AZ97)/5+AZ97</f>
        <v>7.528</v>
      </c>
      <c r="BA98" s="115" t="n">
        <f aca="false">($AZ98-$AR98)/Delta+AZ98</f>
        <v>7.411625</v>
      </c>
      <c r="BB98" s="115" t="n">
        <f aca="false">($AZ98-$AR98)/Delta+BA98</f>
        <v>7.29525</v>
      </c>
      <c r="BC98" s="115" t="n">
        <f aca="false">($AZ98-$AR98)/Delta+BB98</f>
        <v>7.178875</v>
      </c>
      <c r="BD98" s="115" t="n">
        <f aca="false">($AZ98-$AR98)/Delta+BC98</f>
        <v>7.0625</v>
      </c>
      <c r="BE98" s="115" t="n">
        <f aca="false">($AZ98-$AR98)/Delta+BD98</f>
        <v>6.946125</v>
      </c>
      <c r="BF98" s="115" t="n">
        <f aca="false">($AZ98-$AR98)/Delta+BE98</f>
        <v>6.82975</v>
      </c>
      <c r="BG98" s="115" t="n">
        <f aca="false">($AZ98-$AR98)/Delta+BF98</f>
        <v>6.713375</v>
      </c>
      <c r="BH98" s="115" t="n">
        <f aca="false">($AZ98-$AR98)/Delta+BG98</f>
        <v>6.597</v>
      </c>
      <c r="BI98" s="115" t="n">
        <f aca="false">($AZ98-$AR98)/Delta+BH98</f>
        <v>6.480625</v>
      </c>
      <c r="BJ98" s="115" t="n">
        <f aca="false">($AZ98-$AR98)/Delta+BI98</f>
        <v>6.36425</v>
      </c>
      <c r="BK98" s="104"/>
      <c r="BL98" s="104"/>
      <c r="BM98" s="104"/>
      <c r="BN98" s="104"/>
      <c r="BO98" s="104"/>
      <c r="BP98" s="104"/>
      <c r="BQ98" s="104"/>
      <c r="BR98" s="104"/>
      <c r="BS98" s="104"/>
      <c r="BT98" s="104"/>
      <c r="BU98" s="104"/>
      <c r="BV98" s="104"/>
      <c r="BW98" s="104"/>
      <c r="BX98" s="104"/>
      <c r="BY98" s="104"/>
      <c r="BZ98" s="104"/>
      <c r="CA98" s="104"/>
      <c r="CB98" s="104"/>
      <c r="CC98" s="104"/>
      <c r="CD98" s="104"/>
      <c r="CE98" s="104"/>
      <c r="CF98" s="104"/>
      <c r="CG98" s="104"/>
      <c r="CH98" s="104"/>
      <c r="CI98" s="104"/>
      <c r="CJ98" s="104"/>
      <c r="CK98" s="104"/>
      <c r="CL98" s="104"/>
      <c r="CM98" s="104"/>
      <c r="CN98" s="104"/>
      <c r="CO98" s="104"/>
      <c r="CP98" s="104"/>
      <c r="CQ98" s="104"/>
      <c r="CR98" s="104"/>
      <c r="CS98" s="104"/>
      <c r="CT98" s="104"/>
      <c r="CU98" s="104"/>
    </row>
    <row r="99" customFormat="false" ht="12.8" hidden="false" customHeight="false" outlineLevel="0" collapsed="false">
      <c r="A99" s="102" t="n">
        <f aca="false">(A$7-A$2)/5+A98</f>
        <v>132</v>
      </c>
      <c r="B99" s="103" t="n">
        <v>0</v>
      </c>
      <c r="C99" s="103" t="n">
        <f aca="false">(F99-B99)/4+B99</f>
        <v>0.4653</v>
      </c>
      <c r="D99" s="103" t="n">
        <f aca="false">(F99-B99)/4+C99</f>
        <v>0.9306</v>
      </c>
      <c r="E99" s="103" t="n">
        <f aca="false">(F99-B99)/4+D99</f>
        <v>1.3959</v>
      </c>
      <c r="F99" s="103" t="n">
        <f aca="false">(F102-F97)/5+F98</f>
        <v>1.8612</v>
      </c>
      <c r="G99" s="103" t="n">
        <f aca="false">(J99-F99)/4+F99</f>
        <v>2.32625</v>
      </c>
      <c r="H99" s="103" t="n">
        <f aca="false">(J99-F99)/4+G99</f>
        <v>2.7913</v>
      </c>
      <c r="I99" s="103" t="n">
        <f aca="false">(J99-F99)/4+H99</f>
        <v>3.25635</v>
      </c>
      <c r="J99" s="103" t="n">
        <f aca="false">(J102-J97)/5+J98</f>
        <v>3.7214</v>
      </c>
      <c r="K99" s="103" t="n">
        <f aca="false">(N99-J99)/4+J99</f>
        <v>4.1318</v>
      </c>
      <c r="L99" s="103" t="n">
        <f aca="false">(N99-J99)/4+K99</f>
        <v>4.5422</v>
      </c>
      <c r="M99" s="103" t="n">
        <f aca="false">(N99-J99)/4+L99</f>
        <v>4.9526</v>
      </c>
      <c r="N99" s="103" t="n">
        <f aca="false">(N102-N97)/5+N98</f>
        <v>5.363</v>
      </c>
      <c r="O99" s="103" t="n">
        <f aca="false">(P99+N99)/2</f>
        <v>5.5492</v>
      </c>
      <c r="P99" s="103" t="n">
        <f aca="false">(P102-P97)/5+P98</f>
        <v>5.7354</v>
      </c>
      <c r="Q99" s="103" t="n">
        <f aca="false">(R99+P99)/2</f>
        <v>6.0473</v>
      </c>
      <c r="R99" s="103" t="n">
        <f aca="false">(R102-R97)/5+R98</f>
        <v>6.3592</v>
      </c>
      <c r="S99" s="103" t="n">
        <f aca="false">(T99+R99)/2</f>
        <v>6.4503</v>
      </c>
      <c r="T99" s="103" t="n">
        <f aca="false">(T102-T97)/5+T98</f>
        <v>6.5414</v>
      </c>
      <c r="U99" s="103" t="n">
        <f aca="false">(V99+T99)/2</f>
        <v>6.7817</v>
      </c>
      <c r="V99" s="103" t="n">
        <f aca="false">(V102-V97)/5+V98</f>
        <v>7.022</v>
      </c>
      <c r="W99" s="103" t="n">
        <f aca="false">(X99+V99)/2</f>
        <v>7.4874</v>
      </c>
      <c r="X99" s="103" t="n">
        <f aca="false">(X102-X97)/5+X98</f>
        <v>7.9528</v>
      </c>
      <c r="Y99" s="103" t="n">
        <f aca="false">(Z99+X99)/2</f>
        <v>7.6725</v>
      </c>
      <c r="Z99" s="103" t="n">
        <f aca="false">(Z102-Z97)/5+Z98</f>
        <v>7.3922</v>
      </c>
      <c r="AA99" s="103" t="n">
        <f aca="false">(AB99+Z99)/2</f>
        <v>7.2626</v>
      </c>
      <c r="AB99" s="103" t="n">
        <f aca="false">(AB102-AB97)/5+AB98</f>
        <v>7.133</v>
      </c>
      <c r="AC99" s="103" t="n">
        <f aca="false">(AD99+AB99)/2</f>
        <v>18.0527</v>
      </c>
      <c r="AD99" s="103" t="n">
        <f aca="false">(AD102-AD97)/5+AD98</f>
        <v>28.9724</v>
      </c>
      <c r="AE99" s="103" t="n">
        <f aca="false">(AF99+AD99)/2</f>
        <v>27.0904</v>
      </c>
      <c r="AF99" s="103" t="n">
        <f aca="false">(AF102-AF97)/5+AF98</f>
        <v>25.2084</v>
      </c>
      <c r="AG99" s="103" t="n">
        <f aca="false">(AH99+AF99)/2</f>
        <v>24.9119</v>
      </c>
      <c r="AH99" s="103" t="n">
        <f aca="false">(AH102-AH97)/5+AH98</f>
        <v>24.6154</v>
      </c>
      <c r="AI99" s="103" t="n">
        <f aca="false">(AJ99+AH99)/2</f>
        <v>24.6631</v>
      </c>
      <c r="AJ99" s="103" t="n">
        <f aca="false">(AJ102-AJ97)/5+AJ98</f>
        <v>24.7108</v>
      </c>
      <c r="AK99" s="103" t="n">
        <f aca="false">(AL99+AJ99)/2</f>
        <v>24.4056</v>
      </c>
      <c r="AL99" s="103" t="n">
        <f aca="false">(AL102-AL97)/5+AL98</f>
        <v>24.1004</v>
      </c>
      <c r="AM99" s="103" t="n">
        <f aca="false">(AN99+AL99)/2</f>
        <v>23.7955</v>
      </c>
      <c r="AN99" s="103" t="n">
        <f aca="false">(AN102-AN97)/5+AN98</f>
        <v>23.4906</v>
      </c>
      <c r="AO99" s="103" t="n">
        <f aca="false">(AP99+AN99)/2</f>
        <v>15.9317</v>
      </c>
      <c r="AP99" s="103" t="n">
        <f aca="false">(AP102-AP97)/5+AP98</f>
        <v>8.3728</v>
      </c>
      <c r="AQ99" s="103" t="n">
        <f aca="false">(AR99+AP99)/2</f>
        <v>8.4694</v>
      </c>
      <c r="AR99" s="103" t="n">
        <f aca="false">(AR102-AR97)/5+AR98</f>
        <v>8.566</v>
      </c>
      <c r="AS99" s="103" t="n">
        <f aca="false">($AZ99-$AR99)/8+AR99</f>
        <v>8.448125</v>
      </c>
      <c r="AT99" s="103" t="n">
        <f aca="false">($AZ99-$AR99)/8+AS99</f>
        <v>8.33025</v>
      </c>
      <c r="AU99" s="103" t="n">
        <f aca="false">($AZ99-$AR99)/8+AT99</f>
        <v>8.212375</v>
      </c>
      <c r="AV99" s="103" t="n">
        <f aca="false">($AZ99-$AR99)/8+AU99</f>
        <v>8.0945</v>
      </c>
      <c r="AW99" s="103" t="n">
        <f aca="false">($AZ99-$AR99)/8+AV99</f>
        <v>7.976625</v>
      </c>
      <c r="AX99" s="103" t="n">
        <f aca="false">($AZ99-$AR99)/8+AW99</f>
        <v>7.85875</v>
      </c>
      <c r="AY99" s="103" t="n">
        <f aca="false">($AZ99-$AR99)/8+AX99</f>
        <v>7.740875</v>
      </c>
      <c r="AZ99" s="103" t="n">
        <f aca="false">(AZ102-AZ97)/5+AZ98</f>
        <v>7.623</v>
      </c>
      <c r="BA99" s="115" t="n">
        <f aca="false">($AZ99-$AR99)/Delta+AZ99</f>
        <v>7.505125</v>
      </c>
      <c r="BB99" s="115" t="n">
        <f aca="false">($AZ99-$AR99)/Delta+BA99</f>
        <v>7.38725</v>
      </c>
      <c r="BC99" s="115" t="n">
        <f aca="false">($AZ99-$AR99)/Delta+BB99</f>
        <v>7.269375</v>
      </c>
      <c r="BD99" s="115" t="n">
        <f aca="false">($AZ99-$AR99)/Delta+BC99</f>
        <v>7.1515</v>
      </c>
      <c r="BE99" s="115" t="n">
        <f aca="false">($AZ99-$AR99)/Delta+BD99</f>
        <v>7.033625</v>
      </c>
      <c r="BF99" s="115" t="n">
        <f aca="false">($AZ99-$AR99)/Delta+BE99</f>
        <v>6.91575</v>
      </c>
      <c r="BG99" s="115" t="n">
        <f aca="false">($AZ99-$AR99)/Delta+BF99</f>
        <v>6.797875</v>
      </c>
      <c r="BH99" s="115" t="n">
        <f aca="false">($AZ99-$AR99)/Delta+BG99</f>
        <v>6.68</v>
      </c>
      <c r="BI99" s="115" t="n">
        <f aca="false">($AZ99-$AR99)/Delta+BH99</f>
        <v>6.562125</v>
      </c>
      <c r="BJ99" s="115" t="n">
        <f aca="false">($AZ99-$AR99)/Delta+BI99</f>
        <v>6.44425</v>
      </c>
      <c r="BK99" s="104"/>
      <c r="BL99" s="104"/>
      <c r="BM99" s="104"/>
      <c r="BN99" s="104"/>
      <c r="BO99" s="104"/>
      <c r="BP99" s="104"/>
      <c r="BQ99" s="104"/>
      <c r="BR99" s="104"/>
      <c r="BS99" s="104"/>
      <c r="BT99" s="104"/>
      <c r="BU99" s="104"/>
      <c r="BV99" s="104"/>
      <c r="BW99" s="104"/>
      <c r="BX99" s="104"/>
      <c r="BY99" s="104"/>
      <c r="BZ99" s="104"/>
      <c r="CA99" s="104"/>
      <c r="CB99" s="104"/>
      <c r="CC99" s="104"/>
      <c r="CD99" s="104"/>
      <c r="CE99" s="104"/>
      <c r="CF99" s="104"/>
      <c r="CG99" s="104"/>
      <c r="CH99" s="104"/>
      <c r="CI99" s="104"/>
      <c r="CJ99" s="104"/>
      <c r="CK99" s="104"/>
      <c r="CL99" s="104"/>
      <c r="CM99" s="104"/>
      <c r="CN99" s="104"/>
      <c r="CO99" s="104"/>
      <c r="CP99" s="104"/>
      <c r="CQ99" s="104"/>
      <c r="CR99" s="104"/>
      <c r="CS99" s="104"/>
      <c r="CT99" s="104"/>
      <c r="CU99" s="104"/>
    </row>
    <row r="100" customFormat="false" ht="12.8" hidden="false" customHeight="false" outlineLevel="0" collapsed="false">
      <c r="A100" s="102" t="n">
        <f aca="false">(A$7-A$2)/5+A99</f>
        <v>133</v>
      </c>
      <c r="B100" s="103" t="n">
        <v>0</v>
      </c>
      <c r="C100" s="103" t="n">
        <f aca="false">(F100-B100)/4+B100</f>
        <v>0.4637</v>
      </c>
      <c r="D100" s="103" t="n">
        <f aca="false">(F100-B100)/4+C100</f>
        <v>0.9274</v>
      </c>
      <c r="E100" s="103" t="n">
        <f aca="false">(F100-B100)/4+D100</f>
        <v>1.3911</v>
      </c>
      <c r="F100" s="103" t="n">
        <f aca="false">(F102-F97)/5+F99</f>
        <v>1.8548</v>
      </c>
      <c r="G100" s="103" t="n">
        <f aca="false">(J100-F100)/4+F100</f>
        <v>2.31825</v>
      </c>
      <c r="H100" s="103" t="n">
        <f aca="false">(J100-F100)/4+G100</f>
        <v>2.7817</v>
      </c>
      <c r="I100" s="103" t="n">
        <f aca="false">(J100-F100)/4+H100</f>
        <v>3.24515</v>
      </c>
      <c r="J100" s="103" t="n">
        <f aca="false">(J102-J97)/5+J99</f>
        <v>3.7086</v>
      </c>
      <c r="K100" s="103" t="n">
        <f aca="false">(N100-J100)/4+J100</f>
        <v>4.11945</v>
      </c>
      <c r="L100" s="103" t="n">
        <f aca="false">(N100-J100)/4+K100</f>
        <v>4.5303</v>
      </c>
      <c r="M100" s="103" t="n">
        <f aca="false">(N100-J100)/4+L100</f>
        <v>4.94115</v>
      </c>
      <c r="N100" s="103" t="n">
        <f aca="false">(N102-N97)/5+N99</f>
        <v>5.352</v>
      </c>
      <c r="O100" s="103" t="n">
        <f aca="false">(P100+N100)/2</f>
        <v>5.5563</v>
      </c>
      <c r="P100" s="103" t="n">
        <f aca="false">(P102-P97)/5+P99</f>
        <v>5.7606</v>
      </c>
      <c r="Q100" s="103" t="n">
        <f aca="false">(R100+P100)/2</f>
        <v>6.0782</v>
      </c>
      <c r="R100" s="103" t="n">
        <f aca="false">(R102-R97)/5+R99</f>
        <v>6.3958</v>
      </c>
      <c r="S100" s="103" t="n">
        <f aca="false">(T100+R100)/2</f>
        <v>6.4967</v>
      </c>
      <c r="T100" s="103" t="n">
        <f aca="false">(T102-T97)/5+T99</f>
        <v>6.5976</v>
      </c>
      <c r="U100" s="103" t="n">
        <f aca="false">(V100+T100)/2</f>
        <v>6.8498</v>
      </c>
      <c r="V100" s="103" t="n">
        <f aca="false">(V102-V97)/5+V99</f>
        <v>7.102</v>
      </c>
      <c r="W100" s="103" t="n">
        <f aca="false">(X100+V100)/2</f>
        <v>7.5776</v>
      </c>
      <c r="X100" s="103" t="n">
        <f aca="false">(X102-X97)/5+X99</f>
        <v>8.0532</v>
      </c>
      <c r="Y100" s="103" t="n">
        <f aca="false">(Z100+X100)/2</f>
        <v>7.7875</v>
      </c>
      <c r="Z100" s="103" t="n">
        <f aca="false">(Z102-Z97)/5+Z99</f>
        <v>7.5218</v>
      </c>
      <c r="AA100" s="103" t="n">
        <f aca="false">(AB100+Z100)/2</f>
        <v>7.3949</v>
      </c>
      <c r="AB100" s="103" t="n">
        <f aca="false">(AB102-AB97)/5+AB99</f>
        <v>7.268</v>
      </c>
      <c r="AC100" s="103" t="n">
        <f aca="false">(AD100+AB100)/2</f>
        <v>18.2993</v>
      </c>
      <c r="AD100" s="103" t="n">
        <f aca="false">(AD102-AD97)/5+AD99</f>
        <v>29.3306</v>
      </c>
      <c r="AE100" s="103" t="n">
        <f aca="false">(AF100+AD100)/2</f>
        <v>27.4561</v>
      </c>
      <c r="AF100" s="103" t="n">
        <f aca="false">(AF102-AF97)/5+AF99</f>
        <v>25.5816</v>
      </c>
      <c r="AG100" s="103" t="n">
        <f aca="false">(AH100+AF100)/2</f>
        <v>25.2806</v>
      </c>
      <c r="AH100" s="103" t="n">
        <f aca="false">(AH102-AH97)/5+AH99</f>
        <v>24.9796</v>
      </c>
      <c r="AI100" s="103" t="n">
        <f aca="false">(AJ100+AH100)/2</f>
        <v>24.9879</v>
      </c>
      <c r="AJ100" s="103" t="n">
        <f aca="false">(AJ102-AJ97)/5+AJ99</f>
        <v>24.9962</v>
      </c>
      <c r="AK100" s="103" t="n">
        <f aca="false">(AL100+AJ100)/2</f>
        <v>24.6874</v>
      </c>
      <c r="AL100" s="103" t="n">
        <f aca="false">(AL102-AL97)/5+AL99</f>
        <v>24.3786</v>
      </c>
      <c r="AM100" s="103" t="n">
        <f aca="false">(AN100+AL100)/2</f>
        <v>24.07</v>
      </c>
      <c r="AN100" s="103" t="n">
        <f aca="false">(AN102-AN97)/5+AN99</f>
        <v>23.7614</v>
      </c>
      <c r="AO100" s="103" t="n">
        <f aca="false">(AP100+AN100)/2</f>
        <v>16.1238</v>
      </c>
      <c r="AP100" s="103" t="n">
        <f aca="false">(AP102-AP97)/5+AP99</f>
        <v>8.4862</v>
      </c>
      <c r="AQ100" s="103" t="n">
        <f aca="false">(AR100+AP100)/2</f>
        <v>8.5796</v>
      </c>
      <c r="AR100" s="103" t="n">
        <f aca="false">(AR102-AR97)/5+AR99</f>
        <v>8.673</v>
      </c>
      <c r="AS100" s="103" t="n">
        <f aca="false">($AZ100-$AR100)/8+AR100</f>
        <v>8.553625</v>
      </c>
      <c r="AT100" s="103" t="n">
        <f aca="false">($AZ100-$AR100)/8+AS100</f>
        <v>8.43425</v>
      </c>
      <c r="AU100" s="103" t="n">
        <f aca="false">($AZ100-$AR100)/8+AT100</f>
        <v>8.314875</v>
      </c>
      <c r="AV100" s="103" t="n">
        <f aca="false">($AZ100-$AR100)/8+AU100</f>
        <v>8.1955</v>
      </c>
      <c r="AW100" s="103" t="n">
        <f aca="false">($AZ100-$AR100)/8+AV100</f>
        <v>8.076125</v>
      </c>
      <c r="AX100" s="103" t="n">
        <f aca="false">($AZ100-$AR100)/8+AW100</f>
        <v>7.95675</v>
      </c>
      <c r="AY100" s="103" t="n">
        <f aca="false">($AZ100-$AR100)/8+AX100</f>
        <v>7.837375</v>
      </c>
      <c r="AZ100" s="103" t="n">
        <f aca="false">(AZ102-AZ97)/5+AZ99</f>
        <v>7.718</v>
      </c>
      <c r="BA100" s="115" t="n">
        <f aca="false">($AZ100-$AR100)/Delta+AZ100</f>
        <v>7.598625</v>
      </c>
      <c r="BB100" s="115" t="n">
        <f aca="false">($AZ100-$AR100)/Delta+BA100</f>
        <v>7.47925</v>
      </c>
      <c r="BC100" s="115" t="n">
        <f aca="false">($AZ100-$AR100)/Delta+BB100</f>
        <v>7.359875</v>
      </c>
      <c r="BD100" s="115" t="n">
        <f aca="false">($AZ100-$AR100)/Delta+BC100</f>
        <v>7.2405</v>
      </c>
      <c r="BE100" s="115" t="n">
        <f aca="false">($AZ100-$AR100)/Delta+BD100</f>
        <v>7.121125</v>
      </c>
      <c r="BF100" s="115" t="n">
        <f aca="false">($AZ100-$AR100)/Delta+BE100</f>
        <v>7.00175</v>
      </c>
      <c r="BG100" s="115" t="n">
        <f aca="false">($AZ100-$AR100)/Delta+BF100</f>
        <v>6.882375</v>
      </c>
      <c r="BH100" s="115" t="n">
        <f aca="false">($AZ100-$AR100)/Delta+BG100</f>
        <v>6.763</v>
      </c>
      <c r="BI100" s="115" t="n">
        <f aca="false">($AZ100-$AR100)/Delta+BH100</f>
        <v>6.643625</v>
      </c>
      <c r="BJ100" s="115" t="n">
        <f aca="false">($AZ100-$AR100)/Delta+BI100</f>
        <v>6.52425</v>
      </c>
      <c r="BK100" s="104"/>
      <c r="BL100" s="104"/>
      <c r="BM100" s="104"/>
      <c r="BN100" s="104"/>
      <c r="BO100" s="104"/>
      <c r="BP100" s="104"/>
      <c r="BQ100" s="104"/>
      <c r="BR100" s="104"/>
      <c r="BS100" s="104"/>
      <c r="BT100" s="104"/>
      <c r="BU100" s="104"/>
      <c r="BV100" s="104"/>
      <c r="BW100" s="104"/>
      <c r="BX100" s="104"/>
      <c r="BY100" s="104"/>
      <c r="BZ100" s="104"/>
      <c r="CA100" s="104"/>
      <c r="CB100" s="104"/>
      <c r="CC100" s="104"/>
      <c r="CD100" s="104"/>
      <c r="CE100" s="104"/>
      <c r="CF100" s="104"/>
      <c r="CG100" s="104"/>
      <c r="CH100" s="104"/>
      <c r="CI100" s="104"/>
      <c r="CJ100" s="104"/>
      <c r="CK100" s="104"/>
      <c r="CL100" s="104"/>
      <c r="CM100" s="104"/>
      <c r="CN100" s="104"/>
      <c r="CO100" s="104"/>
      <c r="CP100" s="104"/>
      <c r="CQ100" s="104"/>
      <c r="CR100" s="104"/>
      <c r="CS100" s="104"/>
      <c r="CT100" s="104"/>
      <c r="CU100" s="104"/>
    </row>
    <row r="101" customFormat="false" ht="12.8" hidden="false" customHeight="false" outlineLevel="0" collapsed="false">
      <c r="A101" s="102" t="n">
        <f aca="false">(A$7-A$2)/5+A100</f>
        <v>134</v>
      </c>
      <c r="B101" s="103" t="n">
        <v>0</v>
      </c>
      <c r="C101" s="103" t="n">
        <f aca="false">(F101-B101)/4+B101</f>
        <v>0.4621</v>
      </c>
      <c r="D101" s="103" t="n">
        <f aca="false">(F101-B101)/4+C101</f>
        <v>0.9242</v>
      </c>
      <c r="E101" s="103" t="n">
        <f aca="false">(F101-B101)/4+D101</f>
        <v>1.3863</v>
      </c>
      <c r="F101" s="103" t="n">
        <f aca="false">(F102-F97)/5+F100</f>
        <v>1.8484</v>
      </c>
      <c r="G101" s="103" t="n">
        <f aca="false">(J101-F101)/4+F101</f>
        <v>2.31025</v>
      </c>
      <c r="H101" s="103" t="n">
        <f aca="false">(J101-F101)/4+G101</f>
        <v>2.7721</v>
      </c>
      <c r="I101" s="103" t="n">
        <f aca="false">(J101-F101)/4+H101</f>
        <v>3.23395</v>
      </c>
      <c r="J101" s="103" t="n">
        <f aca="false">(J102-J97)/5+J100</f>
        <v>3.6958</v>
      </c>
      <c r="K101" s="103" t="n">
        <f aca="false">(N101-J101)/4+J101</f>
        <v>4.1071</v>
      </c>
      <c r="L101" s="103" t="n">
        <f aca="false">(N101-J101)/4+K101</f>
        <v>4.5184</v>
      </c>
      <c r="M101" s="103" t="n">
        <f aca="false">(N101-J101)/4+L101</f>
        <v>4.9297</v>
      </c>
      <c r="N101" s="103" t="n">
        <f aca="false">(N102-N97)/5+N100</f>
        <v>5.341</v>
      </c>
      <c r="O101" s="103" t="n">
        <f aca="false">(P101+N101)/2</f>
        <v>5.5634</v>
      </c>
      <c r="P101" s="103" t="n">
        <f aca="false">(P102-P97)/5+P100</f>
        <v>5.7858</v>
      </c>
      <c r="Q101" s="103" t="n">
        <f aca="false">(R101+P101)/2</f>
        <v>6.1091</v>
      </c>
      <c r="R101" s="103" t="n">
        <f aca="false">(R102-R97)/5+R100</f>
        <v>6.4324</v>
      </c>
      <c r="S101" s="103" t="n">
        <f aca="false">(T101+R101)/2</f>
        <v>6.5431</v>
      </c>
      <c r="T101" s="103" t="n">
        <f aca="false">(T102-T97)/5+T100</f>
        <v>6.6538</v>
      </c>
      <c r="U101" s="103" t="n">
        <f aca="false">(V101+T101)/2</f>
        <v>6.9179</v>
      </c>
      <c r="V101" s="103" t="n">
        <f aca="false">(V102-V97)/5+V100</f>
        <v>7.182</v>
      </c>
      <c r="W101" s="103" t="n">
        <f aca="false">(X101+V101)/2</f>
        <v>7.6678</v>
      </c>
      <c r="X101" s="103" t="n">
        <f aca="false">(X102-X97)/5+X100</f>
        <v>8.1536</v>
      </c>
      <c r="Y101" s="103" t="n">
        <f aca="false">(Z101+X101)/2</f>
        <v>7.9025</v>
      </c>
      <c r="Z101" s="103" t="n">
        <f aca="false">(Z102-Z97)/5+Z100</f>
        <v>7.6514</v>
      </c>
      <c r="AA101" s="103" t="n">
        <f aca="false">(AB101+Z101)/2</f>
        <v>7.5272</v>
      </c>
      <c r="AB101" s="103" t="n">
        <f aca="false">(AB102-AB97)/5+AB100</f>
        <v>7.403</v>
      </c>
      <c r="AC101" s="103" t="n">
        <f aca="false">(AD101+AB101)/2</f>
        <v>18.5459</v>
      </c>
      <c r="AD101" s="103" t="n">
        <f aca="false">(AD102-AD97)/5+AD100</f>
        <v>29.6888</v>
      </c>
      <c r="AE101" s="103" t="n">
        <f aca="false">(AF101+AD101)/2</f>
        <v>27.8218</v>
      </c>
      <c r="AF101" s="103" t="n">
        <f aca="false">(AF102-AF97)/5+AF100</f>
        <v>25.9548</v>
      </c>
      <c r="AG101" s="103" t="n">
        <f aca="false">(AH101+AF101)/2</f>
        <v>25.6493</v>
      </c>
      <c r="AH101" s="103" t="n">
        <f aca="false">(AH102-AH97)/5+AH100</f>
        <v>25.3438</v>
      </c>
      <c r="AI101" s="103" t="n">
        <f aca="false">(AJ101+AH101)/2</f>
        <v>25.3127</v>
      </c>
      <c r="AJ101" s="103" t="n">
        <f aca="false">(AJ102-AJ97)/5+AJ100</f>
        <v>25.2816</v>
      </c>
      <c r="AK101" s="103" t="n">
        <f aca="false">(AL101+AJ101)/2</f>
        <v>24.9692</v>
      </c>
      <c r="AL101" s="103" t="n">
        <f aca="false">(AL102-AL97)/5+AL100</f>
        <v>24.6568</v>
      </c>
      <c r="AM101" s="103" t="n">
        <f aca="false">(AN101+AL101)/2</f>
        <v>24.3445</v>
      </c>
      <c r="AN101" s="103" t="n">
        <f aca="false">(AN102-AN97)/5+AN100</f>
        <v>24.0322</v>
      </c>
      <c r="AO101" s="103" t="n">
        <f aca="false">(AP101+AN101)/2</f>
        <v>16.3159</v>
      </c>
      <c r="AP101" s="103" t="n">
        <f aca="false">(AP102-AP97)/5+AP100</f>
        <v>8.5996</v>
      </c>
      <c r="AQ101" s="103" t="n">
        <f aca="false">(AR101+AP101)/2</f>
        <v>8.6898</v>
      </c>
      <c r="AR101" s="103" t="n">
        <f aca="false">(AR102-AR97)/5+AR100</f>
        <v>8.78</v>
      </c>
      <c r="AS101" s="103" t="n">
        <f aca="false">($AZ101-$AR101)/8+AR101</f>
        <v>8.659125</v>
      </c>
      <c r="AT101" s="103" t="n">
        <f aca="false">($AZ101-$AR101)/8+AS101</f>
        <v>8.53825</v>
      </c>
      <c r="AU101" s="103" t="n">
        <f aca="false">($AZ101-$AR101)/8+AT101</f>
        <v>8.417375</v>
      </c>
      <c r="AV101" s="103" t="n">
        <f aca="false">($AZ101-$AR101)/8+AU101</f>
        <v>8.2965</v>
      </c>
      <c r="AW101" s="103" t="n">
        <f aca="false">($AZ101-$AR101)/8+AV101</f>
        <v>8.175625</v>
      </c>
      <c r="AX101" s="103" t="n">
        <f aca="false">($AZ101-$AR101)/8+AW101</f>
        <v>8.05475</v>
      </c>
      <c r="AY101" s="103" t="n">
        <f aca="false">($AZ101-$AR101)/8+AX101</f>
        <v>7.933875</v>
      </c>
      <c r="AZ101" s="103" t="n">
        <f aca="false">(AZ102-AZ97)/5+AZ100</f>
        <v>7.813</v>
      </c>
      <c r="BA101" s="115" t="n">
        <f aca="false">($AZ101-$AR101)/Delta+AZ101</f>
        <v>7.692125</v>
      </c>
      <c r="BB101" s="115" t="n">
        <f aca="false">($AZ101-$AR101)/Delta+BA101</f>
        <v>7.57125</v>
      </c>
      <c r="BC101" s="115" t="n">
        <f aca="false">($AZ101-$AR101)/Delta+BB101</f>
        <v>7.450375</v>
      </c>
      <c r="BD101" s="115" t="n">
        <f aca="false">($AZ101-$AR101)/Delta+BC101</f>
        <v>7.3295</v>
      </c>
      <c r="BE101" s="115" t="n">
        <f aca="false">($AZ101-$AR101)/Delta+BD101</f>
        <v>7.208625</v>
      </c>
      <c r="BF101" s="115" t="n">
        <f aca="false">($AZ101-$AR101)/Delta+BE101</f>
        <v>7.08775</v>
      </c>
      <c r="BG101" s="115" t="n">
        <f aca="false">($AZ101-$AR101)/Delta+BF101</f>
        <v>6.966875</v>
      </c>
      <c r="BH101" s="115" t="n">
        <f aca="false">($AZ101-$AR101)/Delta+BG101</f>
        <v>6.846</v>
      </c>
      <c r="BI101" s="115" t="n">
        <f aca="false">($AZ101-$AR101)/Delta+BH101</f>
        <v>6.725125</v>
      </c>
      <c r="BJ101" s="115" t="n">
        <f aca="false">($AZ101-$AR101)/Delta+BI101</f>
        <v>6.60425</v>
      </c>
      <c r="BK101" s="104"/>
      <c r="BL101" s="104"/>
      <c r="BM101" s="104"/>
      <c r="BN101" s="104"/>
      <c r="BO101" s="104"/>
      <c r="BP101" s="104"/>
      <c r="BQ101" s="104"/>
      <c r="BR101" s="104"/>
      <c r="BS101" s="104"/>
      <c r="BT101" s="104"/>
      <c r="BU101" s="104"/>
      <c r="BV101" s="104"/>
      <c r="BW101" s="104"/>
      <c r="BX101" s="104"/>
      <c r="BY101" s="104"/>
      <c r="BZ101" s="104"/>
      <c r="CA101" s="104"/>
      <c r="CB101" s="104"/>
      <c r="CC101" s="104"/>
      <c r="CD101" s="104"/>
      <c r="CE101" s="104"/>
      <c r="CF101" s="104"/>
      <c r="CG101" s="104"/>
      <c r="CH101" s="104"/>
      <c r="CI101" s="104"/>
      <c r="CJ101" s="104"/>
      <c r="CK101" s="104"/>
      <c r="CL101" s="104"/>
      <c r="CM101" s="104"/>
      <c r="CN101" s="104"/>
      <c r="CO101" s="104"/>
      <c r="CP101" s="104"/>
      <c r="CQ101" s="104"/>
      <c r="CR101" s="104"/>
      <c r="CS101" s="104"/>
      <c r="CT101" s="104"/>
      <c r="CU101" s="104"/>
    </row>
    <row r="102" customFormat="false" ht="12.8" hidden="false" customHeight="false" outlineLevel="0" collapsed="false">
      <c r="A102" s="102" t="n">
        <f aca="false">A97+5</f>
        <v>135</v>
      </c>
      <c r="B102" s="103" t="n">
        <v>0</v>
      </c>
      <c r="C102" s="103" t="n">
        <f aca="false">(F102-B102)/4+B102</f>
        <v>0.4605</v>
      </c>
      <c r="D102" s="103" t="n">
        <f aca="false">(F102-B102)/4+C102</f>
        <v>0.921</v>
      </c>
      <c r="E102" s="103" t="n">
        <f aca="false">(F102-B102)/4+D102</f>
        <v>1.3815</v>
      </c>
      <c r="F102" s="114" t="n">
        <f aca="false">polar_type19!$AD$6</f>
        <v>1.842</v>
      </c>
      <c r="G102" s="103" t="n">
        <f aca="false">(J102-F102)/4+F102</f>
        <v>2.30225</v>
      </c>
      <c r="H102" s="103" t="n">
        <f aca="false">(J102-F102)/4+G102</f>
        <v>2.7625</v>
      </c>
      <c r="I102" s="103" t="n">
        <f aca="false">(J102-F102)/4+H102</f>
        <v>3.22275</v>
      </c>
      <c r="J102" s="114" t="n">
        <f aca="false">polar_type19!$AD$7</f>
        <v>3.683</v>
      </c>
      <c r="K102" s="103" t="n">
        <f aca="false">(N102-J102)/4+J102</f>
        <v>4.09475</v>
      </c>
      <c r="L102" s="103" t="n">
        <f aca="false">(N102-J102)/4+K102</f>
        <v>4.5065</v>
      </c>
      <c r="M102" s="103" t="n">
        <f aca="false">(N102-J102)/4+L102</f>
        <v>4.91825</v>
      </c>
      <c r="N102" s="114" t="n">
        <f aca="false">polar_type19!$AD$8</f>
        <v>5.33</v>
      </c>
      <c r="O102" s="103" t="n">
        <f aca="false">(P102+N102)/2</f>
        <v>5.5705</v>
      </c>
      <c r="P102" s="114" t="n">
        <f aca="false">polar_type19!$AD$9</f>
        <v>5.811</v>
      </c>
      <c r="Q102" s="103" t="n">
        <f aca="false">(R102+P102)/2</f>
        <v>6.14</v>
      </c>
      <c r="R102" s="114" t="n">
        <f aca="false">polar_type19!$AD$10</f>
        <v>6.469</v>
      </c>
      <c r="S102" s="103" t="n">
        <f aca="false">(T102+R102)/2</f>
        <v>6.5895</v>
      </c>
      <c r="T102" s="114" t="n">
        <f aca="false">polar_type19!$AD$11</f>
        <v>6.71</v>
      </c>
      <c r="U102" s="103" t="n">
        <f aca="false">(V102+T102)/2</f>
        <v>6.986</v>
      </c>
      <c r="V102" s="114" t="n">
        <f aca="false">polar_type19!$AD$12</f>
        <v>7.262</v>
      </c>
      <c r="W102" s="103" t="n">
        <f aca="false">(X102+V102)/2</f>
        <v>7.758</v>
      </c>
      <c r="X102" s="114" t="n">
        <f aca="false">polar_type19!$AD$13</f>
        <v>8.254</v>
      </c>
      <c r="Y102" s="103" t="n">
        <f aca="false">(Z102+X102)/2</f>
        <v>8.0175</v>
      </c>
      <c r="Z102" s="114" t="n">
        <f aca="false">polar_type19!$AD$14</f>
        <v>7.781</v>
      </c>
      <c r="AA102" s="103" t="n">
        <f aca="false">(AB102+Z102)/2</f>
        <v>7.6595</v>
      </c>
      <c r="AB102" s="114" t="n">
        <f aca="false">polar_type19!$AD$15</f>
        <v>7.538</v>
      </c>
      <c r="AC102" s="103" t="n">
        <f aca="false">(AD102+AB102)/2</f>
        <v>18.7925</v>
      </c>
      <c r="AD102" s="114" t="n">
        <f aca="false">polar_type19!$AD$16</f>
        <v>30.047</v>
      </c>
      <c r="AE102" s="103" t="n">
        <f aca="false">(AF102+AD102)/2</f>
        <v>28.1875</v>
      </c>
      <c r="AF102" s="114" t="n">
        <f aca="false">polar_type19!$AD$17</f>
        <v>26.328</v>
      </c>
      <c r="AG102" s="103" t="n">
        <f aca="false">(AH102+AF102)/2</f>
        <v>26.018</v>
      </c>
      <c r="AH102" s="114" t="n">
        <f aca="false">polar_type19!$AD$18</f>
        <v>25.708</v>
      </c>
      <c r="AI102" s="103" t="n">
        <f aca="false">(AJ102+AH102)/2</f>
        <v>25.6375</v>
      </c>
      <c r="AJ102" s="114" t="n">
        <f aca="false">polar_type19!$AD$19</f>
        <v>25.567</v>
      </c>
      <c r="AK102" s="103" t="n">
        <f aca="false">(AL102+AJ102)/2</f>
        <v>25.251</v>
      </c>
      <c r="AL102" s="114" t="n">
        <f aca="false">polar_type19!$AD$20</f>
        <v>24.935</v>
      </c>
      <c r="AM102" s="103" t="n">
        <f aca="false">(AN102+AL102)/2</f>
        <v>24.619</v>
      </c>
      <c r="AN102" s="114" t="n">
        <f aca="false">polar_type19!$AD$21</f>
        <v>24.303</v>
      </c>
      <c r="AO102" s="103" t="n">
        <f aca="false">(AP102+AN102)/2</f>
        <v>16.508</v>
      </c>
      <c r="AP102" s="114" t="n">
        <f aca="false">polar_type19!$AD$22</f>
        <v>8.713</v>
      </c>
      <c r="AQ102" s="103" t="n">
        <f aca="false">(AR102+AP102)/2</f>
        <v>8.8</v>
      </c>
      <c r="AR102" s="114" t="n">
        <f aca="false">polar_type19!$AD$23</f>
        <v>8.887</v>
      </c>
      <c r="AS102" s="103" t="n">
        <f aca="false">($AZ102-$AR102)/8+AR102</f>
        <v>8.764625</v>
      </c>
      <c r="AT102" s="103" t="n">
        <f aca="false">($AZ102-$AR102)/8+AS102</f>
        <v>8.64225</v>
      </c>
      <c r="AU102" s="103" t="n">
        <f aca="false">($AZ102-$AR102)/8+AT102</f>
        <v>8.519875</v>
      </c>
      <c r="AV102" s="103" t="n">
        <f aca="false">($AZ102-$AR102)/8+AU102</f>
        <v>8.3975</v>
      </c>
      <c r="AW102" s="103" t="n">
        <f aca="false">($AZ102-$AR102)/8+AV102</f>
        <v>8.275125</v>
      </c>
      <c r="AX102" s="103" t="n">
        <f aca="false">($AZ102-$AR102)/8+AW102</f>
        <v>8.15275</v>
      </c>
      <c r="AY102" s="103" t="n">
        <f aca="false">($AZ102-$AR102)/8+AX102</f>
        <v>8.030375</v>
      </c>
      <c r="AZ102" s="114" t="n">
        <f aca="false">polar_type19!$AD$24</f>
        <v>7.908</v>
      </c>
      <c r="BA102" s="115" t="n">
        <f aca="false">($AZ102-$AR102)/Delta+AZ102</f>
        <v>7.785625</v>
      </c>
      <c r="BB102" s="115" t="n">
        <f aca="false">($AZ102-$AR102)/Delta+BA102</f>
        <v>7.66325</v>
      </c>
      <c r="BC102" s="115" t="n">
        <f aca="false">($AZ102-$AR102)/Delta+BB102</f>
        <v>7.540875</v>
      </c>
      <c r="BD102" s="115" t="n">
        <f aca="false">($AZ102-$AR102)/Delta+BC102</f>
        <v>7.4185</v>
      </c>
      <c r="BE102" s="115" t="n">
        <f aca="false">($AZ102-$AR102)/Delta+BD102</f>
        <v>7.296125</v>
      </c>
      <c r="BF102" s="115" t="n">
        <f aca="false">($AZ102-$AR102)/Delta+BE102</f>
        <v>7.17375</v>
      </c>
      <c r="BG102" s="115" t="n">
        <f aca="false">($AZ102-$AR102)/Delta+BF102</f>
        <v>7.051375</v>
      </c>
      <c r="BH102" s="115" t="n">
        <f aca="false">($AZ102-$AR102)/Delta+BG102</f>
        <v>6.929</v>
      </c>
      <c r="BI102" s="115" t="n">
        <f aca="false">($AZ102-$AR102)/Delta+BH102</f>
        <v>6.806625</v>
      </c>
      <c r="BJ102" s="115" t="n">
        <f aca="false">($AZ102-$AR102)/Delta+BI102</f>
        <v>6.68425</v>
      </c>
      <c r="BK102" s="104"/>
      <c r="BL102" s="104"/>
      <c r="BM102" s="104"/>
      <c r="BN102" s="104"/>
      <c r="BO102" s="104"/>
      <c r="BP102" s="104"/>
      <c r="BQ102" s="104"/>
      <c r="BR102" s="104"/>
      <c r="BS102" s="104"/>
      <c r="BT102" s="104"/>
      <c r="BU102" s="104"/>
      <c r="BV102" s="104"/>
      <c r="BW102" s="104"/>
      <c r="BX102" s="104"/>
      <c r="BY102" s="104"/>
      <c r="BZ102" s="104"/>
      <c r="CA102" s="104"/>
      <c r="CB102" s="104"/>
      <c r="CC102" s="104"/>
      <c r="CD102" s="104"/>
      <c r="CE102" s="104"/>
      <c r="CF102" s="104"/>
      <c r="CG102" s="104"/>
      <c r="CH102" s="104"/>
      <c r="CI102" s="104"/>
      <c r="CJ102" s="104"/>
      <c r="CK102" s="104"/>
      <c r="CL102" s="104"/>
      <c r="CM102" s="104"/>
      <c r="CN102" s="104"/>
      <c r="CO102" s="104"/>
      <c r="CP102" s="104"/>
      <c r="CQ102" s="104"/>
      <c r="CR102" s="104"/>
      <c r="CS102" s="104"/>
      <c r="CT102" s="104"/>
      <c r="CU102" s="104"/>
    </row>
    <row r="103" customFormat="false" ht="12.8" hidden="false" customHeight="false" outlineLevel="0" collapsed="false">
      <c r="A103" s="102" t="n">
        <f aca="false">(A$7-A$2)/5+A102</f>
        <v>136</v>
      </c>
      <c r="B103" s="103" t="n">
        <v>0</v>
      </c>
      <c r="C103" s="103" t="n">
        <f aca="false">(F103-B103)/4+B103</f>
        <v>0.45735</v>
      </c>
      <c r="D103" s="103" t="n">
        <f aca="false">(F103-B103)/4+C103</f>
        <v>0.9147</v>
      </c>
      <c r="E103" s="103" t="n">
        <f aca="false">(F103-B103)/4+D103</f>
        <v>1.37205</v>
      </c>
      <c r="F103" s="103" t="n">
        <f aca="false">(F107-F102)/5+F102</f>
        <v>1.8294</v>
      </c>
      <c r="G103" s="103" t="n">
        <f aca="false">(J103-F103)/4+F103</f>
        <v>2.28655</v>
      </c>
      <c r="H103" s="103" t="n">
        <f aca="false">(J103-F103)/4+G103</f>
        <v>2.7437</v>
      </c>
      <c r="I103" s="103" t="n">
        <f aca="false">(J103-F103)/4+H103</f>
        <v>3.20085</v>
      </c>
      <c r="J103" s="103" t="n">
        <f aca="false">(J107-J102)/5+J102</f>
        <v>3.658</v>
      </c>
      <c r="K103" s="103" t="n">
        <f aca="false">(N103-J103)/4+J103</f>
        <v>4.06885</v>
      </c>
      <c r="L103" s="103" t="n">
        <f aca="false">(N103-J103)/4+K103</f>
        <v>4.4797</v>
      </c>
      <c r="M103" s="103" t="n">
        <f aca="false">(N103-J103)/4+L103</f>
        <v>4.89055</v>
      </c>
      <c r="N103" s="103" t="n">
        <f aca="false">(N107-N102)/5+N102</f>
        <v>5.3014</v>
      </c>
      <c r="O103" s="103" t="n">
        <f aca="false">(P103+N103)/2</f>
        <v>5.5592</v>
      </c>
      <c r="P103" s="103" t="n">
        <f aca="false">(P107-P102)/5+P102</f>
        <v>5.817</v>
      </c>
      <c r="Q103" s="103" t="n">
        <f aca="false">(R103+P103)/2</f>
        <v>6.1536</v>
      </c>
      <c r="R103" s="103" t="n">
        <f aca="false">(R107-R102)/5+R102</f>
        <v>6.4902</v>
      </c>
      <c r="S103" s="103" t="n">
        <f aca="false">(T103+R103)/2</f>
        <v>6.6214</v>
      </c>
      <c r="T103" s="103" t="n">
        <f aca="false">(T107-T102)/5+T102</f>
        <v>6.7526</v>
      </c>
      <c r="U103" s="103" t="n">
        <f aca="false">(V103+T103)/2</f>
        <v>7.04</v>
      </c>
      <c r="V103" s="103" t="n">
        <f aca="false">(V107-V102)/5+V102</f>
        <v>7.3274</v>
      </c>
      <c r="W103" s="103" t="n">
        <f aca="false">(X103+V103)/2</f>
        <v>7.832</v>
      </c>
      <c r="X103" s="103" t="n">
        <f aca="false">(X107-X102)/5+X102</f>
        <v>8.3366</v>
      </c>
      <c r="Y103" s="103" t="n">
        <f aca="false">(Z103+X103)/2</f>
        <v>8.1164</v>
      </c>
      <c r="Z103" s="103" t="n">
        <f aca="false">(Z107-Z102)/5+Z102</f>
        <v>7.8962</v>
      </c>
      <c r="AA103" s="103" t="n">
        <f aca="false">(AB103+Z103)/2</f>
        <v>7.7796</v>
      </c>
      <c r="AB103" s="103" t="n">
        <f aca="false">(AB107-AB102)/5+AB102</f>
        <v>7.663</v>
      </c>
      <c r="AC103" s="103" t="n">
        <f aca="false">(AD103+AB103)/2</f>
        <v>18.9491</v>
      </c>
      <c r="AD103" s="103" t="n">
        <f aca="false">(AD107-AD102)/5+AD102</f>
        <v>30.2352</v>
      </c>
      <c r="AE103" s="103" t="n">
        <f aca="false">(AF103+AD103)/2</f>
        <v>28.4217</v>
      </c>
      <c r="AF103" s="103" t="n">
        <f aca="false">(AF107-AF102)/5+AF102</f>
        <v>26.6082</v>
      </c>
      <c r="AG103" s="103" t="n">
        <f aca="false">(AH103+AF103)/2</f>
        <v>26.2948</v>
      </c>
      <c r="AH103" s="103" t="n">
        <f aca="false">(AH107-AH102)/5+AH102</f>
        <v>25.9814</v>
      </c>
      <c r="AI103" s="103" t="n">
        <f aca="false">(AJ103+AH103)/2</f>
        <v>25.8782</v>
      </c>
      <c r="AJ103" s="103" t="n">
        <f aca="false">(AJ107-AJ102)/5+AJ102</f>
        <v>25.775</v>
      </c>
      <c r="AK103" s="103" t="n">
        <f aca="false">(AL103+AJ103)/2</f>
        <v>25.4563</v>
      </c>
      <c r="AL103" s="103" t="n">
        <f aca="false">(AL107-AL102)/5+AL102</f>
        <v>25.1376</v>
      </c>
      <c r="AM103" s="103" t="n">
        <f aca="false">(AN103+AL103)/2</f>
        <v>24.8189</v>
      </c>
      <c r="AN103" s="103" t="n">
        <f aca="false">(AN107-AN102)/5+AN102</f>
        <v>24.5002</v>
      </c>
      <c r="AO103" s="103" t="n">
        <f aca="false">(AP103+AN103)/2</f>
        <v>16.6548</v>
      </c>
      <c r="AP103" s="103" t="n">
        <f aca="false">(AP107-AP102)/5+AP102</f>
        <v>8.8094</v>
      </c>
      <c r="AQ103" s="103" t="n">
        <f aca="false">(AR103+AP103)/2</f>
        <v>8.8907</v>
      </c>
      <c r="AR103" s="103" t="n">
        <f aca="false">(AR107-AR102)/5+AR102</f>
        <v>8.972</v>
      </c>
      <c r="AS103" s="103" t="n">
        <f aca="false">($AZ103-$AR103)/8+AR103</f>
        <v>8.8484</v>
      </c>
      <c r="AT103" s="103" t="n">
        <f aca="false">($AZ103-$AR103)/8+AS103</f>
        <v>8.7248</v>
      </c>
      <c r="AU103" s="103" t="n">
        <f aca="false">($AZ103-$AR103)/8+AT103</f>
        <v>8.6012</v>
      </c>
      <c r="AV103" s="103" t="n">
        <f aca="false">($AZ103-$AR103)/8+AU103</f>
        <v>8.4776</v>
      </c>
      <c r="AW103" s="103" t="n">
        <f aca="false">($AZ103-$AR103)/8+AV103</f>
        <v>8.354</v>
      </c>
      <c r="AX103" s="103" t="n">
        <f aca="false">($AZ103-$AR103)/8+AW103</f>
        <v>8.2304</v>
      </c>
      <c r="AY103" s="103" t="n">
        <f aca="false">($AZ103-$AR103)/8+AX103</f>
        <v>8.1068</v>
      </c>
      <c r="AZ103" s="103" t="n">
        <f aca="false">(AZ107-AZ102)/5+AZ102</f>
        <v>7.9832</v>
      </c>
      <c r="BA103" s="115" t="n">
        <f aca="false">($AZ103-$AR103)/Delta+AZ103</f>
        <v>7.8596</v>
      </c>
      <c r="BB103" s="115" t="n">
        <f aca="false">($AZ103-$AR103)/Delta+BA103</f>
        <v>7.736</v>
      </c>
      <c r="BC103" s="115" t="n">
        <f aca="false">($AZ103-$AR103)/Delta+BB103</f>
        <v>7.6124</v>
      </c>
      <c r="BD103" s="115" t="n">
        <f aca="false">($AZ103-$AR103)/Delta+BC103</f>
        <v>7.4888</v>
      </c>
      <c r="BE103" s="115" t="n">
        <f aca="false">($AZ103-$AR103)/Delta+BD103</f>
        <v>7.3652</v>
      </c>
      <c r="BF103" s="115" t="n">
        <f aca="false">($AZ103-$AR103)/Delta+BE103</f>
        <v>7.2416</v>
      </c>
      <c r="BG103" s="115" t="n">
        <f aca="false">($AZ103-$AR103)/Delta+BF103</f>
        <v>7.118</v>
      </c>
      <c r="BH103" s="115" t="n">
        <f aca="false">($AZ103-$AR103)/Delta+BG103</f>
        <v>6.9944</v>
      </c>
      <c r="BI103" s="115" t="n">
        <f aca="false">($AZ103-$AR103)/Delta+BH103</f>
        <v>6.8708</v>
      </c>
      <c r="BJ103" s="115" t="n">
        <f aca="false">($AZ103-$AR103)/Delta+BI103</f>
        <v>6.7472</v>
      </c>
      <c r="BK103" s="104"/>
      <c r="BL103" s="104"/>
      <c r="BM103" s="104"/>
      <c r="BN103" s="104"/>
      <c r="BO103" s="104"/>
      <c r="BP103" s="104"/>
      <c r="BQ103" s="104"/>
      <c r="BR103" s="104"/>
      <c r="BS103" s="104"/>
      <c r="BT103" s="104"/>
      <c r="BU103" s="104"/>
      <c r="BV103" s="104"/>
      <c r="BW103" s="104"/>
      <c r="BX103" s="104"/>
      <c r="BY103" s="104"/>
      <c r="BZ103" s="104"/>
      <c r="CA103" s="104"/>
      <c r="CB103" s="104"/>
      <c r="CC103" s="104"/>
      <c r="CD103" s="104"/>
      <c r="CE103" s="104"/>
      <c r="CF103" s="104"/>
      <c r="CG103" s="104"/>
      <c r="CH103" s="104"/>
      <c r="CI103" s="104"/>
      <c r="CJ103" s="104"/>
      <c r="CK103" s="104"/>
      <c r="CL103" s="104"/>
      <c r="CM103" s="104"/>
      <c r="CN103" s="104"/>
      <c r="CO103" s="104"/>
      <c r="CP103" s="104"/>
      <c r="CQ103" s="104"/>
      <c r="CR103" s="104"/>
      <c r="CS103" s="104"/>
      <c r="CT103" s="104"/>
      <c r="CU103" s="104"/>
    </row>
    <row r="104" customFormat="false" ht="12.8" hidden="false" customHeight="false" outlineLevel="0" collapsed="false">
      <c r="A104" s="102" t="n">
        <f aca="false">(A$7-A$2)/5+A103</f>
        <v>137</v>
      </c>
      <c r="B104" s="103" t="n">
        <v>0</v>
      </c>
      <c r="C104" s="103" t="n">
        <f aca="false">(F104-B104)/4+B104</f>
        <v>0.4542</v>
      </c>
      <c r="D104" s="103" t="n">
        <f aca="false">(F104-B104)/4+C104</f>
        <v>0.9084</v>
      </c>
      <c r="E104" s="103" t="n">
        <f aca="false">(F104-B104)/4+D104</f>
        <v>1.3626</v>
      </c>
      <c r="F104" s="103" t="n">
        <f aca="false">(F107-F102)/5+F103</f>
        <v>1.8168</v>
      </c>
      <c r="G104" s="103" t="n">
        <f aca="false">(J104-F104)/4+F104</f>
        <v>2.27085</v>
      </c>
      <c r="H104" s="103" t="n">
        <f aca="false">(J104-F104)/4+G104</f>
        <v>2.7249</v>
      </c>
      <c r="I104" s="103" t="n">
        <f aca="false">(J104-F104)/4+H104</f>
        <v>3.17895</v>
      </c>
      <c r="J104" s="103" t="n">
        <f aca="false">(J107-J102)/5+J103</f>
        <v>3.633</v>
      </c>
      <c r="K104" s="103" t="n">
        <f aca="false">(N104-J104)/4+J104</f>
        <v>4.04295</v>
      </c>
      <c r="L104" s="103" t="n">
        <f aca="false">(N104-J104)/4+K104</f>
        <v>4.4529</v>
      </c>
      <c r="M104" s="103" t="n">
        <f aca="false">(N104-J104)/4+L104</f>
        <v>4.86285</v>
      </c>
      <c r="N104" s="103" t="n">
        <f aca="false">(N107-N102)/5+N103</f>
        <v>5.2728</v>
      </c>
      <c r="O104" s="103" t="n">
        <f aca="false">(P104+N104)/2</f>
        <v>5.5479</v>
      </c>
      <c r="P104" s="103" t="n">
        <f aca="false">(P107-P102)/5+P103</f>
        <v>5.823</v>
      </c>
      <c r="Q104" s="103" t="n">
        <f aca="false">(R104+P104)/2</f>
        <v>6.1672</v>
      </c>
      <c r="R104" s="103" t="n">
        <f aca="false">(R107-R102)/5+R103</f>
        <v>6.5114</v>
      </c>
      <c r="S104" s="103" t="n">
        <f aca="false">(T104+R104)/2</f>
        <v>6.6533</v>
      </c>
      <c r="T104" s="103" t="n">
        <f aca="false">(T107-T102)/5+T103</f>
        <v>6.7952</v>
      </c>
      <c r="U104" s="103" t="n">
        <f aca="false">(V104+T104)/2</f>
        <v>7.094</v>
      </c>
      <c r="V104" s="103" t="n">
        <f aca="false">(V107-V102)/5+V103</f>
        <v>7.3928</v>
      </c>
      <c r="W104" s="103" t="n">
        <f aca="false">(X104+V104)/2</f>
        <v>7.906</v>
      </c>
      <c r="X104" s="103" t="n">
        <f aca="false">(X107-X102)/5+X103</f>
        <v>8.4192</v>
      </c>
      <c r="Y104" s="103" t="n">
        <f aca="false">(Z104+X104)/2</f>
        <v>8.2153</v>
      </c>
      <c r="Z104" s="103" t="n">
        <f aca="false">(Z107-Z102)/5+Z103</f>
        <v>8.0114</v>
      </c>
      <c r="AA104" s="103" t="n">
        <f aca="false">(AB104+Z104)/2</f>
        <v>7.8997</v>
      </c>
      <c r="AB104" s="103" t="n">
        <f aca="false">(AB107-AB102)/5+AB103</f>
        <v>7.788</v>
      </c>
      <c r="AC104" s="103" t="n">
        <f aca="false">(AD104+AB104)/2</f>
        <v>19.1057</v>
      </c>
      <c r="AD104" s="103" t="n">
        <f aca="false">(AD107-AD102)/5+AD103</f>
        <v>30.4234</v>
      </c>
      <c r="AE104" s="103" t="n">
        <f aca="false">(AF104+AD104)/2</f>
        <v>28.6559</v>
      </c>
      <c r="AF104" s="103" t="n">
        <f aca="false">(AF107-AF102)/5+AF103</f>
        <v>26.8884</v>
      </c>
      <c r="AG104" s="103" t="n">
        <f aca="false">(AH104+AF104)/2</f>
        <v>26.5716</v>
      </c>
      <c r="AH104" s="103" t="n">
        <f aca="false">(AH107-AH102)/5+AH103</f>
        <v>26.2548</v>
      </c>
      <c r="AI104" s="103" t="n">
        <f aca="false">(AJ104+AH104)/2</f>
        <v>26.1189</v>
      </c>
      <c r="AJ104" s="103" t="n">
        <f aca="false">(AJ107-AJ102)/5+AJ103</f>
        <v>25.983</v>
      </c>
      <c r="AK104" s="103" t="n">
        <f aca="false">(AL104+AJ104)/2</f>
        <v>25.6616</v>
      </c>
      <c r="AL104" s="103" t="n">
        <f aca="false">(AL107-AL102)/5+AL103</f>
        <v>25.3402</v>
      </c>
      <c r="AM104" s="103" t="n">
        <f aca="false">(AN104+AL104)/2</f>
        <v>25.0188</v>
      </c>
      <c r="AN104" s="103" t="n">
        <f aca="false">(AN107-AN102)/5+AN103</f>
        <v>24.6974</v>
      </c>
      <c r="AO104" s="103" t="n">
        <f aca="false">(AP104+AN104)/2</f>
        <v>16.8016</v>
      </c>
      <c r="AP104" s="103" t="n">
        <f aca="false">(AP107-AP102)/5+AP103</f>
        <v>8.9058</v>
      </c>
      <c r="AQ104" s="103" t="n">
        <f aca="false">(AR104+AP104)/2</f>
        <v>8.9814</v>
      </c>
      <c r="AR104" s="103" t="n">
        <f aca="false">(AR107-AR102)/5+AR103</f>
        <v>9.057</v>
      </c>
      <c r="AS104" s="103" t="n">
        <f aca="false">($AZ104-$AR104)/8+AR104</f>
        <v>8.932175</v>
      </c>
      <c r="AT104" s="103" t="n">
        <f aca="false">($AZ104-$AR104)/8+AS104</f>
        <v>8.80735</v>
      </c>
      <c r="AU104" s="103" t="n">
        <f aca="false">($AZ104-$AR104)/8+AT104</f>
        <v>8.682525</v>
      </c>
      <c r="AV104" s="103" t="n">
        <f aca="false">($AZ104-$AR104)/8+AU104</f>
        <v>8.5577</v>
      </c>
      <c r="AW104" s="103" t="n">
        <f aca="false">($AZ104-$AR104)/8+AV104</f>
        <v>8.432875</v>
      </c>
      <c r="AX104" s="103" t="n">
        <f aca="false">($AZ104-$AR104)/8+AW104</f>
        <v>8.30805</v>
      </c>
      <c r="AY104" s="103" t="n">
        <f aca="false">($AZ104-$AR104)/8+AX104</f>
        <v>8.183225</v>
      </c>
      <c r="AZ104" s="103" t="n">
        <f aca="false">(AZ107-AZ102)/5+AZ103</f>
        <v>8.0584</v>
      </c>
      <c r="BA104" s="115" t="n">
        <f aca="false">($AZ104-$AR104)/Delta+AZ104</f>
        <v>7.933575</v>
      </c>
      <c r="BB104" s="115" t="n">
        <f aca="false">($AZ104-$AR104)/Delta+BA104</f>
        <v>7.80875</v>
      </c>
      <c r="BC104" s="115" t="n">
        <f aca="false">($AZ104-$AR104)/Delta+BB104</f>
        <v>7.683925</v>
      </c>
      <c r="BD104" s="115" t="n">
        <f aca="false">($AZ104-$AR104)/Delta+BC104</f>
        <v>7.5591</v>
      </c>
      <c r="BE104" s="115" t="n">
        <f aca="false">($AZ104-$AR104)/Delta+BD104</f>
        <v>7.434275</v>
      </c>
      <c r="BF104" s="115" t="n">
        <f aca="false">($AZ104-$AR104)/Delta+BE104</f>
        <v>7.30945</v>
      </c>
      <c r="BG104" s="115" t="n">
        <f aca="false">($AZ104-$AR104)/Delta+BF104</f>
        <v>7.184625</v>
      </c>
      <c r="BH104" s="115" t="n">
        <f aca="false">($AZ104-$AR104)/Delta+BG104</f>
        <v>7.0598</v>
      </c>
      <c r="BI104" s="115" t="n">
        <f aca="false">($AZ104-$AR104)/Delta+BH104</f>
        <v>6.93497500000001</v>
      </c>
      <c r="BJ104" s="115" t="n">
        <f aca="false">($AZ104-$AR104)/Delta+BI104</f>
        <v>6.81015000000001</v>
      </c>
      <c r="BK104" s="104"/>
      <c r="BL104" s="104"/>
      <c r="BM104" s="104"/>
      <c r="BN104" s="104"/>
      <c r="BO104" s="104"/>
      <c r="BP104" s="104"/>
      <c r="BQ104" s="104"/>
      <c r="BR104" s="104"/>
      <c r="BS104" s="104"/>
      <c r="BT104" s="104"/>
      <c r="BU104" s="104"/>
      <c r="BV104" s="104"/>
      <c r="BW104" s="104"/>
      <c r="BX104" s="104"/>
      <c r="BY104" s="104"/>
      <c r="BZ104" s="104"/>
      <c r="CA104" s="104"/>
      <c r="CB104" s="104"/>
      <c r="CC104" s="104"/>
      <c r="CD104" s="104"/>
      <c r="CE104" s="104"/>
      <c r="CF104" s="104"/>
      <c r="CG104" s="104"/>
      <c r="CH104" s="104"/>
      <c r="CI104" s="104"/>
      <c r="CJ104" s="104"/>
      <c r="CK104" s="104"/>
      <c r="CL104" s="104"/>
      <c r="CM104" s="104"/>
      <c r="CN104" s="104"/>
      <c r="CO104" s="104"/>
      <c r="CP104" s="104"/>
      <c r="CQ104" s="104"/>
      <c r="CR104" s="104"/>
      <c r="CS104" s="104"/>
      <c r="CT104" s="104"/>
      <c r="CU104" s="104"/>
    </row>
    <row r="105" customFormat="false" ht="12.8" hidden="false" customHeight="false" outlineLevel="0" collapsed="false">
      <c r="A105" s="102" t="n">
        <f aca="false">(A$7-A$2)/5+A104</f>
        <v>138</v>
      </c>
      <c r="B105" s="103" t="n">
        <v>0</v>
      </c>
      <c r="C105" s="103" t="n">
        <f aca="false">(F105-B105)/4+B105</f>
        <v>0.45105</v>
      </c>
      <c r="D105" s="103" t="n">
        <f aca="false">(F105-B105)/4+C105</f>
        <v>0.9021</v>
      </c>
      <c r="E105" s="103" t="n">
        <f aca="false">(F105-B105)/4+D105</f>
        <v>1.35315</v>
      </c>
      <c r="F105" s="103" t="n">
        <f aca="false">(F107-F102)/5+F104</f>
        <v>1.8042</v>
      </c>
      <c r="G105" s="103" t="n">
        <f aca="false">(J105-F105)/4+F105</f>
        <v>2.25515</v>
      </c>
      <c r="H105" s="103" t="n">
        <f aca="false">(J105-F105)/4+G105</f>
        <v>2.7061</v>
      </c>
      <c r="I105" s="103" t="n">
        <f aca="false">(J105-F105)/4+H105</f>
        <v>3.15705</v>
      </c>
      <c r="J105" s="103" t="n">
        <f aca="false">(J107-J102)/5+J104</f>
        <v>3.608</v>
      </c>
      <c r="K105" s="103" t="n">
        <f aca="false">(N105-J105)/4+J105</f>
        <v>4.01705</v>
      </c>
      <c r="L105" s="103" t="n">
        <f aca="false">(N105-J105)/4+K105</f>
        <v>4.4261</v>
      </c>
      <c r="M105" s="103" t="n">
        <f aca="false">(N105-J105)/4+L105</f>
        <v>4.83515</v>
      </c>
      <c r="N105" s="103" t="n">
        <f aca="false">(N107-N102)/5+N104</f>
        <v>5.2442</v>
      </c>
      <c r="O105" s="103" t="n">
        <f aca="false">(P105+N105)/2</f>
        <v>5.5366</v>
      </c>
      <c r="P105" s="103" t="n">
        <f aca="false">(P107-P102)/5+P104</f>
        <v>5.829</v>
      </c>
      <c r="Q105" s="103" t="n">
        <f aca="false">(R105+P105)/2</f>
        <v>6.1808</v>
      </c>
      <c r="R105" s="103" t="n">
        <f aca="false">(R107-R102)/5+R104</f>
        <v>6.5326</v>
      </c>
      <c r="S105" s="103" t="n">
        <f aca="false">(T105+R105)/2</f>
        <v>6.6852</v>
      </c>
      <c r="T105" s="103" t="n">
        <f aca="false">(T107-T102)/5+T104</f>
        <v>6.8378</v>
      </c>
      <c r="U105" s="103" t="n">
        <f aca="false">(V105+T105)/2</f>
        <v>7.148</v>
      </c>
      <c r="V105" s="103" t="n">
        <f aca="false">(V107-V102)/5+V104</f>
        <v>7.4582</v>
      </c>
      <c r="W105" s="103" t="n">
        <f aca="false">(X105+V105)/2</f>
        <v>7.98</v>
      </c>
      <c r="X105" s="103" t="n">
        <f aca="false">(X107-X102)/5+X104</f>
        <v>8.5018</v>
      </c>
      <c r="Y105" s="103" t="n">
        <f aca="false">(Z105+X105)/2</f>
        <v>8.3142</v>
      </c>
      <c r="Z105" s="103" t="n">
        <f aca="false">(Z107-Z102)/5+Z104</f>
        <v>8.1266</v>
      </c>
      <c r="AA105" s="103" t="n">
        <f aca="false">(AB105+Z105)/2</f>
        <v>8.0198</v>
      </c>
      <c r="AB105" s="103" t="n">
        <f aca="false">(AB107-AB102)/5+AB104</f>
        <v>7.913</v>
      </c>
      <c r="AC105" s="103" t="n">
        <f aca="false">(AD105+AB105)/2</f>
        <v>19.2623</v>
      </c>
      <c r="AD105" s="103" t="n">
        <f aca="false">(AD107-AD102)/5+AD104</f>
        <v>30.6116</v>
      </c>
      <c r="AE105" s="103" t="n">
        <f aca="false">(AF105+AD105)/2</f>
        <v>28.8901</v>
      </c>
      <c r="AF105" s="103" t="n">
        <f aca="false">(AF107-AF102)/5+AF104</f>
        <v>27.1686</v>
      </c>
      <c r="AG105" s="103" t="n">
        <f aca="false">(AH105+AF105)/2</f>
        <v>26.8484</v>
      </c>
      <c r="AH105" s="103" t="n">
        <f aca="false">(AH107-AH102)/5+AH104</f>
        <v>26.5282</v>
      </c>
      <c r="AI105" s="103" t="n">
        <f aca="false">(AJ105+AH105)/2</f>
        <v>26.3596</v>
      </c>
      <c r="AJ105" s="103" t="n">
        <f aca="false">(AJ107-AJ102)/5+AJ104</f>
        <v>26.191</v>
      </c>
      <c r="AK105" s="103" t="n">
        <f aca="false">(AL105+AJ105)/2</f>
        <v>25.8669</v>
      </c>
      <c r="AL105" s="103" t="n">
        <f aca="false">(AL107-AL102)/5+AL104</f>
        <v>25.5428</v>
      </c>
      <c r="AM105" s="103" t="n">
        <f aca="false">(AN105+AL105)/2</f>
        <v>25.2187</v>
      </c>
      <c r="AN105" s="103" t="n">
        <f aca="false">(AN107-AN102)/5+AN104</f>
        <v>24.8946</v>
      </c>
      <c r="AO105" s="103" t="n">
        <f aca="false">(AP105+AN105)/2</f>
        <v>16.9484</v>
      </c>
      <c r="AP105" s="103" t="n">
        <f aca="false">(AP107-AP102)/5+AP104</f>
        <v>9.0022</v>
      </c>
      <c r="AQ105" s="103" t="n">
        <f aca="false">(AR105+AP105)/2</f>
        <v>9.0721</v>
      </c>
      <c r="AR105" s="103" t="n">
        <f aca="false">(AR107-AR102)/5+AR104</f>
        <v>9.142</v>
      </c>
      <c r="AS105" s="103" t="n">
        <f aca="false">($AZ105-$AR105)/8+AR105</f>
        <v>9.01595</v>
      </c>
      <c r="AT105" s="103" t="n">
        <f aca="false">($AZ105-$AR105)/8+AS105</f>
        <v>8.8899</v>
      </c>
      <c r="AU105" s="103" t="n">
        <f aca="false">($AZ105-$AR105)/8+AT105</f>
        <v>8.76385</v>
      </c>
      <c r="AV105" s="103" t="n">
        <f aca="false">($AZ105-$AR105)/8+AU105</f>
        <v>8.6378</v>
      </c>
      <c r="AW105" s="103" t="n">
        <f aca="false">($AZ105-$AR105)/8+AV105</f>
        <v>8.51175</v>
      </c>
      <c r="AX105" s="103" t="n">
        <f aca="false">($AZ105-$AR105)/8+AW105</f>
        <v>8.3857</v>
      </c>
      <c r="AY105" s="103" t="n">
        <f aca="false">($AZ105-$AR105)/8+AX105</f>
        <v>8.25965</v>
      </c>
      <c r="AZ105" s="103" t="n">
        <f aca="false">(AZ107-AZ102)/5+AZ104</f>
        <v>8.1336</v>
      </c>
      <c r="BA105" s="115" t="n">
        <f aca="false">($AZ105-$AR105)/Delta+AZ105</f>
        <v>8.00755</v>
      </c>
      <c r="BB105" s="115" t="n">
        <f aca="false">($AZ105-$AR105)/Delta+BA105</f>
        <v>7.8815</v>
      </c>
      <c r="BC105" s="115" t="n">
        <f aca="false">($AZ105-$AR105)/Delta+BB105</f>
        <v>7.75545</v>
      </c>
      <c r="BD105" s="115" t="n">
        <f aca="false">($AZ105-$AR105)/Delta+BC105</f>
        <v>7.6294</v>
      </c>
      <c r="BE105" s="115" t="n">
        <f aca="false">($AZ105-$AR105)/Delta+BD105</f>
        <v>7.50335</v>
      </c>
      <c r="BF105" s="115" t="n">
        <f aca="false">($AZ105-$AR105)/Delta+BE105</f>
        <v>7.37730000000001</v>
      </c>
      <c r="BG105" s="115" t="n">
        <f aca="false">($AZ105-$AR105)/Delta+BF105</f>
        <v>7.25125000000001</v>
      </c>
      <c r="BH105" s="115" t="n">
        <f aca="false">($AZ105-$AR105)/Delta+BG105</f>
        <v>7.12520000000001</v>
      </c>
      <c r="BI105" s="115" t="n">
        <f aca="false">($AZ105-$AR105)/Delta+BH105</f>
        <v>6.99915000000001</v>
      </c>
      <c r="BJ105" s="115" t="n">
        <f aca="false">($AZ105-$AR105)/Delta+BI105</f>
        <v>6.87310000000001</v>
      </c>
      <c r="BK105" s="104"/>
      <c r="BL105" s="104"/>
      <c r="BM105" s="104"/>
      <c r="BN105" s="104"/>
      <c r="BO105" s="104"/>
      <c r="BP105" s="104"/>
      <c r="BQ105" s="104"/>
      <c r="BR105" s="104"/>
      <c r="BS105" s="104"/>
      <c r="BT105" s="104"/>
      <c r="BU105" s="104"/>
      <c r="BV105" s="104"/>
      <c r="BW105" s="104"/>
      <c r="BX105" s="104"/>
      <c r="BY105" s="104"/>
      <c r="BZ105" s="104"/>
      <c r="CA105" s="104"/>
      <c r="CB105" s="104"/>
      <c r="CC105" s="104"/>
      <c r="CD105" s="104"/>
      <c r="CE105" s="104"/>
      <c r="CF105" s="104"/>
      <c r="CG105" s="104"/>
      <c r="CH105" s="104"/>
      <c r="CI105" s="104"/>
      <c r="CJ105" s="104"/>
      <c r="CK105" s="104"/>
      <c r="CL105" s="104"/>
      <c r="CM105" s="104"/>
      <c r="CN105" s="104"/>
      <c r="CO105" s="104"/>
      <c r="CP105" s="104"/>
      <c r="CQ105" s="104"/>
      <c r="CR105" s="104"/>
      <c r="CS105" s="104"/>
      <c r="CT105" s="104"/>
      <c r="CU105" s="104"/>
    </row>
    <row r="106" customFormat="false" ht="12.8" hidden="false" customHeight="false" outlineLevel="0" collapsed="false">
      <c r="A106" s="102" t="n">
        <f aca="false">(A$7-A$2)/5+A105</f>
        <v>139</v>
      </c>
      <c r="B106" s="103" t="n">
        <v>0</v>
      </c>
      <c r="C106" s="103" t="n">
        <f aca="false">(F106-B106)/4+B106</f>
        <v>0.4479</v>
      </c>
      <c r="D106" s="103" t="n">
        <f aca="false">(F106-B106)/4+C106</f>
        <v>0.8958</v>
      </c>
      <c r="E106" s="103" t="n">
        <f aca="false">(F106-B106)/4+D106</f>
        <v>1.3437</v>
      </c>
      <c r="F106" s="103" t="n">
        <f aca="false">(F107-F102)/5+F105</f>
        <v>1.7916</v>
      </c>
      <c r="G106" s="103" t="n">
        <f aca="false">(J106-F106)/4+F106</f>
        <v>2.23945</v>
      </c>
      <c r="H106" s="103" t="n">
        <f aca="false">(J106-F106)/4+G106</f>
        <v>2.6873</v>
      </c>
      <c r="I106" s="103" t="n">
        <f aca="false">(J106-F106)/4+H106</f>
        <v>3.13515</v>
      </c>
      <c r="J106" s="103" t="n">
        <f aca="false">(J107-J102)/5+J105</f>
        <v>3.583</v>
      </c>
      <c r="K106" s="103" t="n">
        <f aca="false">(N106-J106)/4+J106</f>
        <v>3.99115</v>
      </c>
      <c r="L106" s="103" t="n">
        <f aca="false">(N106-J106)/4+K106</f>
        <v>4.3993</v>
      </c>
      <c r="M106" s="103" t="n">
        <f aca="false">(N106-J106)/4+L106</f>
        <v>4.80745</v>
      </c>
      <c r="N106" s="103" t="n">
        <f aca="false">(N107-N102)/5+N105</f>
        <v>5.2156</v>
      </c>
      <c r="O106" s="103" t="n">
        <f aca="false">(P106+N106)/2</f>
        <v>5.5253</v>
      </c>
      <c r="P106" s="103" t="n">
        <f aca="false">(P107-P102)/5+P105</f>
        <v>5.835</v>
      </c>
      <c r="Q106" s="103" t="n">
        <f aca="false">(R106+P106)/2</f>
        <v>6.1944</v>
      </c>
      <c r="R106" s="103" t="n">
        <f aca="false">(R107-R102)/5+R105</f>
        <v>6.5538</v>
      </c>
      <c r="S106" s="103" t="n">
        <f aca="false">(T106+R106)/2</f>
        <v>6.7171</v>
      </c>
      <c r="T106" s="103" t="n">
        <f aca="false">(T107-T102)/5+T105</f>
        <v>6.8804</v>
      </c>
      <c r="U106" s="103" t="n">
        <f aca="false">(V106+T106)/2</f>
        <v>7.202</v>
      </c>
      <c r="V106" s="103" t="n">
        <f aca="false">(V107-V102)/5+V105</f>
        <v>7.5236</v>
      </c>
      <c r="W106" s="103" t="n">
        <f aca="false">(X106+V106)/2</f>
        <v>8.054</v>
      </c>
      <c r="X106" s="103" t="n">
        <f aca="false">(X107-X102)/5+X105</f>
        <v>8.5844</v>
      </c>
      <c r="Y106" s="103" t="n">
        <f aca="false">(Z106+X106)/2</f>
        <v>8.4131</v>
      </c>
      <c r="Z106" s="103" t="n">
        <f aca="false">(Z107-Z102)/5+Z105</f>
        <v>8.2418</v>
      </c>
      <c r="AA106" s="103" t="n">
        <f aca="false">(AB106+Z106)/2</f>
        <v>8.1399</v>
      </c>
      <c r="AB106" s="103" t="n">
        <f aca="false">(AB107-AB102)/5+AB105</f>
        <v>8.038</v>
      </c>
      <c r="AC106" s="103" t="n">
        <f aca="false">(AD106+AB106)/2</f>
        <v>19.4189</v>
      </c>
      <c r="AD106" s="103" t="n">
        <f aca="false">(AD107-AD102)/5+AD105</f>
        <v>30.7998</v>
      </c>
      <c r="AE106" s="103" t="n">
        <f aca="false">(AF106+AD106)/2</f>
        <v>29.1243</v>
      </c>
      <c r="AF106" s="103" t="n">
        <f aca="false">(AF107-AF102)/5+AF105</f>
        <v>27.4488</v>
      </c>
      <c r="AG106" s="103" t="n">
        <f aca="false">(AH106+AF106)/2</f>
        <v>27.1252</v>
      </c>
      <c r="AH106" s="103" t="n">
        <f aca="false">(AH107-AH102)/5+AH105</f>
        <v>26.8016</v>
      </c>
      <c r="AI106" s="103" t="n">
        <f aca="false">(AJ106+AH106)/2</f>
        <v>26.6003</v>
      </c>
      <c r="AJ106" s="103" t="n">
        <f aca="false">(AJ107-AJ102)/5+AJ105</f>
        <v>26.399</v>
      </c>
      <c r="AK106" s="103" t="n">
        <f aca="false">(AL106+AJ106)/2</f>
        <v>26.0722</v>
      </c>
      <c r="AL106" s="103" t="n">
        <f aca="false">(AL107-AL102)/5+AL105</f>
        <v>25.7454</v>
      </c>
      <c r="AM106" s="103" t="n">
        <f aca="false">(AN106+AL106)/2</f>
        <v>25.4186</v>
      </c>
      <c r="AN106" s="103" t="n">
        <f aca="false">(AN107-AN102)/5+AN105</f>
        <v>25.0918</v>
      </c>
      <c r="AO106" s="103" t="n">
        <f aca="false">(AP106+AN106)/2</f>
        <v>17.0952</v>
      </c>
      <c r="AP106" s="103" t="n">
        <f aca="false">(AP107-AP102)/5+AP105</f>
        <v>9.0986</v>
      </c>
      <c r="AQ106" s="103" t="n">
        <f aca="false">(AR106+AP106)/2</f>
        <v>9.1628</v>
      </c>
      <c r="AR106" s="103" t="n">
        <f aca="false">(AR107-AR102)/5+AR105</f>
        <v>9.227</v>
      </c>
      <c r="AS106" s="103" t="n">
        <f aca="false">($AZ106-$AR106)/8+AR106</f>
        <v>9.099725</v>
      </c>
      <c r="AT106" s="103" t="n">
        <f aca="false">($AZ106-$AR106)/8+AS106</f>
        <v>8.97245</v>
      </c>
      <c r="AU106" s="103" t="n">
        <f aca="false">($AZ106-$AR106)/8+AT106</f>
        <v>8.845175</v>
      </c>
      <c r="AV106" s="103" t="n">
        <f aca="false">($AZ106-$AR106)/8+AU106</f>
        <v>8.7179</v>
      </c>
      <c r="AW106" s="103" t="n">
        <f aca="false">($AZ106-$AR106)/8+AV106</f>
        <v>8.590625</v>
      </c>
      <c r="AX106" s="103" t="n">
        <f aca="false">($AZ106-$AR106)/8+AW106</f>
        <v>8.46335</v>
      </c>
      <c r="AY106" s="103" t="n">
        <f aca="false">($AZ106-$AR106)/8+AX106</f>
        <v>8.336075</v>
      </c>
      <c r="AZ106" s="103" t="n">
        <f aca="false">(AZ107-AZ102)/5+AZ105</f>
        <v>8.2088</v>
      </c>
      <c r="BA106" s="115" t="n">
        <f aca="false">($AZ106-$AR106)/Delta+AZ106</f>
        <v>8.081525</v>
      </c>
      <c r="BB106" s="115" t="n">
        <f aca="false">($AZ106-$AR106)/Delta+BA106</f>
        <v>7.95425</v>
      </c>
      <c r="BC106" s="115" t="n">
        <f aca="false">($AZ106-$AR106)/Delta+BB106</f>
        <v>7.826975</v>
      </c>
      <c r="BD106" s="115" t="n">
        <f aca="false">($AZ106-$AR106)/Delta+BC106</f>
        <v>7.69970000000001</v>
      </c>
      <c r="BE106" s="115" t="n">
        <f aca="false">($AZ106-$AR106)/Delta+BD106</f>
        <v>7.57242500000001</v>
      </c>
      <c r="BF106" s="115" t="n">
        <f aca="false">($AZ106-$AR106)/Delta+BE106</f>
        <v>7.44515000000001</v>
      </c>
      <c r="BG106" s="115" t="n">
        <f aca="false">($AZ106-$AR106)/Delta+BF106</f>
        <v>7.31787500000001</v>
      </c>
      <c r="BH106" s="115" t="n">
        <f aca="false">($AZ106-$AR106)/Delta+BG106</f>
        <v>7.19060000000001</v>
      </c>
      <c r="BI106" s="115" t="n">
        <f aca="false">($AZ106-$AR106)/Delta+BH106</f>
        <v>7.06332500000001</v>
      </c>
      <c r="BJ106" s="115" t="n">
        <f aca="false">($AZ106-$AR106)/Delta+BI106</f>
        <v>6.93605000000001</v>
      </c>
      <c r="BK106" s="104"/>
      <c r="BL106" s="104"/>
      <c r="BM106" s="104"/>
      <c r="BN106" s="104"/>
      <c r="BO106" s="104"/>
      <c r="BP106" s="104"/>
      <c r="BQ106" s="104"/>
      <c r="BR106" s="104"/>
      <c r="BS106" s="104"/>
      <c r="BT106" s="104"/>
      <c r="BU106" s="104"/>
      <c r="BV106" s="104"/>
      <c r="BW106" s="104"/>
      <c r="BX106" s="104"/>
      <c r="BY106" s="104"/>
      <c r="BZ106" s="104"/>
      <c r="CA106" s="104"/>
      <c r="CB106" s="104"/>
      <c r="CC106" s="104"/>
      <c r="CD106" s="104"/>
      <c r="CE106" s="104"/>
      <c r="CF106" s="104"/>
      <c r="CG106" s="104"/>
      <c r="CH106" s="104"/>
      <c r="CI106" s="104"/>
      <c r="CJ106" s="104"/>
      <c r="CK106" s="104"/>
      <c r="CL106" s="104"/>
      <c r="CM106" s="104"/>
      <c r="CN106" s="104"/>
      <c r="CO106" s="104"/>
      <c r="CP106" s="104"/>
      <c r="CQ106" s="104"/>
      <c r="CR106" s="104"/>
      <c r="CS106" s="104"/>
      <c r="CT106" s="104"/>
      <c r="CU106" s="104"/>
    </row>
    <row r="107" customFormat="false" ht="12.8" hidden="false" customHeight="false" outlineLevel="0" collapsed="false">
      <c r="A107" s="102" t="n">
        <f aca="false">A102+5</f>
        <v>140</v>
      </c>
      <c r="B107" s="103" t="n">
        <v>0</v>
      </c>
      <c r="C107" s="103" t="n">
        <f aca="false">(F107-B107)/4+B107</f>
        <v>0.44475</v>
      </c>
      <c r="D107" s="103" t="n">
        <f aca="false">(F107-B107)/4+C107</f>
        <v>0.8895</v>
      </c>
      <c r="E107" s="103" t="n">
        <f aca="false">(F107-B107)/4+D107</f>
        <v>1.33425</v>
      </c>
      <c r="F107" s="114" t="n">
        <f aca="false">polar_type19!$AE$6</f>
        <v>1.779</v>
      </c>
      <c r="G107" s="103" t="n">
        <f aca="false">(J107-F107)/4+F107</f>
        <v>2.22375</v>
      </c>
      <c r="H107" s="103" t="n">
        <f aca="false">(J107-F107)/4+G107</f>
        <v>2.6685</v>
      </c>
      <c r="I107" s="103" t="n">
        <f aca="false">(J107-F107)/4+H107</f>
        <v>3.11325</v>
      </c>
      <c r="J107" s="114" t="n">
        <f aca="false">polar_type19!$AE$7</f>
        <v>3.558</v>
      </c>
      <c r="K107" s="103" t="n">
        <f aca="false">(N107-J107)/4+J107</f>
        <v>3.96525</v>
      </c>
      <c r="L107" s="103" t="n">
        <f aca="false">(N107-J107)/4+K107</f>
        <v>4.3725</v>
      </c>
      <c r="M107" s="103" t="n">
        <f aca="false">(N107-J107)/4+L107</f>
        <v>4.77975</v>
      </c>
      <c r="N107" s="114" t="n">
        <f aca="false">polar_type19!$AE$8</f>
        <v>5.187</v>
      </c>
      <c r="O107" s="103" t="n">
        <f aca="false">(P107+N107)/2</f>
        <v>5.514</v>
      </c>
      <c r="P107" s="114" t="n">
        <f aca="false">polar_type19!$AE$9</f>
        <v>5.841</v>
      </c>
      <c r="Q107" s="103" t="n">
        <f aca="false">(R107+P107)/2</f>
        <v>6.208</v>
      </c>
      <c r="R107" s="114" t="n">
        <f aca="false">polar_type19!$AE$10</f>
        <v>6.575</v>
      </c>
      <c r="S107" s="103" t="n">
        <f aca="false">(T107+R107)/2</f>
        <v>6.749</v>
      </c>
      <c r="T107" s="114" t="n">
        <f aca="false">polar_type19!$AE$11</f>
        <v>6.923</v>
      </c>
      <c r="U107" s="103" t="n">
        <f aca="false">(V107+T107)/2</f>
        <v>7.256</v>
      </c>
      <c r="V107" s="114" t="n">
        <f aca="false">polar_type19!$AE$12</f>
        <v>7.589</v>
      </c>
      <c r="W107" s="103" t="n">
        <f aca="false">(X107+V107)/2</f>
        <v>8.128</v>
      </c>
      <c r="X107" s="114" t="n">
        <f aca="false">polar_type19!$AE$13</f>
        <v>8.667</v>
      </c>
      <c r="Y107" s="103" t="n">
        <f aca="false">(Z107+X107)/2</f>
        <v>8.512</v>
      </c>
      <c r="Z107" s="114" t="n">
        <f aca="false">polar_type19!$AE$14</f>
        <v>8.357</v>
      </c>
      <c r="AA107" s="103" t="n">
        <f aca="false">(AB107+Z107)/2</f>
        <v>8.26</v>
      </c>
      <c r="AB107" s="114" t="n">
        <f aca="false">polar_type19!$AE$15</f>
        <v>8.163</v>
      </c>
      <c r="AC107" s="103" t="n">
        <f aca="false">(AD107+AB107)/2</f>
        <v>19.5755</v>
      </c>
      <c r="AD107" s="114" t="n">
        <f aca="false">polar_type19!$AE$16</f>
        <v>30.988</v>
      </c>
      <c r="AE107" s="103" t="n">
        <f aca="false">(AF107+AD107)/2</f>
        <v>29.3585</v>
      </c>
      <c r="AF107" s="114" t="n">
        <f aca="false">polar_type19!$AE$17</f>
        <v>27.729</v>
      </c>
      <c r="AG107" s="103" t="n">
        <f aca="false">(AH107+AF107)/2</f>
        <v>27.402</v>
      </c>
      <c r="AH107" s="114" t="n">
        <f aca="false">polar_type19!$AE$18</f>
        <v>27.075</v>
      </c>
      <c r="AI107" s="103" t="n">
        <f aca="false">(AJ107+AH107)/2</f>
        <v>26.841</v>
      </c>
      <c r="AJ107" s="114" t="n">
        <f aca="false">polar_type19!$AE$19</f>
        <v>26.607</v>
      </c>
      <c r="AK107" s="103" t="n">
        <f aca="false">(AL107+AJ107)/2</f>
        <v>26.2775</v>
      </c>
      <c r="AL107" s="114" t="n">
        <f aca="false">polar_type19!$AE$20</f>
        <v>25.948</v>
      </c>
      <c r="AM107" s="103" t="n">
        <f aca="false">(AN107+AL107)/2</f>
        <v>25.6185</v>
      </c>
      <c r="AN107" s="114" t="n">
        <f aca="false">polar_type19!$AE$21</f>
        <v>25.289</v>
      </c>
      <c r="AO107" s="103" t="n">
        <f aca="false">(AP107+AN107)/2</f>
        <v>17.242</v>
      </c>
      <c r="AP107" s="114" t="n">
        <f aca="false">polar_type19!$AE$22</f>
        <v>9.195</v>
      </c>
      <c r="AQ107" s="103" t="n">
        <f aca="false">(AR107+AP107)/2</f>
        <v>9.2535</v>
      </c>
      <c r="AR107" s="114" t="n">
        <f aca="false">polar_type19!$AE$23</f>
        <v>9.312</v>
      </c>
      <c r="AS107" s="103" t="n">
        <f aca="false">($AZ107-$AR107)/8+AR107</f>
        <v>9.1835</v>
      </c>
      <c r="AT107" s="103" t="n">
        <f aca="false">($AZ107-$AR107)/8+AS107</f>
        <v>9.055</v>
      </c>
      <c r="AU107" s="103" t="n">
        <f aca="false">($AZ107-$AR107)/8+AT107</f>
        <v>8.9265</v>
      </c>
      <c r="AV107" s="103" t="n">
        <f aca="false">($AZ107-$AR107)/8+AU107</f>
        <v>8.798</v>
      </c>
      <c r="AW107" s="103" t="n">
        <f aca="false">($AZ107-$AR107)/8+AV107</f>
        <v>8.6695</v>
      </c>
      <c r="AX107" s="103" t="n">
        <f aca="false">($AZ107-$AR107)/8+AW107</f>
        <v>8.541</v>
      </c>
      <c r="AY107" s="103" t="n">
        <f aca="false">($AZ107-$AR107)/8+AX107</f>
        <v>8.41250000000001</v>
      </c>
      <c r="AZ107" s="114" t="n">
        <f aca="false">polar_type19!$AE$24</f>
        <v>8.284</v>
      </c>
      <c r="BA107" s="115" t="n">
        <f aca="false">($AZ107-$AR107)/Delta+AZ107</f>
        <v>8.1555</v>
      </c>
      <c r="BB107" s="115" t="n">
        <f aca="false">($AZ107-$AR107)/Delta+BA107</f>
        <v>8.027</v>
      </c>
      <c r="BC107" s="115" t="n">
        <f aca="false">($AZ107-$AR107)/Delta+BB107</f>
        <v>7.8985</v>
      </c>
      <c r="BD107" s="115" t="n">
        <f aca="false">($AZ107-$AR107)/Delta+BC107</f>
        <v>7.77</v>
      </c>
      <c r="BE107" s="115" t="n">
        <f aca="false">($AZ107-$AR107)/Delta+BD107</f>
        <v>7.6415</v>
      </c>
      <c r="BF107" s="115" t="n">
        <f aca="false">($AZ107-$AR107)/Delta+BE107</f>
        <v>7.513</v>
      </c>
      <c r="BG107" s="115" t="n">
        <f aca="false">($AZ107-$AR107)/Delta+BF107</f>
        <v>7.3845</v>
      </c>
      <c r="BH107" s="115" t="n">
        <f aca="false">($AZ107-$AR107)/Delta+BG107</f>
        <v>7.256</v>
      </c>
      <c r="BI107" s="115" t="n">
        <f aca="false">($AZ107-$AR107)/Delta+BH107</f>
        <v>7.1275</v>
      </c>
      <c r="BJ107" s="115" t="n">
        <f aca="false">($AZ107-$AR107)/Delta+BI107</f>
        <v>6.999</v>
      </c>
      <c r="BK107" s="104"/>
      <c r="BL107" s="104"/>
      <c r="BM107" s="104"/>
      <c r="BN107" s="104"/>
      <c r="BO107" s="104"/>
      <c r="BP107" s="104"/>
      <c r="BQ107" s="104"/>
      <c r="BR107" s="104"/>
      <c r="BS107" s="104"/>
      <c r="BT107" s="104"/>
      <c r="BU107" s="104"/>
      <c r="BV107" s="104"/>
      <c r="BW107" s="104"/>
      <c r="BX107" s="104"/>
      <c r="BY107" s="104"/>
      <c r="BZ107" s="104"/>
      <c r="CA107" s="104"/>
      <c r="CB107" s="104"/>
      <c r="CC107" s="104"/>
      <c r="CD107" s="104"/>
      <c r="CE107" s="104"/>
      <c r="CF107" s="104"/>
      <c r="CG107" s="104"/>
      <c r="CH107" s="104"/>
      <c r="CI107" s="104"/>
      <c r="CJ107" s="104"/>
      <c r="CK107" s="104"/>
      <c r="CL107" s="104"/>
      <c r="CM107" s="104"/>
      <c r="CN107" s="104"/>
      <c r="CO107" s="104"/>
      <c r="CP107" s="104"/>
      <c r="CQ107" s="104"/>
      <c r="CR107" s="104"/>
      <c r="CS107" s="104"/>
      <c r="CT107" s="104"/>
      <c r="CU107" s="104"/>
    </row>
    <row r="108" customFormat="false" ht="12.8" hidden="false" customHeight="false" outlineLevel="0" collapsed="false">
      <c r="A108" s="102" t="n">
        <f aca="false">(A$7-A$2)/5+A107</f>
        <v>141</v>
      </c>
      <c r="B108" s="103" t="n">
        <v>0</v>
      </c>
      <c r="C108" s="103" t="n">
        <f aca="false">(F108-B108)/4+B108</f>
        <v>0.44065</v>
      </c>
      <c r="D108" s="103" t="n">
        <f aca="false">(F108-B108)/4+C108</f>
        <v>0.8813</v>
      </c>
      <c r="E108" s="103" t="n">
        <f aca="false">(F108-B108)/4+D108</f>
        <v>1.32195</v>
      </c>
      <c r="F108" s="103" t="n">
        <f aca="false">(F112-F107)/5+F107</f>
        <v>1.7626</v>
      </c>
      <c r="G108" s="103" t="n">
        <f aca="false">(J108-F108)/4+F108</f>
        <v>2.2032</v>
      </c>
      <c r="H108" s="103" t="n">
        <f aca="false">(J108-F108)/4+G108</f>
        <v>2.6438</v>
      </c>
      <c r="I108" s="103" t="n">
        <f aca="false">(J108-F108)/4+H108</f>
        <v>3.0844</v>
      </c>
      <c r="J108" s="103" t="n">
        <f aca="false">(J112-J107)/5+J107</f>
        <v>3.525</v>
      </c>
      <c r="K108" s="103" t="n">
        <f aca="false">(N108-J108)/4+J108</f>
        <v>3.9304</v>
      </c>
      <c r="L108" s="103" t="n">
        <f aca="false">(N108-J108)/4+K108</f>
        <v>4.3358</v>
      </c>
      <c r="M108" s="103" t="n">
        <f aca="false">(N108-J108)/4+L108</f>
        <v>4.7412</v>
      </c>
      <c r="N108" s="103" t="n">
        <f aca="false">(N112-N107)/5+N107</f>
        <v>5.1466</v>
      </c>
      <c r="O108" s="103" t="n">
        <f aca="false">(P108+N108)/2</f>
        <v>5.4818</v>
      </c>
      <c r="P108" s="103" t="n">
        <f aca="false">(P112-P107)/5+P107</f>
        <v>5.817</v>
      </c>
      <c r="Q108" s="103" t="n">
        <f aca="false">(R108+P108)/2</f>
        <v>6.1955</v>
      </c>
      <c r="R108" s="103" t="n">
        <f aca="false">(R112-R107)/5+R107</f>
        <v>6.574</v>
      </c>
      <c r="S108" s="103" t="n">
        <f aca="false">(T108+R108)/2</f>
        <v>6.7608</v>
      </c>
      <c r="T108" s="103" t="n">
        <f aca="false">(T112-T107)/5+T107</f>
        <v>6.9476</v>
      </c>
      <c r="U108" s="103" t="n">
        <f aca="false">(V108+T108)/2</f>
        <v>7.2918</v>
      </c>
      <c r="V108" s="103" t="n">
        <f aca="false">(V112-V107)/5+V107</f>
        <v>7.636</v>
      </c>
      <c r="W108" s="103" t="n">
        <f aca="false">(X108+V108)/2</f>
        <v>8.1814</v>
      </c>
      <c r="X108" s="103" t="n">
        <f aca="false">(X112-X107)/5+X107</f>
        <v>8.7268</v>
      </c>
      <c r="Y108" s="103" t="n">
        <f aca="false">(Z108+X108)/2</f>
        <v>8.5902</v>
      </c>
      <c r="Z108" s="103" t="n">
        <f aca="false">(Z112-Z107)/5+Z107</f>
        <v>8.4536</v>
      </c>
      <c r="AA108" s="103" t="n">
        <f aca="false">(AB108+Z108)/2</f>
        <v>8.3642</v>
      </c>
      <c r="AB108" s="103" t="n">
        <f aca="false">(AB112-AB107)/5+AB107</f>
        <v>8.2748</v>
      </c>
      <c r="AC108" s="103" t="n">
        <f aca="false">(AD108+AB108)/2</f>
        <v>19.5814</v>
      </c>
      <c r="AD108" s="103" t="n">
        <f aca="false">(AD112-AD107)/5+AD107</f>
        <v>30.888</v>
      </c>
      <c r="AE108" s="103" t="n">
        <f aca="false">(AF108+AD108)/2</f>
        <v>29.3718</v>
      </c>
      <c r="AF108" s="103" t="n">
        <f aca="false">(AF112-AF107)/5+AF107</f>
        <v>27.8556</v>
      </c>
      <c r="AG108" s="103" t="n">
        <f aca="false">(AH108+AF108)/2</f>
        <v>27.5267</v>
      </c>
      <c r="AH108" s="103" t="n">
        <f aca="false">(AH112-AH107)/5+AH107</f>
        <v>27.1978</v>
      </c>
      <c r="AI108" s="103" t="n">
        <f aca="false">(AJ108+AH108)/2</f>
        <v>26.9434</v>
      </c>
      <c r="AJ108" s="103" t="n">
        <f aca="false">(AJ112-AJ107)/5+AJ107</f>
        <v>26.689</v>
      </c>
      <c r="AK108" s="103" t="n">
        <f aca="false">(AL108+AJ108)/2</f>
        <v>26.3581</v>
      </c>
      <c r="AL108" s="103" t="n">
        <f aca="false">(AL112-AL107)/5+AL107</f>
        <v>26.0272</v>
      </c>
      <c r="AM108" s="103" t="n">
        <f aca="false">(AN108+AL108)/2</f>
        <v>25.6963</v>
      </c>
      <c r="AN108" s="103" t="n">
        <f aca="false">(AN112-AN107)/5+AN107</f>
        <v>25.3654</v>
      </c>
      <c r="AO108" s="103" t="n">
        <f aca="false">(AP108+AN108)/2</f>
        <v>17.317</v>
      </c>
      <c r="AP108" s="103" t="n">
        <f aca="false">(AP112-AP107)/5+AP107</f>
        <v>9.2686</v>
      </c>
      <c r="AQ108" s="103" t="n">
        <f aca="false">(AR108+AP108)/2</f>
        <v>9.3162</v>
      </c>
      <c r="AR108" s="103" t="n">
        <f aca="false">(AR112-AR107)/5+AR107</f>
        <v>9.3638</v>
      </c>
      <c r="AS108" s="103" t="n">
        <f aca="false">($AZ108-$AR108)/8+AR108</f>
        <v>9.234525</v>
      </c>
      <c r="AT108" s="103" t="n">
        <f aca="false">($AZ108-$AR108)/8+AS108</f>
        <v>9.10525</v>
      </c>
      <c r="AU108" s="103" t="n">
        <f aca="false">($AZ108-$AR108)/8+AT108</f>
        <v>8.975975</v>
      </c>
      <c r="AV108" s="103" t="n">
        <f aca="false">($AZ108-$AR108)/8+AU108</f>
        <v>8.8467</v>
      </c>
      <c r="AW108" s="103" t="n">
        <f aca="false">($AZ108-$AR108)/8+AV108</f>
        <v>8.717425</v>
      </c>
      <c r="AX108" s="103" t="n">
        <f aca="false">($AZ108-$AR108)/8+AW108</f>
        <v>8.58815</v>
      </c>
      <c r="AY108" s="103" t="n">
        <f aca="false">($AZ108-$AR108)/8+AX108</f>
        <v>8.458875</v>
      </c>
      <c r="AZ108" s="103" t="n">
        <f aca="false">(AZ112-AZ107)/5+AZ107</f>
        <v>8.3296</v>
      </c>
      <c r="BA108" s="115" t="n">
        <f aca="false">($AZ108-$AR108)/Delta+AZ108</f>
        <v>8.200325</v>
      </c>
      <c r="BB108" s="115" t="n">
        <f aca="false">($AZ108-$AR108)/Delta+BA108</f>
        <v>8.07105</v>
      </c>
      <c r="BC108" s="115" t="n">
        <f aca="false">($AZ108-$AR108)/Delta+BB108</f>
        <v>7.941775</v>
      </c>
      <c r="BD108" s="115" t="n">
        <f aca="false">($AZ108-$AR108)/Delta+BC108</f>
        <v>7.8125</v>
      </c>
      <c r="BE108" s="115" t="n">
        <f aca="false">($AZ108-$AR108)/Delta+BD108</f>
        <v>7.683225</v>
      </c>
      <c r="BF108" s="115" t="n">
        <f aca="false">($AZ108-$AR108)/Delta+BE108</f>
        <v>7.55395</v>
      </c>
      <c r="BG108" s="115" t="n">
        <f aca="false">($AZ108-$AR108)/Delta+BF108</f>
        <v>7.424675</v>
      </c>
      <c r="BH108" s="115" t="n">
        <f aca="false">($AZ108-$AR108)/Delta+BG108</f>
        <v>7.2954</v>
      </c>
      <c r="BI108" s="115" t="n">
        <f aca="false">($AZ108-$AR108)/Delta+BH108</f>
        <v>7.166125</v>
      </c>
      <c r="BJ108" s="115" t="n">
        <f aca="false">($AZ108-$AR108)/Delta+BI108</f>
        <v>7.03685</v>
      </c>
      <c r="BK108" s="104"/>
      <c r="BL108" s="104"/>
      <c r="BM108" s="104"/>
      <c r="BN108" s="104"/>
      <c r="BO108" s="104"/>
      <c r="BP108" s="104"/>
      <c r="BQ108" s="104"/>
      <c r="BR108" s="104"/>
      <c r="BS108" s="104"/>
      <c r="BT108" s="104"/>
      <c r="BU108" s="104"/>
      <c r="BV108" s="104"/>
      <c r="BW108" s="104"/>
      <c r="BX108" s="104"/>
      <c r="BY108" s="104"/>
      <c r="BZ108" s="104"/>
      <c r="CA108" s="104"/>
      <c r="CB108" s="104"/>
      <c r="CC108" s="104"/>
      <c r="CD108" s="104"/>
      <c r="CE108" s="104"/>
      <c r="CF108" s="104"/>
      <c r="CG108" s="104"/>
      <c r="CH108" s="104"/>
      <c r="CI108" s="104"/>
      <c r="CJ108" s="104"/>
      <c r="CK108" s="104"/>
      <c r="CL108" s="104"/>
      <c r="CM108" s="104"/>
      <c r="CN108" s="104"/>
      <c r="CO108" s="104"/>
      <c r="CP108" s="104"/>
      <c r="CQ108" s="104"/>
      <c r="CR108" s="104"/>
      <c r="CS108" s="104"/>
      <c r="CT108" s="104"/>
      <c r="CU108" s="104"/>
    </row>
    <row r="109" customFormat="false" ht="12.8" hidden="false" customHeight="false" outlineLevel="0" collapsed="false">
      <c r="A109" s="102" t="n">
        <f aca="false">(A$7-A$2)/5+A108</f>
        <v>142</v>
      </c>
      <c r="B109" s="103" t="n">
        <v>0</v>
      </c>
      <c r="C109" s="103" t="n">
        <f aca="false">(F109-B109)/4+B109</f>
        <v>0.43655</v>
      </c>
      <c r="D109" s="103" t="n">
        <f aca="false">(F109-B109)/4+C109</f>
        <v>0.8731</v>
      </c>
      <c r="E109" s="103" t="n">
        <f aca="false">(F109-B109)/4+D109</f>
        <v>1.30965</v>
      </c>
      <c r="F109" s="103" t="n">
        <f aca="false">(F112-F107)/5+F108</f>
        <v>1.7462</v>
      </c>
      <c r="G109" s="103" t="n">
        <f aca="false">(J109-F109)/4+F109</f>
        <v>2.18265</v>
      </c>
      <c r="H109" s="103" t="n">
        <f aca="false">(J109-F109)/4+G109</f>
        <v>2.6191</v>
      </c>
      <c r="I109" s="103" t="n">
        <f aca="false">(J109-F109)/4+H109</f>
        <v>3.05555</v>
      </c>
      <c r="J109" s="103" t="n">
        <f aca="false">(J112-J107)/5+J108</f>
        <v>3.492</v>
      </c>
      <c r="K109" s="103" t="n">
        <f aca="false">(N109-J109)/4+J109</f>
        <v>3.89555</v>
      </c>
      <c r="L109" s="103" t="n">
        <f aca="false">(N109-J109)/4+K109</f>
        <v>4.2991</v>
      </c>
      <c r="M109" s="103" t="n">
        <f aca="false">(N109-J109)/4+L109</f>
        <v>4.70265</v>
      </c>
      <c r="N109" s="103" t="n">
        <f aca="false">(N112-N107)/5+N108</f>
        <v>5.1062</v>
      </c>
      <c r="O109" s="103" t="n">
        <f aca="false">(P109+N109)/2</f>
        <v>5.4496</v>
      </c>
      <c r="P109" s="103" t="n">
        <f aca="false">(P112-P107)/5+P108</f>
        <v>5.793</v>
      </c>
      <c r="Q109" s="103" t="n">
        <f aca="false">(R109+P109)/2</f>
        <v>6.183</v>
      </c>
      <c r="R109" s="103" t="n">
        <f aca="false">(R112-R107)/5+R108</f>
        <v>6.573</v>
      </c>
      <c r="S109" s="103" t="n">
        <f aca="false">(T109+R109)/2</f>
        <v>6.7726</v>
      </c>
      <c r="T109" s="103" t="n">
        <f aca="false">(T112-T107)/5+T108</f>
        <v>6.9722</v>
      </c>
      <c r="U109" s="103" t="n">
        <f aca="false">(V109+T109)/2</f>
        <v>7.3276</v>
      </c>
      <c r="V109" s="103" t="n">
        <f aca="false">(V112-V107)/5+V108</f>
        <v>7.683</v>
      </c>
      <c r="W109" s="103" t="n">
        <f aca="false">(X109+V109)/2</f>
        <v>8.2348</v>
      </c>
      <c r="X109" s="103" t="n">
        <f aca="false">(X112-X107)/5+X108</f>
        <v>8.7866</v>
      </c>
      <c r="Y109" s="103" t="n">
        <f aca="false">(Z109+X109)/2</f>
        <v>8.6684</v>
      </c>
      <c r="Z109" s="103" t="n">
        <f aca="false">(Z112-Z107)/5+Z108</f>
        <v>8.5502</v>
      </c>
      <c r="AA109" s="103" t="n">
        <f aca="false">(AB109+Z109)/2</f>
        <v>8.4684</v>
      </c>
      <c r="AB109" s="103" t="n">
        <f aca="false">(AB112-AB107)/5+AB108</f>
        <v>8.3866</v>
      </c>
      <c r="AC109" s="103" t="n">
        <f aca="false">(AD109+AB109)/2</f>
        <v>19.5873</v>
      </c>
      <c r="AD109" s="103" t="n">
        <f aca="false">(AD112-AD107)/5+AD108</f>
        <v>30.788</v>
      </c>
      <c r="AE109" s="103" t="n">
        <f aca="false">(AF109+AD109)/2</f>
        <v>29.3851</v>
      </c>
      <c r="AF109" s="103" t="n">
        <f aca="false">(AF112-AF107)/5+AF108</f>
        <v>27.9822</v>
      </c>
      <c r="AG109" s="103" t="n">
        <f aca="false">(AH109+AF109)/2</f>
        <v>27.6514</v>
      </c>
      <c r="AH109" s="103" t="n">
        <f aca="false">(AH112-AH107)/5+AH108</f>
        <v>27.3206</v>
      </c>
      <c r="AI109" s="103" t="n">
        <f aca="false">(AJ109+AH109)/2</f>
        <v>27.0458</v>
      </c>
      <c r="AJ109" s="103" t="n">
        <f aca="false">(AJ112-AJ107)/5+AJ108</f>
        <v>26.771</v>
      </c>
      <c r="AK109" s="103" t="n">
        <f aca="false">(AL109+AJ109)/2</f>
        <v>26.4387</v>
      </c>
      <c r="AL109" s="103" t="n">
        <f aca="false">(AL112-AL107)/5+AL108</f>
        <v>26.1064</v>
      </c>
      <c r="AM109" s="103" t="n">
        <f aca="false">(AN109+AL109)/2</f>
        <v>25.7741</v>
      </c>
      <c r="AN109" s="103" t="n">
        <f aca="false">(AN112-AN107)/5+AN108</f>
        <v>25.4418</v>
      </c>
      <c r="AO109" s="103" t="n">
        <f aca="false">(AP109+AN109)/2</f>
        <v>17.392</v>
      </c>
      <c r="AP109" s="103" t="n">
        <f aca="false">(AP112-AP107)/5+AP108</f>
        <v>9.3422</v>
      </c>
      <c r="AQ109" s="103" t="n">
        <f aca="false">(AR109+AP109)/2</f>
        <v>9.3789</v>
      </c>
      <c r="AR109" s="103" t="n">
        <f aca="false">(AR112-AR107)/5+AR108</f>
        <v>9.4156</v>
      </c>
      <c r="AS109" s="103" t="n">
        <f aca="false">($AZ109-$AR109)/8+AR109</f>
        <v>9.28555</v>
      </c>
      <c r="AT109" s="103" t="n">
        <f aca="false">($AZ109-$AR109)/8+AS109</f>
        <v>9.1555</v>
      </c>
      <c r="AU109" s="103" t="n">
        <f aca="false">($AZ109-$AR109)/8+AT109</f>
        <v>9.02545</v>
      </c>
      <c r="AV109" s="103" t="n">
        <f aca="false">($AZ109-$AR109)/8+AU109</f>
        <v>8.8954</v>
      </c>
      <c r="AW109" s="103" t="n">
        <f aca="false">($AZ109-$AR109)/8+AV109</f>
        <v>8.76535</v>
      </c>
      <c r="AX109" s="103" t="n">
        <f aca="false">($AZ109-$AR109)/8+AW109</f>
        <v>8.6353</v>
      </c>
      <c r="AY109" s="103" t="n">
        <f aca="false">($AZ109-$AR109)/8+AX109</f>
        <v>8.50525</v>
      </c>
      <c r="AZ109" s="103" t="n">
        <f aca="false">(AZ112-AZ107)/5+AZ108</f>
        <v>8.3752</v>
      </c>
      <c r="BA109" s="115" t="n">
        <f aca="false">($AZ109-$AR109)/Delta+AZ109</f>
        <v>8.24515</v>
      </c>
      <c r="BB109" s="115" t="n">
        <f aca="false">($AZ109-$AR109)/Delta+BA109</f>
        <v>8.1151</v>
      </c>
      <c r="BC109" s="115" t="n">
        <f aca="false">($AZ109-$AR109)/Delta+BB109</f>
        <v>7.98505</v>
      </c>
      <c r="BD109" s="115" t="n">
        <f aca="false">($AZ109-$AR109)/Delta+BC109</f>
        <v>7.855</v>
      </c>
      <c r="BE109" s="115" t="n">
        <f aca="false">($AZ109-$AR109)/Delta+BD109</f>
        <v>7.72495</v>
      </c>
      <c r="BF109" s="115" t="n">
        <f aca="false">($AZ109-$AR109)/Delta+BE109</f>
        <v>7.5949</v>
      </c>
      <c r="BG109" s="115" t="n">
        <f aca="false">($AZ109-$AR109)/Delta+BF109</f>
        <v>7.46485</v>
      </c>
      <c r="BH109" s="115" t="n">
        <f aca="false">($AZ109-$AR109)/Delta+BG109</f>
        <v>7.3348</v>
      </c>
      <c r="BI109" s="115" t="n">
        <f aca="false">($AZ109-$AR109)/Delta+BH109</f>
        <v>7.20475</v>
      </c>
      <c r="BJ109" s="115" t="n">
        <f aca="false">($AZ109-$AR109)/Delta+BI109</f>
        <v>7.0747</v>
      </c>
      <c r="BK109" s="104"/>
      <c r="BL109" s="104"/>
      <c r="BM109" s="104"/>
      <c r="BN109" s="104"/>
      <c r="BO109" s="104"/>
      <c r="BP109" s="104"/>
      <c r="BQ109" s="104"/>
      <c r="BR109" s="104"/>
      <c r="BS109" s="104"/>
      <c r="BT109" s="104"/>
      <c r="BU109" s="104"/>
      <c r="BV109" s="104"/>
      <c r="BW109" s="104"/>
      <c r="BX109" s="104"/>
      <c r="BY109" s="104"/>
      <c r="BZ109" s="104"/>
      <c r="CA109" s="104"/>
      <c r="CB109" s="104"/>
      <c r="CC109" s="104"/>
      <c r="CD109" s="104"/>
      <c r="CE109" s="104"/>
      <c r="CF109" s="104"/>
      <c r="CG109" s="104"/>
      <c r="CH109" s="104"/>
      <c r="CI109" s="104"/>
      <c r="CJ109" s="104"/>
      <c r="CK109" s="104"/>
      <c r="CL109" s="104"/>
      <c r="CM109" s="104"/>
      <c r="CN109" s="104"/>
      <c r="CO109" s="104"/>
      <c r="CP109" s="104"/>
      <c r="CQ109" s="104"/>
      <c r="CR109" s="104"/>
      <c r="CS109" s="104"/>
      <c r="CT109" s="104"/>
      <c r="CU109" s="104"/>
    </row>
    <row r="110" customFormat="false" ht="12.8" hidden="false" customHeight="false" outlineLevel="0" collapsed="false">
      <c r="A110" s="102" t="n">
        <f aca="false">(A$7-A$2)/5+A109</f>
        <v>143</v>
      </c>
      <c r="B110" s="103" t="n">
        <v>0</v>
      </c>
      <c r="C110" s="103" t="n">
        <f aca="false">(F110-B110)/4+B110</f>
        <v>0.43245</v>
      </c>
      <c r="D110" s="103" t="n">
        <f aca="false">(F110-B110)/4+C110</f>
        <v>0.8649</v>
      </c>
      <c r="E110" s="103" t="n">
        <f aca="false">(F110-B110)/4+D110</f>
        <v>1.29735</v>
      </c>
      <c r="F110" s="103" t="n">
        <f aca="false">(F112-F107)/5+F109</f>
        <v>1.7298</v>
      </c>
      <c r="G110" s="103" t="n">
        <f aca="false">(J110-F110)/4+F110</f>
        <v>2.1621</v>
      </c>
      <c r="H110" s="103" t="n">
        <f aca="false">(J110-F110)/4+G110</f>
        <v>2.5944</v>
      </c>
      <c r="I110" s="103" t="n">
        <f aca="false">(J110-F110)/4+H110</f>
        <v>3.0267</v>
      </c>
      <c r="J110" s="103" t="n">
        <f aca="false">(J112-J107)/5+J109</f>
        <v>3.459</v>
      </c>
      <c r="K110" s="103" t="n">
        <f aca="false">(N110-J110)/4+J110</f>
        <v>3.8607</v>
      </c>
      <c r="L110" s="103" t="n">
        <f aca="false">(N110-J110)/4+K110</f>
        <v>4.2624</v>
      </c>
      <c r="M110" s="103" t="n">
        <f aca="false">(N110-J110)/4+L110</f>
        <v>4.6641</v>
      </c>
      <c r="N110" s="103" t="n">
        <f aca="false">(N112-N107)/5+N109</f>
        <v>5.0658</v>
      </c>
      <c r="O110" s="103" t="n">
        <f aca="false">(P110+N110)/2</f>
        <v>5.4174</v>
      </c>
      <c r="P110" s="103" t="n">
        <f aca="false">(P112-P107)/5+P109</f>
        <v>5.769</v>
      </c>
      <c r="Q110" s="103" t="n">
        <f aca="false">(R110+P110)/2</f>
        <v>6.1705</v>
      </c>
      <c r="R110" s="103" t="n">
        <f aca="false">(R112-R107)/5+R109</f>
        <v>6.572</v>
      </c>
      <c r="S110" s="103" t="n">
        <f aca="false">(T110+R110)/2</f>
        <v>6.7844</v>
      </c>
      <c r="T110" s="103" t="n">
        <f aca="false">(T112-T107)/5+T109</f>
        <v>6.9968</v>
      </c>
      <c r="U110" s="103" t="n">
        <f aca="false">(V110+T110)/2</f>
        <v>7.3634</v>
      </c>
      <c r="V110" s="103" t="n">
        <f aca="false">(V112-V107)/5+V109</f>
        <v>7.73</v>
      </c>
      <c r="W110" s="103" t="n">
        <f aca="false">(X110+V110)/2</f>
        <v>8.2882</v>
      </c>
      <c r="X110" s="103" t="n">
        <f aca="false">(X112-X107)/5+X109</f>
        <v>8.8464</v>
      </c>
      <c r="Y110" s="103" t="n">
        <f aca="false">(Z110+X110)/2</f>
        <v>8.7466</v>
      </c>
      <c r="Z110" s="103" t="n">
        <f aca="false">(Z112-Z107)/5+Z109</f>
        <v>8.6468</v>
      </c>
      <c r="AA110" s="103" t="n">
        <f aca="false">(AB110+Z110)/2</f>
        <v>8.5726</v>
      </c>
      <c r="AB110" s="103" t="n">
        <f aca="false">(AB112-AB107)/5+AB109</f>
        <v>8.4984</v>
      </c>
      <c r="AC110" s="103" t="n">
        <f aca="false">(AD110+AB110)/2</f>
        <v>19.5932</v>
      </c>
      <c r="AD110" s="103" t="n">
        <f aca="false">(AD112-AD107)/5+AD109</f>
        <v>30.688</v>
      </c>
      <c r="AE110" s="103" t="n">
        <f aca="false">(AF110+AD110)/2</f>
        <v>29.3984</v>
      </c>
      <c r="AF110" s="103" t="n">
        <f aca="false">(AF112-AF107)/5+AF109</f>
        <v>28.1088</v>
      </c>
      <c r="AG110" s="103" t="n">
        <f aca="false">(AH110+AF110)/2</f>
        <v>27.7761</v>
      </c>
      <c r="AH110" s="103" t="n">
        <f aca="false">(AH112-AH107)/5+AH109</f>
        <v>27.4434</v>
      </c>
      <c r="AI110" s="103" t="n">
        <f aca="false">(AJ110+AH110)/2</f>
        <v>27.1482</v>
      </c>
      <c r="AJ110" s="103" t="n">
        <f aca="false">(AJ112-AJ107)/5+AJ109</f>
        <v>26.853</v>
      </c>
      <c r="AK110" s="103" t="n">
        <f aca="false">(AL110+AJ110)/2</f>
        <v>26.5193</v>
      </c>
      <c r="AL110" s="103" t="n">
        <f aca="false">(AL112-AL107)/5+AL109</f>
        <v>26.1856</v>
      </c>
      <c r="AM110" s="103" t="n">
        <f aca="false">(AN110+AL110)/2</f>
        <v>25.8519</v>
      </c>
      <c r="AN110" s="103" t="n">
        <f aca="false">(AN112-AN107)/5+AN109</f>
        <v>25.5182</v>
      </c>
      <c r="AO110" s="103" t="n">
        <f aca="false">(AP110+AN110)/2</f>
        <v>17.467</v>
      </c>
      <c r="AP110" s="103" t="n">
        <f aca="false">(AP112-AP107)/5+AP109</f>
        <v>9.4158</v>
      </c>
      <c r="AQ110" s="103" t="n">
        <f aca="false">(AR110+AP110)/2</f>
        <v>9.4416</v>
      </c>
      <c r="AR110" s="103" t="n">
        <f aca="false">(AR112-AR107)/5+AR109</f>
        <v>9.4674</v>
      </c>
      <c r="AS110" s="103" t="n">
        <f aca="false">($AZ110-$AR110)/8+AR110</f>
        <v>9.336575</v>
      </c>
      <c r="AT110" s="103" t="n">
        <f aca="false">($AZ110-$AR110)/8+AS110</f>
        <v>9.20575</v>
      </c>
      <c r="AU110" s="103" t="n">
        <f aca="false">($AZ110-$AR110)/8+AT110</f>
        <v>9.074925</v>
      </c>
      <c r="AV110" s="103" t="n">
        <f aca="false">($AZ110-$AR110)/8+AU110</f>
        <v>8.9441</v>
      </c>
      <c r="AW110" s="103" t="n">
        <f aca="false">($AZ110-$AR110)/8+AV110</f>
        <v>8.813275</v>
      </c>
      <c r="AX110" s="103" t="n">
        <f aca="false">($AZ110-$AR110)/8+AW110</f>
        <v>8.68245</v>
      </c>
      <c r="AY110" s="103" t="n">
        <f aca="false">($AZ110-$AR110)/8+AX110</f>
        <v>8.551625</v>
      </c>
      <c r="AZ110" s="103" t="n">
        <f aca="false">(AZ112-AZ107)/5+AZ109</f>
        <v>8.4208</v>
      </c>
      <c r="BA110" s="115" t="n">
        <f aca="false">($AZ110-$AR110)/Delta+AZ110</f>
        <v>8.289975</v>
      </c>
      <c r="BB110" s="115" t="n">
        <f aca="false">($AZ110-$AR110)/Delta+BA110</f>
        <v>8.15915</v>
      </c>
      <c r="BC110" s="115" t="n">
        <f aca="false">($AZ110-$AR110)/Delta+BB110</f>
        <v>8.028325</v>
      </c>
      <c r="BD110" s="115" t="n">
        <f aca="false">($AZ110-$AR110)/Delta+BC110</f>
        <v>7.8975</v>
      </c>
      <c r="BE110" s="115" t="n">
        <f aca="false">($AZ110-$AR110)/Delta+BD110</f>
        <v>7.766675</v>
      </c>
      <c r="BF110" s="115" t="n">
        <f aca="false">($AZ110-$AR110)/Delta+BE110</f>
        <v>7.63585</v>
      </c>
      <c r="BG110" s="115" t="n">
        <f aca="false">($AZ110-$AR110)/Delta+BF110</f>
        <v>7.505025</v>
      </c>
      <c r="BH110" s="115" t="n">
        <f aca="false">($AZ110-$AR110)/Delta+BG110</f>
        <v>7.3742</v>
      </c>
      <c r="BI110" s="115" t="n">
        <f aca="false">($AZ110-$AR110)/Delta+BH110</f>
        <v>7.243375</v>
      </c>
      <c r="BJ110" s="115" t="n">
        <f aca="false">($AZ110-$AR110)/Delta+BI110</f>
        <v>7.11255</v>
      </c>
      <c r="BK110" s="104"/>
      <c r="BL110" s="104"/>
      <c r="BM110" s="104"/>
      <c r="BN110" s="104"/>
      <c r="BO110" s="104"/>
      <c r="BP110" s="104"/>
      <c r="BQ110" s="104"/>
      <c r="BR110" s="104"/>
      <c r="BS110" s="104"/>
      <c r="BT110" s="104"/>
      <c r="BU110" s="104"/>
      <c r="BV110" s="104"/>
      <c r="BW110" s="104"/>
      <c r="BX110" s="104"/>
      <c r="BY110" s="104"/>
      <c r="BZ110" s="104"/>
      <c r="CA110" s="104"/>
      <c r="CB110" s="104"/>
      <c r="CC110" s="104"/>
      <c r="CD110" s="104"/>
      <c r="CE110" s="104"/>
      <c r="CF110" s="104"/>
      <c r="CG110" s="104"/>
      <c r="CH110" s="104"/>
      <c r="CI110" s="104"/>
      <c r="CJ110" s="104"/>
      <c r="CK110" s="104"/>
      <c r="CL110" s="104"/>
      <c r="CM110" s="104"/>
      <c r="CN110" s="104"/>
      <c r="CO110" s="104"/>
      <c r="CP110" s="104"/>
      <c r="CQ110" s="104"/>
      <c r="CR110" s="104"/>
      <c r="CS110" s="104"/>
      <c r="CT110" s="104"/>
      <c r="CU110" s="104"/>
    </row>
    <row r="111" customFormat="false" ht="12.8" hidden="false" customHeight="false" outlineLevel="0" collapsed="false">
      <c r="A111" s="102" t="n">
        <f aca="false">(A$7-A$2)/5+A110</f>
        <v>144</v>
      </c>
      <c r="B111" s="103" t="n">
        <v>0</v>
      </c>
      <c r="C111" s="103" t="n">
        <f aca="false">(F111-B111)/4+B111</f>
        <v>0.42835</v>
      </c>
      <c r="D111" s="103" t="n">
        <f aca="false">(F111-B111)/4+C111</f>
        <v>0.8567</v>
      </c>
      <c r="E111" s="103" t="n">
        <f aca="false">(F111-B111)/4+D111</f>
        <v>1.28505</v>
      </c>
      <c r="F111" s="103" t="n">
        <f aca="false">(F112-F107)/5+F110</f>
        <v>1.7134</v>
      </c>
      <c r="G111" s="103" t="n">
        <f aca="false">(J111-F111)/4+F111</f>
        <v>2.14155</v>
      </c>
      <c r="H111" s="103" t="n">
        <f aca="false">(J111-F111)/4+G111</f>
        <v>2.5697</v>
      </c>
      <c r="I111" s="103" t="n">
        <f aca="false">(J111-F111)/4+H111</f>
        <v>2.99785</v>
      </c>
      <c r="J111" s="103" t="n">
        <f aca="false">(J112-J107)/5+J110</f>
        <v>3.426</v>
      </c>
      <c r="K111" s="103" t="n">
        <f aca="false">(N111-J111)/4+J111</f>
        <v>3.82585</v>
      </c>
      <c r="L111" s="103" t="n">
        <f aca="false">(N111-J111)/4+K111</f>
        <v>4.2257</v>
      </c>
      <c r="M111" s="103" t="n">
        <f aca="false">(N111-J111)/4+L111</f>
        <v>4.62555</v>
      </c>
      <c r="N111" s="103" t="n">
        <f aca="false">(N112-N107)/5+N110</f>
        <v>5.0254</v>
      </c>
      <c r="O111" s="103" t="n">
        <f aca="false">(P111+N111)/2</f>
        <v>5.3852</v>
      </c>
      <c r="P111" s="103" t="n">
        <f aca="false">(P112-P107)/5+P110</f>
        <v>5.745</v>
      </c>
      <c r="Q111" s="103" t="n">
        <f aca="false">(R111+P111)/2</f>
        <v>6.158</v>
      </c>
      <c r="R111" s="103" t="n">
        <f aca="false">(R112-R107)/5+R110</f>
        <v>6.571</v>
      </c>
      <c r="S111" s="103" t="n">
        <f aca="false">(T111+R111)/2</f>
        <v>6.7962</v>
      </c>
      <c r="T111" s="103" t="n">
        <f aca="false">(T112-T107)/5+T110</f>
        <v>7.0214</v>
      </c>
      <c r="U111" s="103" t="n">
        <f aca="false">(V111+T111)/2</f>
        <v>7.3992</v>
      </c>
      <c r="V111" s="103" t="n">
        <f aca="false">(V112-V107)/5+V110</f>
        <v>7.777</v>
      </c>
      <c r="W111" s="103" t="n">
        <f aca="false">(X111+V111)/2</f>
        <v>8.3416</v>
      </c>
      <c r="X111" s="103" t="n">
        <f aca="false">(X112-X107)/5+X110</f>
        <v>8.9062</v>
      </c>
      <c r="Y111" s="103" t="n">
        <f aca="false">(Z111+X111)/2</f>
        <v>8.8248</v>
      </c>
      <c r="Z111" s="103" t="n">
        <f aca="false">(Z112-Z107)/5+Z110</f>
        <v>8.7434</v>
      </c>
      <c r="AA111" s="103" t="n">
        <f aca="false">(AB111+Z111)/2</f>
        <v>8.6768</v>
      </c>
      <c r="AB111" s="103" t="n">
        <f aca="false">(AB112-AB107)/5+AB110</f>
        <v>8.6102</v>
      </c>
      <c r="AC111" s="103" t="n">
        <f aca="false">(AD111+AB111)/2</f>
        <v>19.5991</v>
      </c>
      <c r="AD111" s="103" t="n">
        <f aca="false">(AD112-AD107)/5+AD110</f>
        <v>30.588</v>
      </c>
      <c r="AE111" s="103" t="n">
        <f aca="false">(AF111+AD111)/2</f>
        <v>29.4117</v>
      </c>
      <c r="AF111" s="103" t="n">
        <f aca="false">(AF112-AF107)/5+AF110</f>
        <v>28.2354</v>
      </c>
      <c r="AG111" s="103" t="n">
        <f aca="false">(AH111+AF111)/2</f>
        <v>27.9008</v>
      </c>
      <c r="AH111" s="103" t="n">
        <f aca="false">(AH112-AH107)/5+AH110</f>
        <v>27.5662</v>
      </c>
      <c r="AI111" s="103" t="n">
        <f aca="false">(AJ111+AH111)/2</f>
        <v>27.2506</v>
      </c>
      <c r="AJ111" s="103" t="n">
        <f aca="false">(AJ112-AJ107)/5+AJ110</f>
        <v>26.935</v>
      </c>
      <c r="AK111" s="103" t="n">
        <f aca="false">(AL111+AJ111)/2</f>
        <v>26.5999</v>
      </c>
      <c r="AL111" s="103" t="n">
        <f aca="false">(AL112-AL107)/5+AL110</f>
        <v>26.2648</v>
      </c>
      <c r="AM111" s="103" t="n">
        <f aca="false">(AN111+AL111)/2</f>
        <v>25.9297</v>
      </c>
      <c r="AN111" s="103" t="n">
        <f aca="false">(AN112-AN107)/5+AN110</f>
        <v>25.5946</v>
      </c>
      <c r="AO111" s="103" t="n">
        <f aca="false">(AP111+AN111)/2</f>
        <v>17.542</v>
      </c>
      <c r="AP111" s="103" t="n">
        <f aca="false">(AP112-AP107)/5+AP110</f>
        <v>9.4894</v>
      </c>
      <c r="AQ111" s="103" t="n">
        <f aca="false">(AR111+AP111)/2</f>
        <v>9.5043</v>
      </c>
      <c r="AR111" s="103" t="n">
        <f aca="false">(AR112-AR107)/5+AR110</f>
        <v>9.5192</v>
      </c>
      <c r="AS111" s="103" t="n">
        <f aca="false">($AZ111-$AR111)/8+AR111</f>
        <v>9.3876</v>
      </c>
      <c r="AT111" s="103" t="n">
        <f aca="false">($AZ111-$AR111)/8+AS111</f>
        <v>9.256</v>
      </c>
      <c r="AU111" s="103" t="n">
        <f aca="false">($AZ111-$AR111)/8+AT111</f>
        <v>9.1244</v>
      </c>
      <c r="AV111" s="103" t="n">
        <f aca="false">($AZ111-$AR111)/8+AU111</f>
        <v>8.9928</v>
      </c>
      <c r="AW111" s="103" t="n">
        <f aca="false">($AZ111-$AR111)/8+AV111</f>
        <v>8.8612</v>
      </c>
      <c r="AX111" s="103" t="n">
        <f aca="false">($AZ111-$AR111)/8+AW111</f>
        <v>8.72960000000001</v>
      </c>
      <c r="AY111" s="103" t="n">
        <f aca="false">($AZ111-$AR111)/8+AX111</f>
        <v>8.59800000000001</v>
      </c>
      <c r="AZ111" s="103" t="n">
        <f aca="false">(AZ112-AZ107)/5+AZ110</f>
        <v>8.4664</v>
      </c>
      <c r="BA111" s="115" t="n">
        <f aca="false">($AZ111-$AR111)/Delta+AZ111</f>
        <v>8.3348</v>
      </c>
      <c r="BB111" s="115" t="n">
        <f aca="false">($AZ111-$AR111)/Delta+BA111</f>
        <v>8.2032</v>
      </c>
      <c r="BC111" s="115" t="n">
        <f aca="false">($AZ111-$AR111)/Delta+BB111</f>
        <v>8.0716</v>
      </c>
      <c r="BD111" s="115" t="n">
        <f aca="false">($AZ111-$AR111)/Delta+BC111</f>
        <v>7.94</v>
      </c>
      <c r="BE111" s="115" t="n">
        <f aca="false">($AZ111-$AR111)/Delta+BD111</f>
        <v>7.8084</v>
      </c>
      <c r="BF111" s="115" t="n">
        <f aca="false">($AZ111-$AR111)/Delta+BE111</f>
        <v>7.6768</v>
      </c>
      <c r="BG111" s="115" t="n">
        <f aca="false">($AZ111-$AR111)/Delta+BF111</f>
        <v>7.54520000000001</v>
      </c>
      <c r="BH111" s="115" t="n">
        <f aca="false">($AZ111-$AR111)/Delta+BG111</f>
        <v>7.41360000000001</v>
      </c>
      <c r="BI111" s="115" t="n">
        <f aca="false">($AZ111-$AR111)/Delta+BH111</f>
        <v>7.28200000000001</v>
      </c>
      <c r="BJ111" s="115" t="n">
        <f aca="false">($AZ111-$AR111)/Delta+BI111</f>
        <v>7.15040000000001</v>
      </c>
      <c r="BK111" s="104"/>
      <c r="BL111" s="104"/>
      <c r="BM111" s="104"/>
      <c r="BN111" s="104"/>
      <c r="BO111" s="104"/>
      <c r="BP111" s="104"/>
      <c r="BQ111" s="104"/>
      <c r="BR111" s="104"/>
      <c r="BS111" s="104"/>
      <c r="BT111" s="104"/>
      <c r="BU111" s="104"/>
      <c r="BV111" s="104"/>
      <c r="BW111" s="104"/>
      <c r="BX111" s="104"/>
      <c r="BY111" s="104"/>
      <c r="BZ111" s="104"/>
      <c r="CA111" s="104"/>
      <c r="CB111" s="104"/>
      <c r="CC111" s="104"/>
      <c r="CD111" s="104"/>
      <c r="CE111" s="104"/>
      <c r="CF111" s="104"/>
      <c r="CG111" s="104"/>
      <c r="CH111" s="104"/>
      <c r="CI111" s="104"/>
      <c r="CJ111" s="104"/>
      <c r="CK111" s="104"/>
      <c r="CL111" s="104"/>
      <c r="CM111" s="104"/>
      <c r="CN111" s="104"/>
      <c r="CO111" s="104"/>
      <c r="CP111" s="104"/>
      <c r="CQ111" s="104"/>
      <c r="CR111" s="104"/>
      <c r="CS111" s="104"/>
      <c r="CT111" s="104"/>
      <c r="CU111" s="104"/>
    </row>
    <row r="112" customFormat="false" ht="12.8" hidden="false" customHeight="false" outlineLevel="0" collapsed="false">
      <c r="A112" s="102" t="n">
        <f aca="false">A107+5</f>
        <v>145</v>
      </c>
      <c r="B112" s="103" t="n">
        <v>0</v>
      </c>
      <c r="C112" s="103" t="n">
        <f aca="false">(F112-B112)/4+B112</f>
        <v>0.42425</v>
      </c>
      <c r="D112" s="103" t="n">
        <f aca="false">(F112-B112)/4+C112</f>
        <v>0.8485</v>
      </c>
      <c r="E112" s="103" t="n">
        <f aca="false">(F112-B112)/4+D112</f>
        <v>1.27275</v>
      </c>
      <c r="F112" s="114" t="n">
        <f aca="false">polar_type19!$AF$6</f>
        <v>1.697</v>
      </c>
      <c r="G112" s="103" t="n">
        <f aca="false">(J112-F112)/4+F112</f>
        <v>2.121</v>
      </c>
      <c r="H112" s="103" t="n">
        <f aca="false">(J112-F112)/4+G112</f>
        <v>2.545</v>
      </c>
      <c r="I112" s="103" t="n">
        <f aca="false">(J112-F112)/4+H112</f>
        <v>2.969</v>
      </c>
      <c r="J112" s="114" t="n">
        <f aca="false">polar_type19!$AF$7</f>
        <v>3.393</v>
      </c>
      <c r="K112" s="103" t="n">
        <f aca="false">(N112-J112)/4+J112</f>
        <v>3.791</v>
      </c>
      <c r="L112" s="103" t="n">
        <f aca="false">(N112-J112)/4+K112</f>
        <v>4.189</v>
      </c>
      <c r="M112" s="103" t="n">
        <f aca="false">(N112-J112)/4+L112</f>
        <v>4.587</v>
      </c>
      <c r="N112" s="114" t="n">
        <f aca="false">polar_type19!$AF$8</f>
        <v>4.985</v>
      </c>
      <c r="O112" s="103" t="n">
        <f aca="false">(P112+N112)/2</f>
        <v>5.353</v>
      </c>
      <c r="P112" s="114" t="n">
        <f aca="false">polar_type19!$AF$9</f>
        <v>5.721</v>
      </c>
      <c r="Q112" s="103" t="n">
        <f aca="false">(R112+P112)/2</f>
        <v>6.1455</v>
      </c>
      <c r="R112" s="114" t="n">
        <f aca="false">polar_type19!$AF$10</f>
        <v>6.57</v>
      </c>
      <c r="S112" s="103" t="n">
        <f aca="false">(T112+R112)/2</f>
        <v>6.808</v>
      </c>
      <c r="T112" s="114" t="n">
        <f aca="false">polar_type19!$AF$11</f>
        <v>7.046</v>
      </c>
      <c r="U112" s="103" t="n">
        <f aca="false">(V112+T112)/2</f>
        <v>7.435</v>
      </c>
      <c r="V112" s="114" t="n">
        <f aca="false">polar_type19!$AF$12</f>
        <v>7.824</v>
      </c>
      <c r="W112" s="103" t="n">
        <f aca="false">(X112+V112)/2</f>
        <v>8.395</v>
      </c>
      <c r="X112" s="114" t="n">
        <f aca="false">polar_type19!$AF$13</f>
        <v>8.966</v>
      </c>
      <c r="Y112" s="103" t="n">
        <f aca="false">(Z112+X112)/2</f>
        <v>8.903</v>
      </c>
      <c r="Z112" s="114" t="n">
        <f aca="false">polar_type19!$AF$14</f>
        <v>8.84</v>
      </c>
      <c r="AA112" s="103" t="n">
        <f aca="false">(AB112+Z112)/2</f>
        <v>8.781</v>
      </c>
      <c r="AB112" s="114" t="n">
        <f aca="false">polar_type19!$AF$15</f>
        <v>8.722</v>
      </c>
      <c r="AC112" s="103" t="n">
        <f aca="false">(AD112+AB112)/2</f>
        <v>19.605</v>
      </c>
      <c r="AD112" s="114" t="n">
        <f aca="false">polar_type19!$AF$16</f>
        <v>30.488</v>
      </c>
      <c r="AE112" s="103" t="n">
        <f aca="false">(AF112+AD112)/2</f>
        <v>29.425</v>
      </c>
      <c r="AF112" s="114" t="n">
        <f aca="false">polar_type19!$AF$17</f>
        <v>28.362</v>
      </c>
      <c r="AG112" s="103" t="n">
        <f aca="false">(AH112+AF112)/2</f>
        <v>28.0255</v>
      </c>
      <c r="AH112" s="114" t="n">
        <f aca="false">polar_type19!$AF$18</f>
        <v>27.689</v>
      </c>
      <c r="AI112" s="103" t="n">
        <f aca="false">(AJ112+AH112)/2</f>
        <v>27.353</v>
      </c>
      <c r="AJ112" s="114" t="n">
        <f aca="false">polar_type19!$AF$19</f>
        <v>27.017</v>
      </c>
      <c r="AK112" s="103" t="n">
        <f aca="false">(AL112+AJ112)/2</f>
        <v>26.6805</v>
      </c>
      <c r="AL112" s="114" t="n">
        <f aca="false">polar_type19!$AF$20</f>
        <v>26.344</v>
      </c>
      <c r="AM112" s="103" t="n">
        <f aca="false">(AN112+AL112)/2</f>
        <v>26.0075</v>
      </c>
      <c r="AN112" s="114" t="n">
        <f aca="false">polar_type19!$AF$21</f>
        <v>25.671</v>
      </c>
      <c r="AO112" s="103" t="n">
        <f aca="false">(AP112+AN112)/2</f>
        <v>17.617</v>
      </c>
      <c r="AP112" s="114" t="n">
        <f aca="false">polar_type19!$AF$22</f>
        <v>9.563</v>
      </c>
      <c r="AQ112" s="103" t="n">
        <f aca="false">(AR112+AP112)/2</f>
        <v>9.567</v>
      </c>
      <c r="AR112" s="114" t="n">
        <f aca="false">polar_type19!$AF$23</f>
        <v>9.571</v>
      </c>
      <c r="AS112" s="103" t="n">
        <f aca="false">($AZ112-$AR112)/8+AR112</f>
        <v>9.438625</v>
      </c>
      <c r="AT112" s="103" t="n">
        <f aca="false">($AZ112-$AR112)/8+AS112</f>
        <v>9.30625</v>
      </c>
      <c r="AU112" s="103" t="n">
        <f aca="false">($AZ112-$AR112)/8+AT112</f>
        <v>9.173875</v>
      </c>
      <c r="AV112" s="103" t="n">
        <f aca="false">($AZ112-$AR112)/8+AU112</f>
        <v>9.0415</v>
      </c>
      <c r="AW112" s="103" t="n">
        <f aca="false">($AZ112-$AR112)/8+AV112</f>
        <v>8.909125</v>
      </c>
      <c r="AX112" s="103" t="n">
        <f aca="false">($AZ112-$AR112)/8+AW112</f>
        <v>8.77675</v>
      </c>
      <c r="AY112" s="103" t="n">
        <f aca="false">($AZ112-$AR112)/8+AX112</f>
        <v>8.644375</v>
      </c>
      <c r="AZ112" s="114" t="n">
        <f aca="false">polar_type19!$AF$24</f>
        <v>8.512</v>
      </c>
      <c r="BA112" s="115" t="n">
        <f aca="false">($AZ112-$AR112)/Delta+AZ112</f>
        <v>8.379625</v>
      </c>
      <c r="BB112" s="115" t="n">
        <f aca="false">($AZ112-$AR112)/Delta+BA112</f>
        <v>8.24725</v>
      </c>
      <c r="BC112" s="115" t="n">
        <f aca="false">($AZ112-$AR112)/Delta+BB112</f>
        <v>8.114875</v>
      </c>
      <c r="BD112" s="115" t="n">
        <f aca="false">($AZ112-$AR112)/Delta+BC112</f>
        <v>7.9825</v>
      </c>
      <c r="BE112" s="115" t="n">
        <f aca="false">($AZ112-$AR112)/Delta+BD112</f>
        <v>7.850125</v>
      </c>
      <c r="BF112" s="115" t="n">
        <f aca="false">($AZ112-$AR112)/Delta+BE112</f>
        <v>7.71775</v>
      </c>
      <c r="BG112" s="115" t="n">
        <f aca="false">($AZ112-$AR112)/Delta+BF112</f>
        <v>7.585375</v>
      </c>
      <c r="BH112" s="115" t="n">
        <f aca="false">($AZ112-$AR112)/Delta+BG112</f>
        <v>7.453</v>
      </c>
      <c r="BI112" s="115" t="n">
        <f aca="false">($AZ112-$AR112)/Delta+BH112</f>
        <v>7.320625</v>
      </c>
      <c r="BJ112" s="115" t="n">
        <f aca="false">($AZ112-$AR112)/Delta+BI112</f>
        <v>7.18825</v>
      </c>
      <c r="BK112" s="104"/>
      <c r="BL112" s="104"/>
      <c r="BM112" s="104"/>
      <c r="BN112" s="104"/>
      <c r="BO112" s="104"/>
      <c r="BP112" s="104"/>
      <c r="BQ112" s="104"/>
      <c r="BR112" s="104"/>
      <c r="BS112" s="104"/>
      <c r="BT112" s="104"/>
      <c r="BU112" s="104"/>
      <c r="BV112" s="104"/>
      <c r="BW112" s="104"/>
      <c r="BX112" s="104"/>
      <c r="BY112" s="104"/>
      <c r="BZ112" s="104"/>
      <c r="CA112" s="104"/>
      <c r="CB112" s="104"/>
      <c r="CC112" s="104"/>
      <c r="CD112" s="104"/>
      <c r="CE112" s="104"/>
      <c r="CF112" s="104"/>
      <c r="CG112" s="104"/>
      <c r="CH112" s="104"/>
      <c r="CI112" s="104"/>
      <c r="CJ112" s="104"/>
      <c r="CK112" s="104"/>
      <c r="CL112" s="104"/>
      <c r="CM112" s="104"/>
      <c r="CN112" s="104"/>
      <c r="CO112" s="104"/>
      <c r="CP112" s="104"/>
      <c r="CQ112" s="104"/>
      <c r="CR112" s="104"/>
      <c r="CS112" s="104"/>
      <c r="CT112" s="104"/>
      <c r="CU112" s="104"/>
    </row>
    <row r="113" customFormat="false" ht="12.8" hidden="false" customHeight="false" outlineLevel="0" collapsed="false">
      <c r="A113" s="102" t="n">
        <f aca="false">(A$7-A$2)/5+A112</f>
        <v>146</v>
      </c>
      <c r="B113" s="103" t="n">
        <v>0</v>
      </c>
      <c r="C113" s="103" t="n">
        <f aca="false">(F113-B113)/4+B113</f>
        <v>0.41945</v>
      </c>
      <c r="D113" s="103" t="n">
        <f aca="false">(F113-B113)/4+C113</f>
        <v>0.8389</v>
      </c>
      <c r="E113" s="103" t="n">
        <f aca="false">(F113-B113)/4+D113</f>
        <v>1.25835</v>
      </c>
      <c r="F113" s="103" t="n">
        <f aca="false">(F117-F112)/5+F112</f>
        <v>1.6778</v>
      </c>
      <c r="G113" s="103" t="n">
        <f aca="false">(J113-F113)/4+F113</f>
        <v>2.09705</v>
      </c>
      <c r="H113" s="103" t="n">
        <f aca="false">(J113-F113)/4+G113</f>
        <v>2.5163</v>
      </c>
      <c r="I113" s="103" t="n">
        <f aca="false">(J113-F113)/4+H113</f>
        <v>2.93555</v>
      </c>
      <c r="J113" s="103" t="n">
        <f aca="false">(J117-J112)/5+J112</f>
        <v>3.3548</v>
      </c>
      <c r="K113" s="103" t="n">
        <f aca="false">(N113-J113)/4+J113</f>
        <v>3.75015</v>
      </c>
      <c r="L113" s="103" t="n">
        <f aca="false">(N113-J113)/4+K113</f>
        <v>4.1455</v>
      </c>
      <c r="M113" s="103" t="n">
        <f aca="false">(N113-J113)/4+L113</f>
        <v>4.54085</v>
      </c>
      <c r="N113" s="103" t="n">
        <f aca="false">(N117-N112)/5+N112</f>
        <v>4.9362</v>
      </c>
      <c r="O113" s="103" t="n">
        <f aca="false">(P113+N113)/2</f>
        <v>5.3073</v>
      </c>
      <c r="P113" s="103" t="n">
        <f aca="false">(P117-P112)/5+P112</f>
        <v>5.6784</v>
      </c>
      <c r="Q113" s="103" t="n">
        <f aca="false">(R113+P113)/2</f>
        <v>6.1065</v>
      </c>
      <c r="R113" s="103" t="n">
        <f aca="false">(R117-R112)/5+R112</f>
        <v>6.5346</v>
      </c>
      <c r="S113" s="103" t="n">
        <f aca="false">(T113+R113)/2</f>
        <v>6.7899</v>
      </c>
      <c r="T113" s="103" t="n">
        <f aca="false">(T117-T112)/5+T112</f>
        <v>7.0452</v>
      </c>
      <c r="U113" s="103" t="n">
        <f aca="false">(V113+T113)/2</f>
        <v>7.4459</v>
      </c>
      <c r="V113" s="103" t="n">
        <f aca="false">(V117-V112)/5+V112</f>
        <v>7.8466</v>
      </c>
      <c r="W113" s="103" t="n">
        <f aca="false">(X113+V113)/2</f>
        <v>8.4212</v>
      </c>
      <c r="X113" s="103" t="n">
        <f aca="false">(X117-X112)/5+X112</f>
        <v>8.9958</v>
      </c>
      <c r="Y113" s="103" t="n">
        <f aca="false">(Z113+X113)/2</f>
        <v>8.954</v>
      </c>
      <c r="Z113" s="103" t="n">
        <f aca="false">(Z117-Z112)/5+Z112</f>
        <v>8.9122</v>
      </c>
      <c r="AA113" s="103" t="n">
        <f aca="false">(AB113+Z113)/2</f>
        <v>8.8646</v>
      </c>
      <c r="AB113" s="103" t="n">
        <f aca="false">(AB117-AB112)/5+AB112</f>
        <v>8.817</v>
      </c>
      <c r="AC113" s="103" t="n">
        <f aca="false">(AD113+AB113)/2</f>
        <v>19.5701</v>
      </c>
      <c r="AD113" s="103" t="n">
        <f aca="false">(AD117-AD112)/5+AD112</f>
        <v>30.3232</v>
      </c>
      <c r="AE113" s="103" t="n">
        <f aca="false">(AF113+AD113)/2</f>
        <v>29.277</v>
      </c>
      <c r="AF113" s="103" t="n">
        <f aca="false">(AF117-AF112)/5+AF112</f>
        <v>28.2308</v>
      </c>
      <c r="AG113" s="103" t="n">
        <f aca="false">(AH113+AF113)/2</f>
        <v>27.8954</v>
      </c>
      <c r="AH113" s="103" t="n">
        <f aca="false">(AH117-AH112)/5+AH112</f>
        <v>27.56</v>
      </c>
      <c r="AI113" s="103" t="n">
        <f aca="false">(AJ113+AH113)/2</f>
        <v>27.2251</v>
      </c>
      <c r="AJ113" s="103" t="n">
        <f aca="false">(AJ117-AJ112)/5+AJ112</f>
        <v>26.8902</v>
      </c>
      <c r="AK113" s="103" t="n">
        <f aca="false">(AL113+AJ113)/2</f>
        <v>26.5548</v>
      </c>
      <c r="AL113" s="103" t="n">
        <f aca="false">(AL117-AL112)/5+AL112</f>
        <v>26.2194</v>
      </c>
      <c r="AM113" s="103" t="n">
        <f aca="false">(AN113+AL113)/2</f>
        <v>25.884</v>
      </c>
      <c r="AN113" s="103" t="n">
        <f aca="false">(AN117-AN112)/5+AN112</f>
        <v>25.5486</v>
      </c>
      <c r="AO113" s="103" t="n">
        <f aca="false">(AP113+AN113)/2</f>
        <v>17.5754</v>
      </c>
      <c r="AP113" s="103" t="n">
        <f aca="false">(AP117-AP112)/5+AP112</f>
        <v>9.6022</v>
      </c>
      <c r="AQ113" s="103" t="n">
        <f aca="false">(AR113+AP113)/2</f>
        <v>9.586</v>
      </c>
      <c r="AR113" s="103" t="n">
        <f aca="false">(AR117-AR112)/5+AR112</f>
        <v>9.5698</v>
      </c>
      <c r="AS113" s="103" t="n">
        <f aca="false">($AZ113-$AR113)/8+AR113</f>
        <v>9.43735</v>
      </c>
      <c r="AT113" s="103" t="n">
        <f aca="false">($AZ113-$AR113)/8+AS113</f>
        <v>9.3049</v>
      </c>
      <c r="AU113" s="103" t="n">
        <f aca="false">($AZ113-$AR113)/8+AT113</f>
        <v>9.17245</v>
      </c>
      <c r="AV113" s="103" t="n">
        <f aca="false">($AZ113-$AR113)/8+AU113</f>
        <v>9.04</v>
      </c>
      <c r="AW113" s="103" t="n">
        <f aca="false">($AZ113-$AR113)/8+AV113</f>
        <v>8.90755</v>
      </c>
      <c r="AX113" s="103" t="n">
        <f aca="false">($AZ113-$AR113)/8+AW113</f>
        <v>8.7751</v>
      </c>
      <c r="AY113" s="103" t="n">
        <f aca="false">($AZ113-$AR113)/8+AX113</f>
        <v>8.64265</v>
      </c>
      <c r="AZ113" s="103" t="n">
        <f aca="false">(AZ117-AZ112)/5+AZ112</f>
        <v>8.5102</v>
      </c>
      <c r="BA113" s="115" t="n">
        <f aca="false">($AZ113-$AR113)/Delta+AZ113</f>
        <v>8.37775</v>
      </c>
      <c r="BB113" s="115" t="n">
        <f aca="false">($AZ113-$AR113)/Delta+BA113</f>
        <v>8.2453</v>
      </c>
      <c r="BC113" s="115" t="n">
        <f aca="false">($AZ113-$AR113)/Delta+BB113</f>
        <v>8.11285</v>
      </c>
      <c r="BD113" s="115" t="n">
        <f aca="false">($AZ113-$AR113)/Delta+BC113</f>
        <v>7.9804</v>
      </c>
      <c r="BE113" s="115" t="n">
        <f aca="false">($AZ113-$AR113)/Delta+BD113</f>
        <v>7.84795</v>
      </c>
      <c r="BF113" s="115" t="n">
        <f aca="false">($AZ113-$AR113)/Delta+BE113</f>
        <v>7.7155</v>
      </c>
      <c r="BG113" s="115" t="n">
        <f aca="false">($AZ113-$AR113)/Delta+BF113</f>
        <v>7.58305</v>
      </c>
      <c r="BH113" s="115" t="n">
        <f aca="false">($AZ113-$AR113)/Delta+BG113</f>
        <v>7.4506</v>
      </c>
      <c r="BI113" s="115" t="n">
        <f aca="false">($AZ113-$AR113)/Delta+BH113</f>
        <v>7.31815</v>
      </c>
      <c r="BJ113" s="115" t="n">
        <f aca="false">($AZ113-$AR113)/Delta+BI113</f>
        <v>7.1857</v>
      </c>
      <c r="BK113" s="104"/>
      <c r="BL113" s="104"/>
      <c r="BM113" s="104"/>
      <c r="BN113" s="104"/>
      <c r="BO113" s="104"/>
      <c r="BP113" s="104"/>
      <c r="BQ113" s="104"/>
      <c r="BR113" s="104"/>
      <c r="BS113" s="104"/>
      <c r="BT113" s="104"/>
      <c r="BU113" s="104"/>
      <c r="BV113" s="104"/>
      <c r="BW113" s="104"/>
      <c r="BX113" s="104"/>
      <c r="BY113" s="104"/>
      <c r="BZ113" s="104"/>
      <c r="CA113" s="104"/>
      <c r="CB113" s="104"/>
      <c r="CC113" s="104"/>
      <c r="CD113" s="104"/>
      <c r="CE113" s="104"/>
      <c r="CF113" s="104"/>
      <c r="CG113" s="104"/>
      <c r="CH113" s="104"/>
      <c r="CI113" s="104"/>
      <c r="CJ113" s="104"/>
      <c r="CK113" s="104"/>
      <c r="CL113" s="104"/>
      <c r="CM113" s="104"/>
      <c r="CN113" s="104"/>
      <c r="CO113" s="104"/>
      <c r="CP113" s="104"/>
      <c r="CQ113" s="104"/>
      <c r="CR113" s="104"/>
      <c r="CS113" s="104"/>
      <c r="CT113" s="104"/>
      <c r="CU113" s="104"/>
    </row>
    <row r="114" customFormat="false" ht="12.8" hidden="false" customHeight="false" outlineLevel="0" collapsed="false">
      <c r="A114" s="102" t="n">
        <f aca="false">(A$7-A$2)/5+A113</f>
        <v>147</v>
      </c>
      <c r="B114" s="103" t="n">
        <v>0</v>
      </c>
      <c r="C114" s="103" t="n">
        <f aca="false">(F114-B114)/4+B114</f>
        <v>0.41465</v>
      </c>
      <c r="D114" s="103" t="n">
        <f aca="false">(F114-B114)/4+C114</f>
        <v>0.8293</v>
      </c>
      <c r="E114" s="103" t="n">
        <f aca="false">(F114-B114)/4+D114</f>
        <v>1.24395</v>
      </c>
      <c r="F114" s="103" t="n">
        <f aca="false">(F117-F112)/5+F113</f>
        <v>1.6586</v>
      </c>
      <c r="G114" s="103" t="n">
        <f aca="false">(J114-F114)/4+F114</f>
        <v>2.0731</v>
      </c>
      <c r="H114" s="103" t="n">
        <f aca="false">(J114-F114)/4+G114</f>
        <v>2.4876</v>
      </c>
      <c r="I114" s="103" t="n">
        <f aca="false">(J114-F114)/4+H114</f>
        <v>2.9021</v>
      </c>
      <c r="J114" s="103" t="n">
        <f aca="false">(J117-J112)/5+J113</f>
        <v>3.3166</v>
      </c>
      <c r="K114" s="103" t="n">
        <f aca="false">(N114-J114)/4+J114</f>
        <v>3.7093</v>
      </c>
      <c r="L114" s="103" t="n">
        <f aca="false">(N114-J114)/4+K114</f>
        <v>4.102</v>
      </c>
      <c r="M114" s="103" t="n">
        <f aca="false">(N114-J114)/4+L114</f>
        <v>4.4947</v>
      </c>
      <c r="N114" s="103" t="n">
        <f aca="false">(N117-N112)/5+N113</f>
        <v>4.8874</v>
      </c>
      <c r="O114" s="103" t="n">
        <f aca="false">(P114+N114)/2</f>
        <v>5.2616</v>
      </c>
      <c r="P114" s="103" t="n">
        <f aca="false">(P117-P112)/5+P113</f>
        <v>5.6358</v>
      </c>
      <c r="Q114" s="103" t="n">
        <f aca="false">(R114+P114)/2</f>
        <v>6.0675</v>
      </c>
      <c r="R114" s="103" t="n">
        <f aca="false">(R117-R112)/5+R113</f>
        <v>6.4992</v>
      </c>
      <c r="S114" s="103" t="n">
        <f aca="false">(T114+R114)/2</f>
        <v>6.7718</v>
      </c>
      <c r="T114" s="103" t="n">
        <f aca="false">(T117-T112)/5+T113</f>
        <v>7.0444</v>
      </c>
      <c r="U114" s="103" t="n">
        <f aca="false">(V114+T114)/2</f>
        <v>7.4568</v>
      </c>
      <c r="V114" s="103" t="n">
        <f aca="false">(V117-V112)/5+V113</f>
        <v>7.8692</v>
      </c>
      <c r="W114" s="103" t="n">
        <f aca="false">(X114+V114)/2</f>
        <v>8.4474</v>
      </c>
      <c r="X114" s="103" t="n">
        <f aca="false">(X117-X112)/5+X113</f>
        <v>9.0256</v>
      </c>
      <c r="Y114" s="103" t="n">
        <f aca="false">(Z114+X114)/2</f>
        <v>9.005</v>
      </c>
      <c r="Z114" s="103" t="n">
        <f aca="false">(Z117-Z112)/5+Z113</f>
        <v>8.9844</v>
      </c>
      <c r="AA114" s="103" t="n">
        <f aca="false">(AB114+Z114)/2</f>
        <v>8.9482</v>
      </c>
      <c r="AB114" s="103" t="n">
        <f aca="false">(AB117-AB112)/5+AB113</f>
        <v>8.912</v>
      </c>
      <c r="AC114" s="103" t="n">
        <f aca="false">(AD114+AB114)/2</f>
        <v>19.5352</v>
      </c>
      <c r="AD114" s="103" t="n">
        <f aca="false">(AD117-AD112)/5+AD113</f>
        <v>30.1584</v>
      </c>
      <c r="AE114" s="103" t="n">
        <f aca="false">(AF114+AD114)/2</f>
        <v>29.129</v>
      </c>
      <c r="AF114" s="103" t="n">
        <f aca="false">(AF117-AF112)/5+AF113</f>
        <v>28.0996</v>
      </c>
      <c r="AG114" s="103" t="n">
        <f aca="false">(AH114+AF114)/2</f>
        <v>27.7653</v>
      </c>
      <c r="AH114" s="103" t="n">
        <f aca="false">(AH117-AH112)/5+AH113</f>
        <v>27.431</v>
      </c>
      <c r="AI114" s="103" t="n">
        <f aca="false">(AJ114+AH114)/2</f>
        <v>27.0972</v>
      </c>
      <c r="AJ114" s="103" t="n">
        <f aca="false">(AJ117-AJ112)/5+AJ113</f>
        <v>26.7634</v>
      </c>
      <c r="AK114" s="103" t="n">
        <f aca="false">(AL114+AJ114)/2</f>
        <v>26.4291</v>
      </c>
      <c r="AL114" s="103" t="n">
        <f aca="false">(AL117-AL112)/5+AL113</f>
        <v>26.0948</v>
      </c>
      <c r="AM114" s="103" t="n">
        <f aca="false">(AN114+AL114)/2</f>
        <v>25.7605</v>
      </c>
      <c r="AN114" s="103" t="n">
        <f aca="false">(AN117-AN112)/5+AN113</f>
        <v>25.4262</v>
      </c>
      <c r="AO114" s="103" t="n">
        <f aca="false">(AP114+AN114)/2</f>
        <v>17.5338</v>
      </c>
      <c r="AP114" s="103" t="n">
        <f aca="false">(AP117-AP112)/5+AP113</f>
        <v>9.6414</v>
      </c>
      <c r="AQ114" s="103" t="n">
        <f aca="false">(AR114+AP114)/2</f>
        <v>9.605</v>
      </c>
      <c r="AR114" s="103" t="n">
        <f aca="false">(AR117-AR112)/5+AR113</f>
        <v>9.5686</v>
      </c>
      <c r="AS114" s="103" t="n">
        <f aca="false">($AZ114-$AR114)/8+AR114</f>
        <v>9.436075</v>
      </c>
      <c r="AT114" s="103" t="n">
        <f aca="false">($AZ114-$AR114)/8+AS114</f>
        <v>9.30355</v>
      </c>
      <c r="AU114" s="103" t="n">
        <f aca="false">($AZ114-$AR114)/8+AT114</f>
        <v>9.171025</v>
      </c>
      <c r="AV114" s="103" t="n">
        <f aca="false">($AZ114-$AR114)/8+AU114</f>
        <v>9.0385</v>
      </c>
      <c r="AW114" s="103" t="n">
        <f aca="false">($AZ114-$AR114)/8+AV114</f>
        <v>8.905975</v>
      </c>
      <c r="AX114" s="103" t="n">
        <f aca="false">($AZ114-$AR114)/8+AW114</f>
        <v>8.77345</v>
      </c>
      <c r="AY114" s="103" t="n">
        <f aca="false">($AZ114-$AR114)/8+AX114</f>
        <v>8.640925</v>
      </c>
      <c r="AZ114" s="103" t="n">
        <f aca="false">(AZ117-AZ112)/5+AZ113</f>
        <v>8.5084</v>
      </c>
      <c r="BA114" s="115" t="n">
        <f aca="false">($AZ114-$AR114)/Delta+AZ114</f>
        <v>8.375875</v>
      </c>
      <c r="BB114" s="115" t="n">
        <f aca="false">($AZ114-$AR114)/Delta+BA114</f>
        <v>8.24335</v>
      </c>
      <c r="BC114" s="115" t="n">
        <f aca="false">($AZ114-$AR114)/Delta+BB114</f>
        <v>8.110825</v>
      </c>
      <c r="BD114" s="115" t="n">
        <f aca="false">($AZ114-$AR114)/Delta+BC114</f>
        <v>7.9783</v>
      </c>
      <c r="BE114" s="115" t="n">
        <f aca="false">($AZ114-$AR114)/Delta+BD114</f>
        <v>7.84577500000001</v>
      </c>
      <c r="BF114" s="115" t="n">
        <f aca="false">($AZ114-$AR114)/Delta+BE114</f>
        <v>7.71325000000001</v>
      </c>
      <c r="BG114" s="115" t="n">
        <f aca="false">($AZ114-$AR114)/Delta+BF114</f>
        <v>7.58072500000001</v>
      </c>
      <c r="BH114" s="115" t="n">
        <f aca="false">($AZ114-$AR114)/Delta+BG114</f>
        <v>7.44820000000001</v>
      </c>
      <c r="BI114" s="115" t="n">
        <f aca="false">($AZ114-$AR114)/Delta+BH114</f>
        <v>7.31567500000001</v>
      </c>
      <c r="BJ114" s="115" t="n">
        <f aca="false">($AZ114-$AR114)/Delta+BI114</f>
        <v>7.18315000000001</v>
      </c>
      <c r="BK114" s="104"/>
      <c r="BL114" s="104"/>
      <c r="BM114" s="104"/>
      <c r="BN114" s="104"/>
      <c r="BO114" s="104"/>
      <c r="BP114" s="104"/>
      <c r="BQ114" s="104"/>
      <c r="BR114" s="104"/>
      <c r="BS114" s="104"/>
      <c r="BT114" s="104"/>
      <c r="BU114" s="104"/>
      <c r="BV114" s="104"/>
      <c r="BW114" s="104"/>
      <c r="BX114" s="104"/>
      <c r="BY114" s="104"/>
      <c r="BZ114" s="104"/>
      <c r="CA114" s="104"/>
      <c r="CB114" s="104"/>
      <c r="CC114" s="104"/>
      <c r="CD114" s="104"/>
      <c r="CE114" s="104"/>
      <c r="CF114" s="104"/>
      <c r="CG114" s="104"/>
      <c r="CH114" s="104"/>
      <c r="CI114" s="104"/>
      <c r="CJ114" s="104"/>
      <c r="CK114" s="104"/>
      <c r="CL114" s="104"/>
      <c r="CM114" s="104"/>
      <c r="CN114" s="104"/>
      <c r="CO114" s="104"/>
      <c r="CP114" s="104"/>
      <c r="CQ114" s="104"/>
      <c r="CR114" s="104"/>
      <c r="CS114" s="104"/>
      <c r="CT114" s="104"/>
      <c r="CU114" s="104"/>
    </row>
    <row r="115" customFormat="false" ht="12.8" hidden="false" customHeight="false" outlineLevel="0" collapsed="false">
      <c r="A115" s="102" t="n">
        <f aca="false">(A$7-A$2)/5+A114</f>
        <v>148</v>
      </c>
      <c r="B115" s="103" t="n">
        <v>0</v>
      </c>
      <c r="C115" s="103" t="n">
        <f aca="false">(F115-B115)/4+B115</f>
        <v>0.40985</v>
      </c>
      <c r="D115" s="103" t="n">
        <f aca="false">(F115-B115)/4+C115</f>
        <v>0.8197</v>
      </c>
      <c r="E115" s="103" t="n">
        <f aca="false">(F115-B115)/4+D115</f>
        <v>1.22955</v>
      </c>
      <c r="F115" s="103" t="n">
        <f aca="false">(F117-F112)/5+F114</f>
        <v>1.6394</v>
      </c>
      <c r="G115" s="103" t="n">
        <f aca="false">(J115-F115)/4+F115</f>
        <v>2.04915</v>
      </c>
      <c r="H115" s="103" t="n">
        <f aca="false">(J115-F115)/4+G115</f>
        <v>2.4589</v>
      </c>
      <c r="I115" s="103" t="n">
        <f aca="false">(J115-F115)/4+H115</f>
        <v>2.86865</v>
      </c>
      <c r="J115" s="103" t="n">
        <f aca="false">(J117-J112)/5+J114</f>
        <v>3.2784</v>
      </c>
      <c r="K115" s="103" t="n">
        <f aca="false">(N115-J115)/4+J115</f>
        <v>3.66845</v>
      </c>
      <c r="L115" s="103" t="n">
        <f aca="false">(N115-J115)/4+K115</f>
        <v>4.0585</v>
      </c>
      <c r="M115" s="103" t="n">
        <f aca="false">(N115-J115)/4+L115</f>
        <v>4.44855</v>
      </c>
      <c r="N115" s="103" t="n">
        <f aca="false">(N117-N112)/5+N114</f>
        <v>4.8386</v>
      </c>
      <c r="O115" s="103" t="n">
        <f aca="false">(P115+N115)/2</f>
        <v>5.2159</v>
      </c>
      <c r="P115" s="103" t="n">
        <f aca="false">(P117-P112)/5+P114</f>
        <v>5.5932</v>
      </c>
      <c r="Q115" s="103" t="n">
        <f aca="false">(R115+P115)/2</f>
        <v>6.0285</v>
      </c>
      <c r="R115" s="103" t="n">
        <f aca="false">(R117-R112)/5+R114</f>
        <v>6.4638</v>
      </c>
      <c r="S115" s="103" t="n">
        <f aca="false">(T115+R115)/2</f>
        <v>6.7537</v>
      </c>
      <c r="T115" s="103" t="n">
        <f aca="false">(T117-T112)/5+T114</f>
        <v>7.0436</v>
      </c>
      <c r="U115" s="103" t="n">
        <f aca="false">(V115+T115)/2</f>
        <v>7.4677</v>
      </c>
      <c r="V115" s="103" t="n">
        <f aca="false">(V117-V112)/5+V114</f>
        <v>7.8918</v>
      </c>
      <c r="W115" s="103" t="n">
        <f aca="false">(X115+V115)/2</f>
        <v>8.4736</v>
      </c>
      <c r="X115" s="103" t="n">
        <f aca="false">(X117-X112)/5+X114</f>
        <v>9.0554</v>
      </c>
      <c r="Y115" s="103" t="n">
        <f aca="false">(Z115+X115)/2</f>
        <v>9.056</v>
      </c>
      <c r="Z115" s="103" t="n">
        <f aca="false">(Z117-Z112)/5+Z114</f>
        <v>9.0566</v>
      </c>
      <c r="AA115" s="103" t="n">
        <f aca="false">(AB115+Z115)/2</f>
        <v>9.0318</v>
      </c>
      <c r="AB115" s="103" t="n">
        <f aca="false">(AB117-AB112)/5+AB114</f>
        <v>9.007</v>
      </c>
      <c r="AC115" s="103" t="n">
        <f aca="false">(AD115+AB115)/2</f>
        <v>19.5003</v>
      </c>
      <c r="AD115" s="103" t="n">
        <f aca="false">(AD117-AD112)/5+AD114</f>
        <v>29.9936</v>
      </c>
      <c r="AE115" s="103" t="n">
        <f aca="false">(AF115+AD115)/2</f>
        <v>28.981</v>
      </c>
      <c r="AF115" s="103" t="n">
        <f aca="false">(AF117-AF112)/5+AF114</f>
        <v>27.9684</v>
      </c>
      <c r="AG115" s="103" t="n">
        <f aca="false">(AH115+AF115)/2</f>
        <v>27.6352</v>
      </c>
      <c r="AH115" s="103" t="n">
        <f aca="false">(AH117-AH112)/5+AH114</f>
        <v>27.302</v>
      </c>
      <c r="AI115" s="103" t="n">
        <f aca="false">(AJ115+AH115)/2</f>
        <v>26.9693</v>
      </c>
      <c r="AJ115" s="103" t="n">
        <f aca="false">(AJ117-AJ112)/5+AJ114</f>
        <v>26.6366</v>
      </c>
      <c r="AK115" s="103" t="n">
        <f aca="false">(AL115+AJ115)/2</f>
        <v>26.3034</v>
      </c>
      <c r="AL115" s="103" t="n">
        <f aca="false">(AL117-AL112)/5+AL114</f>
        <v>25.9702</v>
      </c>
      <c r="AM115" s="103" t="n">
        <f aca="false">(AN115+AL115)/2</f>
        <v>25.637</v>
      </c>
      <c r="AN115" s="103" t="n">
        <f aca="false">(AN117-AN112)/5+AN114</f>
        <v>25.3038</v>
      </c>
      <c r="AO115" s="103" t="n">
        <f aca="false">(AP115+AN115)/2</f>
        <v>17.4922</v>
      </c>
      <c r="AP115" s="103" t="n">
        <f aca="false">(AP117-AP112)/5+AP114</f>
        <v>9.6806</v>
      </c>
      <c r="AQ115" s="103" t="n">
        <f aca="false">(AR115+AP115)/2</f>
        <v>9.624</v>
      </c>
      <c r="AR115" s="103" t="n">
        <f aca="false">(AR117-AR112)/5+AR114</f>
        <v>9.5674</v>
      </c>
      <c r="AS115" s="103" t="n">
        <f aca="false">($AZ115-$AR115)/8+AR115</f>
        <v>9.4348</v>
      </c>
      <c r="AT115" s="103" t="n">
        <f aca="false">($AZ115-$AR115)/8+AS115</f>
        <v>9.3022</v>
      </c>
      <c r="AU115" s="103" t="n">
        <f aca="false">($AZ115-$AR115)/8+AT115</f>
        <v>9.1696</v>
      </c>
      <c r="AV115" s="103" t="n">
        <f aca="false">($AZ115-$AR115)/8+AU115</f>
        <v>9.037</v>
      </c>
      <c r="AW115" s="103" t="n">
        <f aca="false">($AZ115-$AR115)/8+AV115</f>
        <v>8.9044</v>
      </c>
      <c r="AX115" s="103" t="n">
        <f aca="false">($AZ115-$AR115)/8+AW115</f>
        <v>8.7718</v>
      </c>
      <c r="AY115" s="103" t="n">
        <f aca="false">($AZ115-$AR115)/8+AX115</f>
        <v>8.6392</v>
      </c>
      <c r="AZ115" s="103" t="n">
        <f aca="false">(AZ117-AZ112)/5+AZ114</f>
        <v>8.5066</v>
      </c>
      <c r="BA115" s="115" t="n">
        <f aca="false">($AZ115-$AR115)/Delta+AZ115</f>
        <v>8.374</v>
      </c>
      <c r="BB115" s="115" t="n">
        <f aca="false">($AZ115-$AR115)/Delta+BA115</f>
        <v>8.2414</v>
      </c>
      <c r="BC115" s="115" t="n">
        <f aca="false">($AZ115-$AR115)/Delta+BB115</f>
        <v>8.1088</v>
      </c>
      <c r="BD115" s="115" t="n">
        <f aca="false">($AZ115-$AR115)/Delta+BC115</f>
        <v>7.9762</v>
      </c>
      <c r="BE115" s="115" t="n">
        <f aca="false">($AZ115-$AR115)/Delta+BD115</f>
        <v>7.8436</v>
      </c>
      <c r="BF115" s="115" t="n">
        <f aca="false">($AZ115-$AR115)/Delta+BE115</f>
        <v>7.71100000000001</v>
      </c>
      <c r="BG115" s="115" t="n">
        <f aca="false">($AZ115-$AR115)/Delta+BF115</f>
        <v>7.57840000000001</v>
      </c>
      <c r="BH115" s="115" t="n">
        <f aca="false">($AZ115-$AR115)/Delta+BG115</f>
        <v>7.44580000000001</v>
      </c>
      <c r="BI115" s="115" t="n">
        <f aca="false">($AZ115-$AR115)/Delta+BH115</f>
        <v>7.31320000000001</v>
      </c>
      <c r="BJ115" s="115" t="n">
        <f aca="false">($AZ115-$AR115)/Delta+BI115</f>
        <v>7.18060000000001</v>
      </c>
      <c r="BK115" s="104"/>
      <c r="BL115" s="104"/>
      <c r="BM115" s="104"/>
      <c r="BN115" s="104"/>
      <c r="BO115" s="104"/>
      <c r="BP115" s="104"/>
      <c r="BQ115" s="104"/>
      <c r="BR115" s="104"/>
      <c r="BS115" s="104"/>
      <c r="BT115" s="104"/>
      <c r="BU115" s="104"/>
      <c r="BV115" s="104"/>
      <c r="BW115" s="104"/>
      <c r="BX115" s="104"/>
      <c r="BY115" s="104"/>
      <c r="BZ115" s="104"/>
      <c r="CA115" s="104"/>
      <c r="CB115" s="104"/>
      <c r="CC115" s="104"/>
      <c r="CD115" s="104"/>
      <c r="CE115" s="104"/>
      <c r="CF115" s="104"/>
      <c r="CG115" s="104"/>
      <c r="CH115" s="104"/>
      <c r="CI115" s="104"/>
      <c r="CJ115" s="104"/>
      <c r="CK115" s="104"/>
      <c r="CL115" s="104"/>
      <c r="CM115" s="104"/>
      <c r="CN115" s="104"/>
      <c r="CO115" s="104"/>
      <c r="CP115" s="104"/>
      <c r="CQ115" s="104"/>
      <c r="CR115" s="104"/>
      <c r="CS115" s="104"/>
      <c r="CT115" s="104"/>
      <c r="CU115" s="104"/>
    </row>
    <row r="116" customFormat="false" ht="12.8" hidden="false" customHeight="false" outlineLevel="0" collapsed="false">
      <c r="A116" s="102" t="n">
        <f aca="false">(A$7-A$2)/5+A115</f>
        <v>149</v>
      </c>
      <c r="B116" s="103" t="n">
        <v>0</v>
      </c>
      <c r="C116" s="103" t="n">
        <f aca="false">(F116-B116)/4+B116</f>
        <v>0.40505</v>
      </c>
      <c r="D116" s="103" t="n">
        <f aca="false">(F116-B116)/4+C116</f>
        <v>0.8101</v>
      </c>
      <c r="E116" s="103" t="n">
        <f aca="false">(F116-B116)/4+D116</f>
        <v>1.21515</v>
      </c>
      <c r="F116" s="103" t="n">
        <f aca="false">(F117-F112)/5+F115</f>
        <v>1.6202</v>
      </c>
      <c r="G116" s="103" t="n">
        <f aca="false">(J116-F116)/4+F116</f>
        <v>2.0252</v>
      </c>
      <c r="H116" s="103" t="n">
        <f aca="false">(J116-F116)/4+G116</f>
        <v>2.4302</v>
      </c>
      <c r="I116" s="103" t="n">
        <f aca="false">(J116-F116)/4+H116</f>
        <v>2.8352</v>
      </c>
      <c r="J116" s="103" t="n">
        <f aca="false">(J117-J112)/5+J115</f>
        <v>3.2402</v>
      </c>
      <c r="K116" s="103" t="n">
        <f aca="false">(N116-J116)/4+J116</f>
        <v>3.6276</v>
      </c>
      <c r="L116" s="103" t="n">
        <f aca="false">(N116-J116)/4+K116</f>
        <v>4.015</v>
      </c>
      <c r="M116" s="103" t="n">
        <f aca="false">(N116-J116)/4+L116</f>
        <v>4.4024</v>
      </c>
      <c r="N116" s="103" t="n">
        <f aca="false">(N117-N112)/5+N115</f>
        <v>4.7898</v>
      </c>
      <c r="O116" s="103" t="n">
        <f aca="false">(P116+N116)/2</f>
        <v>5.1702</v>
      </c>
      <c r="P116" s="103" t="n">
        <f aca="false">(P117-P112)/5+P115</f>
        <v>5.5506</v>
      </c>
      <c r="Q116" s="103" t="n">
        <f aca="false">(R116+P116)/2</f>
        <v>5.9895</v>
      </c>
      <c r="R116" s="103" t="n">
        <f aca="false">(R117-R112)/5+R115</f>
        <v>6.4284</v>
      </c>
      <c r="S116" s="103" t="n">
        <f aca="false">(T116+R116)/2</f>
        <v>6.7356</v>
      </c>
      <c r="T116" s="103" t="n">
        <f aca="false">(T117-T112)/5+T115</f>
        <v>7.0428</v>
      </c>
      <c r="U116" s="103" t="n">
        <f aca="false">(V116+T116)/2</f>
        <v>7.4786</v>
      </c>
      <c r="V116" s="103" t="n">
        <f aca="false">(V117-V112)/5+V115</f>
        <v>7.9144</v>
      </c>
      <c r="W116" s="103" t="n">
        <f aca="false">(X116+V116)/2</f>
        <v>8.4998</v>
      </c>
      <c r="X116" s="103" t="n">
        <f aca="false">(X117-X112)/5+X115</f>
        <v>9.0852</v>
      </c>
      <c r="Y116" s="103" t="n">
        <f aca="false">(Z116+X116)/2</f>
        <v>9.107</v>
      </c>
      <c r="Z116" s="103" t="n">
        <f aca="false">(Z117-Z112)/5+Z115</f>
        <v>9.1288</v>
      </c>
      <c r="AA116" s="103" t="n">
        <f aca="false">(AB116+Z116)/2</f>
        <v>9.1154</v>
      </c>
      <c r="AB116" s="103" t="n">
        <f aca="false">(AB117-AB112)/5+AB115</f>
        <v>9.102</v>
      </c>
      <c r="AC116" s="103" t="n">
        <f aca="false">(AD116+AB116)/2</f>
        <v>19.4654</v>
      </c>
      <c r="AD116" s="103" t="n">
        <f aca="false">(AD117-AD112)/5+AD115</f>
        <v>29.8288</v>
      </c>
      <c r="AE116" s="103" t="n">
        <f aca="false">(AF116+AD116)/2</f>
        <v>28.833</v>
      </c>
      <c r="AF116" s="103" t="n">
        <f aca="false">(AF117-AF112)/5+AF115</f>
        <v>27.8372</v>
      </c>
      <c r="AG116" s="103" t="n">
        <f aca="false">(AH116+AF116)/2</f>
        <v>27.5051</v>
      </c>
      <c r="AH116" s="103" t="n">
        <f aca="false">(AH117-AH112)/5+AH115</f>
        <v>27.173</v>
      </c>
      <c r="AI116" s="103" t="n">
        <f aca="false">(AJ116+AH116)/2</f>
        <v>26.8414</v>
      </c>
      <c r="AJ116" s="103" t="n">
        <f aca="false">(AJ117-AJ112)/5+AJ115</f>
        <v>26.5098</v>
      </c>
      <c r="AK116" s="103" t="n">
        <f aca="false">(AL116+AJ116)/2</f>
        <v>26.1777</v>
      </c>
      <c r="AL116" s="103" t="n">
        <f aca="false">(AL117-AL112)/5+AL115</f>
        <v>25.8456</v>
      </c>
      <c r="AM116" s="103" t="n">
        <f aca="false">(AN116+AL116)/2</f>
        <v>25.5135</v>
      </c>
      <c r="AN116" s="103" t="n">
        <f aca="false">(AN117-AN112)/5+AN115</f>
        <v>25.1814</v>
      </c>
      <c r="AO116" s="103" t="n">
        <f aca="false">(AP116+AN116)/2</f>
        <v>17.4506</v>
      </c>
      <c r="AP116" s="103" t="n">
        <f aca="false">(AP117-AP112)/5+AP115</f>
        <v>9.7198</v>
      </c>
      <c r="AQ116" s="103" t="n">
        <f aca="false">(AR116+AP116)/2</f>
        <v>9.643</v>
      </c>
      <c r="AR116" s="103" t="n">
        <f aca="false">(AR117-AR112)/5+AR115</f>
        <v>9.5662</v>
      </c>
      <c r="AS116" s="103" t="n">
        <f aca="false">($AZ116-$AR116)/8+AR116</f>
        <v>9.433525</v>
      </c>
      <c r="AT116" s="103" t="n">
        <f aca="false">($AZ116-$AR116)/8+AS116</f>
        <v>9.30085</v>
      </c>
      <c r="AU116" s="103" t="n">
        <f aca="false">($AZ116-$AR116)/8+AT116</f>
        <v>9.168175</v>
      </c>
      <c r="AV116" s="103" t="n">
        <f aca="false">($AZ116-$AR116)/8+AU116</f>
        <v>9.0355</v>
      </c>
      <c r="AW116" s="103" t="n">
        <f aca="false">($AZ116-$AR116)/8+AV116</f>
        <v>8.902825</v>
      </c>
      <c r="AX116" s="103" t="n">
        <f aca="false">($AZ116-$AR116)/8+AW116</f>
        <v>8.77015</v>
      </c>
      <c r="AY116" s="103" t="n">
        <f aca="false">($AZ116-$AR116)/8+AX116</f>
        <v>8.637475</v>
      </c>
      <c r="AZ116" s="103" t="n">
        <f aca="false">(AZ117-AZ112)/5+AZ115</f>
        <v>8.5048</v>
      </c>
      <c r="BA116" s="115" t="n">
        <f aca="false">($AZ116-$AR116)/Delta+AZ116</f>
        <v>8.372125</v>
      </c>
      <c r="BB116" s="115" t="n">
        <f aca="false">($AZ116-$AR116)/Delta+BA116</f>
        <v>8.23945000000001</v>
      </c>
      <c r="BC116" s="115" t="n">
        <f aca="false">($AZ116-$AR116)/Delta+BB116</f>
        <v>8.10677500000001</v>
      </c>
      <c r="BD116" s="115" t="n">
        <f aca="false">($AZ116-$AR116)/Delta+BC116</f>
        <v>7.97410000000001</v>
      </c>
      <c r="BE116" s="115" t="n">
        <f aca="false">($AZ116-$AR116)/Delta+BD116</f>
        <v>7.84142500000001</v>
      </c>
      <c r="BF116" s="115" t="n">
        <f aca="false">($AZ116-$AR116)/Delta+BE116</f>
        <v>7.70875000000001</v>
      </c>
      <c r="BG116" s="115" t="n">
        <f aca="false">($AZ116-$AR116)/Delta+BF116</f>
        <v>7.57607500000001</v>
      </c>
      <c r="BH116" s="115" t="n">
        <f aca="false">($AZ116-$AR116)/Delta+BG116</f>
        <v>7.44340000000001</v>
      </c>
      <c r="BI116" s="115" t="n">
        <f aca="false">($AZ116-$AR116)/Delta+BH116</f>
        <v>7.31072500000001</v>
      </c>
      <c r="BJ116" s="115" t="n">
        <f aca="false">($AZ116-$AR116)/Delta+BI116</f>
        <v>7.17805000000001</v>
      </c>
      <c r="BK116" s="104"/>
      <c r="BL116" s="104"/>
      <c r="BM116" s="104"/>
      <c r="BN116" s="104"/>
      <c r="BO116" s="104"/>
      <c r="BP116" s="104"/>
      <c r="BQ116" s="104"/>
      <c r="BR116" s="104"/>
      <c r="BS116" s="104"/>
      <c r="BT116" s="104"/>
      <c r="BU116" s="104"/>
      <c r="BV116" s="104"/>
      <c r="BW116" s="104"/>
      <c r="BX116" s="104"/>
      <c r="BY116" s="104"/>
      <c r="BZ116" s="104"/>
      <c r="CA116" s="104"/>
      <c r="CB116" s="104"/>
      <c r="CC116" s="104"/>
      <c r="CD116" s="104"/>
      <c r="CE116" s="104"/>
      <c r="CF116" s="104"/>
      <c r="CG116" s="104"/>
      <c r="CH116" s="104"/>
      <c r="CI116" s="104"/>
      <c r="CJ116" s="104"/>
      <c r="CK116" s="104"/>
      <c r="CL116" s="104"/>
      <c r="CM116" s="104"/>
      <c r="CN116" s="104"/>
      <c r="CO116" s="104"/>
      <c r="CP116" s="104"/>
      <c r="CQ116" s="104"/>
      <c r="CR116" s="104"/>
      <c r="CS116" s="104"/>
      <c r="CT116" s="104"/>
      <c r="CU116" s="104"/>
    </row>
    <row r="117" customFormat="false" ht="12.8" hidden="false" customHeight="false" outlineLevel="0" collapsed="false">
      <c r="A117" s="102" t="n">
        <f aca="false">A112+5</f>
        <v>150</v>
      </c>
      <c r="B117" s="103" t="n">
        <v>0</v>
      </c>
      <c r="C117" s="103" t="n">
        <f aca="false">(F117-B117)/4+B117</f>
        <v>0.40025</v>
      </c>
      <c r="D117" s="103" t="n">
        <f aca="false">(F117-B117)/4+C117</f>
        <v>0.8005</v>
      </c>
      <c r="E117" s="103" t="n">
        <f aca="false">(F117-B117)/4+D117</f>
        <v>1.20075</v>
      </c>
      <c r="F117" s="114" t="n">
        <f aca="false">polar_type19!$AG$6</f>
        <v>1.601</v>
      </c>
      <c r="G117" s="103" t="n">
        <f aca="false">(J117-F117)/4+F117</f>
        <v>2.00125</v>
      </c>
      <c r="H117" s="103" t="n">
        <f aca="false">(J117-F117)/4+G117</f>
        <v>2.4015</v>
      </c>
      <c r="I117" s="103" t="n">
        <f aca="false">(J117-F117)/4+H117</f>
        <v>2.80175</v>
      </c>
      <c r="J117" s="114" t="n">
        <f aca="false">polar_type19!$AG$7</f>
        <v>3.202</v>
      </c>
      <c r="K117" s="103" t="n">
        <f aca="false">(N117-J117)/4+J117</f>
        <v>3.58675</v>
      </c>
      <c r="L117" s="103" t="n">
        <f aca="false">(N117-J117)/4+K117</f>
        <v>3.9715</v>
      </c>
      <c r="M117" s="103" t="n">
        <f aca="false">(N117-J117)/4+L117</f>
        <v>4.35625</v>
      </c>
      <c r="N117" s="114" t="n">
        <f aca="false">polar_type19!$AG$8</f>
        <v>4.741</v>
      </c>
      <c r="O117" s="103" t="n">
        <f aca="false">(P117+N117)/2</f>
        <v>5.1245</v>
      </c>
      <c r="P117" s="114" t="n">
        <f aca="false">polar_type19!$AG$9</f>
        <v>5.508</v>
      </c>
      <c r="Q117" s="103" t="n">
        <f aca="false">(R117+P117)/2</f>
        <v>5.9505</v>
      </c>
      <c r="R117" s="114" t="n">
        <f aca="false">polar_type19!$AG$10</f>
        <v>6.393</v>
      </c>
      <c r="S117" s="103" t="n">
        <f aca="false">(T117+R117)/2</f>
        <v>6.7175</v>
      </c>
      <c r="T117" s="114" t="n">
        <f aca="false">polar_type19!$AG$11</f>
        <v>7.042</v>
      </c>
      <c r="U117" s="103" t="n">
        <f aca="false">(V117+T117)/2</f>
        <v>7.4895</v>
      </c>
      <c r="V117" s="114" t="n">
        <f aca="false">polar_type19!$AG$12</f>
        <v>7.937</v>
      </c>
      <c r="W117" s="103" t="n">
        <f aca="false">(X117+V117)/2</f>
        <v>8.526</v>
      </c>
      <c r="X117" s="114" t="n">
        <f aca="false">polar_type19!$AG$13</f>
        <v>9.115</v>
      </c>
      <c r="Y117" s="103" t="n">
        <f aca="false">(Z117+X117)/2</f>
        <v>9.158</v>
      </c>
      <c r="Z117" s="114" t="n">
        <f aca="false">polar_type19!$AG$14</f>
        <v>9.201</v>
      </c>
      <c r="AA117" s="103" t="n">
        <f aca="false">(AB117+Z117)/2</f>
        <v>9.199</v>
      </c>
      <c r="AB117" s="114" t="n">
        <f aca="false">polar_type19!$AG$15</f>
        <v>9.197</v>
      </c>
      <c r="AC117" s="103" t="n">
        <f aca="false">(AD117+AB117)/2</f>
        <v>19.4305</v>
      </c>
      <c r="AD117" s="114" t="n">
        <f aca="false">polar_type19!$AG$16</f>
        <v>29.664</v>
      </c>
      <c r="AE117" s="103" t="n">
        <f aca="false">(AF117+AD117)/2</f>
        <v>28.685</v>
      </c>
      <c r="AF117" s="114" t="n">
        <f aca="false">polar_type19!$AG$17</f>
        <v>27.706</v>
      </c>
      <c r="AG117" s="103" t="n">
        <f aca="false">(AH117+AF117)/2</f>
        <v>27.375</v>
      </c>
      <c r="AH117" s="114" t="n">
        <f aca="false">polar_type19!$AG$18</f>
        <v>27.044</v>
      </c>
      <c r="AI117" s="103" t="n">
        <f aca="false">(AJ117+AH117)/2</f>
        <v>26.7135</v>
      </c>
      <c r="AJ117" s="114" t="n">
        <f aca="false">polar_type19!$AG$19</f>
        <v>26.383</v>
      </c>
      <c r="AK117" s="103" t="n">
        <f aca="false">(AL117+AJ117)/2</f>
        <v>26.052</v>
      </c>
      <c r="AL117" s="114" t="n">
        <f aca="false">polar_type19!$AG$20</f>
        <v>25.721</v>
      </c>
      <c r="AM117" s="103" t="n">
        <f aca="false">(AN117+AL117)/2</f>
        <v>25.39</v>
      </c>
      <c r="AN117" s="114" t="n">
        <f aca="false">polar_type19!$AG$21</f>
        <v>25.059</v>
      </c>
      <c r="AO117" s="103" t="n">
        <f aca="false">(AP117+AN117)/2</f>
        <v>17.409</v>
      </c>
      <c r="AP117" s="114" t="n">
        <f aca="false">polar_type19!$AG$22</f>
        <v>9.759</v>
      </c>
      <c r="AQ117" s="103" t="n">
        <f aca="false">(AR117+AP117)/2</f>
        <v>9.662</v>
      </c>
      <c r="AR117" s="114" t="n">
        <f aca="false">polar_type19!$AG$23</f>
        <v>9.565</v>
      </c>
      <c r="AS117" s="103" t="n">
        <f aca="false">($AZ117-$AR117)/8+AR117</f>
        <v>9.43225</v>
      </c>
      <c r="AT117" s="103" t="n">
        <f aca="false">($AZ117-$AR117)/8+AS117</f>
        <v>9.2995</v>
      </c>
      <c r="AU117" s="103" t="n">
        <f aca="false">($AZ117-$AR117)/8+AT117</f>
        <v>9.16675</v>
      </c>
      <c r="AV117" s="103" t="n">
        <f aca="false">($AZ117-$AR117)/8+AU117</f>
        <v>9.034</v>
      </c>
      <c r="AW117" s="103" t="n">
        <f aca="false">($AZ117-$AR117)/8+AV117</f>
        <v>8.90125</v>
      </c>
      <c r="AX117" s="103" t="n">
        <f aca="false">($AZ117-$AR117)/8+AW117</f>
        <v>8.7685</v>
      </c>
      <c r="AY117" s="103" t="n">
        <f aca="false">($AZ117-$AR117)/8+AX117</f>
        <v>8.63575</v>
      </c>
      <c r="AZ117" s="114" t="n">
        <f aca="false">polar_type19!$AG$24</f>
        <v>8.503</v>
      </c>
      <c r="BA117" s="115" t="n">
        <f aca="false">($AZ117-$AR117)/Delta+AZ117</f>
        <v>8.37025</v>
      </c>
      <c r="BB117" s="115" t="n">
        <f aca="false">($AZ117-$AR117)/Delta+BA117</f>
        <v>8.2375</v>
      </c>
      <c r="BC117" s="115" t="n">
        <f aca="false">($AZ117-$AR117)/Delta+BB117</f>
        <v>8.10475</v>
      </c>
      <c r="BD117" s="115" t="n">
        <f aca="false">($AZ117-$AR117)/Delta+BC117</f>
        <v>7.972</v>
      </c>
      <c r="BE117" s="115" t="n">
        <f aca="false">($AZ117-$AR117)/Delta+BD117</f>
        <v>7.83925</v>
      </c>
      <c r="BF117" s="115" t="n">
        <f aca="false">($AZ117-$AR117)/Delta+BE117</f>
        <v>7.7065</v>
      </c>
      <c r="BG117" s="115" t="n">
        <f aca="false">($AZ117-$AR117)/Delta+BF117</f>
        <v>7.57375</v>
      </c>
      <c r="BH117" s="115" t="n">
        <f aca="false">($AZ117-$AR117)/Delta+BG117</f>
        <v>7.441</v>
      </c>
      <c r="BI117" s="115" t="n">
        <f aca="false">($AZ117-$AR117)/Delta+BH117</f>
        <v>7.30825</v>
      </c>
      <c r="BJ117" s="115" t="n">
        <f aca="false">($AZ117-$AR117)/Delta+BI117</f>
        <v>7.1755</v>
      </c>
      <c r="BK117" s="104"/>
      <c r="BL117" s="104"/>
      <c r="BM117" s="104"/>
      <c r="BN117" s="104"/>
      <c r="BO117" s="104"/>
      <c r="BP117" s="104"/>
      <c r="BQ117" s="104"/>
      <c r="BR117" s="104"/>
      <c r="BS117" s="104"/>
      <c r="BT117" s="104"/>
      <c r="BU117" s="104"/>
      <c r="BV117" s="104"/>
      <c r="BW117" s="104"/>
      <c r="BX117" s="104"/>
      <c r="BY117" s="104"/>
      <c r="BZ117" s="104"/>
      <c r="CA117" s="104"/>
      <c r="CB117" s="104"/>
      <c r="CC117" s="104"/>
      <c r="CD117" s="104"/>
      <c r="CE117" s="104"/>
      <c r="CF117" s="104"/>
      <c r="CG117" s="104"/>
      <c r="CH117" s="104"/>
      <c r="CI117" s="104"/>
      <c r="CJ117" s="104"/>
      <c r="CK117" s="104"/>
      <c r="CL117" s="104"/>
      <c r="CM117" s="104"/>
      <c r="CN117" s="104"/>
      <c r="CO117" s="104"/>
      <c r="CP117" s="104"/>
      <c r="CQ117" s="104"/>
      <c r="CR117" s="104"/>
      <c r="CS117" s="104"/>
      <c r="CT117" s="104"/>
      <c r="CU117" s="104"/>
    </row>
    <row r="118" customFormat="false" ht="12.8" hidden="false" customHeight="false" outlineLevel="0" collapsed="false">
      <c r="A118" s="102" t="n">
        <f aca="false">(A$7-A$2)/5+A117</f>
        <v>151</v>
      </c>
      <c r="B118" s="103" t="n">
        <v>0</v>
      </c>
      <c r="C118" s="103" t="n">
        <f aca="false">(F118-B118)/4+B118</f>
        <v>0.39505</v>
      </c>
      <c r="D118" s="103" t="n">
        <f aca="false">(F118-B118)/4+C118</f>
        <v>0.7901</v>
      </c>
      <c r="E118" s="103" t="n">
        <f aca="false">(F118-B118)/4+D118</f>
        <v>1.18515</v>
      </c>
      <c r="F118" s="103" t="n">
        <f aca="false">(F122-F117)/5+F117</f>
        <v>1.5802</v>
      </c>
      <c r="G118" s="103" t="n">
        <f aca="false">(J118-F118)/4+F118</f>
        <v>1.9752</v>
      </c>
      <c r="H118" s="103" t="n">
        <f aca="false">(J118-F118)/4+G118</f>
        <v>2.3702</v>
      </c>
      <c r="I118" s="103" t="n">
        <f aca="false">(J118-F118)/4+H118</f>
        <v>2.7652</v>
      </c>
      <c r="J118" s="103" t="n">
        <f aca="false">(J122-J117)/5+J117</f>
        <v>3.1602</v>
      </c>
      <c r="K118" s="103" t="n">
        <f aca="false">(N118-J118)/4+J118</f>
        <v>3.5417</v>
      </c>
      <c r="L118" s="103" t="n">
        <f aca="false">(N118-J118)/4+K118</f>
        <v>3.9232</v>
      </c>
      <c r="M118" s="103" t="n">
        <f aca="false">(N118-J118)/4+L118</f>
        <v>4.3047</v>
      </c>
      <c r="N118" s="103" t="n">
        <f aca="false">(N122-N117)/5+N117</f>
        <v>4.6862</v>
      </c>
      <c r="O118" s="103" t="n">
        <f aca="false">(P118+N118)/2</f>
        <v>5.0697</v>
      </c>
      <c r="P118" s="103" t="n">
        <f aca="false">(P122-P117)/5+P117</f>
        <v>5.4532</v>
      </c>
      <c r="Q118" s="103" t="n">
        <f aca="false">(R118+P118)/2</f>
        <v>5.8949</v>
      </c>
      <c r="R118" s="103" t="n">
        <f aca="false">(R122-R117)/5+R117</f>
        <v>6.3366</v>
      </c>
      <c r="S118" s="103" t="n">
        <f aca="false">(T118+R118)/2</f>
        <v>6.6688</v>
      </c>
      <c r="T118" s="103" t="n">
        <f aca="false">(T122-T117)/5+T117</f>
        <v>7.001</v>
      </c>
      <c r="U118" s="103" t="n">
        <f aca="false">(V118+T118)/2</f>
        <v>7.4624</v>
      </c>
      <c r="V118" s="103" t="n">
        <f aca="false">(V122-V117)/5+V117</f>
        <v>7.9238</v>
      </c>
      <c r="W118" s="103" t="n">
        <f aca="false">(X118+V118)/2</f>
        <v>8.5118</v>
      </c>
      <c r="X118" s="103" t="n">
        <f aca="false">(X122-X117)/5+X117</f>
        <v>9.0998</v>
      </c>
      <c r="Y118" s="103" t="n">
        <f aca="false">(Z118+X118)/2</f>
        <v>9.1702</v>
      </c>
      <c r="Z118" s="103" t="n">
        <f aca="false">(Z122-Z117)/5+Z117</f>
        <v>9.2406</v>
      </c>
      <c r="AA118" s="103" t="n">
        <f aca="false">(AB118+Z118)/2</f>
        <v>9.2552</v>
      </c>
      <c r="AB118" s="103" t="n">
        <f aca="false">(AB122-AB117)/5+AB117</f>
        <v>9.2698</v>
      </c>
      <c r="AC118" s="103" t="n">
        <f aca="false">(AD118+AB118)/2</f>
        <v>19.4041</v>
      </c>
      <c r="AD118" s="103" t="n">
        <f aca="false">(AD122-AD117)/5+AD117</f>
        <v>29.5384</v>
      </c>
      <c r="AE118" s="103" t="n">
        <f aca="false">(AF118+AD118)/2</f>
        <v>28.5713</v>
      </c>
      <c r="AF118" s="103" t="n">
        <f aca="false">(AF122-AF117)/5+AF117</f>
        <v>27.6042</v>
      </c>
      <c r="AG118" s="103" t="n">
        <f aca="false">(AH118+AF118)/2</f>
        <v>27.2755</v>
      </c>
      <c r="AH118" s="103" t="n">
        <f aca="false">(AH122-AH117)/5+AH117</f>
        <v>26.9468</v>
      </c>
      <c r="AI118" s="103" t="n">
        <f aca="false">(AJ118+AH118)/2</f>
        <v>26.6185</v>
      </c>
      <c r="AJ118" s="103" t="n">
        <f aca="false">(AJ122-AJ117)/5+AJ117</f>
        <v>26.2902</v>
      </c>
      <c r="AK118" s="103" t="n">
        <f aca="false">(AL118+AJ118)/2</f>
        <v>25.9614</v>
      </c>
      <c r="AL118" s="103" t="n">
        <f aca="false">(AL122-AL117)/5+AL117</f>
        <v>25.6326</v>
      </c>
      <c r="AM118" s="103" t="n">
        <f aca="false">(AN118+AL118)/2</f>
        <v>25.3039</v>
      </c>
      <c r="AN118" s="103" t="n">
        <f aca="false">(AN122-AN117)/5+AN117</f>
        <v>24.9752</v>
      </c>
      <c r="AO118" s="103" t="n">
        <f aca="false">(AP118+AN118)/2</f>
        <v>17.3593</v>
      </c>
      <c r="AP118" s="103" t="n">
        <f aca="false">(AP122-AP117)/5+AP117</f>
        <v>9.7434</v>
      </c>
      <c r="AQ118" s="103" t="n">
        <f aca="false">(AR118+AP118)/2</f>
        <v>9.6376</v>
      </c>
      <c r="AR118" s="103" t="n">
        <f aca="false">(AR122-AR117)/5+AR117</f>
        <v>9.5318</v>
      </c>
      <c r="AS118" s="103" t="n">
        <f aca="false">($AZ118-$AR118)/8+AR118</f>
        <v>9.39945</v>
      </c>
      <c r="AT118" s="103" t="n">
        <f aca="false">($AZ118-$AR118)/8+AS118</f>
        <v>9.2671</v>
      </c>
      <c r="AU118" s="103" t="n">
        <f aca="false">($AZ118-$AR118)/8+AT118</f>
        <v>9.13475</v>
      </c>
      <c r="AV118" s="103" t="n">
        <f aca="false">($AZ118-$AR118)/8+AU118</f>
        <v>9.0024</v>
      </c>
      <c r="AW118" s="103" t="n">
        <f aca="false">($AZ118-$AR118)/8+AV118</f>
        <v>8.87005</v>
      </c>
      <c r="AX118" s="103" t="n">
        <f aca="false">($AZ118-$AR118)/8+AW118</f>
        <v>8.7377</v>
      </c>
      <c r="AY118" s="103" t="n">
        <f aca="false">($AZ118-$AR118)/8+AX118</f>
        <v>8.60535</v>
      </c>
      <c r="AZ118" s="103" t="n">
        <f aca="false">(AZ122-AZ117)/5+AZ117</f>
        <v>8.473</v>
      </c>
      <c r="BA118" s="115" t="n">
        <f aca="false">($AZ118-$AR118)/Delta+AZ118</f>
        <v>8.34065</v>
      </c>
      <c r="BB118" s="115" t="n">
        <f aca="false">($AZ118-$AR118)/Delta+BA118</f>
        <v>8.2083</v>
      </c>
      <c r="BC118" s="115" t="n">
        <f aca="false">($AZ118-$AR118)/Delta+BB118</f>
        <v>8.07595</v>
      </c>
      <c r="BD118" s="115" t="n">
        <f aca="false">($AZ118-$AR118)/Delta+BC118</f>
        <v>7.9436</v>
      </c>
      <c r="BE118" s="115" t="n">
        <f aca="false">($AZ118-$AR118)/Delta+BD118</f>
        <v>7.81125</v>
      </c>
      <c r="BF118" s="115" t="n">
        <f aca="false">($AZ118-$AR118)/Delta+BE118</f>
        <v>7.6789</v>
      </c>
      <c r="BG118" s="115" t="n">
        <f aca="false">($AZ118-$AR118)/Delta+BF118</f>
        <v>7.54655</v>
      </c>
      <c r="BH118" s="115" t="n">
        <f aca="false">($AZ118-$AR118)/Delta+BG118</f>
        <v>7.4142</v>
      </c>
      <c r="BI118" s="115" t="n">
        <f aca="false">($AZ118-$AR118)/Delta+BH118</f>
        <v>7.28185</v>
      </c>
      <c r="BJ118" s="115" t="n">
        <f aca="false">($AZ118-$AR118)/Delta+BI118</f>
        <v>7.1495</v>
      </c>
      <c r="BK118" s="104"/>
      <c r="BL118" s="104"/>
      <c r="BM118" s="104"/>
      <c r="BN118" s="104"/>
      <c r="BO118" s="104"/>
      <c r="BP118" s="104"/>
      <c r="BQ118" s="104"/>
      <c r="BR118" s="104"/>
      <c r="BS118" s="104"/>
      <c r="BT118" s="104"/>
      <c r="BU118" s="104"/>
      <c r="BV118" s="104"/>
      <c r="BW118" s="104"/>
      <c r="BX118" s="104"/>
      <c r="BY118" s="104"/>
      <c r="BZ118" s="104"/>
      <c r="CA118" s="104"/>
      <c r="CB118" s="104"/>
      <c r="CC118" s="104"/>
      <c r="CD118" s="104"/>
      <c r="CE118" s="104"/>
      <c r="CF118" s="104"/>
      <c r="CG118" s="104"/>
      <c r="CH118" s="104"/>
      <c r="CI118" s="104"/>
      <c r="CJ118" s="104"/>
      <c r="CK118" s="104"/>
      <c r="CL118" s="104"/>
      <c r="CM118" s="104"/>
      <c r="CN118" s="104"/>
      <c r="CO118" s="104"/>
      <c r="CP118" s="104"/>
      <c r="CQ118" s="104"/>
      <c r="CR118" s="104"/>
      <c r="CS118" s="104"/>
      <c r="CT118" s="104"/>
      <c r="CU118" s="104"/>
    </row>
    <row r="119" customFormat="false" ht="12.8" hidden="false" customHeight="false" outlineLevel="0" collapsed="false">
      <c r="A119" s="102" t="n">
        <f aca="false">(A$7-A$2)/5+A118</f>
        <v>152</v>
      </c>
      <c r="B119" s="103" t="n">
        <v>0</v>
      </c>
      <c r="C119" s="103" t="n">
        <f aca="false">(F119-B119)/4+B119</f>
        <v>0.38985</v>
      </c>
      <c r="D119" s="103" t="n">
        <f aca="false">(F119-B119)/4+C119</f>
        <v>0.7797</v>
      </c>
      <c r="E119" s="103" t="n">
        <f aca="false">(F119-B119)/4+D119</f>
        <v>1.16955</v>
      </c>
      <c r="F119" s="103" t="n">
        <f aca="false">(F122-F117)/5+F118</f>
        <v>1.5594</v>
      </c>
      <c r="G119" s="103" t="n">
        <f aca="false">(J119-F119)/4+F119</f>
        <v>1.94915</v>
      </c>
      <c r="H119" s="103" t="n">
        <f aca="false">(J119-F119)/4+G119</f>
        <v>2.3389</v>
      </c>
      <c r="I119" s="103" t="n">
        <f aca="false">(J119-F119)/4+H119</f>
        <v>2.72865</v>
      </c>
      <c r="J119" s="103" t="n">
        <f aca="false">(J122-J117)/5+J118</f>
        <v>3.1184</v>
      </c>
      <c r="K119" s="103" t="n">
        <f aca="false">(N119-J119)/4+J119</f>
        <v>3.49665</v>
      </c>
      <c r="L119" s="103" t="n">
        <f aca="false">(N119-J119)/4+K119</f>
        <v>3.8749</v>
      </c>
      <c r="M119" s="103" t="n">
        <f aca="false">(N119-J119)/4+L119</f>
        <v>4.25315</v>
      </c>
      <c r="N119" s="103" t="n">
        <f aca="false">(N122-N117)/5+N118</f>
        <v>4.6314</v>
      </c>
      <c r="O119" s="103" t="n">
        <f aca="false">(P119+N119)/2</f>
        <v>5.0149</v>
      </c>
      <c r="P119" s="103" t="n">
        <f aca="false">(P122-P117)/5+P118</f>
        <v>5.3984</v>
      </c>
      <c r="Q119" s="103" t="n">
        <f aca="false">(R119+P119)/2</f>
        <v>5.8393</v>
      </c>
      <c r="R119" s="103" t="n">
        <f aca="false">(R122-R117)/5+R118</f>
        <v>6.2802</v>
      </c>
      <c r="S119" s="103" t="n">
        <f aca="false">(T119+R119)/2</f>
        <v>6.6201</v>
      </c>
      <c r="T119" s="103" t="n">
        <f aca="false">(T122-T117)/5+T118</f>
        <v>6.96</v>
      </c>
      <c r="U119" s="103" t="n">
        <f aca="false">(V119+T119)/2</f>
        <v>7.4353</v>
      </c>
      <c r="V119" s="103" t="n">
        <f aca="false">(V122-V117)/5+V118</f>
        <v>7.9106</v>
      </c>
      <c r="W119" s="103" t="n">
        <f aca="false">(X119+V119)/2</f>
        <v>8.4976</v>
      </c>
      <c r="X119" s="103" t="n">
        <f aca="false">(X122-X117)/5+X118</f>
        <v>9.0846</v>
      </c>
      <c r="Y119" s="103" t="n">
        <f aca="false">(Z119+X119)/2</f>
        <v>9.1824</v>
      </c>
      <c r="Z119" s="103" t="n">
        <f aca="false">(Z122-Z117)/5+Z118</f>
        <v>9.2802</v>
      </c>
      <c r="AA119" s="103" t="n">
        <f aca="false">(AB119+Z119)/2</f>
        <v>9.3114</v>
      </c>
      <c r="AB119" s="103" t="n">
        <f aca="false">(AB122-AB117)/5+AB118</f>
        <v>9.3426</v>
      </c>
      <c r="AC119" s="103" t="n">
        <f aca="false">(AD119+AB119)/2</f>
        <v>19.3777</v>
      </c>
      <c r="AD119" s="103" t="n">
        <f aca="false">(AD122-AD117)/5+AD118</f>
        <v>29.4128</v>
      </c>
      <c r="AE119" s="103" t="n">
        <f aca="false">(AF119+AD119)/2</f>
        <v>28.4576</v>
      </c>
      <c r="AF119" s="103" t="n">
        <f aca="false">(AF122-AF117)/5+AF118</f>
        <v>27.5024</v>
      </c>
      <c r="AG119" s="103" t="n">
        <f aca="false">(AH119+AF119)/2</f>
        <v>27.176</v>
      </c>
      <c r="AH119" s="103" t="n">
        <f aca="false">(AH122-AH117)/5+AH118</f>
        <v>26.8496</v>
      </c>
      <c r="AI119" s="103" t="n">
        <f aca="false">(AJ119+AH119)/2</f>
        <v>26.5235</v>
      </c>
      <c r="AJ119" s="103" t="n">
        <f aca="false">(AJ122-AJ117)/5+AJ118</f>
        <v>26.1974</v>
      </c>
      <c r="AK119" s="103" t="n">
        <f aca="false">(AL119+AJ119)/2</f>
        <v>25.8708</v>
      </c>
      <c r="AL119" s="103" t="n">
        <f aca="false">(AL122-AL117)/5+AL118</f>
        <v>25.5442</v>
      </c>
      <c r="AM119" s="103" t="n">
        <f aca="false">(AN119+AL119)/2</f>
        <v>25.2178</v>
      </c>
      <c r="AN119" s="103" t="n">
        <f aca="false">(AN122-AN117)/5+AN118</f>
        <v>24.8914</v>
      </c>
      <c r="AO119" s="103" t="n">
        <f aca="false">(AP119+AN119)/2</f>
        <v>17.3096</v>
      </c>
      <c r="AP119" s="103" t="n">
        <f aca="false">(AP122-AP117)/5+AP118</f>
        <v>9.7278</v>
      </c>
      <c r="AQ119" s="103" t="n">
        <f aca="false">(AR119+AP119)/2</f>
        <v>9.6132</v>
      </c>
      <c r="AR119" s="103" t="n">
        <f aca="false">(AR122-AR117)/5+AR118</f>
        <v>9.4986</v>
      </c>
      <c r="AS119" s="103" t="n">
        <f aca="false">($AZ119-$AR119)/8+AR119</f>
        <v>9.36665</v>
      </c>
      <c r="AT119" s="103" t="n">
        <f aca="false">($AZ119-$AR119)/8+AS119</f>
        <v>9.2347</v>
      </c>
      <c r="AU119" s="103" t="n">
        <f aca="false">($AZ119-$AR119)/8+AT119</f>
        <v>9.10275</v>
      </c>
      <c r="AV119" s="103" t="n">
        <f aca="false">($AZ119-$AR119)/8+AU119</f>
        <v>8.9708</v>
      </c>
      <c r="AW119" s="103" t="n">
        <f aca="false">($AZ119-$AR119)/8+AV119</f>
        <v>8.83885</v>
      </c>
      <c r="AX119" s="103" t="n">
        <f aca="false">($AZ119-$AR119)/8+AW119</f>
        <v>8.7069</v>
      </c>
      <c r="AY119" s="103" t="n">
        <f aca="false">($AZ119-$AR119)/8+AX119</f>
        <v>8.57495</v>
      </c>
      <c r="AZ119" s="103" t="n">
        <f aca="false">(AZ122-AZ117)/5+AZ118</f>
        <v>8.443</v>
      </c>
      <c r="BA119" s="115" t="n">
        <f aca="false">($AZ119-$AR119)/Delta+AZ119</f>
        <v>8.31105</v>
      </c>
      <c r="BB119" s="115" t="n">
        <f aca="false">($AZ119-$AR119)/Delta+BA119</f>
        <v>8.1791</v>
      </c>
      <c r="BC119" s="115" t="n">
        <f aca="false">($AZ119-$AR119)/Delta+BB119</f>
        <v>8.04715</v>
      </c>
      <c r="BD119" s="115" t="n">
        <f aca="false">($AZ119-$AR119)/Delta+BC119</f>
        <v>7.9152</v>
      </c>
      <c r="BE119" s="115" t="n">
        <f aca="false">($AZ119-$AR119)/Delta+BD119</f>
        <v>7.78325</v>
      </c>
      <c r="BF119" s="115" t="n">
        <f aca="false">($AZ119-$AR119)/Delta+BE119</f>
        <v>7.6513</v>
      </c>
      <c r="BG119" s="115" t="n">
        <f aca="false">($AZ119-$AR119)/Delta+BF119</f>
        <v>7.51935</v>
      </c>
      <c r="BH119" s="115" t="n">
        <f aca="false">($AZ119-$AR119)/Delta+BG119</f>
        <v>7.3874</v>
      </c>
      <c r="BI119" s="115" t="n">
        <f aca="false">($AZ119-$AR119)/Delta+BH119</f>
        <v>7.25545</v>
      </c>
      <c r="BJ119" s="115" t="n">
        <f aca="false">($AZ119-$AR119)/Delta+BI119</f>
        <v>7.1235</v>
      </c>
      <c r="BK119" s="104"/>
      <c r="BL119" s="104"/>
      <c r="BM119" s="104"/>
      <c r="BN119" s="104"/>
      <c r="BO119" s="104"/>
      <c r="BP119" s="104"/>
      <c r="BQ119" s="104"/>
      <c r="BR119" s="104"/>
      <c r="BS119" s="104"/>
      <c r="BT119" s="104"/>
      <c r="BU119" s="104"/>
      <c r="BV119" s="104"/>
      <c r="BW119" s="104"/>
      <c r="BX119" s="104"/>
      <c r="BY119" s="104"/>
      <c r="BZ119" s="104"/>
      <c r="CA119" s="104"/>
      <c r="CB119" s="104"/>
      <c r="CC119" s="104"/>
      <c r="CD119" s="104"/>
      <c r="CE119" s="104"/>
      <c r="CF119" s="104"/>
      <c r="CG119" s="104"/>
      <c r="CH119" s="104"/>
      <c r="CI119" s="104"/>
      <c r="CJ119" s="104"/>
      <c r="CK119" s="104"/>
      <c r="CL119" s="104"/>
      <c r="CM119" s="104"/>
      <c r="CN119" s="104"/>
      <c r="CO119" s="104"/>
      <c r="CP119" s="104"/>
      <c r="CQ119" s="104"/>
      <c r="CR119" s="104"/>
      <c r="CS119" s="104"/>
      <c r="CT119" s="104"/>
      <c r="CU119" s="104"/>
    </row>
    <row r="120" customFormat="false" ht="12.8" hidden="false" customHeight="false" outlineLevel="0" collapsed="false">
      <c r="A120" s="102" t="n">
        <f aca="false">(A$7-A$2)/5+A119</f>
        <v>153</v>
      </c>
      <c r="B120" s="103" t="n">
        <v>0</v>
      </c>
      <c r="C120" s="103" t="n">
        <f aca="false">(F120-B120)/4+B120</f>
        <v>0.38465</v>
      </c>
      <c r="D120" s="103" t="n">
        <f aca="false">(F120-B120)/4+C120</f>
        <v>0.7693</v>
      </c>
      <c r="E120" s="103" t="n">
        <f aca="false">(F120-B120)/4+D120</f>
        <v>1.15395</v>
      </c>
      <c r="F120" s="103" t="n">
        <f aca="false">(F122-F117)/5+F119</f>
        <v>1.5386</v>
      </c>
      <c r="G120" s="103" t="n">
        <f aca="false">(J120-F120)/4+F120</f>
        <v>1.9231</v>
      </c>
      <c r="H120" s="103" t="n">
        <f aca="false">(J120-F120)/4+G120</f>
        <v>2.3076</v>
      </c>
      <c r="I120" s="103" t="n">
        <f aca="false">(J120-F120)/4+H120</f>
        <v>2.6921</v>
      </c>
      <c r="J120" s="103" t="n">
        <f aca="false">(J122-J117)/5+J119</f>
        <v>3.0766</v>
      </c>
      <c r="K120" s="103" t="n">
        <f aca="false">(N120-J120)/4+J120</f>
        <v>3.4516</v>
      </c>
      <c r="L120" s="103" t="n">
        <f aca="false">(N120-J120)/4+K120</f>
        <v>3.8266</v>
      </c>
      <c r="M120" s="103" t="n">
        <f aca="false">(N120-J120)/4+L120</f>
        <v>4.2016</v>
      </c>
      <c r="N120" s="103" t="n">
        <f aca="false">(N122-N117)/5+N119</f>
        <v>4.5766</v>
      </c>
      <c r="O120" s="103" t="n">
        <f aca="false">(P120+N120)/2</f>
        <v>4.9601</v>
      </c>
      <c r="P120" s="103" t="n">
        <f aca="false">(P122-P117)/5+P119</f>
        <v>5.3436</v>
      </c>
      <c r="Q120" s="103" t="n">
        <f aca="false">(R120+P120)/2</f>
        <v>5.7837</v>
      </c>
      <c r="R120" s="103" t="n">
        <f aca="false">(R122-R117)/5+R119</f>
        <v>6.2238</v>
      </c>
      <c r="S120" s="103" t="n">
        <f aca="false">(T120+R120)/2</f>
        <v>6.5714</v>
      </c>
      <c r="T120" s="103" t="n">
        <f aca="false">(T122-T117)/5+T119</f>
        <v>6.919</v>
      </c>
      <c r="U120" s="103" t="n">
        <f aca="false">(V120+T120)/2</f>
        <v>7.4082</v>
      </c>
      <c r="V120" s="103" t="n">
        <f aca="false">(V122-V117)/5+V119</f>
        <v>7.8974</v>
      </c>
      <c r="W120" s="103" t="n">
        <f aca="false">(X120+V120)/2</f>
        <v>8.4834</v>
      </c>
      <c r="X120" s="103" t="n">
        <f aca="false">(X122-X117)/5+X119</f>
        <v>9.0694</v>
      </c>
      <c r="Y120" s="103" t="n">
        <f aca="false">(Z120+X120)/2</f>
        <v>9.1946</v>
      </c>
      <c r="Z120" s="103" t="n">
        <f aca="false">(Z122-Z117)/5+Z119</f>
        <v>9.3198</v>
      </c>
      <c r="AA120" s="103" t="n">
        <f aca="false">(AB120+Z120)/2</f>
        <v>9.3676</v>
      </c>
      <c r="AB120" s="103" t="n">
        <f aca="false">(AB122-AB117)/5+AB119</f>
        <v>9.4154</v>
      </c>
      <c r="AC120" s="103" t="n">
        <f aca="false">(AD120+AB120)/2</f>
        <v>19.3513</v>
      </c>
      <c r="AD120" s="103" t="n">
        <f aca="false">(AD122-AD117)/5+AD119</f>
        <v>29.2872</v>
      </c>
      <c r="AE120" s="103" t="n">
        <f aca="false">(AF120+AD120)/2</f>
        <v>28.3439</v>
      </c>
      <c r="AF120" s="103" t="n">
        <f aca="false">(AF122-AF117)/5+AF119</f>
        <v>27.4006</v>
      </c>
      <c r="AG120" s="103" t="n">
        <f aca="false">(AH120+AF120)/2</f>
        <v>27.0765</v>
      </c>
      <c r="AH120" s="103" t="n">
        <f aca="false">(AH122-AH117)/5+AH119</f>
        <v>26.7524</v>
      </c>
      <c r="AI120" s="103" t="n">
        <f aca="false">(AJ120+AH120)/2</f>
        <v>26.4285</v>
      </c>
      <c r="AJ120" s="103" t="n">
        <f aca="false">(AJ122-AJ117)/5+AJ119</f>
        <v>26.1046</v>
      </c>
      <c r="AK120" s="103" t="n">
        <f aca="false">(AL120+AJ120)/2</f>
        <v>25.7802</v>
      </c>
      <c r="AL120" s="103" t="n">
        <f aca="false">(AL122-AL117)/5+AL119</f>
        <v>25.4558</v>
      </c>
      <c r="AM120" s="103" t="n">
        <f aca="false">(AN120+AL120)/2</f>
        <v>25.1317</v>
      </c>
      <c r="AN120" s="103" t="n">
        <f aca="false">(AN122-AN117)/5+AN119</f>
        <v>24.8076</v>
      </c>
      <c r="AO120" s="103" t="n">
        <f aca="false">(AP120+AN120)/2</f>
        <v>17.2599</v>
      </c>
      <c r="AP120" s="103" t="n">
        <f aca="false">(AP122-AP117)/5+AP119</f>
        <v>9.7122</v>
      </c>
      <c r="AQ120" s="103" t="n">
        <f aca="false">(AR120+AP120)/2</f>
        <v>9.5888</v>
      </c>
      <c r="AR120" s="103" t="n">
        <f aca="false">(AR122-AR117)/5+AR119</f>
        <v>9.4654</v>
      </c>
      <c r="AS120" s="103" t="n">
        <f aca="false">($AZ120-$AR120)/8+AR120</f>
        <v>9.33385</v>
      </c>
      <c r="AT120" s="103" t="n">
        <f aca="false">($AZ120-$AR120)/8+AS120</f>
        <v>9.2023</v>
      </c>
      <c r="AU120" s="103" t="n">
        <f aca="false">($AZ120-$AR120)/8+AT120</f>
        <v>9.07075</v>
      </c>
      <c r="AV120" s="103" t="n">
        <f aca="false">($AZ120-$AR120)/8+AU120</f>
        <v>8.9392</v>
      </c>
      <c r="AW120" s="103" t="n">
        <f aca="false">($AZ120-$AR120)/8+AV120</f>
        <v>8.80765</v>
      </c>
      <c r="AX120" s="103" t="n">
        <f aca="false">($AZ120-$AR120)/8+AW120</f>
        <v>8.6761</v>
      </c>
      <c r="AY120" s="103" t="n">
        <f aca="false">($AZ120-$AR120)/8+AX120</f>
        <v>8.54455</v>
      </c>
      <c r="AZ120" s="103" t="n">
        <f aca="false">(AZ122-AZ117)/5+AZ119</f>
        <v>8.413</v>
      </c>
      <c r="BA120" s="115" t="n">
        <f aca="false">($AZ120-$AR120)/Delta+AZ120</f>
        <v>8.28145</v>
      </c>
      <c r="BB120" s="115" t="n">
        <f aca="false">($AZ120-$AR120)/Delta+BA120</f>
        <v>8.1499</v>
      </c>
      <c r="BC120" s="115" t="n">
        <f aca="false">($AZ120-$AR120)/Delta+BB120</f>
        <v>8.01835</v>
      </c>
      <c r="BD120" s="115" t="n">
        <f aca="false">($AZ120-$AR120)/Delta+BC120</f>
        <v>7.8868</v>
      </c>
      <c r="BE120" s="115" t="n">
        <f aca="false">($AZ120-$AR120)/Delta+BD120</f>
        <v>7.75525</v>
      </c>
      <c r="BF120" s="115" t="n">
        <f aca="false">($AZ120-$AR120)/Delta+BE120</f>
        <v>7.6237</v>
      </c>
      <c r="BG120" s="115" t="n">
        <f aca="false">($AZ120-$AR120)/Delta+BF120</f>
        <v>7.49215</v>
      </c>
      <c r="BH120" s="115" t="n">
        <f aca="false">($AZ120-$AR120)/Delta+BG120</f>
        <v>7.3606</v>
      </c>
      <c r="BI120" s="115" t="n">
        <f aca="false">($AZ120-$AR120)/Delta+BH120</f>
        <v>7.22905</v>
      </c>
      <c r="BJ120" s="115" t="n">
        <f aca="false">($AZ120-$AR120)/Delta+BI120</f>
        <v>7.0975</v>
      </c>
      <c r="BK120" s="104"/>
      <c r="BL120" s="104"/>
      <c r="BM120" s="104"/>
      <c r="BN120" s="104"/>
      <c r="BO120" s="104"/>
      <c r="BP120" s="104"/>
      <c r="BQ120" s="104"/>
      <c r="BR120" s="104"/>
      <c r="BS120" s="104"/>
      <c r="BT120" s="104"/>
      <c r="BU120" s="104"/>
      <c r="BV120" s="104"/>
      <c r="BW120" s="104"/>
      <c r="BX120" s="104"/>
      <c r="BY120" s="104"/>
      <c r="BZ120" s="104"/>
      <c r="CA120" s="104"/>
      <c r="CB120" s="104"/>
      <c r="CC120" s="104"/>
      <c r="CD120" s="104"/>
      <c r="CE120" s="104"/>
      <c r="CF120" s="104"/>
      <c r="CG120" s="104"/>
      <c r="CH120" s="104"/>
      <c r="CI120" s="104"/>
      <c r="CJ120" s="104"/>
      <c r="CK120" s="104"/>
      <c r="CL120" s="104"/>
      <c r="CM120" s="104"/>
      <c r="CN120" s="104"/>
      <c r="CO120" s="104"/>
      <c r="CP120" s="104"/>
      <c r="CQ120" s="104"/>
      <c r="CR120" s="104"/>
      <c r="CS120" s="104"/>
      <c r="CT120" s="104"/>
      <c r="CU120" s="104"/>
    </row>
    <row r="121" customFormat="false" ht="12.8" hidden="false" customHeight="false" outlineLevel="0" collapsed="false">
      <c r="A121" s="102" t="n">
        <f aca="false">(A$7-A$2)/5+A120</f>
        <v>154</v>
      </c>
      <c r="B121" s="103" t="n">
        <v>0</v>
      </c>
      <c r="C121" s="103" t="n">
        <f aca="false">(F121-B121)/4+B121</f>
        <v>0.37945</v>
      </c>
      <c r="D121" s="103" t="n">
        <f aca="false">(F121-B121)/4+C121</f>
        <v>0.7589</v>
      </c>
      <c r="E121" s="103" t="n">
        <f aca="false">(F121-B121)/4+D121</f>
        <v>1.13835</v>
      </c>
      <c r="F121" s="103" t="n">
        <f aca="false">(F122-F117)/5+F120</f>
        <v>1.5178</v>
      </c>
      <c r="G121" s="103" t="n">
        <f aca="false">(J121-F121)/4+F121</f>
        <v>1.89705</v>
      </c>
      <c r="H121" s="103" t="n">
        <f aca="false">(J121-F121)/4+G121</f>
        <v>2.2763</v>
      </c>
      <c r="I121" s="103" t="n">
        <f aca="false">(J121-F121)/4+H121</f>
        <v>2.65555</v>
      </c>
      <c r="J121" s="103" t="n">
        <f aca="false">(J122-J117)/5+J120</f>
        <v>3.0348</v>
      </c>
      <c r="K121" s="103" t="n">
        <f aca="false">(N121-J121)/4+J121</f>
        <v>3.40655</v>
      </c>
      <c r="L121" s="103" t="n">
        <f aca="false">(N121-J121)/4+K121</f>
        <v>3.7783</v>
      </c>
      <c r="M121" s="103" t="n">
        <f aca="false">(N121-J121)/4+L121</f>
        <v>4.15005</v>
      </c>
      <c r="N121" s="103" t="n">
        <f aca="false">(N122-N117)/5+N120</f>
        <v>4.5218</v>
      </c>
      <c r="O121" s="103" t="n">
        <f aca="false">(P121+N121)/2</f>
        <v>4.9053</v>
      </c>
      <c r="P121" s="103" t="n">
        <f aca="false">(P122-P117)/5+P120</f>
        <v>5.2888</v>
      </c>
      <c r="Q121" s="103" t="n">
        <f aca="false">(R121+P121)/2</f>
        <v>5.7281</v>
      </c>
      <c r="R121" s="103" t="n">
        <f aca="false">(R122-R117)/5+R120</f>
        <v>6.1674</v>
      </c>
      <c r="S121" s="103" t="n">
        <f aca="false">(T121+R121)/2</f>
        <v>6.5227</v>
      </c>
      <c r="T121" s="103" t="n">
        <f aca="false">(T122-T117)/5+T120</f>
        <v>6.878</v>
      </c>
      <c r="U121" s="103" t="n">
        <f aca="false">(V121+T121)/2</f>
        <v>7.3811</v>
      </c>
      <c r="V121" s="103" t="n">
        <f aca="false">(V122-V117)/5+V120</f>
        <v>7.8842</v>
      </c>
      <c r="W121" s="103" t="n">
        <f aca="false">(X121+V121)/2</f>
        <v>8.4692</v>
      </c>
      <c r="X121" s="103" t="n">
        <f aca="false">(X122-X117)/5+X120</f>
        <v>9.0542</v>
      </c>
      <c r="Y121" s="103" t="n">
        <f aca="false">(Z121+X121)/2</f>
        <v>9.2068</v>
      </c>
      <c r="Z121" s="103" t="n">
        <f aca="false">(Z122-Z117)/5+Z120</f>
        <v>9.3594</v>
      </c>
      <c r="AA121" s="103" t="n">
        <f aca="false">(AB121+Z121)/2</f>
        <v>9.4238</v>
      </c>
      <c r="AB121" s="103" t="n">
        <f aca="false">(AB122-AB117)/5+AB120</f>
        <v>9.4882</v>
      </c>
      <c r="AC121" s="103" t="n">
        <f aca="false">(AD121+AB121)/2</f>
        <v>19.3249</v>
      </c>
      <c r="AD121" s="103" t="n">
        <f aca="false">(AD122-AD117)/5+AD120</f>
        <v>29.1616</v>
      </c>
      <c r="AE121" s="103" t="n">
        <f aca="false">(AF121+AD121)/2</f>
        <v>28.2302</v>
      </c>
      <c r="AF121" s="103" t="n">
        <f aca="false">(AF122-AF117)/5+AF120</f>
        <v>27.2988</v>
      </c>
      <c r="AG121" s="103" t="n">
        <f aca="false">(AH121+AF121)/2</f>
        <v>26.977</v>
      </c>
      <c r="AH121" s="103" t="n">
        <f aca="false">(AH122-AH117)/5+AH120</f>
        <v>26.6552</v>
      </c>
      <c r="AI121" s="103" t="n">
        <f aca="false">(AJ121+AH121)/2</f>
        <v>26.3335</v>
      </c>
      <c r="AJ121" s="103" t="n">
        <f aca="false">(AJ122-AJ117)/5+AJ120</f>
        <v>26.0118</v>
      </c>
      <c r="AK121" s="103" t="n">
        <f aca="false">(AL121+AJ121)/2</f>
        <v>25.6896</v>
      </c>
      <c r="AL121" s="103" t="n">
        <f aca="false">(AL122-AL117)/5+AL120</f>
        <v>25.3674</v>
      </c>
      <c r="AM121" s="103" t="n">
        <f aca="false">(AN121+AL121)/2</f>
        <v>25.0456</v>
      </c>
      <c r="AN121" s="103" t="n">
        <f aca="false">(AN122-AN117)/5+AN120</f>
        <v>24.7238</v>
      </c>
      <c r="AO121" s="103" t="n">
        <f aca="false">(AP121+AN121)/2</f>
        <v>17.2102</v>
      </c>
      <c r="AP121" s="103" t="n">
        <f aca="false">(AP122-AP117)/5+AP120</f>
        <v>9.6966</v>
      </c>
      <c r="AQ121" s="103" t="n">
        <f aca="false">(AR121+AP121)/2</f>
        <v>9.5644</v>
      </c>
      <c r="AR121" s="103" t="n">
        <f aca="false">(AR122-AR117)/5+AR120</f>
        <v>9.4322</v>
      </c>
      <c r="AS121" s="103" t="n">
        <f aca="false">($AZ121-$AR121)/8+AR121</f>
        <v>9.30105</v>
      </c>
      <c r="AT121" s="103" t="n">
        <f aca="false">($AZ121-$AR121)/8+AS121</f>
        <v>9.1699</v>
      </c>
      <c r="AU121" s="103" t="n">
        <f aca="false">($AZ121-$AR121)/8+AT121</f>
        <v>9.03875</v>
      </c>
      <c r="AV121" s="103" t="n">
        <f aca="false">($AZ121-$AR121)/8+AU121</f>
        <v>8.9076</v>
      </c>
      <c r="AW121" s="103" t="n">
        <f aca="false">($AZ121-$AR121)/8+AV121</f>
        <v>8.77645</v>
      </c>
      <c r="AX121" s="103" t="n">
        <f aca="false">($AZ121-$AR121)/8+AW121</f>
        <v>8.6453</v>
      </c>
      <c r="AY121" s="103" t="n">
        <f aca="false">($AZ121-$AR121)/8+AX121</f>
        <v>8.51415</v>
      </c>
      <c r="AZ121" s="103" t="n">
        <f aca="false">(AZ122-AZ117)/5+AZ120</f>
        <v>8.383</v>
      </c>
      <c r="BA121" s="115" t="n">
        <f aca="false">($AZ121-$AR121)/Delta+AZ121</f>
        <v>8.25185</v>
      </c>
      <c r="BB121" s="115" t="n">
        <f aca="false">($AZ121-$AR121)/Delta+BA121</f>
        <v>8.1207</v>
      </c>
      <c r="BC121" s="115" t="n">
        <f aca="false">($AZ121-$AR121)/Delta+BB121</f>
        <v>7.98955</v>
      </c>
      <c r="BD121" s="115" t="n">
        <f aca="false">($AZ121-$AR121)/Delta+BC121</f>
        <v>7.8584</v>
      </c>
      <c r="BE121" s="115" t="n">
        <f aca="false">($AZ121-$AR121)/Delta+BD121</f>
        <v>7.72725</v>
      </c>
      <c r="BF121" s="115" t="n">
        <f aca="false">($AZ121-$AR121)/Delta+BE121</f>
        <v>7.5961</v>
      </c>
      <c r="BG121" s="115" t="n">
        <f aca="false">($AZ121-$AR121)/Delta+BF121</f>
        <v>7.46495</v>
      </c>
      <c r="BH121" s="115" t="n">
        <f aca="false">($AZ121-$AR121)/Delta+BG121</f>
        <v>7.3338</v>
      </c>
      <c r="BI121" s="115" t="n">
        <f aca="false">($AZ121-$AR121)/Delta+BH121</f>
        <v>7.20265</v>
      </c>
      <c r="BJ121" s="115" t="n">
        <f aca="false">($AZ121-$AR121)/Delta+BI121</f>
        <v>7.0715</v>
      </c>
      <c r="BK121" s="104"/>
      <c r="BL121" s="104"/>
      <c r="BM121" s="104"/>
      <c r="BN121" s="104"/>
      <c r="BO121" s="104"/>
      <c r="BP121" s="104"/>
      <c r="BQ121" s="104"/>
      <c r="BR121" s="104"/>
      <c r="BS121" s="104"/>
      <c r="BT121" s="104"/>
      <c r="BU121" s="104"/>
      <c r="BV121" s="104"/>
      <c r="BW121" s="104"/>
      <c r="BX121" s="104"/>
      <c r="BY121" s="104"/>
      <c r="BZ121" s="104"/>
      <c r="CA121" s="104"/>
      <c r="CB121" s="104"/>
      <c r="CC121" s="104"/>
      <c r="CD121" s="104"/>
      <c r="CE121" s="104"/>
      <c r="CF121" s="104"/>
      <c r="CG121" s="104"/>
      <c r="CH121" s="104"/>
      <c r="CI121" s="104"/>
      <c r="CJ121" s="104"/>
      <c r="CK121" s="104"/>
      <c r="CL121" s="104"/>
      <c r="CM121" s="104"/>
      <c r="CN121" s="104"/>
      <c r="CO121" s="104"/>
      <c r="CP121" s="104"/>
      <c r="CQ121" s="104"/>
      <c r="CR121" s="104"/>
      <c r="CS121" s="104"/>
      <c r="CT121" s="104"/>
      <c r="CU121" s="104"/>
    </row>
    <row r="122" customFormat="false" ht="12.8" hidden="false" customHeight="false" outlineLevel="0" collapsed="false">
      <c r="A122" s="102" t="n">
        <f aca="false">A117+5</f>
        <v>155</v>
      </c>
      <c r="B122" s="103" t="n">
        <v>0</v>
      </c>
      <c r="C122" s="103" t="n">
        <f aca="false">(F122-B122)/4+B122</f>
        <v>0.37425</v>
      </c>
      <c r="D122" s="103" t="n">
        <f aca="false">(F122-B122)/4+C122</f>
        <v>0.7485</v>
      </c>
      <c r="E122" s="103" t="n">
        <f aca="false">(F122-B122)/4+D122</f>
        <v>1.12275</v>
      </c>
      <c r="F122" s="114" t="n">
        <f aca="false">polar_type19!$AH$6</f>
        <v>1.497</v>
      </c>
      <c r="G122" s="103" t="n">
        <f aca="false">(J122-F122)/4+F122</f>
        <v>1.871</v>
      </c>
      <c r="H122" s="103" t="n">
        <f aca="false">(J122-F122)/4+G122</f>
        <v>2.245</v>
      </c>
      <c r="I122" s="103" t="n">
        <f aca="false">(J122-F122)/4+H122</f>
        <v>2.619</v>
      </c>
      <c r="J122" s="114" t="n">
        <f aca="false">polar_type19!$AH$7</f>
        <v>2.993</v>
      </c>
      <c r="K122" s="103" t="n">
        <f aca="false">(N122-J122)/4+J122</f>
        <v>3.3615</v>
      </c>
      <c r="L122" s="103" t="n">
        <f aca="false">(N122-J122)/4+K122</f>
        <v>3.73</v>
      </c>
      <c r="M122" s="103" t="n">
        <f aca="false">(N122-J122)/4+L122</f>
        <v>4.0985</v>
      </c>
      <c r="N122" s="114" t="n">
        <f aca="false">polar_type19!$AH$8</f>
        <v>4.467</v>
      </c>
      <c r="O122" s="103" t="n">
        <f aca="false">(P122+N122)/2</f>
        <v>4.8505</v>
      </c>
      <c r="P122" s="114" t="n">
        <f aca="false">polar_type19!$AH$9</f>
        <v>5.234</v>
      </c>
      <c r="Q122" s="103" t="n">
        <f aca="false">(R122+P122)/2</f>
        <v>5.6725</v>
      </c>
      <c r="R122" s="114" t="n">
        <f aca="false">polar_type19!$AH$10</f>
        <v>6.111</v>
      </c>
      <c r="S122" s="103" t="n">
        <f aca="false">(T122+R122)/2</f>
        <v>6.474</v>
      </c>
      <c r="T122" s="114" t="n">
        <f aca="false">polar_type19!$AH$11</f>
        <v>6.837</v>
      </c>
      <c r="U122" s="103" t="n">
        <f aca="false">(V122+T122)/2</f>
        <v>7.354</v>
      </c>
      <c r="V122" s="114" t="n">
        <f aca="false">polar_type19!$AH$12</f>
        <v>7.871</v>
      </c>
      <c r="W122" s="103" t="n">
        <f aca="false">(X122+V122)/2</f>
        <v>8.455</v>
      </c>
      <c r="X122" s="114" t="n">
        <f aca="false">polar_type19!$AH$13</f>
        <v>9.039</v>
      </c>
      <c r="Y122" s="103" t="n">
        <f aca="false">(Z122+X122)/2</f>
        <v>9.219</v>
      </c>
      <c r="Z122" s="114" t="n">
        <f aca="false">polar_type19!$AH$14</f>
        <v>9.399</v>
      </c>
      <c r="AA122" s="103" t="n">
        <f aca="false">(AB122+Z122)/2</f>
        <v>9.48</v>
      </c>
      <c r="AB122" s="114" t="n">
        <f aca="false">polar_type19!$AH$15</f>
        <v>9.561</v>
      </c>
      <c r="AC122" s="103" t="n">
        <f aca="false">(AD122+AB122)/2</f>
        <v>19.2985</v>
      </c>
      <c r="AD122" s="114" t="n">
        <f aca="false">polar_type19!$AH$16</f>
        <v>29.036</v>
      </c>
      <c r="AE122" s="103" t="n">
        <f aca="false">(AF122+AD122)/2</f>
        <v>28.1165</v>
      </c>
      <c r="AF122" s="114" t="n">
        <f aca="false">polar_type19!$AH$17</f>
        <v>27.197</v>
      </c>
      <c r="AG122" s="103" t="n">
        <f aca="false">(AH122+AF122)/2</f>
        <v>26.8775</v>
      </c>
      <c r="AH122" s="114" t="n">
        <f aca="false">polar_type19!$AH$18</f>
        <v>26.558</v>
      </c>
      <c r="AI122" s="103" t="n">
        <f aca="false">(AJ122+AH122)/2</f>
        <v>26.2385</v>
      </c>
      <c r="AJ122" s="114" t="n">
        <f aca="false">polar_type19!$AH$19</f>
        <v>25.919</v>
      </c>
      <c r="AK122" s="103" t="n">
        <f aca="false">(AL122+AJ122)/2</f>
        <v>25.599</v>
      </c>
      <c r="AL122" s="114" t="n">
        <f aca="false">polar_type19!$AH$20</f>
        <v>25.279</v>
      </c>
      <c r="AM122" s="103" t="n">
        <f aca="false">(AN122+AL122)/2</f>
        <v>24.9595</v>
      </c>
      <c r="AN122" s="114" t="n">
        <f aca="false">polar_type19!$AH$21</f>
        <v>24.64</v>
      </c>
      <c r="AO122" s="103" t="n">
        <f aca="false">(AP122+AN122)/2</f>
        <v>17.1605</v>
      </c>
      <c r="AP122" s="114" t="n">
        <f aca="false">polar_type19!$AH$22</f>
        <v>9.681</v>
      </c>
      <c r="AQ122" s="103" t="n">
        <f aca="false">(AR122+AP122)/2</f>
        <v>9.54</v>
      </c>
      <c r="AR122" s="114" t="n">
        <f aca="false">polar_type19!$AH$23</f>
        <v>9.399</v>
      </c>
      <c r="AS122" s="103" t="n">
        <f aca="false">($AZ122-$AR122)/8+AR122</f>
        <v>9.26825</v>
      </c>
      <c r="AT122" s="103" t="n">
        <f aca="false">($AZ122-$AR122)/8+AS122</f>
        <v>9.1375</v>
      </c>
      <c r="AU122" s="103" t="n">
        <f aca="false">($AZ122-$AR122)/8+AT122</f>
        <v>9.00675</v>
      </c>
      <c r="AV122" s="103" t="n">
        <f aca="false">($AZ122-$AR122)/8+AU122</f>
        <v>8.876</v>
      </c>
      <c r="AW122" s="103" t="n">
        <f aca="false">($AZ122-$AR122)/8+AV122</f>
        <v>8.74525</v>
      </c>
      <c r="AX122" s="103" t="n">
        <f aca="false">($AZ122-$AR122)/8+AW122</f>
        <v>8.6145</v>
      </c>
      <c r="AY122" s="103" t="n">
        <f aca="false">($AZ122-$AR122)/8+AX122</f>
        <v>8.48375</v>
      </c>
      <c r="AZ122" s="114" t="n">
        <f aca="false">polar_type19!$AH$24</f>
        <v>8.353</v>
      </c>
      <c r="BA122" s="115" t="n">
        <f aca="false">($AZ122-$AR122)/Delta+AZ122</f>
        <v>8.22225</v>
      </c>
      <c r="BB122" s="115" t="n">
        <f aca="false">($AZ122-$AR122)/Delta+BA122</f>
        <v>8.0915</v>
      </c>
      <c r="BC122" s="115" t="n">
        <f aca="false">($AZ122-$AR122)/Delta+BB122</f>
        <v>7.96075</v>
      </c>
      <c r="BD122" s="115" t="n">
        <f aca="false">($AZ122-$AR122)/Delta+BC122</f>
        <v>7.83</v>
      </c>
      <c r="BE122" s="115" t="n">
        <f aca="false">($AZ122-$AR122)/Delta+BD122</f>
        <v>7.69925</v>
      </c>
      <c r="BF122" s="115" t="n">
        <f aca="false">($AZ122-$AR122)/Delta+BE122</f>
        <v>7.5685</v>
      </c>
      <c r="BG122" s="115" t="n">
        <f aca="false">($AZ122-$AR122)/Delta+BF122</f>
        <v>7.43775</v>
      </c>
      <c r="BH122" s="115" t="n">
        <f aca="false">($AZ122-$AR122)/Delta+BG122</f>
        <v>7.307</v>
      </c>
      <c r="BI122" s="115" t="n">
        <f aca="false">($AZ122-$AR122)/Delta+BH122</f>
        <v>7.17625</v>
      </c>
      <c r="BJ122" s="115" t="n">
        <f aca="false">($AZ122-$AR122)/Delta+BI122</f>
        <v>7.0455</v>
      </c>
      <c r="BK122" s="104"/>
      <c r="BL122" s="104"/>
      <c r="BM122" s="104"/>
      <c r="BN122" s="104"/>
      <c r="BO122" s="104"/>
      <c r="BP122" s="104"/>
      <c r="BQ122" s="104"/>
      <c r="BR122" s="104"/>
      <c r="BS122" s="104"/>
      <c r="BT122" s="104"/>
      <c r="BU122" s="104"/>
      <c r="BV122" s="104"/>
      <c r="BW122" s="104"/>
      <c r="BX122" s="104"/>
      <c r="BY122" s="104"/>
      <c r="BZ122" s="104"/>
      <c r="CA122" s="104"/>
      <c r="CB122" s="104"/>
      <c r="CC122" s="104"/>
      <c r="CD122" s="104"/>
      <c r="CE122" s="104"/>
      <c r="CF122" s="104"/>
      <c r="CG122" s="104"/>
      <c r="CH122" s="104"/>
      <c r="CI122" s="104"/>
      <c r="CJ122" s="104"/>
      <c r="CK122" s="104"/>
      <c r="CL122" s="104"/>
      <c r="CM122" s="104"/>
      <c r="CN122" s="104"/>
      <c r="CO122" s="104"/>
      <c r="CP122" s="104"/>
      <c r="CQ122" s="104"/>
      <c r="CR122" s="104"/>
      <c r="CS122" s="104"/>
      <c r="CT122" s="104"/>
      <c r="CU122" s="104"/>
    </row>
    <row r="123" customFormat="false" ht="12.8" hidden="false" customHeight="false" outlineLevel="0" collapsed="false">
      <c r="A123" s="102" t="n">
        <f aca="false">(A$7-A$2)/5+A122</f>
        <v>156</v>
      </c>
      <c r="B123" s="103" t="n">
        <v>0</v>
      </c>
      <c r="C123" s="103" t="n">
        <f aca="false">(F123-B123)/4+B123</f>
        <v>0.3688</v>
      </c>
      <c r="D123" s="103" t="n">
        <f aca="false">(F123-B123)/4+C123</f>
        <v>0.7376</v>
      </c>
      <c r="E123" s="103" t="n">
        <f aca="false">(F123-B123)/4+D123</f>
        <v>1.1064</v>
      </c>
      <c r="F123" s="103" t="n">
        <f aca="false">(F127-F122)/5+F122</f>
        <v>1.4752</v>
      </c>
      <c r="G123" s="103" t="n">
        <f aca="false">(J123-F123)/4+F123</f>
        <v>1.84385</v>
      </c>
      <c r="H123" s="103" t="n">
        <f aca="false">(J123-F123)/4+G123</f>
        <v>2.2125</v>
      </c>
      <c r="I123" s="103" t="n">
        <f aca="false">(J123-F123)/4+H123</f>
        <v>2.58115</v>
      </c>
      <c r="J123" s="103" t="n">
        <f aca="false">(J127-J122)/5+J122</f>
        <v>2.9498</v>
      </c>
      <c r="K123" s="103" t="n">
        <f aca="false">(N123-J123)/4+J123</f>
        <v>3.31445</v>
      </c>
      <c r="L123" s="103" t="n">
        <f aca="false">(N123-J123)/4+K123</f>
        <v>3.6791</v>
      </c>
      <c r="M123" s="103" t="n">
        <f aca="false">(N123-J123)/4+L123</f>
        <v>4.04375</v>
      </c>
      <c r="N123" s="103" t="n">
        <f aca="false">(N127-N122)/5+N122</f>
        <v>4.4084</v>
      </c>
      <c r="O123" s="103" t="n">
        <f aca="false">(P123+N123)/2</f>
        <v>4.7898</v>
      </c>
      <c r="P123" s="103" t="n">
        <f aca="false">(P127-P122)/5+P122</f>
        <v>5.1712</v>
      </c>
      <c r="Q123" s="103" t="n">
        <f aca="false">(R123+P123)/2</f>
        <v>5.6061</v>
      </c>
      <c r="R123" s="103" t="n">
        <f aca="false">(R127-R122)/5+R122</f>
        <v>6.041</v>
      </c>
      <c r="S123" s="103" t="n">
        <f aca="false">(T123+R123)/2</f>
        <v>6.4062</v>
      </c>
      <c r="T123" s="103" t="n">
        <f aca="false">(T127-T122)/5+T122</f>
        <v>6.7714</v>
      </c>
      <c r="U123" s="103" t="n">
        <f aca="false">(V123+T123)/2</f>
        <v>7.2857</v>
      </c>
      <c r="V123" s="103" t="n">
        <f aca="false">(V127-V122)/5+V122</f>
        <v>7.8</v>
      </c>
      <c r="W123" s="103" t="n">
        <f aca="false">(X123+V123)/2</f>
        <v>8.3756</v>
      </c>
      <c r="X123" s="103" t="n">
        <f aca="false">(X127-X122)/5+X122</f>
        <v>8.9512</v>
      </c>
      <c r="Y123" s="103" t="n">
        <f aca="false">(Z123+X123)/2</f>
        <v>9.1699</v>
      </c>
      <c r="Z123" s="103" t="n">
        <f aca="false">(Z127-Z122)/5+Z122</f>
        <v>9.3886</v>
      </c>
      <c r="AA123" s="103" t="n">
        <f aca="false">(AB123+Z123)/2</f>
        <v>9.4963</v>
      </c>
      <c r="AB123" s="103" t="n">
        <f aca="false">(AB127-AB122)/5+AB122</f>
        <v>9.604</v>
      </c>
      <c r="AC123" s="103" t="n">
        <f aca="false">(AD123+AB123)/2</f>
        <v>19.222</v>
      </c>
      <c r="AD123" s="103" t="n">
        <f aca="false">(AD127-AD122)/5+AD122</f>
        <v>28.84</v>
      </c>
      <c r="AE123" s="103" t="n">
        <f aca="false">(AF123+AD123)/2</f>
        <v>27.9714</v>
      </c>
      <c r="AF123" s="103" t="n">
        <f aca="false">(AF127-AF122)/5+AF122</f>
        <v>27.1028</v>
      </c>
      <c r="AG123" s="103" t="n">
        <f aca="false">(AH123+AF123)/2</f>
        <v>26.783</v>
      </c>
      <c r="AH123" s="103" t="n">
        <f aca="false">(AH127-AH122)/5+AH122</f>
        <v>26.4632</v>
      </c>
      <c r="AI123" s="103" t="n">
        <f aca="false">(AJ123+AH123)/2</f>
        <v>26.1433</v>
      </c>
      <c r="AJ123" s="103" t="n">
        <f aca="false">(AJ127-AJ122)/5+AJ122</f>
        <v>25.8234</v>
      </c>
      <c r="AK123" s="103" t="n">
        <f aca="false">(AL123+AJ123)/2</f>
        <v>25.5032</v>
      </c>
      <c r="AL123" s="103" t="n">
        <f aca="false">(AL127-AL122)/5+AL122</f>
        <v>25.183</v>
      </c>
      <c r="AM123" s="103" t="n">
        <f aca="false">(AN123+AL123)/2</f>
        <v>24.8632</v>
      </c>
      <c r="AN123" s="103" t="n">
        <f aca="false">(AN127-AN122)/5+AN122</f>
        <v>24.5434</v>
      </c>
      <c r="AO123" s="103" t="n">
        <f aca="false">(AP123+AN123)/2</f>
        <v>17.0885</v>
      </c>
      <c r="AP123" s="103" t="n">
        <f aca="false">(AP127-AP122)/5+AP122</f>
        <v>9.6336</v>
      </c>
      <c r="AQ123" s="103" t="n">
        <f aca="false">(AR123+AP123)/2</f>
        <v>9.4901</v>
      </c>
      <c r="AR123" s="103" t="n">
        <f aca="false">(AR127-AR122)/5+AR122</f>
        <v>9.3466</v>
      </c>
      <c r="AS123" s="103" t="n">
        <f aca="false">($AZ123-$AR123)/8+AR123</f>
        <v>9.21645</v>
      </c>
      <c r="AT123" s="103" t="n">
        <f aca="false">($AZ123-$AR123)/8+AS123</f>
        <v>9.0863</v>
      </c>
      <c r="AU123" s="103" t="n">
        <f aca="false">($AZ123-$AR123)/8+AT123</f>
        <v>8.95615</v>
      </c>
      <c r="AV123" s="103" t="n">
        <f aca="false">($AZ123-$AR123)/8+AU123</f>
        <v>8.826</v>
      </c>
      <c r="AW123" s="103" t="n">
        <f aca="false">($AZ123-$AR123)/8+AV123</f>
        <v>8.69585</v>
      </c>
      <c r="AX123" s="103" t="n">
        <f aca="false">($AZ123-$AR123)/8+AW123</f>
        <v>8.5657</v>
      </c>
      <c r="AY123" s="103" t="n">
        <f aca="false">($AZ123-$AR123)/8+AX123</f>
        <v>8.43555</v>
      </c>
      <c r="AZ123" s="103" t="n">
        <f aca="false">(AZ127-AZ122)/5+AZ122</f>
        <v>8.3054</v>
      </c>
      <c r="BA123" s="115" t="n">
        <f aca="false">($AZ123-$AR123)/Delta+AZ123</f>
        <v>8.17525</v>
      </c>
      <c r="BB123" s="115" t="n">
        <f aca="false">($AZ123-$AR123)/Delta+BA123</f>
        <v>8.0451</v>
      </c>
      <c r="BC123" s="115" t="n">
        <f aca="false">($AZ123-$AR123)/Delta+BB123</f>
        <v>7.91495</v>
      </c>
      <c r="BD123" s="115" t="n">
        <f aca="false">($AZ123-$AR123)/Delta+BC123</f>
        <v>7.7848</v>
      </c>
      <c r="BE123" s="115" t="n">
        <f aca="false">($AZ123-$AR123)/Delta+BD123</f>
        <v>7.65465</v>
      </c>
      <c r="BF123" s="115" t="n">
        <f aca="false">($AZ123-$AR123)/Delta+BE123</f>
        <v>7.5245</v>
      </c>
      <c r="BG123" s="115" t="n">
        <f aca="false">($AZ123-$AR123)/Delta+BF123</f>
        <v>7.39435</v>
      </c>
      <c r="BH123" s="115" t="n">
        <f aca="false">($AZ123-$AR123)/Delta+BG123</f>
        <v>7.2642</v>
      </c>
      <c r="BI123" s="115" t="n">
        <f aca="false">($AZ123-$AR123)/Delta+BH123</f>
        <v>7.13405</v>
      </c>
      <c r="BJ123" s="115" t="n">
        <f aca="false">($AZ123-$AR123)/Delta+BI123</f>
        <v>7.0039</v>
      </c>
      <c r="BK123" s="104"/>
      <c r="BL123" s="104"/>
      <c r="BM123" s="104"/>
      <c r="BN123" s="104"/>
      <c r="BO123" s="104"/>
      <c r="BP123" s="104"/>
      <c r="BQ123" s="104"/>
      <c r="BR123" s="104"/>
      <c r="BS123" s="104"/>
      <c r="BT123" s="104"/>
      <c r="BU123" s="104"/>
      <c r="BV123" s="104"/>
      <c r="BW123" s="104"/>
      <c r="BX123" s="104"/>
      <c r="BY123" s="104"/>
      <c r="BZ123" s="104"/>
      <c r="CA123" s="104"/>
      <c r="CB123" s="104"/>
      <c r="CC123" s="104"/>
      <c r="CD123" s="104"/>
      <c r="CE123" s="104"/>
      <c r="CF123" s="104"/>
      <c r="CG123" s="104"/>
      <c r="CH123" s="104"/>
      <c r="CI123" s="104"/>
      <c r="CJ123" s="104"/>
      <c r="CK123" s="104"/>
      <c r="CL123" s="104"/>
      <c r="CM123" s="104"/>
      <c r="CN123" s="104"/>
      <c r="CO123" s="104"/>
      <c r="CP123" s="104"/>
      <c r="CQ123" s="104"/>
      <c r="CR123" s="104"/>
      <c r="CS123" s="104"/>
      <c r="CT123" s="104"/>
      <c r="CU123" s="104"/>
    </row>
    <row r="124" customFormat="false" ht="12.8" hidden="false" customHeight="false" outlineLevel="0" collapsed="false">
      <c r="A124" s="102" t="n">
        <f aca="false">(A$7-A$2)/5+A123</f>
        <v>157</v>
      </c>
      <c r="B124" s="103" t="n">
        <v>0</v>
      </c>
      <c r="C124" s="103" t="n">
        <f aca="false">(F124-B124)/4+B124</f>
        <v>0.36335</v>
      </c>
      <c r="D124" s="103" t="n">
        <f aca="false">(F124-B124)/4+C124</f>
        <v>0.7267</v>
      </c>
      <c r="E124" s="103" t="n">
        <f aca="false">(F124-B124)/4+D124</f>
        <v>1.09005</v>
      </c>
      <c r="F124" s="103" t="n">
        <f aca="false">(F127-F122)/5+F123</f>
        <v>1.4534</v>
      </c>
      <c r="G124" s="103" t="n">
        <f aca="false">(J124-F124)/4+F124</f>
        <v>1.8167</v>
      </c>
      <c r="H124" s="103" t="n">
        <f aca="false">(J124-F124)/4+G124</f>
        <v>2.18</v>
      </c>
      <c r="I124" s="103" t="n">
        <f aca="false">(J124-F124)/4+H124</f>
        <v>2.5433</v>
      </c>
      <c r="J124" s="103" t="n">
        <f aca="false">(J127-J122)/5+J123</f>
        <v>2.9066</v>
      </c>
      <c r="K124" s="103" t="n">
        <f aca="false">(N124-J124)/4+J124</f>
        <v>3.2674</v>
      </c>
      <c r="L124" s="103" t="n">
        <f aca="false">(N124-J124)/4+K124</f>
        <v>3.6282</v>
      </c>
      <c r="M124" s="103" t="n">
        <f aca="false">(N124-J124)/4+L124</f>
        <v>3.989</v>
      </c>
      <c r="N124" s="103" t="n">
        <f aca="false">(N127-N122)/5+N123</f>
        <v>4.3498</v>
      </c>
      <c r="O124" s="103" t="n">
        <f aca="false">(P124+N124)/2</f>
        <v>4.7291</v>
      </c>
      <c r="P124" s="103" t="n">
        <f aca="false">(P127-P122)/5+P123</f>
        <v>5.1084</v>
      </c>
      <c r="Q124" s="103" t="n">
        <f aca="false">(R124+P124)/2</f>
        <v>5.5397</v>
      </c>
      <c r="R124" s="103" t="n">
        <f aca="false">(R127-R122)/5+R123</f>
        <v>5.971</v>
      </c>
      <c r="S124" s="103" t="n">
        <f aca="false">(T124+R124)/2</f>
        <v>6.3384</v>
      </c>
      <c r="T124" s="103" t="n">
        <f aca="false">(T127-T122)/5+T123</f>
        <v>6.7058</v>
      </c>
      <c r="U124" s="103" t="n">
        <f aca="false">(V124+T124)/2</f>
        <v>7.2174</v>
      </c>
      <c r="V124" s="103" t="n">
        <f aca="false">(V127-V122)/5+V123</f>
        <v>7.729</v>
      </c>
      <c r="W124" s="103" t="n">
        <f aca="false">(X124+V124)/2</f>
        <v>8.2962</v>
      </c>
      <c r="X124" s="103" t="n">
        <f aca="false">(X127-X122)/5+X123</f>
        <v>8.8634</v>
      </c>
      <c r="Y124" s="103" t="n">
        <f aca="false">(Z124+X124)/2</f>
        <v>9.1208</v>
      </c>
      <c r="Z124" s="103" t="n">
        <f aca="false">(Z127-Z122)/5+Z123</f>
        <v>9.3782</v>
      </c>
      <c r="AA124" s="103" t="n">
        <f aca="false">(AB124+Z124)/2</f>
        <v>9.5126</v>
      </c>
      <c r="AB124" s="103" t="n">
        <f aca="false">(AB127-AB122)/5+AB123</f>
        <v>9.647</v>
      </c>
      <c r="AC124" s="103" t="n">
        <f aca="false">(AD124+AB124)/2</f>
        <v>19.1455</v>
      </c>
      <c r="AD124" s="103" t="n">
        <f aca="false">(AD127-AD122)/5+AD123</f>
        <v>28.644</v>
      </c>
      <c r="AE124" s="103" t="n">
        <f aca="false">(AF124+AD124)/2</f>
        <v>27.8263</v>
      </c>
      <c r="AF124" s="103" t="n">
        <f aca="false">(AF127-AF122)/5+AF123</f>
        <v>27.0086</v>
      </c>
      <c r="AG124" s="103" t="n">
        <f aca="false">(AH124+AF124)/2</f>
        <v>26.6885</v>
      </c>
      <c r="AH124" s="103" t="n">
        <f aca="false">(AH127-AH122)/5+AH123</f>
        <v>26.3684</v>
      </c>
      <c r="AI124" s="103" t="n">
        <f aca="false">(AJ124+AH124)/2</f>
        <v>26.0481</v>
      </c>
      <c r="AJ124" s="103" t="n">
        <f aca="false">(AJ127-AJ122)/5+AJ123</f>
        <v>25.7278</v>
      </c>
      <c r="AK124" s="103" t="n">
        <f aca="false">(AL124+AJ124)/2</f>
        <v>25.4074</v>
      </c>
      <c r="AL124" s="103" t="n">
        <f aca="false">(AL127-AL122)/5+AL123</f>
        <v>25.087</v>
      </c>
      <c r="AM124" s="103" t="n">
        <f aca="false">(AN124+AL124)/2</f>
        <v>24.7669</v>
      </c>
      <c r="AN124" s="103" t="n">
        <f aca="false">(AN127-AN122)/5+AN123</f>
        <v>24.4468</v>
      </c>
      <c r="AO124" s="103" t="n">
        <f aca="false">(AP124+AN124)/2</f>
        <v>17.0165</v>
      </c>
      <c r="AP124" s="103" t="n">
        <f aca="false">(AP127-AP122)/5+AP123</f>
        <v>9.5862</v>
      </c>
      <c r="AQ124" s="103" t="n">
        <f aca="false">(AR124+AP124)/2</f>
        <v>9.4402</v>
      </c>
      <c r="AR124" s="103" t="n">
        <f aca="false">(AR127-AR122)/5+AR123</f>
        <v>9.2942</v>
      </c>
      <c r="AS124" s="103" t="n">
        <f aca="false">($AZ124-$AR124)/8+AR124</f>
        <v>9.16465</v>
      </c>
      <c r="AT124" s="103" t="n">
        <f aca="false">($AZ124-$AR124)/8+AS124</f>
        <v>9.0351</v>
      </c>
      <c r="AU124" s="103" t="n">
        <f aca="false">($AZ124-$AR124)/8+AT124</f>
        <v>8.90555</v>
      </c>
      <c r="AV124" s="103" t="n">
        <f aca="false">($AZ124-$AR124)/8+AU124</f>
        <v>8.776</v>
      </c>
      <c r="AW124" s="103" t="n">
        <f aca="false">($AZ124-$AR124)/8+AV124</f>
        <v>8.64645</v>
      </c>
      <c r="AX124" s="103" t="n">
        <f aca="false">($AZ124-$AR124)/8+AW124</f>
        <v>8.5169</v>
      </c>
      <c r="AY124" s="103" t="n">
        <f aca="false">($AZ124-$AR124)/8+AX124</f>
        <v>8.38735</v>
      </c>
      <c r="AZ124" s="103" t="n">
        <f aca="false">(AZ127-AZ122)/5+AZ123</f>
        <v>8.2578</v>
      </c>
      <c r="BA124" s="115" t="n">
        <f aca="false">($AZ124-$AR124)/Delta+AZ124</f>
        <v>8.12825</v>
      </c>
      <c r="BB124" s="115" t="n">
        <f aca="false">($AZ124-$AR124)/Delta+BA124</f>
        <v>7.9987</v>
      </c>
      <c r="BC124" s="115" t="n">
        <f aca="false">($AZ124-$AR124)/Delta+BB124</f>
        <v>7.86915</v>
      </c>
      <c r="BD124" s="115" t="n">
        <f aca="false">($AZ124-$AR124)/Delta+BC124</f>
        <v>7.7396</v>
      </c>
      <c r="BE124" s="115" t="n">
        <f aca="false">($AZ124-$AR124)/Delta+BD124</f>
        <v>7.61005</v>
      </c>
      <c r="BF124" s="115" t="n">
        <f aca="false">($AZ124-$AR124)/Delta+BE124</f>
        <v>7.4805</v>
      </c>
      <c r="BG124" s="115" t="n">
        <f aca="false">($AZ124-$AR124)/Delta+BF124</f>
        <v>7.35095</v>
      </c>
      <c r="BH124" s="115" t="n">
        <f aca="false">($AZ124-$AR124)/Delta+BG124</f>
        <v>7.2214</v>
      </c>
      <c r="BI124" s="115" t="n">
        <f aca="false">($AZ124-$AR124)/Delta+BH124</f>
        <v>7.09185</v>
      </c>
      <c r="BJ124" s="115" t="n">
        <f aca="false">($AZ124-$AR124)/Delta+BI124</f>
        <v>6.9623</v>
      </c>
      <c r="BK124" s="104"/>
      <c r="BL124" s="104"/>
      <c r="BM124" s="104"/>
      <c r="BN124" s="104"/>
      <c r="BO124" s="104"/>
      <c r="BP124" s="104"/>
      <c r="BQ124" s="104"/>
      <c r="BR124" s="104"/>
      <c r="BS124" s="104"/>
      <c r="BT124" s="104"/>
      <c r="BU124" s="104"/>
      <c r="BV124" s="104"/>
      <c r="BW124" s="104"/>
      <c r="BX124" s="104"/>
      <c r="BY124" s="104"/>
      <c r="BZ124" s="104"/>
      <c r="CA124" s="104"/>
      <c r="CB124" s="104"/>
      <c r="CC124" s="104"/>
      <c r="CD124" s="104"/>
      <c r="CE124" s="104"/>
      <c r="CF124" s="104"/>
      <c r="CG124" s="104"/>
      <c r="CH124" s="104"/>
      <c r="CI124" s="104"/>
      <c r="CJ124" s="104"/>
      <c r="CK124" s="104"/>
      <c r="CL124" s="104"/>
      <c r="CM124" s="104"/>
      <c r="CN124" s="104"/>
      <c r="CO124" s="104"/>
      <c r="CP124" s="104"/>
      <c r="CQ124" s="104"/>
      <c r="CR124" s="104"/>
      <c r="CS124" s="104"/>
      <c r="CT124" s="104"/>
      <c r="CU124" s="104"/>
    </row>
    <row r="125" customFormat="false" ht="12.8" hidden="false" customHeight="false" outlineLevel="0" collapsed="false">
      <c r="A125" s="102" t="n">
        <f aca="false">(A$7-A$2)/5+A124</f>
        <v>158</v>
      </c>
      <c r="B125" s="103" t="n">
        <v>0</v>
      </c>
      <c r="C125" s="103" t="n">
        <f aca="false">(F125-B125)/4+B125</f>
        <v>0.3579</v>
      </c>
      <c r="D125" s="103" t="n">
        <f aca="false">(F125-B125)/4+C125</f>
        <v>0.7158</v>
      </c>
      <c r="E125" s="103" t="n">
        <f aca="false">(F125-B125)/4+D125</f>
        <v>1.0737</v>
      </c>
      <c r="F125" s="103" t="n">
        <f aca="false">(F127-F122)/5+F124</f>
        <v>1.4316</v>
      </c>
      <c r="G125" s="103" t="n">
        <f aca="false">(J125-F125)/4+F125</f>
        <v>1.78955</v>
      </c>
      <c r="H125" s="103" t="n">
        <f aca="false">(J125-F125)/4+G125</f>
        <v>2.1475</v>
      </c>
      <c r="I125" s="103" t="n">
        <f aca="false">(J125-F125)/4+H125</f>
        <v>2.50545</v>
      </c>
      <c r="J125" s="103" t="n">
        <f aca="false">(J127-J122)/5+J124</f>
        <v>2.8634</v>
      </c>
      <c r="K125" s="103" t="n">
        <f aca="false">(N125-J125)/4+J125</f>
        <v>3.22035</v>
      </c>
      <c r="L125" s="103" t="n">
        <f aca="false">(N125-J125)/4+K125</f>
        <v>3.5773</v>
      </c>
      <c r="M125" s="103" t="n">
        <f aca="false">(N125-J125)/4+L125</f>
        <v>3.93425</v>
      </c>
      <c r="N125" s="103" t="n">
        <f aca="false">(N127-N122)/5+N124</f>
        <v>4.2912</v>
      </c>
      <c r="O125" s="103" t="n">
        <f aca="false">(P125+N125)/2</f>
        <v>4.6684</v>
      </c>
      <c r="P125" s="103" t="n">
        <f aca="false">(P127-P122)/5+P124</f>
        <v>5.0456</v>
      </c>
      <c r="Q125" s="103" t="n">
        <f aca="false">(R125+P125)/2</f>
        <v>5.4733</v>
      </c>
      <c r="R125" s="103" t="n">
        <f aca="false">(R127-R122)/5+R124</f>
        <v>5.901</v>
      </c>
      <c r="S125" s="103" t="n">
        <f aca="false">(T125+R125)/2</f>
        <v>6.2706</v>
      </c>
      <c r="T125" s="103" t="n">
        <f aca="false">(T127-T122)/5+T124</f>
        <v>6.6402</v>
      </c>
      <c r="U125" s="103" t="n">
        <f aca="false">(V125+T125)/2</f>
        <v>7.1491</v>
      </c>
      <c r="V125" s="103" t="n">
        <f aca="false">(V127-V122)/5+V124</f>
        <v>7.658</v>
      </c>
      <c r="W125" s="103" t="n">
        <f aca="false">(X125+V125)/2</f>
        <v>8.2168</v>
      </c>
      <c r="X125" s="103" t="n">
        <f aca="false">(X127-X122)/5+X124</f>
        <v>8.7756</v>
      </c>
      <c r="Y125" s="103" t="n">
        <f aca="false">(Z125+X125)/2</f>
        <v>9.0717</v>
      </c>
      <c r="Z125" s="103" t="n">
        <f aca="false">(Z127-Z122)/5+Z124</f>
        <v>9.3678</v>
      </c>
      <c r="AA125" s="103" t="n">
        <f aca="false">(AB125+Z125)/2</f>
        <v>9.5289</v>
      </c>
      <c r="AB125" s="103" t="n">
        <f aca="false">(AB127-AB122)/5+AB124</f>
        <v>9.69</v>
      </c>
      <c r="AC125" s="103" t="n">
        <f aca="false">(AD125+AB125)/2</f>
        <v>19.069</v>
      </c>
      <c r="AD125" s="103" t="n">
        <f aca="false">(AD127-AD122)/5+AD124</f>
        <v>28.448</v>
      </c>
      <c r="AE125" s="103" t="n">
        <f aca="false">(AF125+AD125)/2</f>
        <v>27.6812</v>
      </c>
      <c r="AF125" s="103" t="n">
        <f aca="false">(AF127-AF122)/5+AF124</f>
        <v>26.9144</v>
      </c>
      <c r="AG125" s="103" t="n">
        <f aca="false">(AH125+AF125)/2</f>
        <v>26.594</v>
      </c>
      <c r="AH125" s="103" t="n">
        <f aca="false">(AH127-AH122)/5+AH124</f>
        <v>26.2736</v>
      </c>
      <c r="AI125" s="103" t="n">
        <f aca="false">(AJ125+AH125)/2</f>
        <v>25.9529</v>
      </c>
      <c r="AJ125" s="103" t="n">
        <f aca="false">(AJ127-AJ122)/5+AJ124</f>
        <v>25.6322</v>
      </c>
      <c r="AK125" s="103" t="n">
        <f aca="false">(AL125+AJ125)/2</f>
        <v>25.3116</v>
      </c>
      <c r="AL125" s="103" t="n">
        <f aca="false">(AL127-AL122)/5+AL124</f>
        <v>24.991</v>
      </c>
      <c r="AM125" s="103" t="n">
        <f aca="false">(AN125+AL125)/2</f>
        <v>24.6706</v>
      </c>
      <c r="AN125" s="103" t="n">
        <f aca="false">(AN127-AN122)/5+AN124</f>
        <v>24.3502</v>
      </c>
      <c r="AO125" s="103" t="n">
        <f aca="false">(AP125+AN125)/2</f>
        <v>16.9445</v>
      </c>
      <c r="AP125" s="103" t="n">
        <f aca="false">(AP127-AP122)/5+AP124</f>
        <v>9.5388</v>
      </c>
      <c r="AQ125" s="103" t="n">
        <f aca="false">(AR125+AP125)/2</f>
        <v>9.3903</v>
      </c>
      <c r="AR125" s="103" t="n">
        <f aca="false">(AR127-AR122)/5+AR124</f>
        <v>9.2418</v>
      </c>
      <c r="AS125" s="103" t="n">
        <f aca="false">($AZ125-$AR125)/8+AR125</f>
        <v>9.11285</v>
      </c>
      <c r="AT125" s="103" t="n">
        <f aca="false">($AZ125-$AR125)/8+AS125</f>
        <v>8.9839</v>
      </c>
      <c r="AU125" s="103" t="n">
        <f aca="false">($AZ125-$AR125)/8+AT125</f>
        <v>8.85495</v>
      </c>
      <c r="AV125" s="103" t="n">
        <f aca="false">($AZ125-$AR125)/8+AU125</f>
        <v>8.726</v>
      </c>
      <c r="AW125" s="103" t="n">
        <f aca="false">($AZ125-$AR125)/8+AV125</f>
        <v>8.59705</v>
      </c>
      <c r="AX125" s="103" t="n">
        <f aca="false">($AZ125-$AR125)/8+AW125</f>
        <v>8.4681</v>
      </c>
      <c r="AY125" s="103" t="n">
        <f aca="false">($AZ125-$AR125)/8+AX125</f>
        <v>8.33915</v>
      </c>
      <c r="AZ125" s="103" t="n">
        <f aca="false">(AZ127-AZ122)/5+AZ124</f>
        <v>8.2102</v>
      </c>
      <c r="BA125" s="115" t="n">
        <f aca="false">($AZ125-$AR125)/Delta+AZ125</f>
        <v>8.08125</v>
      </c>
      <c r="BB125" s="115" t="n">
        <f aca="false">($AZ125-$AR125)/Delta+BA125</f>
        <v>7.9523</v>
      </c>
      <c r="BC125" s="115" t="n">
        <f aca="false">($AZ125-$AR125)/Delta+BB125</f>
        <v>7.82335</v>
      </c>
      <c r="BD125" s="115" t="n">
        <f aca="false">($AZ125-$AR125)/Delta+BC125</f>
        <v>7.6944</v>
      </c>
      <c r="BE125" s="115" t="n">
        <f aca="false">($AZ125-$AR125)/Delta+BD125</f>
        <v>7.56545</v>
      </c>
      <c r="BF125" s="115" t="n">
        <f aca="false">($AZ125-$AR125)/Delta+BE125</f>
        <v>7.4365</v>
      </c>
      <c r="BG125" s="115" t="n">
        <f aca="false">($AZ125-$AR125)/Delta+BF125</f>
        <v>7.30755</v>
      </c>
      <c r="BH125" s="115" t="n">
        <f aca="false">($AZ125-$AR125)/Delta+BG125</f>
        <v>7.17860000000001</v>
      </c>
      <c r="BI125" s="115" t="n">
        <f aca="false">($AZ125-$AR125)/Delta+BH125</f>
        <v>7.04965000000001</v>
      </c>
      <c r="BJ125" s="115" t="n">
        <f aca="false">($AZ125-$AR125)/Delta+BI125</f>
        <v>6.92070000000001</v>
      </c>
      <c r="BK125" s="104"/>
      <c r="BL125" s="104"/>
      <c r="BM125" s="104"/>
      <c r="BN125" s="104"/>
      <c r="BO125" s="104"/>
      <c r="BP125" s="104"/>
      <c r="BQ125" s="104"/>
      <c r="BR125" s="104"/>
      <c r="BS125" s="104"/>
      <c r="BT125" s="104"/>
      <c r="BU125" s="104"/>
      <c r="BV125" s="104"/>
      <c r="BW125" s="104"/>
      <c r="BX125" s="104"/>
      <c r="BY125" s="104"/>
      <c r="BZ125" s="104"/>
      <c r="CA125" s="104"/>
      <c r="CB125" s="104"/>
      <c r="CC125" s="104"/>
      <c r="CD125" s="104"/>
      <c r="CE125" s="104"/>
      <c r="CF125" s="104"/>
      <c r="CG125" s="104"/>
      <c r="CH125" s="104"/>
      <c r="CI125" s="104"/>
      <c r="CJ125" s="104"/>
      <c r="CK125" s="104"/>
      <c r="CL125" s="104"/>
      <c r="CM125" s="104"/>
      <c r="CN125" s="104"/>
      <c r="CO125" s="104"/>
      <c r="CP125" s="104"/>
      <c r="CQ125" s="104"/>
      <c r="CR125" s="104"/>
      <c r="CS125" s="104"/>
      <c r="CT125" s="104"/>
      <c r="CU125" s="104"/>
    </row>
    <row r="126" customFormat="false" ht="12.8" hidden="false" customHeight="false" outlineLevel="0" collapsed="false">
      <c r="A126" s="102" t="n">
        <f aca="false">(A$7-A$2)/5+A125</f>
        <v>159</v>
      </c>
      <c r="B126" s="103" t="n">
        <v>0</v>
      </c>
      <c r="C126" s="103" t="n">
        <f aca="false">(F126-B126)/4+B126</f>
        <v>0.35245</v>
      </c>
      <c r="D126" s="103" t="n">
        <f aca="false">(F126-B126)/4+C126</f>
        <v>0.7049</v>
      </c>
      <c r="E126" s="103" t="n">
        <f aca="false">(F126-B126)/4+D126</f>
        <v>1.05735</v>
      </c>
      <c r="F126" s="103" t="n">
        <f aca="false">(F127-F122)/5+F125</f>
        <v>1.4098</v>
      </c>
      <c r="G126" s="103" t="n">
        <f aca="false">(J126-F126)/4+F126</f>
        <v>1.7624</v>
      </c>
      <c r="H126" s="103" t="n">
        <f aca="false">(J126-F126)/4+G126</f>
        <v>2.115</v>
      </c>
      <c r="I126" s="103" t="n">
        <f aca="false">(J126-F126)/4+H126</f>
        <v>2.4676</v>
      </c>
      <c r="J126" s="103" t="n">
        <f aca="false">(J127-J122)/5+J125</f>
        <v>2.8202</v>
      </c>
      <c r="K126" s="103" t="n">
        <f aca="false">(N126-J126)/4+J126</f>
        <v>3.1733</v>
      </c>
      <c r="L126" s="103" t="n">
        <f aca="false">(N126-J126)/4+K126</f>
        <v>3.5264</v>
      </c>
      <c r="M126" s="103" t="n">
        <f aca="false">(N126-J126)/4+L126</f>
        <v>3.8795</v>
      </c>
      <c r="N126" s="103" t="n">
        <f aca="false">(N127-N122)/5+N125</f>
        <v>4.2326</v>
      </c>
      <c r="O126" s="103" t="n">
        <f aca="false">(P126+N126)/2</f>
        <v>4.6077</v>
      </c>
      <c r="P126" s="103" t="n">
        <f aca="false">(P127-P122)/5+P125</f>
        <v>4.9828</v>
      </c>
      <c r="Q126" s="103" t="n">
        <f aca="false">(R126+P126)/2</f>
        <v>5.4069</v>
      </c>
      <c r="R126" s="103" t="n">
        <f aca="false">(R127-R122)/5+R125</f>
        <v>5.831</v>
      </c>
      <c r="S126" s="103" t="n">
        <f aca="false">(T126+R126)/2</f>
        <v>6.2028</v>
      </c>
      <c r="T126" s="103" t="n">
        <f aca="false">(T127-T122)/5+T125</f>
        <v>6.5746</v>
      </c>
      <c r="U126" s="103" t="n">
        <f aca="false">(V126+T126)/2</f>
        <v>7.0808</v>
      </c>
      <c r="V126" s="103" t="n">
        <f aca="false">(V127-V122)/5+V125</f>
        <v>7.587</v>
      </c>
      <c r="W126" s="103" t="n">
        <f aca="false">(X126+V126)/2</f>
        <v>8.1374</v>
      </c>
      <c r="X126" s="103" t="n">
        <f aca="false">(X127-X122)/5+X125</f>
        <v>8.6878</v>
      </c>
      <c r="Y126" s="103" t="n">
        <f aca="false">(Z126+X126)/2</f>
        <v>9.0226</v>
      </c>
      <c r="Z126" s="103" t="n">
        <f aca="false">(Z127-Z122)/5+Z125</f>
        <v>9.3574</v>
      </c>
      <c r="AA126" s="103" t="n">
        <f aca="false">(AB126+Z126)/2</f>
        <v>9.5452</v>
      </c>
      <c r="AB126" s="103" t="n">
        <f aca="false">(AB127-AB122)/5+AB125</f>
        <v>9.733</v>
      </c>
      <c r="AC126" s="103" t="n">
        <f aca="false">(AD126+AB126)/2</f>
        <v>18.9925</v>
      </c>
      <c r="AD126" s="103" t="n">
        <f aca="false">(AD127-AD122)/5+AD125</f>
        <v>28.252</v>
      </c>
      <c r="AE126" s="103" t="n">
        <f aca="false">(AF126+AD126)/2</f>
        <v>27.5361</v>
      </c>
      <c r="AF126" s="103" t="n">
        <f aca="false">(AF127-AF122)/5+AF125</f>
        <v>26.8202</v>
      </c>
      <c r="AG126" s="103" t="n">
        <f aca="false">(AH126+AF126)/2</f>
        <v>26.4995</v>
      </c>
      <c r="AH126" s="103" t="n">
        <f aca="false">(AH127-AH122)/5+AH125</f>
        <v>26.1788</v>
      </c>
      <c r="AI126" s="103" t="n">
        <f aca="false">(AJ126+AH126)/2</f>
        <v>25.8577</v>
      </c>
      <c r="AJ126" s="103" t="n">
        <f aca="false">(AJ127-AJ122)/5+AJ125</f>
        <v>25.5366</v>
      </c>
      <c r="AK126" s="103" t="n">
        <f aca="false">(AL126+AJ126)/2</f>
        <v>25.2158</v>
      </c>
      <c r="AL126" s="103" t="n">
        <f aca="false">(AL127-AL122)/5+AL125</f>
        <v>24.895</v>
      </c>
      <c r="AM126" s="103" t="n">
        <f aca="false">(AN126+AL126)/2</f>
        <v>24.5743</v>
      </c>
      <c r="AN126" s="103" t="n">
        <f aca="false">(AN127-AN122)/5+AN125</f>
        <v>24.2536</v>
      </c>
      <c r="AO126" s="103" t="n">
        <f aca="false">(AP126+AN126)/2</f>
        <v>16.8725</v>
      </c>
      <c r="AP126" s="103" t="n">
        <f aca="false">(AP127-AP122)/5+AP125</f>
        <v>9.4914</v>
      </c>
      <c r="AQ126" s="103" t="n">
        <f aca="false">(AR126+AP126)/2</f>
        <v>9.3404</v>
      </c>
      <c r="AR126" s="103" t="n">
        <f aca="false">(AR127-AR122)/5+AR125</f>
        <v>9.1894</v>
      </c>
      <c r="AS126" s="103" t="n">
        <f aca="false">($AZ126-$AR126)/8+AR126</f>
        <v>9.06105</v>
      </c>
      <c r="AT126" s="103" t="n">
        <f aca="false">($AZ126-$AR126)/8+AS126</f>
        <v>8.9327</v>
      </c>
      <c r="AU126" s="103" t="n">
        <f aca="false">($AZ126-$AR126)/8+AT126</f>
        <v>8.80435</v>
      </c>
      <c r="AV126" s="103" t="n">
        <f aca="false">($AZ126-$AR126)/8+AU126</f>
        <v>8.676</v>
      </c>
      <c r="AW126" s="103" t="n">
        <f aca="false">($AZ126-$AR126)/8+AV126</f>
        <v>8.54765</v>
      </c>
      <c r="AX126" s="103" t="n">
        <f aca="false">($AZ126-$AR126)/8+AW126</f>
        <v>8.4193</v>
      </c>
      <c r="AY126" s="103" t="n">
        <f aca="false">($AZ126-$AR126)/8+AX126</f>
        <v>8.29095</v>
      </c>
      <c r="AZ126" s="103" t="n">
        <f aca="false">(AZ127-AZ122)/5+AZ125</f>
        <v>8.1626</v>
      </c>
      <c r="BA126" s="115" t="n">
        <f aca="false">($AZ126-$AR126)/Delta+AZ126</f>
        <v>8.03425</v>
      </c>
      <c r="BB126" s="115" t="n">
        <f aca="false">($AZ126-$AR126)/Delta+BA126</f>
        <v>7.9059</v>
      </c>
      <c r="BC126" s="115" t="n">
        <f aca="false">($AZ126-$AR126)/Delta+BB126</f>
        <v>7.77755000000001</v>
      </c>
      <c r="BD126" s="115" t="n">
        <f aca="false">($AZ126-$AR126)/Delta+BC126</f>
        <v>7.64920000000001</v>
      </c>
      <c r="BE126" s="115" t="n">
        <f aca="false">($AZ126-$AR126)/Delta+BD126</f>
        <v>7.52085000000001</v>
      </c>
      <c r="BF126" s="115" t="n">
        <f aca="false">($AZ126-$AR126)/Delta+BE126</f>
        <v>7.39250000000001</v>
      </c>
      <c r="BG126" s="115" t="n">
        <f aca="false">($AZ126-$AR126)/Delta+BF126</f>
        <v>7.26415000000001</v>
      </c>
      <c r="BH126" s="115" t="n">
        <f aca="false">($AZ126-$AR126)/Delta+BG126</f>
        <v>7.13580000000001</v>
      </c>
      <c r="BI126" s="115" t="n">
        <f aca="false">($AZ126-$AR126)/Delta+BH126</f>
        <v>7.00745000000001</v>
      </c>
      <c r="BJ126" s="115" t="n">
        <f aca="false">($AZ126-$AR126)/Delta+BI126</f>
        <v>6.87910000000001</v>
      </c>
      <c r="BK126" s="104"/>
      <c r="BL126" s="104"/>
      <c r="BM126" s="104"/>
      <c r="BN126" s="104"/>
      <c r="BO126" s="104"/>
      <c r="BP126" s="104"/>
      <c r="BQ126" s="104"/>
      <c r="BR126" s="104"/>
      <c r="BS126" s="104"/>
      <c r="BT126" s="104"/>
      <c r="BU126" s="104"/>
      <c r="BV126" s="104"/>
      <c r="BW126" s="104"/>
      <c r="BX126" s="104"/>
      <c r="BY126" s="104"/>
      <c r="BZ126" s="104"/>
      <c r="CA126" s="104"/>
      <c r="CB126" s="104"/>
      <c r="CC126" s="104"/>
      <c r="CD126" s="104"/>
      <c r="CE126" s="104"/>
      <c r="CF126" s="104"/>
      <c r="CG126" s="104"/>
      <c r="CH126" s="104"/>
      <c r="CI126" s="104"/>
      <c r="CJ126" s="104"/>
      <c r="CK126" s="104"/>
      <c r="CL126" s="104"/>
      <c r="CM126" s="104"/>
      <c r="CN126" s="104"/>
      <c r="CO126" s="104"/>
      <c r="CP126" s="104"/>
      <c r="CQ126" s="104"/>
      <c r="CR126" s="104"/>
      <c r="CS126" s="104"/>
      <c r="CT126" s="104"/>
      <c r="CU126" s="104"/>
    </row>
    <row r="127" customFormat="false" ht="12.8" hidden="false" customHeight="false" outlineLevel="0" collapsed="false">
      <c r="A127" s="102" t="n">
        <f aca="false">A122+5</f>
        <v>160</v>
      </c>
      <c r="B127" s="103" t="n">
        <v>0</v>
      </c>
      <c r="C127" s="103" t="n">
        <f aca="false">(F127-B127)/4+B127</f>
        <v>0.347</v>
      </c>
      <c r="D127" s="103" t="n">
        <f aca="false">(F127-B127)/4+C127</f>
        <v>0.694</v>
      </c>
      <c r="E127" s="103" t="n">
        <f aca="false">(F127-B127)/4+D127</f>
        <v>1.041</v>
      </c>
      <c r="F127" s="114" t="n">
        <f aca="false">polar_type19!$AI$6</f>
        <v>1.388</v>
      </c>
      <c r="G127" s="103" t="n">
        <f aca="false">(J127-F127)/4+F127</f>
        <v>1.73525</v>
      </c>
      <c r="H127" s="103" t="n">
        <f aca="false">(J127-F127)/4+G127</f>
        <v>2.0825</v>
      </c>
      <c r="I127" s="103" t="n">
        <f aca="false">(J127-F127)/4+H127</f>
        <v>2.42975</v>
      </c>
      <c r="J127" s="114" t="n">
        <f aca="false">polar_type19!$AI$7</f>
        <v>2.777</v>
      </c>
      <c r="K127" s="103" t="n">
        <f aca="false">(N127-J127)/4+J127</f>
        <v>3.12625</v>
      </c>
      <c r="L127" s="103" t="n">
        <f aca="false">(N127-J127)/4+K127</f>
        <v>3.4755</v>
      </c>
      <c r="M127" s="103" t="n">
        <f aca="false">(N127-J127)/4+L127</f>
        <v>3.82475</v>
      </c>
      <c r="N127" s="114" t="n">
        <f aca="false">polar_type19!$AI$8</f>
        <v>4.174</v>
      </c>
      <c r="O127" s="103" t="n">
        <f aca="false">(P127+N127)/2</f>
        <v>4.547</v>
      </c>
      <c r="P127" s="114" t="n">
        <f aca="false">polar_type19!$AI$9</f>
        <v>4.92</v>
      </c>
      <c r="Q127" s="103" t="n">
        <f aca="false">(R127+P127)/2</f>
        <v>5.3405</v>
      </c>
      <c r="R127" s="114" t="n">
        <f aca="false">polar_type19!$AI$10</f>
        <v>5.761</v>
      </c>
      <c r="S127" s="103" t="n">
        <f aca="false">(T127+R127)/2</f>
        <v>6.135</v>
      </c>
      <c r="T127" s="114" t="n">
        <f aca="false">polar_type19!$AI$11</f>
        <v>6.509</v>
      </c>
      <c r="U127" s="103" t="n">
        <f aca="false">(V127+T127)/2</f>
        <v>7.0125</v>
      </c>
      <c r="V127" s="114" t="n">
        <f aca="false">polar_type19!$AI$12</f>
        <v>7.516</v>
      </c>
      <c r="W127" s="103" t="n">
        <f aca="false">(X127+V127)/2</f>
        <v>8.058</v>
      </c>
      <c r="X127" s="114" t="n">
        <f aca="false">polar_type19!$AI$13</f>
        <v>8.6</v>
      </c>
      <c r="Y127" s="103" t="n">
        <f aca="false">(Z127+X127)/2</f>
        <v>8.9735</v>
      </c>
      <c r="Z127" s="114" t="n">
        <f aca="false">polar_type19!$AI$14</f>
        <v>9.347</v>
      </c>
      <c r="AA127" s="103" t="n">
        <f aca="false">(AB127+Z127)/2</f>
        <v>9.5615</v>
      </c>
      <c r="AB127" s="114" t="n">
        <f aca="false">polar_type19!$AI$15</f>
        <v>9.776</v>
      </c>
      <c r="AC127" s="103" t="n">
        <f aca="false">(AD127+AB127)/2</f>
        <v>18.916</v>
      </c>
      <c r="AD127" s="114" t="n">
        <f aca="false">polar_type19!$AI$16</f>
        <v>28.056</v>
      </c>
      <c r="AE127" s="103" t="n">
        <f aca="false">(AF127+AD127)/2</f>
        <v>27.391</v>
      </c>
      <c r="AF127" s="114" t="n">
        <f aca="false">polar_type19!$AI$17</f>
        <v>26.726</v>
      </c>
      <c r="AG127" s="103" t="n">
        <f aca="false">(AH127+AF127)/2</f>
        <v>26.405</v>
      </c>
      <c r="AH127" s="114" t="n">
        <f aca="false">polar_type19!$AI$18</f>
        <v>26.084</v>
      </c>
      <c r="AI127" s="103" t="n">
        <f aca="false">(AJ127+AH127)/2</f>
        <v>25.7625</v>
      </c>
      <c r="AJ127" s="114" t="n">
        <f aca="false">polar_type19!$AI$19</f>
        <v>25.441</v>
      </c>
      <c r="AK127" s="103" t="n">
        <f aca="false">(AL127+AJ127)/2</f>
        <v>25.12</v>
      </c>
      <c r="AL127" s="114" t="n">
        <f aca="false">polar_type19!$AI$20</f>
        <v>24.799</v>
      </c>
      <c r="AM127" s="103" t="n">
        <f aca="false">(AN127+AL127)/2</f>
        <v>24.478</v>
      </c>
      <c r="AN127" s="114" t="n">
        <f aca="false">polar_type19!$AI$21</f>
        <v>24.157</v>
      </c>
      <c r="AO127" s="103" t="n">
        <f aca="false">(AP127+AN127)/2</f>
        <v>16.8005</v>
      </c>
      <c r="AP127" s="114" t="n">
        <f aca="false">polar_type19!$AI$22</f>
        <v>9.444</v>
      </c>
      <c r="AQ127" s="103" t="n">
        <f aca="false">(AR127+AP127)/2</f>
        <v>9.2905</v>
      </c>
      <c r="AR127" s="114" t="n">
        <f aca="false">polar_type19!$AI$23</f>
        <v>9.137</v>
      </c>
      <c r="AS127" s="103" t="n">
        <f aca="false">($AZ127-$AR127)/8+AR127</f>
        <v>9.00925</v>
      </c>
      <c r="AT127" s="103" t="n">
        <f aca="false">($AZ127-$AR127)/8+AS127</f>
        <v>8.8815</v>
      </c>
      <c r="AU127" s="103" t="n">
        <f aca="false">($AZ127-$AR127)/8+AT127</f>
        <v>8.75375</v>
      </c>
      <c r="AV127" s="103" t="n">
        <f aca="false">($AZ127-$AR127)/8+AU127</f>
        <v>8.626</v>
      </c>
      <c r="AW127" s="103" t="n">
        <f aca="false">($AZ127-$AR127)/8+AV127</f>
        <v>8.49825</v>
      </c>
      <c r="AX127" s="103" t="n">
        <f aca="false">($AZ127-$AR127)/8+AW127</f>
        <v>8.3705</v>
      </c>
      <c r="AY127" s="103" t="n">
        <f aca="false">($AZ127-$AR127)/8+AX127</f>
        <v>8.24275</v>
      </c>
      <c r="AZ127" s="114" t="n">
        <f aca="false">polar_type19!$AI$24</f>
        <v>8.115</v>
      </c>
      <c r="BA127" s="115" t="n">
        <f aca="false">($AZ127-$AR127)/Delta+AZ127</f>
        <v>7.98725</v>
      </c>
      <c r="BB127" s="115" t="n">
        <f aca="false">($AZ127-$AR127)/Delta+BA127</f>
        <v>7.8595</v>
      </c>
      <c r="BC127" s="115" t="n">
        <f aca="false">($AZ127-$AR127)/Delta+BB127</f>
        <v>7.73175</v>
      </c>
      <c r="BD127" s="115" t="n">
        <f aca="false">($AZ127-$AR127)/Delta+BC127</f>
        <v>7.604</v>
      </c>
      <c r="BE127" s="115" t="n">
        <f aca="false">($AZ127-$AR127)/Delta+BD127</f>
        <v>7.47625</v>
      </c>
      <c r="BF127" s="115" t="n">
        <f aca="false">($AZ127-$AR127)/Delta+BE127</f>
        <v>7.3485</v>
      </c>
      <c r="BG127" s="115" t="n">
        <f aca="false">($AZ127-$AR127)/Delta+BF127</f>
        <v>7.22075</v>
      </c>
      <c r="BH127" s="115" t="n">
        <f aca="false">($AZ127-$AR127)/Delta+BG127</f>
        <v>7.093</v>
      </c>
      <c r="BI127" s="115" t="n">
        <f aca="false">($AZ127-$AR127)/Delta+BH127</f>
        <v>6.96525</v>
      </c>
      <c r="BJ127" s="115" t="n">
        <f aca="false">($AZ127-$AR127)/Delta+BI127</f>
        <v>6.8375</v>
      </c>
      <c r="BK127" s="104"/>
      <c r="BL127" s="104"/>
      <c r="BM127" s="104"/>
      <c r="BN127" s="104"/>
      <c r="BO127" s="104"/>
      <c r="BP127" s="104"/>
      <c r="BQ127" s="104"/>
      <c r="BR127" s="104"/>
      <c r="BS127" s="104"/>
      <c r="BT127" s="104"/>
      <c r="BU127" s="104"/>
      <c r="BV127" s="104"/>
      <c r="BW127" s="104"/>
      <c r="BX127" s="104"/>
      <c r="BY127" s="104"/>
      <c r="BZ127" s="104"/>
      <c r="CA127" s="104"/>
      <c r="CB127" s="104"/>
      <c r="CC127" s="104"/>
      <c r="CD127" s="104"/>
      <c r="CE127" s="104"/>
      <c r="CF127" s="104"/>
      <c r="CG127" s="104"/>
      <c r="CH127" s="104"/>
      <c r="CI127" s="104"/>
      <c r="CJ127" s="104"/>
      <c r="CK127" s="104"/>
      <c r="CL127" s="104"/>
      <c r="CM127" s="104"/>
      <c r="CN127" s="104"/>
      <c r="CO127" s="104"/>
      <c r="CP127" s="104"/>
      <c r="CQ127" s="104"/>
      <c r="CR127" s="104"/>
      <c r="CS127" s="104"/>
      <c r="CT127" s="104"/>
      <c r="CU127" s="104"/>
    </row>
    <row r="128" customFormat="false" ht="12.8" hidden="false" customHeight="false" outlineLevel="0" collapsed="false">
      <c r="A128" s="102" t="n">
        <f aca="false">(A$7-A$2)/5+A127</f>
        <v>161</v>
      </c>
      <c r="B128" s="103" t="n">
        <v>0</v>
      </c>
      <c r="C128" s="103" t="n">
        <f aca="false">(F128-B128)/4+B128</f>
        <v>0.34165</v>
      </c>
      <c r="D128" s="103" t="n">
        <f aca="false">(F128-B128)/4+C128</f>
        <v>0.6833</v>
      </c>
      <c r="E128" s="103" t="n">
        <f aca="false">(F128-B128)/4+D128</f>
        <v>1.02495</v>
      </c>
      <c r="F128" s="103" t="n">
        <f aca="false">(F132-F127)/5+F127</f>
        <v>1.3666</v>
      </c>
      <c r="G128" s="103" t="n">
        <f aca="false">(J128-F128)/4+F128</f>
        <v>1.70845</v>
      </c>
      <c r="H128" s="103" t="n">
        <f aca="false">(J128-F128)/4+G128</f>
        <v>2.0503</v>
      </c>
      <c r="I128" s="103" t="n">
        <f aca="false">(J128-F128)/4+H128</f>
        <v>2.39215</v>
      </c>
      <c r="J128" s="103" t="n">
        <f aca="false">(J132-J127)/5+J127</f>
        <v>2.734</v>
      </c>
      <c r="K128" s="103" t="n">
        <f aca="false">(N128-J128)/4+J128</f>
        <v>3.0789</v>
      </c>
      <c r="L128" s="103" t="n">
        <f aca="false">(N128-J128)/4+K128</f>
        <v>3.4238</v>
      </c>
      <c r="M128" s="103" t="n">
        <f aca="false">(N128-J128)/4+L128</f>
        <v>3.7687</v>
      </c>
      <c r="N128" s="103" t="n">
        <f aca="false">(N132-N127)/5+N127</f>
        <v>4.1136</v>
      </c>
      <c r="O128" s="103" t="n">
        <f aca="false">(P128+N128)/2</f>
        <v>4.4829</v>
      </c>
      <c r="P128" s="103" t="n">
        <f aca="false">(P132-P127)/5+P127</f>
        <v>4.8522</v>
      </c>
      <c r="Q128" s="103" t="n">
        <f aca="false">(R128+P128)/2</f>
        <v>5.2672</v>
      </c>
      <c r="R128" s="103" t="n">
        <f aca="false">(R132-R127)/5+R127</f>
        <v>5.6822</v>
      </c>
      <c r="S128" s="103" t="n">
        <f aca="false">(T128+R128)/2</f>
        <v>6.0551</v>
      </c>
      <c r="T128" s="103" t="n">
        <f aca="false">(T132-T127)/5+T127</f>
        <v>6.428</v>
      </c>
      <c r="U128" s="103" t="n">
        <f aca="false">(V128+T128)/2</f>
        <v>6.9205</v>
      </c>
      <c r="V128" s="103" t="n">
        <f aca="false">(V132-V127)/5+V127</f>
        <v>7.413</v>
      </c>
      <c r="W128" s="103" t="n">
        <f aca="false">(X128+V128)/2</f>
        <v>7.9427</v>
      </c>
      <c r="X128" s="103" t="n">
        <f aca="false">(X132-X127)/5+X127</f>
        <v>8.4724</v>
      </c>
      <c r="Y128" s="103" t="n">
        <f aca="false">(Z128+X128)/2</f>
        <v>8.8631</v>
      </c>
      <c r="Z128" s="103" t="n">
        <f aca="false">(Z132-Z127)/5+Z127</f>
        <v>9.2538</v>
      </c>
      <c r="AA128" s="103" t="n">
        <f aca="false">(AB128+Z128)/2</f>
        <v>9.5127</v>
      </c>
      <c r="AB128" s="103" t="n">
        <f aca="false">(AB132-AB127)/5+AB127</f>
        <v>9.7716</v>
      </c>
      <c r="AC128" s="103" t="n">
        <f aca="false">(AD128+AB128)/2</f>
        <v>18.8186</v>
      </c>
      <c r="AD128" s="103" t="n">
        <f aca="false">(AD132-AD127)/5+AD127</f>
        <v>27.8656</v>
      </c>
      <c r="AE128" s="103" t="n">
        <f aca="false">(AF128+AD128)/2</f>
        <v>27.2049</v>
      </c>
      <c r="AF128" s="103" t="n">
        <f aca="false">(AF132-AF127)/5+AF127</f>
        <v>26.5442</v>
      </c>
      <c r="AG128" s="103" t="n">
        <f aca="false">(AH128+AF128)/2</f>
        <v>26.2218</v>
      </c>
      <c r="AH128" s="103" t="n">
        <f aca="false">(AH132-AH127)/5+AH127</f>
        <v>25.8994</v>
      </c>
      <c r="AI128" s="103" t="n">
        <f aca="false">(AJ128+AH128)/2</f>
        <v>25.5765</v>
      </c>
      <c r="AJ128" s="103" t="n">
        <f aca="false">(AJ132-AJ127)/5+AJ127</f>
        <v>25.2536</v>
      </c>
      <c r="AK128" s="103" t="n">
        <f aca="false">(AL128+AJ128)/2</f>
        <v>24.9311</v>
      </c>
      <c r="AL128" s="103" t="n">
        <f aca="false">(AL132-AL127)/5+AL127</f>
        <v>24.6086</v>
      </c>
      <c r="AM128" s="103" t="n">
        <f aca="false">(AN128+AL128)/2</f>
        <v>24.2862</v>
      </c>
      <c r="AN128" s="103" t="n">
        <f aca="false">(AN132-AN127)/5+AN127</f>
        <v>23.9638</v>
      </c>
      <c r="AO128" s="103" t="n">
        <f aca="false">(AP128+AN128)/2</f>
        <v>16.6712</v>
      </c>
      <c r="AP128" s="103" t="n">
        <f aca="false">(AP132-AP127)/5+AP127</f>
        <v>9.3786</v>
      </c>
      <c r="AQ128" s="103" t="n">
        <f aca="false">(AR128+AP128)/2</f>
        <v>9.2255</v>
      </c>
      <c r="AR128" s="103" t="n">
        <f aca="false">(AR132-AR127)/5+AR127</f>
        <v>9.0724</v>
      </c>
      <c r="AS128" s="103" t="n">
        <f aca="false">($AZ128-$AR128)/8+AR128</f>
        <v>8.945425</v>
      </c>
      <c r="AT128" s="103" t="n">
        <f aca="false">($AZ128-$AR128)/8+AS128</f>
        <v>8.81845</v>
      </c>
      <c r="AU128" s="103" t="n">
        <f aca="false">($AZ128-$AR128)/8+AT128</f>
        <v>8.691475</v>
      </c>
      <c r="AV128" s="103" t="n">
        <f aca="false">($AZ128-$AR128)/8+AU128</f>
        <v>8.5645</v>
      </c>
      <c r="AW128" s="103" t="n">
        <f aca="false">($AZ128-$AR128)/8+AV128</f>
        <v>8.437525</v>
      </c>
      <c r="AX128" s="103" t="n">
        <f aca="false">($AZ128-$AR128)/8+AW128</f>
        <v>8.31055</v>
      </c>
      <c r="AY128" s="103" t="n">
        <f aca="false">($AZ128-$AR128)/8+AX128</f>
        <v>8.183575</v>
      </c>
      <c r="AZ128" s="103" t="n">
        <f aca="false">(AZ132-AZ127)/5+AZ127</f>
        <v>8.0566</v>
      </c>
      <c r="BA128" s="115" t="n">
        <f aca="false">($AZ128-$AR128)/Delta+AZ128</f>
        <v>7.929625</v>
      </c>
      <c r="BB128" s="115" t="n">
        <f aca="false">($AZ128-$AR128)/Delta+BA128</f>
        <v>7.80265</v>
      </c>
      <c r="BC128" s="115" t="n">
        <f aca="false">($AZ128-$AR128)/Delta+BB128</f>
        <v>7.675675</v>
      </c>
      <c r="BD128" s="115" t="n">
        <f aca="false">($AZ128-$AR128)/Delta+BC128</f>
        <v>7.5487</v>
      </c>
      <c r="BE128" s="115" t="n">
        <f aca="false">($AZ128-$AR128)/Delta+BD128</f>
        <v>7.421725</v>
      </c>
      <c r="BF128" s="115" t="n">
        <f aca="false">($AZ128-$AR128)/Delta+BE128</f>
        <v>7.29475</v>
      </c>
      <c r="BG128" s="115" t="n">
        <f aca="false">($AZ128-$AR128)/Delta+BF128</f>
        <v>7.167775</v>
      </c>
      <c r="BH128" s="115" t="n">
        <f aca="false">($AZ128-$AR128)/Delta+BG128</f>
        <v>7.0408</v>
      </c>
      <c r="BI128" s="115" t="n">
        <f aca="false">($AZ128-$AR128)/Delta+BH128</f>
        <v>6.913825</v>
      </c>
      <c r="BJ128" s="115" t="n">
        <f aca="false">($AZ128-$AR128)/Delta+BI128</f>
        <v>6.78685</v>
      </c>
      <c r="BK128" s="104"/>
      <c r="BL128" s="104"/>
      <c r="BM128" s="104"/>
      <c r="BN128" s="104"/>
      <c r="BO128" s="104"/>
      <c r="BP128" s="104"/>
      <c r="BQ128" s="104"/>
      <c r="BR128" s="104"/>
      <c r="BS128" s="104"/>
      <c r="BT128" s="104"/>
      <c r="BU128" s="104"/>
      <c r="BV128" s="104"/>
      <c r="BW128" s="104"/>
      <c r="BX128" s="104"/>
      <c r="BY128" s="104"/>
      <c r="BZ128" s="104"/>
      <c r="CA128" s="104"/>
      <c r="CB128" s="104"/>
      <c r="CC128" s="104"/>
      <c r="CD128" s="104"/>
      <c r="CE128" s="104"/>
      <c r="CF128" s="104"/>
      <c r="CG128" s="104"/>
      <c r="CH128" s="104"/>
      <c r="CI128" s="104"/>
      <c r="CJ128" s="104"/>
      <c r="CK128" s="104"/>
      <c r="CL128" s="104"/>
      <c r="CM128" s="104"/>
      <c r="CN128" s="104"/>
      <c r="CO128" s="104"/>
      <c r="CP128" s="104"/>
      <c r="CQ128" s="104"/>
      <c r="CR128" s="104"/>
      <c r="CS128" s="104"/>
      <c r="CT128" s="104"/>
      <c r="CU128" s="104"/>
    </row>
    <row r="129" customFormat="false" ht="12.8" hidden="false" customHeight="false" outlineLevel="0" collapsed="false">
      <c r="A129" s="102" t="n">
        <f aca="false">(A$7-A$2)/5+A128</f>
        <v>162</v>
      </c>
      <c r="B129" s="103" t="n">
        <v>0</v>
      </c>
      <c r="C129" s="103" t="n">
        <f aca="false">(F129-B129)/4+B129</f>
        <v>0.3363</v>
      </c>
      <c r="D129" s="103" t="n">
        <f aca="false">(F129-B129)/4+C129</f>
        <v>0.6726</v>
      </c>
      <c r="E129" s="103" t="n">
        <f aca="false">(F129-B129)/4+D129</f>
        <v>1.0089</v>
      </c>
      <c r="F129" s="103" t="n">
        <f aca="false">(F132-F127)/5+F128</f>
        <v>1.3452</v>
      </c>
      <c r="G129" s="103" t="n">
        <f aca="false">(J129-F129)/4+F129</f>
        <v>1.68165</v>
      </c>
      <c r="H129" s="103" t="n">
        <f aca="false">(J129-F129)/4+G129</f>
        <v>2.0181</v>
      </c>
      <c r="I129" s="103" t="n">
        <f aca="false">(J129-F129)/4+H129</f>
        <v>2.35455</v>
      </c>
      <c r="J129" s="103" t="n">
        <f aca="false">(J132-J127)/5+J128</f>
        <v>2.691</v>
      </c>
      <c r="K129" s="103" t="n">
        <f aca="false">(N129-J129)/4+J129</f>
        <v>3.03155</v>
      </c>
      <c r="L129" s="103" t="n">
        <f aca="false">(N129-J129)/4+K129</f>
        <v>3.3721</v>
      </c>
      <c r="M129" s="103" t="n">
        <f aca="false">(N129-J129)/4+L129</f>
        <v>3.71265</v>
      </c>
      <c r="N129" s="103" t="n">
        <f aca="false">(N132-N127)/5+N128</f>
        <v>4.0532</v>
      </c>
      <c r="O129" s="103" t="n">
        <f aca="false">(P129+N129)/2</f>
        <v>4.4188</v>
      </c>
      <c r="P129" s="103" t="n">
        <f aca="false">(P132-P127)/5+P128</f>
        <v>4.7844</v>
      </c>
      <c r="Q129" s="103" t="n">
        <f aca="false">(R129+P129)/2</f>
        <v>5.1939</v>
      </c>
      <c r="R129" s="103" t="n">
        <f aca="false">(R132-R127)/5+R128</f>
        <v>5.6034</v>
      </c>
      <c r="S129" s="103" t="n">
        <f aca="false">(T129+R129)/2</f>
        <v>5.9752</v>
      </c>
      <c r="T129" s="103" t="n">
        <f aca="false">(T132-T127)/5+T128</f>
        <v>6.347</v>
      </c>
      <c r="U129" s="103" t="n">
        <f aca="false">(V129+T129)/2</f>
        <v>6.8285</v>
      </c>
      <c r="V129" s="103" t="n">
        <f aca="false">(V132-V127)/5+V128</f>
        <v>7.31</v>
      </c>
      <c r="W129" s="103" t="n">
        <f aca="false">(X129+V129)/2</f>
        <v>7.8274</v>
      </c>
      <c r="X129" s="103" t="n">
        <f aca="false">(X132-X127)/5+X128</f>
        <v>8.3448</v>
      </c>
      <c r="Y129" s="103" t="n">
        <f aca="false">(Z129+X129)/2</f>
        <v>8.7527</v>
      </c>
      <c r="Z129" s="103" t="n">
        <f aca="false">(Z132-Z127)/5+Z128</f>
        <v>9.1606</v>
      </c>
      <c r="AA129" s="103" t="n">
        <f aca="false">(AB129+Z129)/2</f>
        <v>9.4639</v>
      </c>
      <c r="AB129" s="103" t="n">
        <f aca="false">(AB132-AB127)/5+AB128</f>
        <v>9.7672</v>
      </c>
      <c r="AC129" s="103" t="n">
        <f aca="false">(AD129+AB129)/2</f>
        <v>18.7212</v>
      </c>
      <c r="AD129" s="103" t="n">
        <f aca="false">(AD132-AD127)/5+AD128</f>
        <v>27.6752</v>
      </c>
      <c r="AE129" s="103" t="n">
        <f aca="false">(AF129+AD129)/2</f>
        <v>27.0188</v>
      </c>
      <c r="AF129" s="103" t="n">
        <f aca="false">(AF132-AF127)/5+AF128</f>
        <v>26.3624</v>
      </c>
      <c r="AG129" s="103" t="n">
        <f aca="false">(AH129+AF129)/2</f>
        <v>26.0386</v>
      </c>
      <c r="AH129" s="103" t="n">
        <f aca="false">(AH132-AH127)/5+AH128</f>
        <v>25.7148</v>
      </c>
      <c r="AI129" s="103" t="n">
        <f aca="false">(AJ129+AH129)/2</f>
        <v>25.3905</v>
      </c>
      <c r="AJ129" s="103" t="n">
        <f aca="false">(AJ132-AJ127)/5+AJ128</f>
        <v>25.0662</v>
      </c>
      <c r="AK129" s="103" t="n">
        <f aca="false">(AL129+AJ129)/2</f>
        <v>24.7422</v>
      </c>
      <c r="AL129" s="103" t="n">
        <f aca="false">(AL132-AL127)/5+AL128</f>
        <v>24.4182</v>
      </c>
      <c r="AM129" s="103" t="n">
        <f aca="false">(AN129+AL129)/2</f>
        <v>24.0944</v>
      </c>
      <c r="AN129" s="103" t="n">
        <f aca="false">(AN132-AN127)/5+AN128</f>
        <v>23.7706</v>
      </c>
      <c r="AO129" s="103" t="n">
        <f aca="false">(AP129+AN129)/2</f>
        <v>16.5419</v>
      </c>
      <c r="AP129" s="103" t="n">
        <f aca="false">(AP132-AP127)/5+AP128</f>
        <v>9.3132</v>
      </c>
      <c r="AQ129" s="103" t="n">
        <f aca="false">(AR129+AP129)/2</f>
        <v>9.1605</v>
      </c>
      <c r="AR129" s="103" t="n">
        <f aca="false">(AR132-AR127)/5+AR128</f>
        <v>9.0078</v>
      </c>
      <c r="AS129" s="103" t="n">
        <f aca="false">($AZ129-$AR129)/8+AR129</f>
        <v>8.8816</v>
      </c>
      <c r="AT129" s="103" t="n">
        <f aca="false">($AZ129-$AR129)/8+AS129</f>
        <v>8.7554</v>
      </c>
      <c r="AU129" s="103" t="n">
        <f aca="false">($AZ129-$AR129)/8+AT129</f>
        <v>8.6292</v>
      </c>
      <c r="AV129" s="103" t="n">
        <f aca="false">($AZ129-$AR129)/8+AU129</f>
        <v>8.503</v>
      </c>
      <c r="AW129" s="103" t="n">
        <f aca="false">($AZ129-$AR129)/8+AV129</f>
        <v>8.3768</v>
      </c>
      <c r="AX129" s="103" t="n">
        <f aca="false">($AZ129-$AR129)/8+AW129</f>
        <v>8.2506</v>
      </c>
      <c r="AY129" s="103" t="n">
        <f aca="false">($AZ129-$AR129)/8+AX129</f>
        <v>8.12439999999999</v>
      </c>
      <c r="AZ129" s="103" t="n">
        <f aca="false">(AZ132-AZ127)/5+AZ128</f>
        <v>7.9982</v>
      </c>
      <c r="BA129" s="115" t="n">
        <f aca="false">($AZ129-$AR129)/Delta+AZ129</f>
        <v>7.872</v>
      </c>
      <c r="BB129" s="115" t="n">
        <f aca="false">($AZ129-$AR129)/Delta+BA129</f>
        <v>7.7458</v>
      </c>
      <c r="BC129" s="115" t="n">
        <f aca="false">($AZ129-$AR129)/Delta+BB129</f>
        <v>7.6196</v>
      </c>
      <c r="BD129" s="115" t="n">
        <f aca="false">($AZ129-$AR129)/Delta+BC129</f>
        <v>7.4934</v>
      </c>
      <c r="BE129" s="115" t="n">
        <f aca="false">($AZ129-$AR129)/Delta+BD129</f>
        <v>7.3672</v>
      </c>
      <c r="BF129" s="115" t="n">
        <f aca="false">($AZ129-$AR129)/Delta+BE129</f>
        <v>7.241</v>
      </c>
      <c r="BG129" s="115" t="n">
        <f aca="false">($AZ129-$AR129)/Delta+BF129</f>
        <v>7.1148</v>
      </c>
      <c r="BH129" s="115" t="n">
        <f aca="false">($AZ129-$AR129)/Delta+BG129</f>
        <v>6.9886</v>
      </c>
      <c r="BI129" s="115" t="n">
        <f aca="false">($AZ129-$AR129)/Delta+BH129</f>
        <v>6.8624</v>
      </c>
      <c r="BJ129" s="115" t="n">
        <f aca="false">($AZ129-$AR129)/Delta+BI129</f>
        <v>6.7362</v>
      </c>
      <c r="BK129" s="104"/>
      <c r="BL129" s="104"/>
      <c r="BM129" s="104"/>
      <c r="BN129" s="104"/>
      <c r="BO129" s="104"/>
      <c r="BP129" s="104"/>
      <c r="BQ129" s="104"/>
      <c r="BR129" s="104"/>
      <c r="BS129" s="104"/>
      <c r="BT129" s="104"/>
      <c r="BU129" s="104"/>
      <c r="BV129" s="104"/>
      <c r="BW129" s="104"/>
      <c r="BX129" s="104"/>
      <c r="BY129" s="104"/>
      <c r="BZ129" s="104"/>
      <c r="CA129" s="104"/>
      <c r="CB129" s="104"/>
      <c r="CC129" s="104"/>
      <c r="CD129" s="104"/>
      <c r="CE129" s="104"/>
      <c r="CF129" s="104"/>
      <c r="CG129" s="104"/>
      <c r="CH129" s="104"/>
      <c r="CI129" s="104"/>
      <c r="CJ129" s="104"/>
      <c r="CK129" s="104"/>
      <c r="CL129" s="104"/>
      <c r="CM129" s="104"/>
      <c r="CN129" s="104"/>
      <c r="CO129" s="104"/>
      <c r="CP129" s="104"/>
      <c r="CQ129" s="104"/>
      <c r="CR129" s="104"/>
      <c r="CS129" s="104"/>
      <c r="CT129" s="104"/>
      <c r="CU129" s="104"/>
    </row>
    <row r="130" customFormat="false" ht="12.8" hidden="false" customHeight="false" outlineLevel="0" collapsed="false">
      <c r="A130" s="102" t="n">
        <f aca="false">(A$7-A$2)/5+A129</f>
        <v>163</v>
      </c>
      <c r="B130" s="103" t="n">
        <v>0</v>
      </c>
      <c r="C130" s="103" t="n">
        <f aca="false">(F130-B130)/4+B130</f>
        <v>0.33095</v>
      </c>
      <c r="D130" s="103" t="n">
        <f aca="false">(F130-B130)/4+C130</f>
        <v>0.6619</v>
      </c>
      <c r="E130" s="103" t="n">
        <f aca="false">(F130-B130)/4+D130</f>
        <v>0.99285</v>
      </c>
      <c r="F130" s="103" t="n">
        <f aca="false">(F132-F127)/5+F129</f>
        <v>1.3238</v>
      </c>
      <c r="G130" s="103" t="n">
        <f aca="false">(J130-F130)/4+F130</f>
        <v>1.65485</v>
      </c>
      <c r="H130" s="103" t="n">
        <f aca="false">(J130-F130)/4+G130</f>
        <v>1.9859</v>
      </c>
      <c r="I130" s="103" t="n">
        <f aca="false">(J130-F130)/4+H130</f>
        <v>2.31695</v>
      </c>
      <c r="J130" s="103" t="n">
        <f aca="false">(J132-J127)/5+J129</f>
        <v>2.648</v>
      </c>
      <c r="K130" s="103" t="n">
        <f aca="false">(N130-J130)/4+J130</f>
        <v>2.9842</v>
      </c>
      <c r="L130" s="103" t="n">
        <f aca="false">(N130-J130)/4+K130</f>
        <v>3.3204</v>
      </c>
      <c r="M130" s="103" t="n">
        <f aca="false">(N130-J130)/4+L130</f>
        <v>3.6566</v>
      </c>
      <c r="N130" s="103" t="n">
        <f aca="false">(N132-N127)/5+N129</f>
        <v>3.9928</v>
      </c>
      <c r="O130" s="103" t="n">
        <f aca="false">(P130+N130)/2</f>
        <v>4.3547</v>
      </c>
      <c r="P130" s="103" t="n">
        <f aca="false">(P132-P127)/5+P129</f>
        <v>4.7166</v>
      </c>
      <c r="Q130" s="103" t="n">
        <f aca="false">(R130+P130)/2</f>
        <v>5.1206</v>
      </c>
      <c r="R130" s="103" t="n">
        <f aca="false">(R132-R127)/5+R129</f>
        <v>5.5246</v>
      </c>
      <c r="S130" s="103" t="n">
        <f aca="false">(T130+R130)/2</f>
        <v>5.8953</v>
      </c>
      <c r="T130" s="103" t="n">
        <f aca="false">(T132-T127)/5+T129</f>
        <v>6.266</v>
      </c>
      <c r="U130" s="103" t="n">
        <f aca="false">(V130+T130)/2</f>
        <v>6.7365</v>
      </c>
      <c r="V130" s="103" t="n">
        <f aca="false">(V132-V127)/5+V129</f>
        <v>7.207</v>
      </c>
      <c r="W130" s="103" t="n">
        <f aca="false">(X130+V130)/2</f>
        <v>7.7121</v>
      </c>
      <c r="X130" s="103" t="n">
        <f aca="false">(X132-X127)/5+X129</f>
        <v>8.2172</v>
      </c>
      <c r="Y130" s="103" t="n">
        <f aca="false">(Z130+X130)/2</f>
        <v>8.6423</v>
      </c>
      <c r="Z130" s="103" t="n">
        <f aca="false">(Z132-Z127)/5+Z129</f>
        <v>9.0674</v>
      </c>
      <c r="AA130" s="103" t="n">
        <f aca="false">(AB130+Z130)/2</f>
        <v>9.4151</v>
      </c>
      <c r="AB130" s="103" t="n">
        <f aca="false">(AB132-AB127)/5+AB129</f>
        <v>9.7628</v>
      </c>
      <c r="AC130" s="103" t="n">
        <f aca="false">(AD130+AB130)/2</f>
        <v>18.6238</v>
      </c>
      <c r="AD130" s="103" t="n">
        <f aca="false">(AD132-AD127)/5+AD129</f>
        <v>27.4848</v>
      </c>
      <c r="AE130" s="103" t="n">
        <f aca="false">(AF130+AD130)/2</f>
        <v>26.8327</v>
      </c>
      <c r="AF130" s="103" t="n">
        <f aca="false">(AF132-AF127)/5+AF129</f>
        <v>26.1806</v>
      </c>
      <c r="AG130" s="103" t="n">
        <f aca="false">(AH130+AF130)/2</f>
        <v>25.8554</v>
      </c>
      <c r="AH130" s="103" t="n">
        <f aca="false">(AH132-AH127)/5+AH129</f>
        <v>25.5302</v>
      </c>
      <c r="AI130" s="103" t="n">
        <f aca="false">(AJ130+AH130)/2</f>
        <v>25.2045</v>
      </c>
      <c r="AJ130" s="103" t="n">
        <f aca="false">(AJ132-AJ127)/5+AJ129</f>
        <v>24.8788</v>
      </c>
      <c r="AK130" s="103" t="n">
        <f aca="false">(AL130+AJ130)/2</f>
        <v>24.5533</v>
      </c>
      <c r="AL130" s="103" t="n">
        <f aca="false">(AL132-AL127)/5+AL129</f>
        <v>24.2278</v>
      </c>
      <c r="AM130" s="103" t="n">
        <f aca="false">(AN130+AL130)/2</f>
        <v>23.9026</v>
      </c>
      <c r="AN130" s="103" t="n">
        <f aca="false">(AN132-AN127)/5+AN129</f>
        <v>23.5774</v>
      </c>
      <c r="AO130" s="103" t="n">
        <f aca="false">(AP130+AN130)/2</f>
        <v>16.4126</v>
      </c>
      <c r="AP130" s="103" t="n">
        <f aca="false">(AP132-AP127)/5+AP129</f>
        <v>9.2478</v>
      </c>
      <c r="AQ130" s="103" t="n">
        <f aca="false">(AR130+AP130)/2</f>
        <v>9.0955</v>
      </c>
      <c r="AR130" s="103" t="n">
        <f aca="false">(AR132-AR127)/5+AR129</f>
        <v>8.9432</v>
      </c>
      <c r="AS130" s="103" t="n">
        <f aca="false">($AZ130-$AR130)/8+AR130</f>
        <v>8.817775</v>
      </c>
      <c r="AT130" s="103" t="n">
        <f aca="false">($AZ130-$AR130)/8+AS130</f>
        <v>8.69235</v>
      </c>
      <c r="AU130" s="103" t="n">
        <f aca="false">($AZ130-$AR130)/8+AT130</f>
        <v>8.566925</v>
      </c>
      <c r="AV130" s="103" t="n">
        <f aca="false">($AZ130-$AR130)/8+AU130</f>
        <v>8.4415</v>
      </c>
      <c r="AW130" s="103" t="n">
        <f aca="false">($AZ130-$AR130)/8+AV130</f>
        <v>8.316075</v>
      </c>
      <c r="AX130" s="103" t="n">
        <f aca="false">($AZ130-$AR130)/8+AW130</f>
        <v>8.19065</v>
      </c>
      <c r="AY130" s="103" t="n">
        <f aca="false">($AZ130-$AR130)/8+AX130</f>
        <v>8.065225</v>
      </c>
      <c r="AZ130" s="103" t="n">
        <f aca="false">(AZ132-AZ127)/5+AZ129</f>
        <v>7.9398</v>
      </c>
      <c r="BA130" s="115" t="n">
        <f aca="false">($AZ130-$AR130)/Delta+AZ130</f>
        <v>7.814375</v>
      </c>
      <c r="BB130" s="115" t="n">
        <f aca="false">($AZ130-$AR130)/Delta+BA130</f>
        <v>7.68895</v>
      </c>
      <c r="BC130" s="115" t="n">
        <f aca="false">($AZ130-$AR130)/Delta+BB130</f>
        <v>7.563525</v>
      </c>
      <c r="BD130" s="115" t="n">
        <f aca="false">($AZ130-$AR130)/Delta+BC130</f>
        <v>7.4381</v>
      </c>
      <c r="BE130" s="115" t="n">
        <f aca="false">($AZ130-$AR130)/Delta+BD130</f>
        <v>7.312675</v>
      </c>
      <c r="BF130" s="115" t="n">
        <f aca="false">($AZ130-$AR130)/Delta+BE130</f>
        <v>7.18725</v>
      </c>
      <c r="BG130" s="115" t="n">
        <f aca="false">($AZ130-$AR130)/Delta+BF130</f>
        <v>7.061825</v>
      </c>
      <c r="BH130" s="115" t="n">
        <f aca="false">($AZ130-$AR130)/Delta+BG130</f>
        <v>6.9364</v>
      </c>
      <c r="BI130" s="115" t="n">
        <f aca="false">($AZ130-$AR130)/Delta+BH130</f>
        <v>6.810975</v>
      </c>
      <c r="BJ130" s="115" t="n">
        <f aca="false">($AZ130-$AR130)/Delta+BI130</f>
        <v>6.68555</v>
      </c>
      <c r="BK130" s="104"/>
      <c r="BL130" s="104"/>
      <c r="BM130" s="104"/>
      <c r="BN130" s="104"/>
      <c r="BO130" s="104"/>
      <c r="BP130" s="104"/>
      <c r="BQ130" s="104"/>
      <c r="BR130" s="104"/>
      <c r="BS130" s="104"/>
      <c r="BT130" s="104"/>
      <c r="BU130" s="104"/>
      <c r="BV130" s="104"/>
      <c r="BW130" s="104"/>
      <c r="BX130" s="104"/>
      <c r="BY130" s="104"/>
      <c r="BZ130" s="104"/>
      <c r="CA130" s="104"/>
      <c r="CB130" s="104"/>
      <c r="CC130" s="104"/>
      <c r="CD130" s="104"/>
      <c r="CE130" s="104"/>
      <c r="CF130" s="104"/>
      <c r="CG130" s="104"/>
      <c r="CH130" s="104"/>
      <c r="CI130" s="104"/>
      <c r="CJ130" s="104"/>
      <c r="CK130" s="104"/>
      <c r="CL130" s="104"/>
      <c r="CM130" s="104"/>
      <c r="CN130" s="104"/>
      <c r="CO130" s="104"/>
      <c r="CP130" s="104"/>
      <c r="CQ130" s="104"/>
      <c r="CR130" s="104"/>
      <c r="CS130" s="104"/>
      <c r="CT130" s="104"/>
      <c r="CU130" s="104"/>
    </row>
    <row r="131" customFormat="false" ht="12.8" hidden="false" customHeight="false" outlineLevel="0" collapsed="false">
      <c r="A131" s="102" t="n">
        <f aca="false">(A$7-A$2)/5+A130</f>
        <v>164</v>
      </c>
      <c r="B131" s="103" t="n">
        <v>0</v>
      </c>
      <c r="C131" s="103" t="n">
        <f aca="false">(F131-B131)/4+B131</f>
        <v>0.3256</v>
      </c>
      <c r="D131" s="103" t="n">
        <f aca="false">(F131-B131)/4+C131</f>
        <v>0.6512</v>
      </c>
      <c r="E131" s="103" t="n">
        <f aca="false">(F131-B131)/4+D131</f>
        <v>0.9768</v>
      </c>
      <c r="F131" s="103" t="n">
        <f aca="false">(F132-F127)/5+F130</f>
        <v>1.3024</v>
      </c>
      <c r="G131" s="103" t="n">
        <f aca="false">(J131-F131)/4+F131</f>
        <v>1.62805</v>
      </c>
      <c r="H131" s="103" t="n">
        <f aca="false">(J131-F131)/4+G131</f>
        <v>1.9537</v>
      </c>
      <c r="I131" s="103" t="n">
        <f aca="false">(J131-F131)/4+H131</f>
        <v>2.27935</v>
      </c>
      <c r="J131" s="103" t="n">
        <f aca="false">(J132-J127)/5+J130</f>
        <v>2.605</v>
      </c>
      <c r="K131" s="103" t="n">
        <f aca="false">(N131-J131)/4+J131</f>
        <v>2.93685</v>
      </c>
      <c r="L131" s="103" t="n">
        <f aca="false">(N131-J131)/4+K131</f>
        <v>3.2687</v>
      </c>
      <c r="M131" s="103" t="n">
        <f aca="false">(N131-J131)/4+L131</f>
        <v>3.60055</v>
      </c>
      <c r="N131" s="103" t="n">
        <f aca="false">(N132-N127)/5+N130</f>
        <v>3.9324</v>
      </c>
      <c r="O131" s="103" t="n">
        <f aca="false">(P131+N131)/2</f>
        <v>4.2906</v>
      </c>
      <c r="P131" s="103" t="n">
        <f aca="false">(P132-P127)/5+P130</f>
        <v>4.6488</v>
      </c>
      <c r="Q131" s="103" t="n">
        <f aca="false">(R131+P131)/2</f>
        <v>5.0473</v>
      </c>
      <c r="R131" s="103" t="n">
        <f aca="false">(R132-R127)/5+R130</f>
        <v>5.4458</v>
      </c>
      <c r="S131" s="103" t="n">
        <f aca="false">(T131+R131)/2</f>
        <v>5.8154</v>
      </c>
      <c r="T131" s="103" t="n">
        <f aca="false">(T132-T127)/5+T130</f>
        <v>6.185</v>
      </c>
      <c r="U131" s="103" t="n">
        <f aca="false">(V131+T131)/2</f>
        <v>6.6445</v>
      </c>
      <c r="V131" s="103" t="n">
        <f aca="false">(V132-V127)/5+V130</f>
        <v>7.104</v>
      </c>
      <c r="W131" s="103" t="n">
        <f aca="false">(X131+V131)/2</f>
        <v>7.5968</v>
      </c>
      <c r="X131" s="103" t="n">
        <f aca="false">(X132-X127)/5+X130</f>
        <v>8.0896</v>
      </c>
      <c r="Y131" s="103" t="n">
        <f aca="false">(Z131+X131)/2</f>
        <v>8.5319</v>
      </c>
      <c r="Z131" s="103" t="n">
        <f aca="false">(Z132-Z127)/5+Z130</f>
        <v>8.9742</v>
      </c>
      <c r="AA131" s="103" t="n">
        <f aca="false">(AB131+Z131)/2</f>
        <v>9.3663</v>
      </c>
      <c r="AB131" s="103" t="n">
        <f aca="false">(AB132-AB127)/5+AB130</f>
        <v>9.7584</v>
      </c>
      <c r="AC131" s="103" t="n">
        <f aca="false">(AD131+AB131)/2</f>
        <v>18.5264</v>
      </c>
      <c r="AD131" s="103" t="n">
        <f aca="false">(AD132-AD127)/5+AD130</f>
        <v>27.2944</v>
      </c>
      <c r="AE131" s="103" t="n">
        <f aca="false">(AF131+AD131)/2</f>
        <v>26.6466</v>
      </c>
      <c r="AF131" s="103" t="n">
        <f aca="false">(AF132-AF127)/5+AF130</f>
        <v>25.9988</v>
      </c>
      <c r="AG131" s="103" t="n">
        <f aca="false">(AH131+AF131)/2</f>
        <v>25.6722</v>
      </c>
      <c r="AH131" s="103" t="n">
        <f aca="false">(AH132-AH127)/5+AH130</f>
        <v>25.3456</v>
      </c>
      <c r="AI131" s="103" t="n">
        <f aca="false">(AJ131+AH131)/2</f>
        <v>25.0185</v>
      </c>
      <c r="AJ131" s="103" t="n">
        <f aca="false">(AJ132-AJ127)/5+AJ130</f>
        <v>24.6914</v>
      </c>
      <c r="AK131" s="103" t="n">
        <f aca="false">(AL131+AJ131)/2</f>
        <v>24.3644</v>
      </c>
      <c r="AL131" s="103" t="n">
        <f aca="false">(AL132-AL127)/5+AL130</f>
        <v>24.0374</v>
      </c>
      <c r="AM131" s="103" t="n">
        <f aca="false">(AN131+AL131)/2</f>
        <v>23.7108</v>
      </c>
      <c r="AN131" s="103" t="n">
        <f aca="false">(AN132-AN127)/5+AN130</f>
        <v>23.3842</v>
      </c>
      <c r="AO131" s="103" t="n">
        <f aca="false">(AP131+AN131)/2</f>
        <v>16.2833</v>
      </c>
      <c r="AP131" s="103" t="n">
        <f aca="false">(AP132-AP127)/5+AP130</f>
        <v>9.1824</v>
      </c>
      <c r="AQ131" s="103" t="n">
        <f aca="false">(AR131+AP131)/2</f>
        <v>9.0305</v>
      </c>
      <c r="AR131" s="103" t="n">
        <f aca="false">(AR132-AR127)/5+AR130</f>
        <v>8.8786</v>
      </c>
      <c r="AS131" s="103" t="n">
        <f aca="false">($AZ131-$AR131)/8+AR131</f>
        <v>8.75395</v>
      </c>
      <c r="AT131" s="103" t="n">
        <f aca="false">($AZ131-$AR131)/8+AS131</f>
        <v>8.6293</v>
      </c>
      <c r="AU131" s="103" t="n">
        <f aca="false">($AZ131-$AR131)/8+AT131</f>
        <v>8.50465</v>
      </c>
      <c r="AV131" s="103" t="n">
        <f aca="false">($AZ131-$AR131)/8+AU131</f>
        <v>8.38</v>
      </c>
      <c r="AW131" s="103" t="n">
        <f aca="false">($AZ131-$AR131)/8+AV131</f>
        <v>8.25535</v>
      </c>
      <c r="AX131" s="103" t="n">
        <f aca="false">($AZ131-$AR131)/8+AW131</f>
        <v>8.1307</v>
      </c>
      <c r="AY131" s="103" t="n">
        <f aca="false">($AZ131-$AR131)/8+AX131</f>
        <v>8.00605000000001</v>
      </c>
      <c r="AZ131" s="103" t="n">
        <f aca="false">(AZ132-AZ127)/5+AZ130</f>
        <v>7.8814</v>
      </c>
      <c r="BA131" s="115" t="n">
        <f aca="false">($AZ131-$AR131)/Delta+AZ131</f>
        <v>7.75675</v>
      </c>
      <c r="BB131" s="115" t="n">
        <f aca="false">($AZ131-$AR131)/Delta+BA131</f>
        <v>7.6321</v>
      </c>
      <c r="BC131" s="115" t="n">
        <f aca="false">($AZ131-$AR131)/Delta+BB131</f>
        <v>7.50745</v>
      </c>
      <c r="BD131" s="115" t="n">
        <f aca="false">($AZ131-$AR131)/Delta+BC131</f>
        <v>7.3828</v>
      </c>
      <c r="BE131" s="115" t="n">
        <f aca="false">($AZ131-$AR131)/Delta+BD131</f>
        <v>7.25815</v>
      </c>
      <c r="BF131" s="115" t="n">
        <f aca="false">($AZ131-$AR131)/Delta+BE131</f>
        <v>7.1335</v>
      </c>
      <c r="BG131" s="115" t="n">
        <f aca="false">($AZ131-$AR131)/Delta+BF131</f>
        <v>7.00885</v>
      </c>
      <c r="BH131" s="115" t="n">
        <f aca="false">($AZ131-$AR131)/Delta+BG131</f>
        <v>6.8842</v>
      </c>
      <c r="BI131" s="115" t="n">
        <f aca="false">($AZ131-$AR131)/Delta+BH131</f>
        <v>6.75955</v>
      </c>
      <c r="BJ131" s="115" t="n">
        <f aca="false">($AZ131-$AR131)/Delta+BI131</f>
        <v>6.6349</v>
      </c>
      <c r="BK131" s="104"/>
      <c r="BL131" s="104"/>
      <c r="BM131" s="104"/>
      <c r="BN131" s="104"/>
      <c r="BO131" s="104"/>
      <c r="BP131" s="104"/>
      <c r="BQ131" s="104"/>
      <c r="BR131" s="104"/>
      <c r="BS131" s="104"/>
      <c r="BT131" s="104"/>
      <c r="BU131" s="104"/>
      <c r="BV131" s="104"/>
      <c r="BW131" s="104"/>
      <c r="BX131" s="104"/>
      <c r="BY131" s="104"/>
      <c r="BZ131" s="104"/>
      <c r="CA131" s="104"/>
      <c r="CB131" s="104"/>
      <c r="CC131" s="104"/>
      <c r="CD131" s="104"/>
      <c r="CE131" s="104"/>
      <c r="CF131" s="104"/>
      <c r="CG131" s="104"/>
      <c r="CH131" s="104"/>
      <c r="CI131" s="104"/>
      <c r="CJ131" s="104"/>
      <c r="CK131" s="104"/>
      <c r="CL131" s="104"/>
      <c r="CM131" s="104"/>
      <c r="CN131" s="104"/>
      <c r="CO131" s="104"/>
      <c r="CP131" s="104"/>
      <c r="CQ131" s="104"/>
      <c r="CR131" s="104"/>
      <c r="CS131" s="104"/>
      <c r="CT131" s="104"/>
      <c r="CU131" s="104"/>
    </row>
    <row r="132" customFormat="false" ht="12.8" hidden="false" customHeight="false" outlineLevel="0" collapsed="false">
      <c r="A132" s="102" t="n">
        <f aca="false">A127+5</f>
        <v>165</v>
      </c>
      <c r="B132" s="103" t="n">
        <v>0</v>
      </c>
      <c r="C132" s="103" t="n">
        <f aca="false">(F132-B132)/4+B132</f>
        <v>0.32025</v>
      </c>
      <c r="D132" s="103" t="n">
        <f aca="false">(F132-B132)/4+C132</f>
        <v>0.6405</v>
      </c>
      <c r="E132" s="103" t="n">
        <f aca="false">(F132-B132)/4+D132</f>
        <v>0.96075</v>
      </c>
      <c r="F132" s="114" t="n">
        <f aca="false">polar_type19!$AJ$6</f>
        <v>1.281</v>
      </c>
      <c r="G132" s="103" t="n">
        <f aca="false">(J132-F132)/4+F132</f>
        <v>1.60125</v>
      </c>
      <c r="H132" s="103" t="n">
        <f aca="false">(J132-F132)/4+G132</f>
        <v>1.9215</v>
      </c>
      <c r="I132" s="103" t="n">
        <f aca="false">(J132-F132)/4+H132</f>
        <v>2.24175</v>
      </c>
      <c r="J132" s="114" t="n">
        <f aca="false">polar_type19!$AJ$7</f>
        <v>2.562</v>
      </c>
      <c r="K132" s="103" t="n">
        <f aca="false">(N132-J132)/4+J132</f>
        <v>2.8895</v>
      </c>
      <c r="L132" s="103" t="n">
        <f aca="false">(N132-J132)/4+K132</f>
        <v>3.217</v>
      </c>
      <c r="M132" s="103" t="n">
        <f aca="false">(N132-J132)/4+L132</f>
        <v>3.5445</v>
      </c>
      <c r="N132" s="114" t="n">
        <f aca="false">polar_type19!$AJ$8</f>
        <v>3.872</v>
      </c>
      <c r="O132" s="103" t="n">
        <f aca="false">(P132+N132)/2</f>
        <v>4.2265</v>
      </c>
      <c r="P132" s="114" t="n">
        <f aca="false">polar_type19!$AJ$9</f>
        <v>4.581</v>
      </c>
      <c r="Q132" s="103" t="n">
        <f aca="false">(R132+P132)/2</f>
        <v>4.974</v>
      </c>
      <c r="R132" s="114" t="n">
        <f aca="false">polar_type19!$AJ$10</f>
        <v>5.367</v>
      </c>
      <c r="S132" s="103" t="n">
        <f aca="false">(T132+R132)/2</f>
        <v>5.7355</v>
      </c>
      <c r="T132" s="114" t="n">
        <f aca="false">polar_type19!$AJ$11</f>
        <v>6.104</v>
      </c>
      <c r="U132" s="103" t="n">
        <f aca="false">(V132+T132)/2</f>
        <v>6.5525</v>
      </c>
      <c r="V132" s="114" t="n">
        <f aca="false">polar_type19!$AJ$12</f>
        <v>7.001</v>
      </c>
      <c r="W132" s="103" t="n">
        <f aca="false">(X132+V132)/2</f>
        <v>7.4815</v>
      </c>
      <c r="X132" s="114" t="n">
        <f aca="false">polar_type19!$AJ$13</f>
        <v>7.962</v>
      </c>
      <c r="Y132" s="103" t="n">
        <f aca="false">(Z132+X132)/2</f>
        <v>8.4215</v>
      </c>
      <c r="Z132" s="114" t="n">
        <f aca="false">polar_type19!$AJ$14</f>
        <v>8.881</v>
      </c>
      <c r="AA132" s="103" t="n">
        <f aca="false">(AB132+Z132)/2</f>
        <v>9.3175</v>
      </c>
      <c r="AB132" s="114" t="n">
        <f aca="false">polar_type19!$AJ$15</f>
        <v>9.754</v>
      </c>
      <c r="AC132" s="103" t="n">
        <f aca="false">(AD132+AB132)/2</f>
        <v>18.429</v>
      </c>
      <c r="AD132" s="114" t="n">
        <f aca="false">polar_type19!$AJ$16</f>
        <v>27.104</v>
      </c>
      <c r="AE132" s="103" t="n">
        <f aca="false">(AF132+AD132)/2</f>
        <v>26.4605</v>
      </c>
      <c r="AF132" s="114" t="n">
        <f aca="false">polar_type19!$AJ$17</f>
        <v>25.817</v>
      </c>
      <c r="AG132" s="103" t="n">
        <f aca="false">(AH132+AF132)/2</f>
        <v>25.489</v>
      </c>
      <c r="AH132" s="114" t="n">
        <f aca="false">polar_type19!$AJ$18</f>
        <v>25.161</v>
      </c>
      <c r="AI132" s="103" t="n">
        <f aca="false">(AJ132+AH132)/2</f>
        <v>24.8325</v>
      </c>
      <c r="AJ132" s="114" t="n">
        <f aca="false">polar_type19!$AJ$19</f>
        <v>24.504</v>
      </c>
      <c r="AK132" s="103" t="n">
        <f aca="false">(AL132+AJ132)/2</f>
        <v>24.1755</v>
      </c>
      <c r="AL132" s="114" t="n">
        <f aca="false">polar_type19!$AJ$20</f>
        <v>23.847</v>
      </c>
      <c r="AM132" s="103" t="n">
        <f aca="false">(AN132+AL132)/2</f>
        <v>23.519</v>
      </c>
      <c r="AN132" s="114" t="n">
        <f aca="false">polar_type19!$AJ$21</f>
        <v>23.191</v>
      </c>
      <c r="AO132" s="103" t="n">
        <f aca="false">(AP132+AN132)/2</f>
        <v>16.154</v>
      </c>
      <c r="AP132" s="114" t="n">
        <f aca="false">polar_type19!$AJ$22</f>
        <v>9.117</v>
      </c>
      <c r="AQ132" s="103" t="n">
        <f aca="false">(AR132+AP132)/2</f>
        <v>8.9655</v>
      </c>
      <c r="AR132" s="114" t="n">
        <f aca="false">polar_type19!$AJ$23</f>
        <v>8.814</v>
      </c>
      <c r="AS132" s="103" t="n">
        <f aca="false">($AZ132-$AR132)/8+AR132</f>
        <v>8.690125</v>
      </c>
      <c r="AT132" s="103" t="n">
        <f aca="false">($AZ132-$AR132)/8+AS132</f>
        <v>8.56625</v>
      </c>
      <c r="AU132" s="103" t="n">
        <f aca="false">($AZ132-$AR132)/8+AT132</f>
        <v>8.442375</v>
      </c>
      <c r="AV132" s="103" t="n">
        <f aca="false">($AZ132-$AR132)/8+AU132</f>
        <v>8.3185</v>
      </c>
      <c r="AW132" s="103" t="n">
        <f aca="false">($AZ132-$AR132)/8+AV132</f>
        <v>8.194625</v>
      </c>
      <c r="AX132" s="103" t="n">
        <f aca="false">($AZ132-$AR132)/8+AW132</f>
        <v>8.07075</v>
      </c>
      <c r="AY132" s="103" t="n">
        <f aca="false">($AZ132-$AR132)/8+AX132</f>
        <v>7.946875</v>
      </c>
      <c r="AZ132" s="114" t="n">
        <f aca="false">polar_type19!$AJ$24</f>
        <v>7.823</v>
      </c>
      <c r="BA132" s="115" t="n">
        <f aca="false">($AZ132-$AR132)/Delta+AZ132</f>
        <v>7.699125</v>
      </c>
      <c r="BB132" s="115" t="n">
        <f aca="false">($AZ132-$AR132)/Delta+BA132</f>
        <v>7.57525</v>
      </c>
      <c r="BC132" s="115" t="n">
        <f aca="false">($AZ132-$AR132)/Delta+BB132</f>
        <v>7.451375</v>
      </c>
      <c r="BD132" s="115" t="n">
        <f aca="false">($AZ132-$AR132)/Delta+BC132</f>
        <v>7.3275</v>
      </c>
      <c r="BE132" s="115" t="n">
        <f aca="false">($AZ132-$AR132)/Delta+BD132</f>
        <v>7.203625</v>
      </c>
      <c r="BF132" s="115" t="n">
        <f aca="false">($AZ132-$AR132)/Delta+BE132</f>
        <v>7.07975</v>
      </c>
      <c r="BG132" s="115" t="n">
        <f aca="false">($AZ132-$AR132)/Delta+BF132</f>
        <v>6.955875</v>
      </c>
      <c r="BH132" s="115" t="n">
        <f aca="false">($AZ132-$AR132)/Delta+BG132</f>
        <v>6.832</v>
      </c>
      <c r="BI132" s="115" t="n">
        <f aca="false">($AZ132-$AR132)/Delta+BH132</f>
        <v>6.708125</v>
      </c>
      <c r="BJ132" s="115" t="n">
        <f aca="false">($AZ132-$AR132)/Delta+BI132</f>
        <v>6.58425</v>
      </c>
      <c r="BK132" s="104"/>
      <c r="BL132" s="104"/>
      <c r="BM132" s="104"/>
      <c r="BN132" s="104"/>
      <c r="BO132" s="104"/>
      <c r="BP132" s="104"/>
      <c r="BQ132" s="104"/>
      <c r="BR132" s="104"/>
      <c r="BS132" s="104"/>
      <c r="BT132" s="104"/>
      <c r="BU132" s="104"/>
      <c r="BV132" s="104"/>
      <c r="BW132" s="104"/>
      <c r="BX132" s="104"/>
      <c r="BY132" s="104"/>
      <c r="BZ132" s="104"/>
      <c r="CA132" s="104"/>
      <c r="CB132" s="104"/>
      <c r="CC132" s="104"/>
      <c r="CD132" s="104"/>
      <c r="CE132" s="104"/>
      <c r="CF132" s="104"/>
      <c r="CG132" s="104"/>
      <c r="CH132" s="104"/>
      <c r="CI132" s="104"/>
      <c r="CJ132" s="104"/>
      <c r="CK132" s="104"/>
      <c r="CL132" s="104"/>
      <c r="CM132" s="104"/>
      <c r="CN132" s="104"/>
      <c r="CO132" s="104"/>
      <c r="CP132" s="104"/>
      <c r="CQ132" s="104"/>
      <c r="CR132" s="104"/>
      <c r="CS132" s="104"/>
      <c r="CT132" s="104"/>
      <c r="CU132" s="104"/>
    </row>
    <row r="133" customFormat="false" ht="12.8" hidden="false" customHeight="false" outlineLevel="0" collapsed="false">
      <c r="A133" s="102" t="n">
        <f aca="false">(A$7-A$2)/5+A132</f>
        <v>166</v>
      </c>
      <c r="B133" s="103" t="n">
        <v>0</v>
      </c>
      <c r="C133" s="103" t="n">
        <f aca="false">(F133-B133)/4+B133</f>
        <v>0.3152</v>
      </c>
      <c r="D133" s="103" t="n">
        <f aca="false">(F133-B133)/4+C133</f>
        <v>0.6304</v>
      </c>
      <c r="E133" s="103" t="n">
        <f aca="false">(F133-B133)/4+D133</f>
        <v>0.9456</v>
      </c>
      <c r="F133" s="103" t="n">
        <f aca="false">(F137-F132)/5+F132</f>
        <v>1.2608</v>
      </c>
      <c r="G133" s="103" t="n">
        <f aca="false">(J133-F133)/4+F133</f>
        <v>1.576</v>
      </c>
      <c r="H133" s="103" t="n">
        <f aca="false">(J133-F133)/4+G133</f>
        <v>1.8912</v>
      </c>
      <c r="I133" s="103" t="n">
        <f aca="false">(J133-F133)/4+H133</f>
        <v>2.2064</v>
      </c>
      <c r="J133" s="103" t="n">
        <f aca="false">(J137-J132)/5+J132</f>
        <v>2.5216</v>
      </c>
      <c r="K133" s="103" t="n">
        <f aca="false">(N133-J133)/4+J133</f>
        <v>2.8442</v>
      </c>
      <c r="L133" s="103" t="n">
        <f aca="false">(N133-J133)/4+K133</f>
        <v>3.1668</v>
      </c>
      <c r="M133" s="103" t="n">
        <f aca="false">(N133-J133)/4+L133</f>
        <v>3.4894</v>
      </c>
      <c r="N133" s="103" t="n">
        <f aca="false">(N137-N132)/5+N132</f>
        <v>3.812</v>
      </c>
      <c r="O133" s="103" t="n">
        <f aca="false">(P133+N133)/2</f>
        <v>4.1613</v>
      </c>
      <c r="P133" s="103" t="n">
        <f aca="false">(P137-P132)/5+P132</f>
        <v>4.5106</v>
      </c>
      <c r="Q133" s="103" t="n">
        <f aca="false">(R133+P133)/2</f>
        <v>4.8966</v>
      </c>
      <c r="R133" s="103" t="n">
        <f aca="false">(R137-R132)/5+R132</f>
        <v>5.2826</v>
      </c>
      <c r="S133" s="103" t="n">
        <f aca="false">(T133+R133)/2</f>
        <v>5.6473</v>
      </c>
      <c r="T133" s="103" t="n">
        <f aca="false">(T137-T132)/5+T132</f>
        <v>6.012</v>
      </c>
      <c r="U133" s="103" t="n">
        <f aca="false">(V133+T133)/2</f>
        <v>6.4469</v>
      </c>
      <c r="V133" s="103" t="n">
        <f aca="false">(V137-V132)/5+V132</f>
        <v>6.8818</v>
      </c>
      <c r="W133" s="103" t="n">
        <f aca="false">(X133+V133)/2</f>
        <v>7.3485</v>
      </c>
      <c r="X133" s="103" t="n">
        <f aca="false">(X137-X132)/5+X132</f>
        <v>7.8152</v>
      </c>
      <c r="Y133" s="103" t="n">
        <f aca="false">(Z133+X133)/2</f>
        <v>8.2809</v>
      </c>
      <c r="Z133" s="103" t="n">
        <f aca="false">(Z137-Z132)/5+Z132</f>
        <v>8.7466</v>
      </c>
      <c r="AA133" s="103" t="n">
        <f aca="false">(AB133+Z133)/2</f>
        <v>9.2084</v>
      </c>
      <c r="AB133" s="103" t="n">
        <f aca="false">(AB137-AB132)/5+AB132</f>
        <v>9.6702</v>
      </c>
      <c r="AC133" s="103" t="n">
        <f aca="false">(AD133+AB133)/2</f>
        <v>18.2891</v>
      </c>
      <c r="AD133" s="103" t="n">
        <f aca="false">(AD137-AD132)/5+AD132</f>
        <v>26.908</v>
      </c>
      <c r="AE133" s="103" t="n">
        <f aca="false">(AF133+AD133)/2</f>
        <v>26.2725</v>
      </c>
      <c r="AF133" s="103" t="n">
        <f aca="false">(AF137-AF132)/5+AF132</f>
        <v>25.637</v>
      </c>
      <c r="AG133" s="103" t="n">
        <f aca="false">(AH133+AF133)/2</f>
        <v>25.3094</v>
      </c>
      <c r="AH133" s="103" t="n">
        <f aca="false">(AH137-AH132)/5+AH132</f>
        <v>24.9818</v>
      </c>
      <c r="AI133" s="103" t="n">
        <f aca="false">(AJ133+AH133)/2</f>
        <v>24.6539</v>
      </c>
      <c r="AJ133" s="103" t="n">
        <f aca="false">(AJ137-AJ132)/5+AJ132</f>
        <v>24.326</v>
      </c>
      <c r="AK133" s="103" t="n">
        <f aca="false">(AL133+AJ133)/2</f>
        <v>23.998</v>
      </c>
      <c r="AL133" s="103" t="n">
        <f aca="false">(AL137-AL132)/5+AL132</f>
        <v>23.67</v>
      </c>
      <c r="AM133" s="103" t="n">
        <f aca="false">(AN133+AL133)/2</f>
        <v>23.3424</v>
      </c>
      <c r="AN133" s="103" t="n">
        <f aca="false">(AN137-AN132)/5+AN132</f>
        <v>23.0148</v>
      </c>
      <c r="AO133" s="103" t="n">
        <f aca="false">(AP133+AN133)/2</f>
        <v>16.0284</v>
      </c>
      <c r="AP133" s="103" t="n">
        <f aca="false">(AP137-AP132)/5+AP132</f>
        <v>9.042</v>
      </c>
      <c r="AQ133" s="103" t="n">
        <f aca="false">(AR133+AP133)/2</f>
        <v>8.8927</v>
      </c>
      <c r="AR133" s="103" t="n">
        <f aca="false">(AR137-AR132)/5+AR132</f>
        <v>8.7434</v>
      </c>
      <c r="AS133" s="103" t="n">
        <f aca="false">($AZ133-$AR133)/8+AR133</f>
        <v>8.6204</v>
      </c>
      <c r="AT133" s="103" t="n">
        <f aca="false">($AZ133-$AR133)/8+AS133</f>
        <v>8.4974</v>
      </c>
      <c r="AU133" s="103" t="n">
        <f aca="false">($AZ133-$AR133)/8+AT133</f>
        <v>8.3744</v>
      </c>
      <c r="AV133" s="103" t="n">
        <f aca="false">($AZ133-$AR133)/8+AU133</f>
        <v>8.2514</v>
      </c>
      <c r="AW133" s="103" t="n">
        <f aca="false">($AZ133-$AR133)/8+AV133</f>
        <v>8.1284</v>
      </c>
      <c r="AX133" s="103" t="n">
        <f aca="false">($AZ133-$AR133)/8+AW133</f>
        <v>8.0054</v>
      </c>
      <c r="AY133" s="103" t="n">
        <f aca="false">($AZ133-$AR133)/8+AX133</f>
        <v>7.8824</v>
      </c>
      <c r="AZ133" s="103" t="n">
        <f aca="false">(AZ137-AZ132)/5+AZ132</f>
        <v>7.7594</v>
      </c>
      <c r="BA133" s="115" t="n">
        <f aca="false">($AZ133-$AR133)/Delta+AZ133</f>
        <v>7.6364</v>
      </c>
      <c r="BB133" s="115" t="n">
        <f aca="false">($AZ133-$AR133)/Delta+BA133</f>
        <v>7.5134</v>
      </c>
      <c r="BC133" s="115" t="n">
        <f aca="false">($AZ133-$AR133)/Delta+BB133</f>
        <v>7.3904</v>
      </c>
      <c r="BD133" s="115" t="n">
        <f aca="false">($AZ133-$AR133)/Delta+BC133</f>
        <v>7.2674</v>
      </c>
      <c r="BE133" s="115" t="n">
        <f aca="false">($AZ133-$AR133)/Delta+BD133</f>
        <v>7.1444</v>
      </c>
      <c r="BF133" s="115" t="n">
        <f aca="false">($AZ133-$AR133)/Delta+BE133</f>
        <v>7.0214</v>
      </c>
      <c r="BG133" s="115" t="n">
        <f aca="false">($AZ133-$AR133)/Delta+BF133</f>
        <v>6.8984</v>
      </c>
      <c r="BH133" s="115" t="n">
        <f aca="false">($AZ133-$AR133)/Delta+BG133</f>
        <v>6.7754</v>
      </c>
      <c r="BI133" s="115" t="n">
        <f aca="false">($AZ133-$AR133)/Delta+BH133</f>
        <v>6.6524</v>
      </c>
      <c r="BJ133" s="115" t="n">
        <f aca="false">($AZ133-$AR133)/Delta+BI133</f>
        <v>6.5294</v>
      </c>
      <c r="BK133" s="104"/>
      <c r="BL133" s="104"/>
      <c r="BM133" s="104"/>
      <c r="BN133" s="104"/>
      <c r="BO133" s="104"/>
      <c r="BP133" s="104"/>
      <c r="BQ133" s="104"/>
      <c r="BR133" s="104"/>
      <c r="BS133" s="104"/>
      <c r="BT133" s="104"/>
      <c r="BU133" s="104"/>
      <c r="BV133" s="104"/>
      <c r="BW133" s="104"/>
      <c r="BX133" s="104"/>
      <c r="BY133" s="104"/>
      <c r="BZ133" s="104"/>
      <c r="CA133" s="104"/>
      <c r="CB133" s="104"/>
      <c r="CC133" s="104"/>
      <c r="CD133" s="104"/>
      <c r="CE133" s="104"/>
      <c r="CF133" s="104"/>
      <c r="CG133" s="104"/>
      <c r="CH133" s="104"/>
      <c r="CI133" s="104"/>
      <c r="CJ133" s="104"/>
      <c r="CK133" s="104"/>
      <c r="CL133" s="104"/>
      <c r="CM133" s="104"/>
      <c r="CN133" s="104"/>
      <c r="CO133" s="104"/>
      <c r="CP133" s="104"/>
      <c r="CQ133" s="104"/>
      <c r="CR133" s="104"/>
      <c r="CS133" s="104"/>
      <c r="CT133" s="104"/>
      <c r="CU133" s="104"/>
    </row>
    <row r="134" customFormat="false" ht="12.8" hidden="false" customHeight="false" outlineLevel="0" collapsed="false">
      <c r="A134" s="102" t="n">
        <f aca="false">(A$7-A$2)/5+A133</f>
        <v>167</v>
      </c>
      <c r="B134" s="103" t="n">
        <v>0</v>
      </c>
      <c r="C134" s="103" t="n">
        <f aca="false">(F134-B134)/4+B134</f>
        <v>0.31015</v>
      </c>
      <c r="D134" s="103" t="n">
        <f aca="false">(F134-B134)/4+C134</f>
        <v>0.6203</v>
      </c>
      <c r="E134" s="103" t="n">
        <f aca="false">(F134-B134)/4+D134</f>
        <v>0.93045</v>
      </c>
      <c r="F134" s="103" t="n">
        <f aca="false">(F137-F132)/5+F133</f>
        <v>1.2406</v>
      </c>
      <c r="G134" s="103" t="n">
        <f aca="false">(J134-F134)/4+F134</f>
        <v>1.55075</v>
      </c>
      <c r="H134" s="103" t="n">
        <f aca="false">(J134-F134)/4+G134</f>
        <v>1.8609</v>
      </c>
      <c r="I134" s="103" t="n">
        <f aca="false">(J134-F134)/4+H134</f>
        <v>2.17105</v>
      </c>
      <c r="J134" s="103" t="n">
        <f aca="false">(J137-J132)/5+J133</f>
        <v>2.4812</v>
      </c>
      <c r="K134" s="103" t="n">
        <f aca="false">(N134-J134)/4+J134</f>
        <v>2.7989</v>
      </c>
      <c r="L134" s="103" t="n">
        <f aca="false">(N134-J134)/4+K134</f>
        <v>3.1166</v>
      </c>
      <c r="M134" s="103" t="n">
        <f aca="false">(N134-J134)/4+L134</f>
        <v>3.4343</v>
      </c>
      <c r="N134" s="103" t="n">
        <f aca="false">(N137-N132)/5+N133</f>
        <v>3.752</v>
      </c>
      <c r="O134" s="103" t="n">
        <f aca="false">(P134+N134)/2</f>
        <v>4.0961</v>
      </c>
      <c r="P134" s="103" t="n">
        <f aca="false">(P137-P132)/5+P133</f>
        <v>4.4402</v>
      </c>
      <c r="Q134" s="103" t="n">
        <f aca="false">(R134+P134)/2</f>
        <v>4.8192</v>
      </c>
      <c r="R134" s="103" t="n">
        <f aca="false">(R137-R132)/5+R133</f>
        <v>5.1982</v>
      </c>
      <c r="S134" s="103" t="n">
        <f aca="false">(T134+R134)/2</f>
        <v>5.5591</v>
      </c>
      <c r="T134" s="103" t="n">
        <f aca="false">(T137-T132)/5+T133</f>
        <v>5.92</v>
      </c>
      <c r="U134" s="103" t="n">
        <f aca="false">(V134+T134)/2</f>
        <v>6.3413</v>
      </c>
      <c r="V134" s="103" t="n">
        <f aca="false">(V137-V132)/5+V133</f>
        <v>6.7626</v>
      </c>
      <c r="W134" s="103" t="n">
        <f aca="false">(X134+V134)/2</f>
        <v>7.2155</v>
      </c>
      <c r="X134" s="103" t="n">
        <f aca="false">(X137-X132)/5+X133</f>
        <v>7.6684</v>
      </c>
      <c r="Y134" s="103" t="n">
        <f aca="false">(Z134+X134)/2</f>
        <v>8.1403</v>
      </c>
      <c r="Z134" s="103" t="n">
        <f aca="false">(Z137-Z132)/5+Z133</f>
        <v>8.6122</v>
      </c>
      <c r="AA134" s="103" t="n">
        <f aca="false">(AB134+Z134)/2</f>
        <v>9.0993</v>
      </c>
      <c r="AB134" s="103" t="n">
        <f aca="false">(AB137-AB132)/5+AB133</f>
        <v>9.5864</v>
      </c>
      <c r="AC134" s="103" t="n">
        <f aca="false">(AD134+AB134)/2</f>
        <v>18.1492</v>
      </c>
      <c r="AD134" s="103" t="n">
        <f aca="false">(AD137-AD132)/5+AD133</f>
        <v>26.712</v>
      </c>
      <c r="AE134" s="103" t="n">
        <f aca="false">(AF134+AD134)/2</f>
        <v>26.0845</v>
      </c>
      <c r="AF134" s="103" t="n">
        <f aca="false">(AF137-AF132)/5+AF133</f>
        <v>25.457</v>
      </c>
      <c r="AG134" s="103" t="n">
        <f aca="false">(AH134+AF134)/2</f>
        <v>25.1298</v>
      </c>
      <c r="AH134" s="103" t="n">
        <f aca="false">(AH137-AH132)/5+AH133</f>
        <v>24.8026</v>
      </c>
      <c r="AI134" s="103" t="n">
        <f aca="false">(AJ134+AH134)/2</f>
        <v>24.4753</v>
      </c>
      <c r="AJ134" s="103" t="n">
        <f aca="false">(AJ137-AJ132)/5+AJ133</f>
        <v>24.148</v>
      </c>
      <c r="AK134" s="103" t="n">
        <f aca="false">(AL134+AJ134)/2</f>
        <v>23.8205</v>
      </c>
      <c r="AL134" s="103" t="n">
        <f aca="false">(AL137-AL132)/5+AL133</f>
        <v>23.493</v>
      </c>
      <c r="AM134" s="103" t="n">
        <f aca="false">(AN134+AL134)/2</f>
        <v>23.1658</v>
      </c>
      <c r="AN134" s="103" t="n">
        <f aca="false">(AN137-AN132)/5+AN133</f>
        <v>22.8386</v>
      </c>
      <c r="AO134" s="103" t="n">
        <f aca="false">(AP134+AN134)/2</f>
        <v>15.9028</v>
      </c>
      <c r="AP134" s="103" t="n">
        <f aca="false">(AP137-AP132)/5+AP133</f>
        <v>8.967</v>
      </c>
      <c r="AQ134" s="103" t="n">
        <f aca="false">(AR134+AP134)/2</f>
        <v>8.8199</v>
      </c>
      <c r="AR134" s="103" t="n">
        <f aca="false">(AR137-AR132)/5+AR133</f>
        <v>8.6728</v>
      </c>
      <c r="AS134" s="103" t="n">
        <f aca="false">($AZ134-$AR134)/8+AR134</f>
        <v>8.550675</v>
      </c>
      <c r="AT134" s="103" t="n">
        <f aca="false">($AZ134-$AR134)/8+AS134</f>
        <v>8.42855</v>
      </c>
      <c r="AU134" s="103" t="n">
        <f aca="false">($AZ134-$AR134)/8+AT134</f>
        <v>8.306425</v>
      </c>
      <c r="AV134" s="103" t="n">
        <f aca="false">($AZ134-$AR134)/8+AU134</f>
        <v>8.1843</v>
      </c>
      <c r="AW134" s="103" t="n">
        <f aca="false">($AZ134-$AR134)/8+AV134</f>
        <v>8.062175</v>
      </c>
      <c r="AX134" s="103" t="n">
        <f aca="false">($AZ134-$AR134)/8+AW134</f>
        <v>7.94005</v>
      </c>
      <c r="AY134" s="103" t="n">
        <f aca="false">($AZ134-$AR134)/8+AX134</f>
        <v>7.817925</v>
      </c>
      <c r="AZ134" s="103" t="n">
        <f aca="false">(AZ137-AZ132)/5+AZ133</f>
        <v>7.6958</v>
      </c>
      <c r="BA134" s="115" t="n">
        <f aca="false">($AZ134-$AR134)/Delta+AZ134</f>
        <v>7.573675</v>
      </c>
      <c r="BB134" s="115" t="n">
        <f aca="false">($AZ134-$AR134)/Delta+BA134</f>
        <v>7.45155</v>
      </c>
      <c r="BC134" s="115" t="n">
        <f aca="false">($AZ134-$AR134)/Delta+BB134</f>
        <v>7.329425</v>
      </c>
      <c r="BD134" s="115" t="n">
        <f aca="false">($AZ134-$AR134)/Delta+BC134</f>
        <v>7.2073</v>
      </c>
      <c r="BE134" s="115" t="n">
        <f aca="false">($AZ134-$AR134)/Delta+BD134</f>
        <v>7.085175</v>
      </c>
      <c r="BF134" s="115" t="n">
        <f aca="false">($AZ134-$AR134)/Delta+BE134</f>
        <v>6.96305</v>
      </c>
      <c r="BG134" s="115" t="n">
        <f aca="false">($AZ134-$AR134)/Delta+BF134</f>
        <v>6.840925</v>
      </c>
      <c r="BH134" s="115" t="n">
        <f aca="false">($AZ134-$AR134)/Delta+BG134</f>
        <v>6.7188</v>
      </c>
      <c r="BI134" s="115" t="n">
        <f aca="false">($AZ134-$AR134)/Delta+BH134</f>
        <v>6.596675</v>
      </c>
      <c r="BJ134" s="115" t="n">
        <f aca="false">($AZ134-$AR134)/Delta+BI134</f>
        <v>6.47455</v>
      </c>
      <c r="BK134" s="104"/>
      <c r="BL134" s="104"/>
      <c r="BM134" s="104"/>
      <c r="BN134" s="104"/>
      <c r="BO134" s="104"/>
      <c r="BP134" s="104"/>
      <c r="BQ134" s="104"/>
      <c r="BR134" s="104"/>
      <c r="BS134" s="104"/>
      <c r="BT134" s="104"/>
      <c r="BU134" s="104"/>
      <c r="BV134" s="104"/>
      <c r="BW134" s="104"/>
      <c r="BX134" s="104"/>
      <c r="BY134" s="104"/>
      <c r="BZ134" s="104"/>
      <c r="CA134" s="104"/>
      <c r="CB134" s="104"/>
      <c r="CC134" s="104"/>
      <c r="CD134" s="104"/>
      <c r="CE134" s="104"/>
      <c r="CF134" s="104"/>
      <c r="CG134" s="104"/>
      <c r="CH134" s="104"/>
      <c r="CI134" s="104"/>
      <c r="CJ134" s="104"/>
      <c r="CK134" s="104"/>
      <c r="CL134" s="104"/>
      <c r="CM134" s="104"/>
      <c r="CN134" s="104"/>
      <c r="CO134" s="104"/>
      <c r="CP134" s="104"/>
      <c r="CQ134" s="104"/>
      <c r="CR134" s="104"/>
      <c r="CS134" s="104"/>
      <c r="CT134" s="104"/>
      <c r="CU134" s="104"/>
    </row>
    <row r="135" customFormat="false" ht="12.8" hidden="false" customHeight="false" outlineLevel="0" collapsed="false">
      <c r="A135" s="102" t="n">
        <f aca="false">(A$7-A$2)/5+A134</f>
        <v>168</v>
      </c>
      <c r="B135" s="103" t="n">
        <v>0</v>
      </c>
      <c r="C135" s="103" t="n">
        <f aca="false">(F135-B135)/4+B135</f>
        <v>0.3051</v>
      </c>
      <c r="D135" s="103" t="n">
        <f aca="false">(F135-B135)/4+C135</f>
        <v>0.6102</v>
      </c>
      <c r="E135" s="103" t="n">
        <f aca="false">(F135-B135)/4+D135</f>
        <v>0.9153</v>
      </c>
      <c r="F135" s="103" t="n">
        <f aca="false">(F137-F132)/5+F134</f>
        <v>1.2204</v>
      </c>
      <c r="G135" s="103" t="n">
        <f aca="false">(J135-F135)/4+F135</f>
        <v>1.5255</v>
      </c>
      <c r="H135" s="103" t="n">
        <f aca="false">(J135-F135)/4+G135</f>
        <v>1.8306</v>
      </c>
      <c r="I135" s="103" t="n">
        <f aca="false">(J135-F135)/4+H135</f>
        <v>2.1357</v>
      </c>
      <c r="J135" s="103" t="n">
        <f aca="false">(J137-J132)/5+J134</f>
        <v>2.4408</v>
      </c>
      <c r="K135" s="103" t="n">
        <f aca="false">(N135-J135)/4+J135</f>
        <v>2.7536</v>
      </c>
      <c r="L135" s="103" t="n">
        <f aca="false">(N135-J135)/4+K135</f>
        <v>3.0664</v>
      </c>
      <c r="M135" s="103" t="n">
        <f aca="false">(N135-J135)/4+L135</f>
        <v>3.3792</v>
      </c>
      <c r="N135" s="103" t="n">
        <f aca="false">(N137-N132)/5+N134</f>
        <v>3.692</v>
      </c>
      <c r="O135" s="103" t="n">
        <f aca="false">(P135+N135)/2</f>
        <v>4.0309</v>
      </c>
      <c r="P135" s="103" t="n">
        <f aca="false">(P137-P132)/5+P134</f>
        <v>4.3698</v>
      </c>
      <c r="Q135" s="103" t="n">
        <f aca="false">(R135+P135)/2</f>
        <v>4.7418</v>
      </c>
      <c r="R135" s="103" t="n">
        <f aca="false">(R137-R132)/5+R134</f>
        <v>5.1138</v>
      </c>
      <c r="S135" s="103" t="n">
        <f aca="false">(T135+R135)/2</f>
        <v>5.4709</v>
      </c>
      <c r="T135" s="103" t="n">
        <f aca="false">(T137-T132)/5+T134</f>
        <v>5.828</v>
      </c>
      <c r="U135" s="103" t="n">
        <f aca="false">(V135+T135)/2</f>
        <v>6.2357</v>
      </c>
      <c r="V135" s="103" t="n">
        <f aca="false">(V137-V132)/5+V134</f>
        <v>6.6434</v>
      </c>
      <c r="W135" s="103" t="n">
        <f aca="false">(X135+V135)/2</f>
        <v>7.0825</v>
      </c>
      <c r="X135" s="103" t="n">
        <f aca="false">(X137-X132)/5+X134</f>
        <v>7.5216</v>
      </c>
      <c r="Y135" s="103" t="n">
        <f aca="false">(Z135+X135)/2</f>
        <v>7.9997</v>
      </c>
      <c r="Z135" s="103" t="n">
        <f aca="false">(Z137-Z132)/5+Z134</f>
        <v>8.4778</v>
      </c>
      <c r="AA135" s="103" t="n">
        <f aca="false">(AB135+Z135)/2</f>
        <v>8.9902</v>
      </c>
      <c r="AB135" s="103" t="n">
        <f aca="false">(AB137-AB132)/5+AB134</f>
        <v>9.5026</v>
      </c>
      <c r="AC135" s="103" t="n">
        <f aca="false">(AD135+AB135)/2</f>
        <v>18.0093</v>
      </c>
      <c r="AD135" s="103" t="n">
        <f aca="false">(AD137-AD132)/5+AD134</f>
        <v>26.516</v>
      </c>
      <c r="AE135" s="103" t="n">
        <f aca="false">(AF135+AD135)/2</f>
        <v>25.8965</v>
      </c>
      <c r="AF135" s="103" t="n">
        <f aca="false">(AF137-AF132)/5+AF134</f>
        <v>25.277</v>
      </c>
      <c r="AG135" s="103" t="n">
        <f aca="false">(AH135+AF135)/2</f>
        <v>24.9502</v>
      </c>
      <c r="AH135" s="103" t="n">
        <f aca="false">(AH137-AH132)/5+AH134</f>
        <v>24.6234</v>
      </c>
      <c r="AI135" s="103" t="n">
        <f aca="false">(AJ135+AH135)/2</f>
        <v>24.2967</v>
      </c>
      <c r="AJ135" s="103" t="n">
        <f aca="false">(AJ137-AJ132)/5+AJ134</f>
        <v>23.97</v>
      </c>
      <c r="AK135" s="103" t="n">
        <f aca="false">(AL135+AJ135)/2</f>
        <v>23.643</v>
      </c>
      <c r="AL135" s="103" t="n">
        <f aca="false">(AL137-AL132)/5+AL134</f>
        <v>23.316</v>
      </c>
      <c r="AM135" s="103" t="n">
        <f aca="false">(AN135+AL135)/2</f>
        <v>22.9892</v>
      </c>
      <c r="AN135" s="103" t="n">
        <f aca="false">(AN137-AN132)/5+AN134</f>
        <v>22.6624</v>
      </c>
      <c r="AO135" s="103" t="n">
        <f aca="false">(AP135+AN135)/2</f>
        <v>15.7772</v>
      </c>
      <c r="AP135" s="103" t="n">
        <f aca="false">(AP137-AP132)/5+AP134</f>
        <v>8.892</v>
      </c>
      <c r="AQ135" s="103" t="n">
        <f aca="false">(AR135+AP135)/2</f>
        <v>8.7471</v>
      </c>
      <c r="AR135" s="103" t="n">
        <f aca="false">(AR137-AR132)/5+AR134</f>
        <v>8.6022</v>
      </c>
      <c r="AS135" s="103" t="n">
        <f aca="false">($AZ135-$AR135)/8+AR135</f>
        <v>8.48095</v>
      </c>
      <c r="AT135" s="103" t="n">
        <f aca="false">($AZ135-$AR135)/8+AS135</f>
        <v>8.3597</v>
      </c>
      <c r="AU135" s="103" t="n">
        <f aca="false">($AZ135-$AR135)/8+AT135</f>
        <v>8.23845</v>
      </c>
      <c r="AV135" s="103" t="n">
        <f aca="false">($AZ135-$AR135)/8+AU135</f>
        <v>8.1172</v>
      </c>
      <c r="AW135" s="103" t="n">
        <f aca="false">($AZ135-$AR135)/8+AV135</f>
        <v>7.99595</v>
      </c>
      <c r="AX135" s="103" t="n">
        <f aca="false">($AZ135-$AR135)/8+AW135</f>
        <v>7.8747</v>
      </c>
      <c r="AY135" s="103" t="n">
        <f aca="false">($AZ135-$AR135)/8+AX135</f>
        <v>7.75345</v>
      </c>
      <c r="AZ135" s="103" t="n">
        <f aca="false">(AZ137-AZ132)/5+AZ134</f>
        <v>7.6322</v>
      </c>
      <c r="BA135" s="115" t="n">
        <f aca="false">($AZ135-$AR135)/Delta+AZ135</f>
        <v>7.51095</v>
      </c>
      <c r="BB135" s="115" t="n">
        <f aca="false">($AZ135-$AR135)/Delta+BA135</f>
        <v>7.3897</v>
      </c>
      <c r="BC135" s="115" t="n">
        <f aca="false">($AZ135-$AR135)/Delta+BB135</f>
        <v>7.26845</v>
      </c>
      <c r="BD135" s="115" t="n">
        <f aca="false">($AZ135-$AR135)/Delta+BC135</f>
        <v>7.1472</v>
      </c>
      <c r="BE135" s="115" t="n">
        <f aca="false">($AZ135-$AR135)/Delta+BD135</f>
        <v>7.02595</v>
      </c>
      <c r="BF135" s="115" t="n">
        <f aca="false">($AZ135-$AR135)/Delta+BE135</f>
        <v>6.9047</v>
      </c>
      <c r="BG135" s="115" t="n">
        <f aca="false">($AZ135-$AR135)/Delta+BF135</f>
        <v>6.78345</v>
      </c>
      <c r="BH135" s="115" t="n">
        <f aca="false">($AZ135-$AR135)/Delta+BG135</f>
        <v>6.6622</v>
      </c>
      <c r="BI135" s="115" t="n">
        <f aca="false">($AZ135-$AR135)/Delta+BH135</f>
        <v>6.54095</v>
      </c>
      <c r="BJ135" s="115" t="n">
        <f aca="false">($AZ135-$AR135)/Delta+BI135</f>
        <v>6.4197</v>
      </c>
      <c r="BK135" s="104"/>
      <c r="BL135" s="104"/>
      <c r="BM135" s="104"/>
      <c r="BN135" s="104"/>
      <c r="BO135" s="104"/>
      <c r="BP135" s="104"/>
      <c r="BQ135" s="104"/>
      <c r="BR135" s="104"/>
      <c r="BS135" s="104"/>
      <c r="BT135" s="104"/>
      <c r="BU135" s="104"/>
      <c r="BV135" s="104"/>
      <c r="BW135" s="104"/>
      <c r="BX135" s="104"/>
      <c r="BY135" s="104"/>
      <c r="BZ135" s="104"/>
      <c r="CA135" s="104"/>
      <c r="CB135" s="104"/>
      <c r="CC135" s="104"/>
      <c r="CD135" s="104"/>
      <c r="CE135" s="104"/>
      <c r="CF135" s="104"/>
      <c r="CG135" s="104"/>
      <c r="CH135" s="104"/>
      <c r="CI135" s="104"/>
      <c r="CJ135" s="104"/>
      <c r="CK135" s="104"/>
      <c r="CL135" s="104"/>
      <c r="CM135" s="104"/>
      <c r="CN135" s="104"/>
      <c r="CO135" s="104"/>
      <c r="CP135" s="104"/>
      <c r="CQ135" s="104"/>
      <c r="CR135" s="104"/>
      <c r="CS135" s="104"/>
      <c r="CT135" s="104"/>
      <c r="CU135" s="104"/>
    </row>
    <row r="136" customFormat="false" ht="12.8" hidden="false" customHeight="false" outlineLevel="0" collapsed="false">
      <c r="A136" s="102" t="n">
        <f aca="false">(A$7-A$2)/5+A135</f>
        <v>169</v>
      </c>
      <c r="B136" s="103" t="n">
        <v>0</v>
      </c>
      <c r="C136" s="103" t="n">
        <f aca="false">(F136-B136)/4+B136</f>
        <v>0.30005</v>
      </c>
      <c r="D136" s="103" t="n">
        <f aca="false">(F136-B136)/4+C136</f>
        <v>0.6001</v>
      </c>
      <c r="E136" s="103" t="n">
        <f aca="false">(F136-B136)/4+D136</f>
        <v>0.90015</v>
      </c>
      <c r="F136" s="103" t="n">
        <f aca="false">(F137-F132)/5+F135</f>
        <v>1.2002</v>
      </c>
      <c r="G136" s="103" t="n">
        <f aca="false">(J136-F136)/4+F136</f>
        <v>1.50025</v>
      </c>
      <c r="H136" s="103" t="n">
        <f aca="false">(J136-F136)/4+G136</f>
        <v>1.8003</v>
      </c>
      <c r="I136" s="103" t="n">
        <f aca="false">(J136-F136)/4+H136</f>
        <v>2.10035</v>
      </c>
      <c r="J136" s="103" t="n">
        <f aca="false">(J137-J132)/5+J135</f>
        <v>2.4004</v>
      </c>
      <c r="K136" s="103" t="n">
        <f aca="false">(N136-J136)/4+J136</f>
        <v>2.7083</v>
      </c>
      <c r="L136" s="103" t="n">
        <f aca="false">(N136-J136)/4+K136</f>
        <v>3.0162</v>
      </c>
      <c r="M136" s="103" t="n">
        <f aca="false">(N136-J136)/4+L136</f>
        <v>3.3241</v>
      </c>
      <c r="N136" s="103" t="n">
        <f aca="false">(N137-N132)/5+N135</f>
        <v>3.632</v>
      </c>
      <c r="O136" s="103" t="n">
        <f aca="false">(P136+N136)/2</f>
        <v>3.9657</v>
      </c>
      <c r="P136" s="103" t="n">
        <f aca="false">(P137-P132)/5+P135</f>
        <v>4.2994</v>
      </c>
      <c r="Q136" s="103" t="n">
        <f aca="false">(R136+P136)/2</f>
        <v>4.6644</v>
      </c>
      <c r="R136" s="103" t="n">
        <f aca="false">(R137-R132)/5+R135</f>
        <v>5.0294</v>
      </c>
      <c r="S136" s="103" t="n">
        <f aca="false">(T136+R136)/2</f>
        <v>5.3827</v>
      </c>
      <c r="T136" s="103" t="n">
        <f aca="false">(T137-T132)/5+T135</f>
        <v>5.736</v>
      </c>
      <c r="U136" s="103" t="n">
        <f aca="false">(V136+T136)/2</f>
        <v>6.1301</v>
      </c>
      <c r="V136" s="103" t="n">
        <f aca="false">(V137-V132)/5+V135</f>
        <v>6.5242</v>
      </c>
      <c r="W136" s="103" t="n">
        <f aca="false">(X136+V136)/2</f>
        <v>6.9495</v>
      </c>
      <c r="X136" s="103" t="n">
        <f aca="false">(X137-X132)/5+X135</f>
        <v>7.3748</v>
      </c>
      <c r="Y136" s="103" t="n">
        <f aca="false">(Z136+X136)/2</f>
        <v>7.8591</v>
      </c>
      <c r="Z136" s="103" t="n">
        <f aca="false">(Z137-Z132)/5+Z135</f>
        <v>8.3434</v>
      </c>
      <c r="AA136" s="103" t="n">
        <f aca="false">(AB136+Z136)/2</f>
        <v>8.8811</v>
      </c>
      <c r="AB136" s="103" t="n">
        <f aca="false">(AB137-AB132)/5+AB135</f>
        <v>9.4188</v>
      </c>
      <c r="AC136" s="103" t="n">
        <f aca="false">(AD136+AB136)/2</f>
        <v>17.8694</v>
      </c>
      <c r="AD136" s="103" t="n">
        <f aca="false">(AD137-AD132)/5+AD135</f>
        <v>26.32</v>
      </c>
      <c r="AE136" s="103" t="n">
        <f aca="false">(AF136+AD136)/2</f>
        <v>25.7085</v>
      </c>
      <c r="AF136" s="103" t="n">
        <f aca="false">(AF137-AF132)/5+AF135</f>
        <v>25.097</v>
      </c>
      <c r="AG136" s="103" t="n">
        <f aca="false">(AH136+AF136)/2</f>
        <v>24.7706</v>
      </c>
      <c r="AH136" s="103" t="n">
        <f aca="false">(AH137-AH132)/5+AH135</f>
        <v>24.4442</v>
      </c>
      <c r="AI136" s="103" t="n">
        <f aca="false">(AJ136+AH136)/2</f>
        <v>24.1181</v>
      </c>
      <c r="AJ136" s="103" t="n">
        <f aca="false">(AJ137-AJ132)/5+AJ135</f>
        <v>23.792</v>
      </c>
      <c r="AK136" s="103" t="n">
        <f aca="false">(AL136+AJ136)/2</f>
        <v>23.4655</v>
      </c>
      <c r="AL136" s="103" t="n">
        <f aca="false">(AL137-AL132)/5+AL135</f>
        <v>23.139</v>
      </c>
      <c r="AM136" s="103" t="n">
        <f aca="false">(AN136+AL136)/2</f>
        <v>22.8126</v>
      </c>
      <c r="AN136" s="103" t="n">
        <f aca="false">(AN137-AN132)/5+AN135</f>
        <v>22.4862</v>
      </c>
      <c r="AO136" s="103" t="n">
        <f aca="false">(AP136+AN136)/2</f>
        <v>15.6516</v>
      </c>
      <c r="AP136" s="103" t="n">
        <f aca="false">(AP137-AP132)/5+AP135</f>
        <v>8.817</v>
      </c>
      <c r="AQ136" s="103" t="n">
        <f aca="false">(AR136+AP136)/2</f>
        <v>8.6743</v>
      </c>
      <c r="AR136" s="103" t="n">
        <f aca="false">(AR137-AR132)/5+AR135</f>
        <v>8.5316</v>
      </c>
      <c r="AS136" s="103" t="n">
        <f aca="false">($AZ136-$AR136)/8+AR136</f>
        <v>8.411225</v>
      </c>
      <c r="AT136" s="103" t="n">
        <f aca="false">($AZ136-$AR136)/8+AS136</f>
        <v>8.29085</v>
      </c>
      <c r="AU136" s="103" t="n">
        <f aca="false">($AZ136-$AR136)/8+AT136</f>
        <v>8.170475</v>
      </c>
      <c r="AV136" s="103" t="n">
        <f aca="false">($AZ136-$AR136)/8+AU136</f>
        <v>8.0501</v>
      </c>
      <c r="AW136" s="103" t="n">
        <f aca="false">($AZ136-$AR136)/8+AV136</f>
        <v>7.929725</v>
      </c>
      <c r="AX136" s="103" t="n">
        <f aca="false">($AZ136-$AR136)/8+AW136</f>
        <v>7.80935</v>
      </c>
      <c r="AY136" s="103" t="n">
        <f aca="false">($AZ136-$AR136)/8+AX136</f>
        <v>7.688975</v>
      </c>
      <c r="AZ136" s="103" t="n">
        <f aca="false">(AZ137-AZ132)/5+AZ135</f>
        <v>7.5686</v>
      </c>
      <c r="BA136" s="115" t="n">
        <f aca="false">($AZ136-$AR136)/Delta+AZ136</f>
        <v>7.448225</v>
      </c>
      <c r="BB136" s="115" t="n">
        <f aca="false">($AZ136-$AR136)/Delta+BA136</f>
        <v>7.32785</v>
      </c>
      <c r="BC136" s="115" t="n">
        <f aca="false">($AZ136-$AR136)/Delta+BB136</f>
        <v>7.207475</v>
      </c>
      <c r="BD136" s="115" t="n">
        <f aca="false">($AZ136-$AR136)/Delta+BC136</f>
        <v>7.0871</v>
      </c>
      <c r="BE136" s="115" t="n">
        <f aca="false">($AZ136-$AR136)/Delta+BD136</f>
        <v>6.966725</v>
      </c>
      <c r="BF136" s="115" t="n">
        <f aca="false">($AZ136-$AR136)/Delta+BE136</f>
        <v>6.84635</v>
      </c>
      <c r="BG136" s="115" t="n">
        <f aca="false">($AZ136-$AR136)/Delta+BF136</f>
        <v>6.72597500000001</v>
      </c>
      <c r="BH136" s="115" t="n">
        <f aca="false">($AZ136-$AR136)/Delta+BG136</f>
        <v>6.60560000000001</v>
      </c>
      <c r="BI136" s="115" t="n">
        <f aca="false">($AZ136-$AR136)/Delta+BH136</f>
        <v>6.48522500000001</v>
      </c>
      <c r="BJ136" s="115" t="n">
        <f aca="false">($AZ136-$AR136)/Delta+BI136</f>
        <v>6.36485000000001</v>
      </c>
      <c r="BK136" s="104"/>
      <c r="BL136" s="104"/>
      <c r="BM136" s="104"/>
      <c r="BN136" s="104"/>
      <c r="BO136" s="104"/>
      <c r="BP136" s="104"/>
      <c r="BQ136" s="104"/>
      <c r="BR136" s="104"/>
      <c r="BS136" s="104"/>
      <c r="BT136" s="104"/>
      <c r="BU136" s="104"/>
      <c r="BV136" s="104"/>
      <c r="BW136" s="104"/>
      <c r="BX136" s="104"/>
      <c r="BY136" s="104"/>
      <c r="BZ136" s="104"/>
      <c r="CA136" s="104"/>
      <c r="CB136" s="104"/>
      <c r="CC136" s="104"/>
      <c r="CD136" s="104"/>
      <c r="CE136" s="104"/>
      <c r="CF136" s="104"/>
      <c r="CG136" s="104"/>
      <c r="CH136" s="104"/>
      <c r="CI136" s="104"/>
      <c r="CJ136" s="104"/>
      <c r="CK136" s="104"/>
      <c r="CL136" s="104"/>
      <c r="CM136" s="104"/>
      <c r="CN136" s="104"/>
      <c r="CO136" s="104"/>
      <c r="CP136" s="104"/>
      <c r="CQ136" s="104"/>
      <c r="CR136" s="104"/>
      <c r="CS136" s="104"/>
      <c r="CT136" s="104"/>
      <c r="CU136" s="104"/>
    </row>
    <row r="137" customFormat="false" ht="12.8" hidden="false" customHeight="false" outlineLevel="0" collapsed="false">
      <c r="A137" s="102" t="n">
        <f aca="false">A132+5</f>
        <v>170</v>
      </c>
      <c r="B137" s="103" t="n">
        <v>0</v>
      </c>
      <c r="C137" s="103" t="n">
        <f aca="false">(F137-B137)/4+B137</f>
        <v>0.295</v>
      </c>
      <c r="D137" s="103" t="n">
        <f aca="false">(F137-B137)/4+C137</f>
        <v>0.59</v>
      </c>
      <c r="E137" s="103" t="n">
        <f aca="false">(F137-B137)/4+D137</f>
        <v>0.885</v>
      </c>
      <c r="F137" s="114" t="n">
        <f aca="false">polar_type19!$AK$6</f>
        <v>1.18</v>
      </c>
      <c r="G137" s="103" t="n">
        <f aca="false">(J137-F137)/4+F137</f>
        <v>1.475</v>
      </c>
      <c r="H137" s="103" t="n">
        <f aca="false">(J137-F137)/4+G137</f>
        <v>1.77</v>
      </c>
      <c r="I137" s="103" t="n">
        <f aca="false">(J137-F137)/4+H137</f>
        <v>2.065</v>
      </c>
      <c r="J137" s="114" t="n">
        <f aca="false">polar_type19!$AK$7</f>
        <v>2.36</v>
      </c>
      <c r="K137" s="103" t="n">
        <f aca="false">(N137-J137)/4+J137</f>
        <v>2.663</v>
      </c>
      <c r="L137" s="103" t="n">
        <f aca="false">(N137-J137)/4+K137</f>
        <v>2.966</v>
      </c>
      <c r="M137" s="103" t="n">
        <f aca="false">(N137-J137)/4+L137</f>
        <v>3.269</v>
      </c>
      <c r="N137" s="114" t="n">
        <f aca="false">polar_type19!$AK$8</f>
        <v>3.572</v>
      </c>
      <c r="O137" s="103" t="n">
        <f aca="false">(P137+N137)/2</f>
        <v>3.9005</v>
      </c>
      <c r="P137" s="114" t="n">
        <f aca="false">polar_type19!$AK$9</f>
        <v>4.229</v>
      </c>
      <c r="Q137" s="103" t="n">
        <f aca="false">(R137+P137)/2</f>
        <v>4.587</v>
      </c>
      <c r="R137" s="114" t="n">
        <f aca="false">polar_type19!$AK$10</f>
        <v>4.945</v>
      </c>
      <c r="S137" s="103" t="n">
        <f aca="false">(T137+R137)/2</f>
        <v>5.2945</v>
      </c>
      <c r="T137" s="114" t="n">
        <f aca="false">polar_type19!$AK$11</f>
        <v>5.644</v>
      </c>
      <c r="U137" s="103" t="n">
        <f aca="false">(V137+T137)/2</f>
        <v>6.0245</v>
      </c>
      <c r="V137" s="114" t="n">
        <f aca="false">polar_type19!$AK$12</f>
        <v>6.405</v>
      </c>
      <c r="W137" s="103" t="n">
        <f aca="false">(X137+V137)/2</f>
        <v>6.8165</v>
      </c>
      <c r="X137" s="114" t="n">
        <f aca="false">polar_type19!$AK$13</f>
        <v>7.228</v>
      </c>
      <c r="Y137" s="103" t="n">
        <f aca="false">(Z137+X137)/2</f>
        <v>7.7185</v>
      </c>
      <c r="Z137" s="114" t="n">
        <f aca="false">polar_type19!$AK$14</f>
        <v>8.209</v>
      </c>
      <c r="AA137" s="103" t="n">
        <f aca="false">(AB137+Z137)/2</f>
        <v>8.772</v>
      </c>
      <c r="AB137" s="114" t="n">
        <f aca="false">polar_type19!$AK$15</f>
        <v>9.335</v>
      </c>
      <c r="AC137" s="103" t="n">
        <f aca="false">(AD137+AB137)/2</f>
        <v>17.7295</v>
      </c>
      <c r="AD137" s="114" t="n">
        <f aca="false">polar_type19!$AK$16</f>
        <v>26.124</v>
      </c>
      <c r="AE137" s="103" t="n">
        <f aca="false">(AF137+AD137)/2</f>
        <v>25.5205</v>
      </c>
      <c r="AF137" s="114" t="n">
        <f aca="false">polar_type19!$AK$17</f>
        <v>24.917</v>
      </c>
      <c r="AG137" s="103" t="n">
        <f aca="false">(AH137+AF137)/2</f>
        <v>24.591</v>
      </c>
      <c r="AH137" s="114" t="n">
        <f aca="false">polar_type19!$AK$18</f>
        <v>24.265</v>
      </c>
      <c r="AI137" s="103" t="n">
        <f aca="false">(AJ137+AH137)/2</f>
        <v>23.9395</v>
      </c>
      <c r="AJ137" s="114" t="n">
        <f aca="false">polar_type19!$AK$19</f>
        <v>23.614</v>
      </c>
      <c r="AK137" s="103" t="n">
        <f aca="false">(AL137+AJ137)/2</f>
        <v>23.288</v>
      </c>
      <c r="AL137" s="114" t="n">
        <f aca="false">polar_type19!$AK$20</f>
        <v>22.962</v>
      </c>
      <c r="AM137" s="103" t="n">
        <f aca="false">(AN137+AL137)/2</f>
        <v>22.636</v>
      </c>
      <c r="AN137" s="114" t="n">
        <f aca="false">polar_type19!$AK$21</f>
        <v>22.31</v>
      </c>
      <c r="AO137" s="103" t="n">
        <f aca="false">(AP137+AN137)/2</f>
        <v>15.526</v>
      </c>
      <c r="AP137" s="114" t="n">
        <f aca="false">polar_type19!$AK$22</f>
        <v>8.742</v>
      </c>
      <c r="AQ137" s="103" t="n">
        <f aca="false">(AR137+AP137)/2</f>
        <v>8.6015</v>
      </c>
      <c r="AR137" s="114" t="n">
        <f aca="false">polar_type19!$AK$23</f>
        <v>8.461</v>
      </c>
      <c r="AS137" s="103" t="n">
        <f aca="false">($AZ137-$AR137)/8+AR137</f>
        <v>8.3415</v>
      </c>
      <c r="AT137" s="103" t="n">
        <f aca="false">($AZ137-$AR137)/8+AS137</f>
        <v>8.222</v>
      </c>
      <c r="AU137" s="103" t="n">
        <f aca="false">($AZ137-$AR137)/8+AT137</f>
        <v>8.1025</v>
      </c>
      <c r="AV137" s="103" t="n">
        <f aca="false">($AZ137-$AR137)/8+AU137</f>
        <v>7.983</v>
      </c>
      <c r="AW137" s="103" t="n">
        <f aca="false">($AZ137-$AR137)/8+AV137</f>
        <v>7.8635</v>
      </c>
      <c r="AX137" s="103" t="n">
        <f aca="false">($AZ137-$AR137)/8+AW137</f>
        <v>7.744</v>
      </c>
      <c r="AY137" s="103" t="n">
        <f aca="false">($AZ137-$AR137)/8+AX137</f>
        <v>7.6245</v>
      </c>
      <c r="AZ137" s="114" t="n">
        <f aca="false">polar_type19!$AK$24</f>
        <v>7.505</v>
      </c>
      <c r="BA137" s="115" t="n">
        <f aca="false">($AZ137-$AR137)/Delta+AZ137</f>
        <v>7.3855</v>
      </c>
      <c r="BB137" s="115" t="n">
        <f aca="false">($AZ137-$AR137)/Delta+BA137</f>
        <v>7.266</v>
      </c>
      <c r="BC137" s="115" t="n">
        <f aca="false">($AZ137-$AR137)/Delta+BB137</f>
        <v>7.1465</v>
      </c>
      <c r="BD137" s="115" t="n">
        <f aca="false">($AZ137-$AR137)/Delta+BC137</f>
        <v>7.027</v>
      </c>
      <c r="BE137" s="115" t="n">
        <f aca="false">($AZ137-$AR137)/Delta+BD137</f>
        <v>6.9075</v>
      </c>
      <c r="BF137" s="115" t="n">
        <f aca="false">($AZ137-$AR137)/Delta+BE137</f>
        <v>6.788</v>
      </c>
      <c r="BG137" s="115" t="n">
        <f aca="false">($AZ137-$AR137)/Delta+BF137</f>
        <v>6.6685</v>
      </c>
      <c r="BH137" s="115" t="n">
        <f aca="false">($AZ137-$AR137)/Delta+BG137</f>
        <v>6.549</v>
      </c>
      <c r="BI137" s="115" t="n">
        <f aca="false">($AZ137-$AR137)/Delta+BH137</f>
        <v>6.4295</v>
      </c>
      <c r="BJ137" s="115" t="n">
        <f aca="false">($AZ137-$AR137)/Delta+BI137</f>
        <v>6.31</v>
      </c>
      <c r="BK137" s="104"/>
      <c r="BL137" s="104"/>
      <c r="BM137" s="104"/>
      <c r="BN137" s="104"/>
      <c r="BO137" s="104"/>
      <c r="BP137" s="104"/>
      <c r="BQ137" s="104"/>
      <c r="BR137" s="104"/>
      <c r="BS137" s="104"/>
      <c r="BT137" s="104"/>
      <c r="BU137" s="104"/>
      <c r="BV137" s="104"/>
      <c r="BW137" s="104"/>
      <c r="BX137" s="104"/>
      <c r="BY137" s="104"/>
      <c r="BZ137" s="104"/>
      <c r="CA137" s="104"/>
      <c r="CB137" s="104"/>
      <c r="CC137" s="104"/>
      <c r="CD137" s="104"/>
      <c r="CE137" s="104"/>
      <c r="CF137" s="104"/>
      <c r="CG137" s="104"/>
      <c r="CH137" s="104"/>
      <c r="CI137" s="104"/>
      <c r="CJ137" s="104"/>
      <c r="CK137" s="104"/>
      <c r="CL137" s="104"/>
      <c r="CM137" s="104"/>
      <c r="CN137" s="104"/>
      <c r="CO137" s="104"/>
      <c r="CP137" s="104"/>
      <c r="CQ137" s="104"/>
      <c r="CR137" s="104"/>
      <c r="CS137" s="104"/>
      <c r="CT137" s="104"/>
      <c r="CU137" s="104"/>
    </row>
    <row r="138" customFormat="false" ht="12.8" hidden="false" customHeight="false" outlineLevel="0" collapsed="false">
      <c r="A138" s="102" t="n">
        <f aca="false">(A$7-A$2)/5+A137</f>
        <v>171</v>
      </c>
      <c r="B138" s="103" t="n">
        <v>0</v>
      </c>
      <c r="C138" s="103" t="n">
        <f aca="false">(F138-B138)/4+B138</f>
        <v>0.2907</v>
      </c>
      <c r="D138" s="103" t="n">
        <f aca="false">(F138-B138)/4+C138</f>
        <v>0.5814</v>
      </c>
      <c r="E138" s="103" t="n">
        <f aca="false">(F138-B138)/4+D138</f>
        <v>0.8721</v>
      </c>
      <c r="F138" s="103" t="n">
        <f aca="false">(F142-F137)/5+F137</f>
        <v>1.1628</v>
      </c>
      <c r="G138" s="103" t="n">
        <f aca="false">(J138-F138)/4+F138</f>
        <v>1.45355</v>
      </c>
      <c r="H138" s="103" t="n">
        <f aca="false">(J138-F138)/4+G138</f>
        <v>1.7443</v>
      </c>
      <c r="I138" s="103" t="n">
        <f aca="false">(J138-F138)/4+H138</f>
        <v>2.03505</v>
      </c>
      <c r="J138" s="103" t="n">
        <f aca="false">(J142-J137)/5+J137</f>
        <v>2.3258</v>
      </c>
      <c r="K138" s="103" t="n">
        <f aca="false">(N138-J138)/4+J138</f>
        <v>2.6231</v>
      </c>
      <c r="L138" s="103" t="n">
        <f aca="false">(N138-J138)/4+K138</f>
        <v>2.9204</v>
      </c>
      <c r="M138" s="103" t="n">
        <f aca="false">(N138-J138)/4+L138</f>
        <v>3.2177</v>
      </c>
      <c r="N138" s="103" t="n">
        <f aca="false">(N142-N137)/5+N137</f>
        <v>3.515</v>
      </c>
      <c r="O138" s="103" t="n">
        <f aca="false">(P138+N138)/2</f>
        <v>3.8369</v>
      </c>
      <c r="P138" s="103" t="n">
        <f aca="false">(P142-P137)/5+P137</f>
        <v>4.1588</v>
      </c>
      <c r="Q138" s="103" t="n">
        <f aca="false">(R138+P138)/2</f>
        <v>4.5083</v>
      </c>
      <c r="R138" s="103" t="n">
        <f aca="false">(R142-R137)/5+R137</f>
        <v>4.8578</v>
      </c>
      <c r="S138" s="103" t="n">
        <f aca="false">(T138+R138)/2</f>
        <v>5.2006</v>
      </c>
      <c r="T138" s="103" t="n">
        <f aca="false">(T142-T137)/5+T137</f>
        <v>5.5434</v>
      </c>
      <c r="U138" s="103" t="n">
        <f aca="false">(V138+T138)/2</f>
        <v>5.9119</v>
      </c>
      <c r="V138" s="103" t="n">
        <f aca="false">(V142-V137)/5+V137</f>
        <v>6.2804</v>
      </c>
      <c r="W138" s="103" t="n">
        <f aca="false">(X138+V138)/2</f>
        <v>6.6787</v>
      </c>
      <c r="X138" s="103" t="n">
        <f aca="false">(X142-X137)/5+X137</f>
        <v>7.077</v>
      </c>
      <c r="Y138" s="103" t="n">
        <f aca="false">(Z138+X138)/2</f>
        <v>7.5689</v>
      </c>
      <c r="Z138" s="103" t="n">
        <f aca="false">(Z142-Z137)/5+Z137</f>
        <v>8.0608</v>
      </c>
      <c r="AA138" s="103" t="n">
        <f aca="false">(AB138+Z138)/2</f>
        <v>8.6395</v>
      </c>
      <c r="AB138" s="103" t="n">
        <f aca="false">(AB142-AB137)/5+AB137</f>
        <v>9.2182</v>
      </c>
      <c r="AC138" s="103" t="n">
        <f aca="false">(AD138+AB138)/2</f>
        <v>17.5759</v>
      </c>
      <c r="AD138" s="103" t="n">
        <f aca="false">(AD142-AD137)/5+AD137</f>
        <v>25.9336</v>
      </c>
      <c r="AE138" s="103" t="n">
        <f aca="false">(AF138+AD138)/2</f>
        <v>25.3316</v>
      </c>
      <c r="AF138" s="103" t="n">
        <f aca="false">(AF142-AF137)/5+AF137</f>
        <v>24.7296</v>
      </c>
      <c r="AG138" s="103" t="n">
        <f aca="false">(AH138+AF138)/2</f>
        <v>24.4074</v>
      </c>
      <c r="AH138" s="103" t="n">
        <f aca="false">(AH142-AH137)/5+AH137</f>
        <v>24.0852</v>
      </c>
      <c r="AI138" s="103" t="n">
        <f aca="false">(AJ138+AH138)/2</f>
        <v>23.7633</v>
      </c>
      <c r="AJ138" s="103" t="n">
        <f aca="false">(AJ142-AJ137)/5+AJ137</f>
        <v>23.4414</v>
      </c>
      <c r="AK138" s="103" t="n">
        <f aca="false">(AL138+AJ138)/2</f>
        <v>23.1192</v>
      </c>
      <c r="AL138" s="103" t="n">
        <f aca="false">(AL142-AL137)/5+AL137</f>
        <v>22.797</v>
      </c>
      <c r="AM138" s="103" t="n">
        <f aca="false">(AN138+AL138)/2</f>
        <v>22.4747</v>
      </c>
      <c r="AN138" s="103" t="n">
        <f aca="false">(AN142-AN137)/5+AN137</f>
        <v>22.1524</v>
      </c>
      <c r="AO138" s="103" t="n">
        <f aca="false">(AP138+AN138)/2</f>
        <v>15.4091</v>
      </c>
      <c r="AP138" s="103" t="n">
        <f aca="false">(AP142-AP137)/5+AP137</f>
        <v>8.6658</v>
      </c>
      <c r="AQ138" s="103" t="n">
        <f aca="false">(AR138+AP138)/2</f>
        <v>8.5283</v>
      </c>
      <c r="AR138" s="103" t="n">
        <f aca="false">(AR142-AR137)/5+AR137</f>
        <v>8.3908</v>
      </c>
      <c r="AS138" s="103" t="n">
        <f aca="false">($AZ138-$AR138)/8+AR138</f>
        <v>8.272175</v>
      </c>
      <c r="AT138" s="103" t="n">
        <f aca="false">($AZ138-$AR138)/8+AS138</f>
        <v>8.15355</v>
      </c>
      <c r="AU138" s="103" t="n">
        <f aca="false">($AZ138-$AR138)/8+AT138</f>
        <v>8.034925</v>
      </c>
      <c r="AV138" s="103" t="n">
        <f aca="false">($AZ138-$AR138)/8+AU138</f>
        <v>7.9163</v>
      </c>
      <c r="AW138" s="103" t="n">
        <f aca="false">($AZ138-$AR138)/8+AV138</f>
        <v>7.797675</v>
      </c>
      <c r="AX138" s="103" t="n">
        <f aca="false">($AZ138-$AR138)/8+AW138</f>
        <v>7.67905</v>
      </c>
      <c r="AY138" s="103" t="n">
        <f aca="false">($AZ138-$AR138)/8+AX138</f>
        <v>7.560425</v>
      </c>
      <c r="AZ138" s="103" t="n">
        <f aca="false">(AZ142-AZ137)/5+AZ137</f>
        <v>7.4418</v>
      </c>
      <c r="BA138" s="115" t="n">
        <f aca="false">($AZ138-$AR138)/Delta+AZ138</f>
        <v>7.323175</v>
      </c>
      <c r="BB138" s="115" t="n">
        <f aca="false">($AZ138-$AR138)/Delta+BA138</f>
        <v>7.20455</v>
      </c>
      <c r="BC138" s="115" t="n">
        <f aca="false">($AZ138-$AR138)/Delta+BB138</f>
        <v>7.085925</v>
      </c>
      <c r="BD138" s="115" t="n">
        <f aca="false">($AZ138-$AR138)/Delta+BC138</f>
        <v>6.9673</v>
      </c>
      <c r="BE138" s="115" t="n">
        <f aca="false">($AZ138-$AR138)/Delta+BD138</f>
        <v>6.848675</v>
      </c>
      <c r="BF138" s="115" t="n">
        <f aca="false">($AZ138-$AR138)/Delta+BE138</f>
        <v>6.73005</v>
      </c>
      <c r="BG138" s="115" t="n">
        <f aca="false">($AZ138-$AR138)/Delta+BF138</f>
        <v>6.611425</v>
      </c>
      <c r="BH138" s="115" t="n">
        <f aca="false">($AZ138-$AR138)/Delta+BG138</f>
        <v>6.4928</v>
      </c>
      <c r="BI138" s="115" t="n">
        <f aca="false">($AZ138-$AR138)/Delta+BH138</f>
        <v>6.374175</v>
      </c>
      <c r="BJ138" s="115" t="n">
        <f aca="false">($AZ138-$AR138)/Delta+BI138</f>
        <v>6.25555</v>
      </c>
      <c r="BK138" s="104"/>
      <c r="BL138" s="104"/>
      <c r="BM138" s="104"/>
      <c r="BN138" s="104"/>
      <c r="BO138" s="104"/>
      <c r="BP138" s="104"/>
      <c r="BQ138" s="104"/>
      <c r="BR138" s="104"/>
      <c r="BS138" s="104"/>
      <c r="BT138" s="104"/>
      <c r="BU138" s="104"/>
      <c r="BV138" s="104"/>
      <c r="BW138" s="104"/>
      <c r="BX138" s="104"/>
      <c r="BY138" s="104"/>
      <c r="BZ138" s="104"/>
      <c r="CA138" s="104"/>
      <c r="CB138" s="104"/>
      <c r="CC138" s="104"/>
      <c r="CD138" s="104"/>
      <c r="CE138" s="104"/>
      <c r="CF138" s="104"/>
      <c r="CG138" s="104"/>
      <c r="CH138" s="104"/>
      <c r="CI138" s="104"/>
      <c r="CJ138" s="104"/>
      <c r="CK138" s="104"/>
      <c r="CL138" s="104"/>
      <c r="CM138" s="104"/>
      <c r="CN138" s="104"/>
      <c r="CO138" s="104"/>
      <c r="CP138" s="104"/>
      <c r="CQ138" s="104"/>
      <c r="CR138" s="104"/>
      <c r="CS138" s="104"/>
      <c r="CT138" s="104"/>
      <c r="CU138" s="104"/>
    </row>
    <row r="139" customFormat="false" ht="12.8" hidden="false" customHeight="false" outlineLevel="0" collapsed="false">
      <c r="A139" s="102" t="n">
        <f aca="false">(A$7-A$2)/5+A138</f>
        <v>172</v>
      </c>
      <c r="B139" s="103" t="n">
        <v>0</v>
      </c>
      <c r="C139" s="103" t="n">
        <f aca="false">(F139-B139)/4+B139</f>
        <v>0.2864</v>
      </c>
      <c r="D139" s="103" t="n">
        <f aca="false">(F139-B139)/4+C139</f>
        <v>0.5728</v>
      </c>
      <c r="E139" s="103" t="n">
        <f aca="false">(F139-B139)/4+D139</f>
        <v>0.8592</v>
      </c>
      <c r="F139" s="103" t="n">
        <f aca="false">(F142-F137)/5+F138</f>
        <v>1.1456</v>
      </c>
      <c r="G139" s="103" t="n">
        <f aca="false">(J139-F139)/4+F139</f>
        <v>1.4321</v>
      </c>
      <c r="H139" s="103" t="n">
        <f aca="false">(J139-F139)/4+G139</f>
        <v>1.7186</v>
      </c>
      <c r="I139" s="103" t="n">
        <f aca="false">(J139-F139)/4+H139</f>
        <v>2.0051</v>
      </c>
      <c r="J139" s="103" t="n">
        <f aca="false">(J142-J137)/5+J138</f>
        <v>2.2916</v>
      </c>
      <c r="K139" s="103" t="n">
        <f aca="false">(N139-J139)/4+J139</f>
        <v>2.5832</v>
      </c>
      <c r="L139" s="103" t="n">
        <f aca="false">(N139-J139)/4+K139</f>
        <v>2.8748</v>
      </c>
      <c r="M139" s="103" t="n">
        <f aca="false">(N139-J139)/4+L139</f>
        <v>3.1664</v>
      </c>
      <c r="N139" s="103" t="n">
        <f aca="false">(N142-N137)/5+N138</f>
        <v>3.458</v>
      </c>
      <c r="O139" s="103" t="n">
        <f aca="false">(P139+N139)/2</f>
        <v>3.7733</v>
      </c>
      <c r="P139" s="103" t="n">
        <f aca="false">(P142-P137)/5+P138</f>
        <v>4.0886</v>
      </c>
      <c r="Q139" s="103" t="n">
        <f aca="false">(R139+P139)/2</f>
        <v>4.4296</v>
      </c>
      <c r="R139" s="103" t="n">
        <f aca="false">(R142-R137)/5+R138</f>
        <v>4.7706</v>
      </c>
      <c r="S139" s="103" t="n">
        <f aca="false">(T139+R139)/2</f>
        <v>5.1067</v>
      </c>
      <c r="T139" s="103" t="n">
        <f aca="false">(T142-T137)/5+T138</f>
        <v>5.4428</v>
      </c>
      <c r="U139" s="103" t="n">
        <f aca="false">(V139+T139)/2</f>
        <v>5.7993</v>
      </c>
      <c r="V139" s="103" t="n">
        <f aca="false">(V142-V137)/5+V138</f>
        <v>6.1558</v>
      </c>
      <c r="W139" s="103" t="n">
        <f aca="false">(X139+V139)/2</f>
        <v>6.5409</v>
      </c>
      <c r="X139" s="103" t="n">
        <f aca="false">(X142-X137)/5+X138</f>
        <v>6.926</v>
      </c>
      <c r="Y139" s="103" t="n">
        <f aca="false">(Z139+X139)/2</f>
        <v>7.4193</v>
      </c>
      <c r="Z139" s="103" t="n">
        <f aca="false">(Z142-Z137)/5+Z138</f>
        <v>7.9126</v>
      </c>
      <c r="AA139" s="103" t="n">
        <f aca="false">(AB139+Z139)/2</f>
        <v>8.507</v>
      </c>
      <c r="AB139" s="103" t="n">
        <f aca="false">(AB142-AB137)/5+AB138</f>
        <v>9.1014</v>
      </c>
      <c r="AC139" s="103" t="n">
        <f aca="false">(AD139+AB139)/2</f>
        <v>17.4223</v>
      </c>
      <c r="AD139" s="103" t="n">
        <f aca="false">(AD142-AD137)/5+AD138</f>
        <v>25.7432</v>
      </c>
      <c r="AE139" s="103" t="n">
        <f aca="false">(AF139+AD139)/2</f>
        <v>25.1427</v>
      </c>
      <c r="AF139" s="103" t="n">
        <f aca="false">(AF142-AF137)/5+AF138</f>
        <v>24.5422</v>
      </c>
      <c r="AG139" s="103" t="n">
        <f aca="false">(AH139+AF139)/2</f>
        <v>24.2238</v>
      </c>
      <c r="AH139" s="103" t="n">
        <f aca="false">(AH142-AH137)/5+AH138</f>
        <v>23.9054</v>
      </c>
      <c r="AI139" s="103" t="n">
        <f aca="false">(AJ139+AH139)/2</f>
        <v>23.5871</v>
      </c>
      <c r="AJ139" s="103" t="n">
        <f aca="false">(AJ142-AJ137)/5+AJ138</f>
        <v>23.2688</v>
      </c>
      <c r="AK139" s="103" t="n">
        <f aca="false">(AL139+AJ139)/2</f>
        <v>22.9504</v>
      </c>
      <c r="AL139" s="103" t="n">
        <f aca="false">(AL142-AL137)/5+AL138</f>
        <v>22.632</v>
      </c>
      <c r="AM139" s="103" t="n">
        <f aca="false">(AN139+AL139)/2</f>
        <v>22.3134</v>
      </c>
      <c r="AN139" s="103" t="n">
        <f aca="false">(AN142-AN137)/5+AN138</f>
        <v>21.9948</v>
      </c>
      <c r="AO139" s="103" t="n">
        <f aca="false">(AP139+AN139)/2</f>
        <v>15.2922</v>
      </c>
      <c r="AP139" s="103" t="n">
        <f aca="false">(AP142-AP137)/5+AP138</f>
        <v>8.5896</v>
      </c>
      <c r="AQ139" s="103" t="n">
        <f aca="false">(AR139+AP139)/2</f>
        <v>8.4551</v>
      </c>
      <c r="AR139" s="103" t="n">
        <f aca="false">(AR142-AR137)/5+AR138</f>
        <v>8.3206</v>
      </c>
      <c r="AS139" s="103" t="n">
        <f aca="false">($AZ139-$AR139)/8+AR139</f>
        <v>8.20285</v>
      </c>
      <c r="AT139" s="103" t="n">
        <f aca="false">($AZ139-$AR139)/8+AS139</f>
        <v>8.0851</v>
      </c>
      <c r="AU139" s="103" t="n">
        <f aca="false">($AZ139-$AR139)/8+AT139</f>
        <v>7.96735</v>
      </c>
      <c r="AV139" s="103" t="n">
        <f aca="false">($AZ139-$AR139)/8+AU139</f>
        <v>7.8496</v>
      </c>
      <c r="AW139" s="103" t="n">
        <f aca="false">($AZ139-$AR139)/8+AV139</f>
        <v>7.73185</v>
      </c>
      <c r="AX139" s="103" t="n">
        <f aca="false">($AZ139-$AR139)/8+AW139</f>
        <v>7.6141</v>
      </c>
      <c r="AY139" s="103" t="n">
        <f aca="false">($AZ139-$AR139)/8+AX139</f>
        <v>7.49635</v>
      </c>
      <c r="AZ139" s="103" t="n">
        <f aca="false">(AZ142-AZ137)/5+AZ138</f>
        <v>7.3786</v>
      </c>
      <c r="BA139" s="115" t="n">
        <f aca="false">($AZ139-$AR139)/Delta+AZ139</f>
        <v>7.26085</v>
      </c>
      <c r="BB139" s="115" t="n">
        <f aca="false">($AZ139-$AR139)/Delta+BA139</f>
        <v>7.1431</v>
      </c>
      <c r="BC139" s="115" t="n">
        <f aca="false">($AZ139-$AR139)/Delta+BB139</f>
        <v>7.02535</v>
      </c>
      <c r="BD139" s="115" t="n">
        <f aca="false">($AZ139-$AR139)/Delta+BC139</f>
        <v>6.9076</v>
      </c>
      <c r="BE139" s="115" t="n">
        <f aca="false">($AZ139-$AR139)/Delta+BD139</f>
        <v>6.78985</v>
      </c>
      <c r="BF139" s="115" t="n">
        <f aca="false">($AZ139-$AR139)/Delta+BE139</f>
        <v>6.6721</v>
      </c>
      <c r="BG139" s="115" t="n">
        <f aca="false">($AZ139-$AR139)/Delta+BF139</f>
        <v>6.55435</v>
      </c>
      <c r="BH139" s="115" t="n">
        <f aca="false">($AZ139-$AR139)/Delta+BG139</f>
        <v>6.4366</v>
      </c>
      <c r="BI139" s="115" t="n">
        <f aca="false">($AZ139-$AR139)/Delta+BH139</f>
        <v>6.31885</v>
      </c>
      <c r="BJ139" s="115" t="n">
        <f aca="false">($AZ139-$AR139)/Delta+BI139</f>
        <v>6.2011</v>
      </c>
      <c r="BK139" s="104"/>
      <c r="BL139" s="104"/>
      <c r="BM139" s="104"/>
      <c r="BN139" s="104"/>
      <c r="BO139" s="104"/>
      <c r="BP139" s="104"/>
      <c r="BQ139" s="104"/>
      <c r="BR139" s="104"/>
      <c r="BS139" s="104"/>
      <c r="BT139" s="104"/>
      <c r="BU139" s="104"/>
      <c r="BV139" s="104"/>
      <c r="BW139" s="104"/>
      <c r="BX139" s="104"/>
      <c r="BY139" s="104"/>
      <c r="BZ139" s="104"/>
      <c r="CA139" s="104"/>
      <c r="CB139" s="104"/>
      <c r="CC139" s="104"/>
      <c r="CD139" s="104"/>
      <c r="CE139" s="104"/>
      <c r="CF139" s="104"/>
      <c r="CG139" s="104"/>
      <c r="CH139" s="104"/>
      <c r="CI139" s="104"/>
      <c r="CJ139" s="104"/>
      <c r="CK139" s="104"/>
      <c r="CL139" s="104"/>
      <c r="CM139" s="104"/>
      <c r="CN139" s="104"/>
      <c r="CO139" s="104"/>
      <c r="CP139" s="104"/>
      <c r="CQ139" s="104"/>
      <c r="CR139" s="104"/>
      <c r="CS139" s="104"/>
      <c r="CT139" s="104"/>
      <c r="CU139" s="104"/>
    </row>
    <row r="140" customFormat="false" ht="12.8" hidden="false" customHeight="false" outlineLevel="0" collapsed="false">
      <c r="A140" s="102" t="n">
        <f aca="false">(A$7-A$2)/5+A139</f>
        <v>173</v>
      </c>
      <c r="B140" s="103" t="n">
        <v>0</v>
      </c>
      <c r="C140" s="103" t="n">
        <f aca="false">(F140-B140)/4+B140</f>
        <v>0.2821</v>
      </c>
      <c r="D140" s="103" t="n">
        <f aca="false">(F140-B140)/4+C140</f>
        <v>0.5642</v>
      </c>
      <c r="E140" s="103" t="n">
        <f aca="false">(F140-B140)/4+D140</f>
        <v>0.8463</v>
      </c>
      <c r="F140" s="103" t="n">
        <f aca="false">(F142-F137)/5+F139</f>
        <v>1.1284</v>
      </c>
      <c r="G140" s="103" t="n">
        <f aca="false">(J140-F140)/4+F140</f>
        <v>1.41065</v>
      </c>
      <c r="H140" s="103" t="n">
        <f aca="false">(J140-F140)/4+G140</f>
        <v>1.6929</v>
      </c>
      <c r="I140" s="103" t="n">
        <f aca="false">(J140-F140)/4+H140</f>
        <v>1.97515</v>
      </c>
      <c r="J140" s="103" t="n">
        <f aca="false">(J142-J137)/5+J139</f>
        <v>2.2574</v>
      </c>
      <c r="K140" s="103" t="n">
        <f aca="false">(N140-J140)/4+J140</f>
        <v>2.5433</v>
      </c>
      <c r="L140" s="103" t="n">
        <f aca="false">(N140-J140)/4+K140</f>
        <v>2.8292</v>
      </c>
      <c r="M140" s="103" t="n">
        <f aca="false">(N140-J140)/4+L140</f>
        <v>3.1151</v>
      </c>
      <c r="N140" s="103" t="n">
        <f aca="false">(N142-N137)/5+N139</f>
        <v>3.401</v>
      </c>
      <c r="O140" s="103" t="n">
        <f aca="false">(P140+N140)/2</f>
        <v>3.7097</v>
      </c>
      <c r="P140" s="103" t="n">
        <f aca="false">(P142-P137)/5+P139</f>
        <v>4.0184</v>
      </c>
      <c r="Q140" s="103" t="n">
        <f aca="false">(R140+P140)/2</f>
        <v>4.3509</v>
      </c>
      <c r="R140" s="103" t="n">
        <f aca="false">(R142-R137)/5+R139</f>
        <v>4.6834</v>
      </c>
      <c r="S140" s="103" t="n">
        <f aca="false">(T140+R140)/2</f>
        <v>5.0128</v>
      </c>
      <c r="T140" s="103" t="n">
        <f aca="false">(T142-T137)/5+T139</f>
        <v>5.3422</v>
      </c>
      <c r="U140" s="103" t="n">
        <f aca="false">(V140+T140)/2</f>
        <v>5.6867</v>
      </c>
      <c r="V140" s="103" t="n">
        <f aca="false">(V142-V137)/5+V139</f>
        <v>6.0312</v>
      </c>
      <c r="W140" s="103" t="n">
        <f aca="false">(X140+V140)/2</f>
        <v>6.4031</v>
      </c>
      <c r="X140" s="103" t="n">
        <f aca="false">(X142-X137)/5+X139</f>
        <v>6.775</v>
      </c>
      <c r="Y140" s="103" t="n">
        <f aca="false">(Z140+X140)/2</f>
        <v>7.2697</v>
      </c>
      <c r="Z140" s="103" t="n">
        <f aca="false">(Z142-Z137)/5+Z139</f>
        <v>7.7644</v>
      </c>
      <c r="AA140" s="103" t="n">
        <f aca="false">(AB140+Z140)/2</f>
        <v>8.3745</v>
      </c>
      <c r="AB140" s="103" t="n">
        <f aca="false">(AB142-AB137)/5+AB139</f>
        <v>8.9846</v>
      </c>
      <c r="AC140" s="103" t="n">
        <f aca="false">(AD140+AB140)/2</f>
        <v>17.2687</v>
      </c>
      <c r="AD140" s="103" t="n">
        <f aca="false">(AD142-AD137)/5+AD139</f>
        <v>25.5528</v>
      </c>
      <c r="AE140" s="103" t="n">
        <f aca="false">(AF140+AD140)/2</f>
        <v>24.9538</v>
      </c>
      <c r="AF140" s="103" t="n">
        <f aca="false">(AF142-AF137)/5+AF139</f>
        <v>24.3548</v>
      </c>
      <c r="AG140" s="103" t="n">
        <f aca="false">(AH140+AF140)/2</f>
        <v>24.0402</v>
      </c>
      <c r="AH140" s="103" t="n">
        <f aca="false">(AH142-AH137)/5+AH139</f>
        <v>23.7256</v>
      </c>
      <c r="AI140" s="103" t="n">
        <f aca="false">(AJ140+AH140)/2</f>
        <v>23.4109</v>
      </c>
      <c r="AJ140" s="103" t="n">
        <f aca="false">(AJ142-AJ137)/5+AJ139</f>
        <v>23.0962</v>
      </c>
      <c r="AK140" s="103" t="n">
        <f aca="false">(AL140+AJ140)/2</f>
        <v>22.7816</v>
      </c>
      <c r="AL140" s="103" t="n">
        <f aca="false">(AL142-AL137)/5+AL139</f>
        <v>22.467</v>
      </c>
      <c r="AM140" s="103" t="n">
        <f aca="false">(AN140+AL140)/2</f>
        <v>22.1521</v>
      </c>
      <c r="AN140" s="103" t="n">
        <f aca="false">(AN142-AN137)/5+AN139</f>
        <v>21.8372</v>
      </c>
      <c r="AO140" s="103" t="n">
        <f aca="false">(AP140+AN140)/2</f>
        <v>15.1753</v>
      </c>
      <c r="AP140" s="103" t="n">
        <f aca="false">(AP142-AP137)/5+AP139</f>
        <v>8.5134</v>
      </c>
      <c r="AQ140" s="103" t="n">
        <f aca="false">(AR140+AP140)/2</f>
        <v>8.3819</v>
      </c>
      <c r="AR140" s="103" t="n">
        <f aca="false">(AR142-AR137)/5+AR139</f>
        <v>8.2504</v>
      </c>
      <c r="AS140" s="103" t="n">
        <f aca="false">($AZ140-$AR140)/8+AR140</f>
        <v>8.133525</v>
      </c>
      <c r="AT140" s="103" t="n">
        <f aca="false">($AZ140-$AR140)/8+AS140</f>
        <v>8.01665</v>
      </c>
      <c r="AU140" s="103" t="n">
        <f aca="false">($AZ140-$AR140)/8+AT140</f>
        <v>7.899775</v>
      </c>
      <c r="AV140" s="103" t="n">
        <f aca="false">($AZ140-$AR140)/8+AU140</f>
        <v>7.7829</v>
      </c>
      <c r="AW140" s="103" t="n">
        <f aca="false">($AZ140-$AR140)/8+AV140</f>
        <v>7.666025</v>
      </c>
      <c r="AX140" s="103" t="n">
        <f aca="false">($AZ140-$AR140)/8+AW140</f>
        <v>7.54915</v>
      </c>
      <c r="AY140" s="103" t="n">
        <f aca="false">($AZ140-$AR140)/8+AX140</f>
        <v>7.432275</v>
      </c>
      <c r="AZ140" s="103" t="n">
        <f aca="false">(AZ142-AZ137)/5+AZ139</f>
        <v>7.3154</v>
      </c>
      <c r="BA140" s="115" t="n">
        <f aca="false">($AZ140-$AR140)/Delta+AZ140</f>
        <v>7.198525</v>
      </c>
      <c r="BB140" s="115" t="n">
        <f aca="false">($AZ140-$AR140)/Delta+BA140</f>
        <v>7.08165</v>
      </c>
      <c r="BC140" s="115" t="n">
        <f aca="false">($AZ140-$AR140)/Delta+BB140</f>
        <v>6.964775</v>
      </c>
      <c r="BD140" s="115" t="n">
        <f aca="false">($AZ140-$AR140)/Delta+BC140</f>
        <v>6.8479</v>
      </c>
      <c r="BE140" s="115" t="n">
        <f aca="false">($AZ140-$AR140)/Delta+BD140</f>
        <v>6.731025</v>
      </c>
      <c r="BF140" s="115" t="n">
        <f aca="false">($AZ140-$AR140)/Delta+BE140</f>
        <v>6.61415</v>
      </c>
      <c r="BG140" s="115" t="n">
        <f aca="false">($AZ140-$AR140)/Delta+BF140</f>
        <v>6.497275</v>
      </c>
      <c r="BH140" s="115" t="n">
        <f aca="false">($AZ140-$AR140)/Delta+BG140</f>
        <v>6.3804</v>
      </c>
      <c r="BI140" s="115" t="n">
        <f aca="false">($AZ140-$AR140)/Delta+BH140</f>
        <v>6.263525</v>
      </c>
      <c r="BJ140" s="115" t="n">
        <f aca="false">($AZ140-$AR140)/Delta+BI140</f>
        <v>6.14665</v>
      </c>
      <c r="BK140" s="104"/>
      <c r="BL140" s="104"/>
      <c r="BM140" s="104"/>
      <c r="BN140" s="104"/>
      <c r="BO140" s="104"/>
      <c r="BP140" s="104"/>
      <c r="BQ140" s="104"/>
      <c r="BR140" s="104"/>
      <c r="BS140" s="104"/>
      <c r="BT140" s="104"/>
      <c r="BU140" s="104"/>
      <c r="BV140" s="104"/>
      <c r="BW140" s="104"/>
      <c r="BX140" s="104"/>
      <c r="BY140" s="104"/>
      <c r="BZ140" s="104"/>
      <c r="CA140" s="104"/>
      <c r="CB140" s="104"/>
      <c r="CC140" s="104"/>
      <c r="CD140" s="104"/>
      <c r="CE140" s="104"/>
      <c r="CF140" s="104"/>
      <c r="CG140" s="104"/>
      <c r="CH140" s="104"/>
      <c r="CI140" s="104"/>
      <c r="CJ140" s="104"/>
      <c r="CK140" s="104"/>
      <c r="CL140" s="104"/>
      <c r="CM140" s="104"/>
      <c r="CN140" s="104"/>
      <c r="CO140" s="104"/>
      <c r="CP140" s="104"/>
      <c r="CQ140" s="104"/>
      <c r="CR140" s="104"/>
      <c r="CS140" s="104"/>
      <c r="CT140" s="104"/>
      <c r="CU140" s="104"/>
    </row>
    <row r="141" customFormat="false" ht="12.8" hidden="false" customHeight="false" outlineLevel="0" collapsed="false">
      <c r="A141" s="102" t="n">
        <f aca="false">(A$7-A$2)/5+A140</f>
        <v>174</v>
      </c>
      <c r="B141" s="103" t="n">
        <v>0</v>
      </c>
      <c r="C141" s="103" t="n">
        <f aca="false">(F141-B141)/4+B141</f>
        <v>0.2778</v>
      </c>
      <c r="D141" s="103" t="n">
        <f aca="false">(F141-B141)/4+C141</f>
        <v>0.5556</v>
      </c>
      <c r="E141" s="103" t="n">
        <f aca="false">(F141-B141)/4+D141</f>
        <v>0.8334</v>
      </c>
      <c r="F141" s="103" t="n">
        <f aca="false">(F142-F137)/5+F140</f>
        <v>1.1112</v>
      </c>
      <c r="G141" s="103" t="n">
        <f aca="false">(J141-F141)/4+F141</f>
        <v>1.3892</v>
      </c>
      <c r="H141" s="103" t="n">
        <f aca="false">(J141-F141)/4+G141</f>
        <v>1.6672</v>
      </c>
      <c r="I141" s="103" t="n">
        <f aca="false">(J141-F141)/4+H141</f>
        <v>1.9452</v>
      </c>
      <c r="J141" s="103" t="n">
        <f aca="false">(J142-J137)/5+J140</f>
        <v>2.2232</v>
      </c>
      <c r="K141" s="103" t="n">
        <f aca="false">(N141-J141)/4+J141</f>
        <v>2.5034</v>
      </c>
      <c r="L141" s="103" t="n">
        <f aca="false">(N141-J141)/4+K141</f>
        <v>2.7836</v>
      </c>
      <c r="M141" s="103" t="n">
        <f aca="false">(N141-J141)/4+L141</f>
        <v>3.0638</v>
      </c>
      <c r="N141" s="103" t="n">
        <f aca="false">(N142-N137)/5+N140</f>
        <v>3.344</v>
      </c>
      <c r="O141" s="103" t="n">
        <f aca="false">(P141+N141)/2</f>
        <v>3.6461</v>
      </c>
      <c r="P141" s="103" t="n">
        <f aca="false">(P142-P137)/5+P140</f>
        <v>3.9482</v>
      </c>
      <c r="Q141" s="103" t="n">
        <f aca="false">(R141+P141)/2</f>
        <v>4.2722</v>
      </c>
      <c r="R141" s="103" t="n">
        <f aca="false">(R142-R137)/5+R140</f>
        <v>4.5962</v>
      </c>
      <c r="S141" s="103" t="n">
        <f aca="false">(T141+R141)/2</f>
        <v>4.9189</v>
      </c>
      <c r="T141" s="103" t="n">
        <f aca="false">(T142-T137)/5+T140</f>
        <v>5.2416</v>
      </c>
      <c r="U141" s="103" t="n">
        <f aca="false">(V141+T141)/2</f>
        <v>5.5741</v>
      </c>
      <c r="V141" s="103" t="n">
        <f aca="false">(V142-V137)/5+V140</f>
        <v>5.9066</v>
      </c>
      <c r="W141" s="103" t="n">
        <f aca="false">(X141+V141)/2</f>
        <v>6.2653</v>
      </c>
      <c r="X141" s="103" t="n">
        <f aca="false">(X142-X137)/5+X140</f>
        <v>6.624</v>
      </c>
      <c r="Y141" s="103" t="n">
        <f aca="false">(Z141+X141)/2</f>
        <v>7.1201</v>
      </c>
      <c r="Z141" s="103" t="n">
        <f aca="false">(Z142-Z137)/5+Z140</f>
        <v>7.6162</v>
      </c>
      <c r="AA141" s="103" t="n">
        <f aca="false">(AB141+Z141)/2</f>
        <v>8.242</v>
      </c>
      <c r="AB141" s="103" t="n">
        <f aca="false">(AB142-AB137)/5+AB140</f>
        <v>8.8678</v>
      </c>
      <c r="AC141" s="103" t="n">
        <f aca="false">(AD141+AB141)/2</f>
        <v>17.1151</v>
      </c>
      <c r="AD141" s="103" t="n">
        <f aca="false">(AD142-AD137)/5+AD140</f>
        <v>25.3624</v>
      </c>
      <c r="AE141" s="103" t="n">
        <f aca="false">(AF141+AD141)/2</f>
        <v>24.7649</v>
      </c>
      <c r="AF141" s="103" t="n">
        <f aca="false">(AF142-AF137)/5+AF140</f>
        <v>24.1674</v>
      </c>
      <c r="AG141" s="103" t="n">
        <f aca="false">(AH141+AF141)/2</f>
        <v>23.8566</v>
      </c>
      <c r="AH141" s="103" t="n">
        <f aca="false">(AH142-AH137)/5+AH140</f>
        <v>23.5458</v>
      </c>
      <c r="AI141" s="103" t="n">
        <f aca="false">(AJ141+AH141)/2</f>
        <v>23.2347</v>
      </c>
      <c r="AJ141" s="103" t="n">
        <f aca="false">(AJ142-AJ137)/5+AJ140</f>
        <v>22.9236</v>
      </c>
      <c r="AK141" s="103" t="n">
        <f aca="false">(AL141+AJ141)/2</f>
        <v>22.6128</v>
      </c>
      <c r="AL141" s="103" t="n">
        <f aca="false">(AL142-AL137)/5+AL140</f>
        <v>22.302</v>
      </c>
      <c r="AM141" s="103" t="n">
        <f aca="false">(AN141+AL141)/2</f>
        <v>21.9908</v>
      </c>
      <c r="AN141" s="103" t="n">
        <f aca="false">(AN142-AN137)/5+AN140</f>
        <v>21.6796</v>
      </c>
      <c r="AO141" s="103" t="n">
        <f aca="false">(AP141+AN141)/2</f>
        <v>15.0584</v>
      </c>
      <c r="AP141" s="103" t="n">
        <f aca="false">(AP142-AP137)/5+AP140</f>
        <v>8.4372</v>
      </c>
      <c r="AQ141" s="103" t="n">
        <f aca="false">(AR141+AP141)/2</f>
        <v>8.3087</v>
      </c>
      <c r="AR141" s="103" t="n">
        <f aca="false">(AR142-AR137)/5+AR140</f>
        <v>8.1802</v>
      </c>
      <c r="AS141" s="103" t="n">
        <f aca="false">($AZ141-$AR141)/8+AR141</f>
        <v>8.0642</v>
      </c>
      <c r="AT141" s="103" t="n">
        <f aca="false">($AZ141-$AR141)/8+AS141</f>
        <v>7.9482</v>
      </c>
      <c r="AU141" s="103" t="n">
        <f aca="false">($AZ141-$AR141)/8+AT141</f>
        <v>7.8322</v>
      </c>
      <c r="AV141" s="103" t="n">
        <f aca="false">($AZ141-$AR141)/8+AU141</f>
        <v>7.7162</v>
      </c>
      <c r="AW141" s="103" t="n">
        <f aca="false">($AZ141-$AR141)/8+AV141</f>
        <v>7.6002</v>
      </c>
      <c r="AX141" s="103" t="n">
        <f aca="false">($AZ141-$AR141)/8+AW141</f>
        <v>7.4842</v>
      </c>
      <c r="AY141" s="103" t="n">
        <f aca="false">($AZ141-$AR141)/8+AX141</f>
        <v>7.3682</v>
      </c>
      <c r="AZ141" s="103" t="n">
        <f aca="false">(AZ142-AZ137)/5+AZ140</f>
        <v>7.2522</v>
      </c>
      <c r="BA141" s="115" t="n">
        <f aca="false">($AZ141-$AR141)/Delta+AZ141</f>
        <v>7.1362</v>
      </c>
      <c r="BB141" s="115" t="n">
        <f aca="false">($AZ141-$AR141)/Delta+BA141</f>
        <v>7.0202</v>
      </c>
      <c r="BC141" s="115" t="n">
        <f aca="false">($AZ141-$AR141)/Delta+BB141</f>
        <v>6.9042</v>
      </c>
      <c r="BD141" s="115" t="n">
        <f aca="false">($AZ141-$AR141)/Delta+BC141</f>
        <v>6.7882</v>
      </c>
      <c r="BE141" s="115" t="n">
        <f aca="false">($AZ141-$AR141)/Delta+BD141</f>
        <v>6.6722</v>
      </c>
      <c r="BF141" s="115" t="n">
        <f aca="false">($AZ141-$AR141)/Delta+BE141</f>
        <v>6.5562</v>
      </c>
      <c r="BG141" s="115" t="n">
        <f aca="false">($AZ141-$AR141)/Delta+BF141</f>
        <v>6.4402</v>
      </c>
      <c r="BH141" s="115" t="n">
        <f aca="false">($AZ141-$AR141)/Delta+BG141</f>
        <v>6.3242</v>
      </c>
      <c r="BI141" s="115" t="n">
        <f aca="false">($AZ141-$AR141)/Delta+BH141</f>
        <v>6.20819999999999</v>
      </c>
      <c r="BJ141" s="115" t="n">
        <f aca="false">($AZ141-$AR141)/Delta+BI141</f>
        <v>6.09219999999999</v>
      </c>
      <c r="BK141" s="104"/>
      <c r="BL141" s="104"/>
      <c r="BM141" s="104"/>
      <c r="BN141" s="104"/>
      <c r="BO141" s="104"/>
      <c r="BP141" s="104"/>
      <c r="BQ141" s="104"/>
      <c r="BR141" s="104"/>
      <c r="BS141" s="104"/>
      <c r="BT141" s="104"/>
      <c r="BU141" s="104"/>
      <c r="BV141" s="104"/>
      <c r="BW141" s="104"/>
      <c r="BX141" s="104"/>
      <c r="BY141" s="104"/>
      <c r="BZ141" s="104"/>
      <c r="CA141" s="104"/>
      <c r="CB141" s="104"/>
      <c r="CC141" s="104"/>
      <c r="CD141" s="104"/>
      <c r="CE141" s="104"/>
      <c r="CF141" s="104"/>
      <c r="CG141" s="104"/>
      <c r="CH141" s="104"/>
      <c r="CI141" s="104"/>
      <c r="CJ141" s="104"/>
      <c r="CK141" s="104"/>
      <c r="CL141" s="104"/>
      <c r="CM141" s="104"/>
      <c r="CN141" s="104"/>
      <c r="CO141" s="104"/>
      <c r="CP141" s="104"/>
      <c r="CQ141" s="104"/>
      <c r="CR141" s="104"/>
      <c r="CS141" s="104"/>
      <c r="CT141" s="104"/>
      <c r="CU141" s="104"/>
    </row>
    <row r="142" customFormat="false" ht="12.8" hidden="false" customHeight="false" outlineLevel="0" collapsed="false">
      <c r="A142" s="102" t="n">
        <f aca="false">A137+5</f>
        <v>175</v>
      </c>
      <c r="B142" s="103" t="n">
        <v>0</v>
      </c>
      <c r="C142" s="103" t="n">
        <f aca="false">(F142-B142)/4+B142</f>
        <v>0.2735</v>
      </c>
      <c r="D142" s="103" t="n">
        <f aca="false">(F142-B142)/4+C142</f>
        <v>0.547</v>
      </c>
      <c r="E142" s="103" t="n">
        <f aca="false">(F142-B142)/4+D142</f>
        <v>0.8205</v>
      </c>
      <c r="F142" s="114" t="n">
        <f aca="false">polar_type19!$AL$6</f>
        <v>1.094</v>
      </c>
      <c r="G142" s="103" t="n">
        <f aca="false">(J142-F142)/4+F142</f>
        <v>1.36775</v>
      </c>
      <c r="H142" s="103" t="n">
        <f aca="false">(J142-F142)/4+G142</f>
        <v>1.6415</v>
      </c>
      <c r="I142" s="103" t="n">
        <f aca="false">(J142-F142)/4+H142</f>
        <v>1.91525</v>
      </c>
      <c r="J142" s="114" t="n">
        <f aca="false">polar_type19!$AL$7</f>
        <v>2.189</v>
      </c>
      <c r="K142" s="103" t="n">
        <f aca="false">(N142-J142)/4+J142</f>
        <v>2.4635</v>
      </c>
      <c r="L142" s="103" t="n">
        <f aca="false">(N142-J142)/4+K142</f>
        <v>2.738</v>
      </c>
      <c r="M142" s="103" t="n">
        <f aca="false">(N142-J142)/4+L142</f>
        <v>3.0125</v>
      </c>
      <c r="N142" s="114" t="n">
        <f aca="false">polar_type19!$AL$8</f>
        <v>3.287</v>
      </c>
      <c r="O142" s="103" t="n">
        <f aca="false">(P142+N142)/2</f>
        <v>3.5825</v>
      </c>
      <c r="P142" s="114" t="n">
        <f aca="false">polar_type19!$AL$9</f>
        <v>3.878</v>
      </c>
      <c r="Q142" s="103" t="n">
        <f aca="false">(R142+P142)/2</f>
        <v>4.1935</v>
      </c>
      <c r="R142" s="114" t="n">
        <f aca="false">polar_type19!$AL$10</f>
        <v>4.509</v>
      </c>
      <c r="S142" s="103" t="n">
        <f aca="false">(T142+R142)/2</f>
        <v>4.825</v>
      </c>
      <c r="T142" s="114" t="n">
        <f aca="false">polar_type19!$AL$11</f>
        <v>5.141</v>
      </c>
      <c r="U142" s="103" t="n">
        <f aca="false">(V142+T142)/2</f>
        <v>5.4615</v>
      </c>
      <c r="V142" s="114" t="n">
        <f aca="false">polar_type19!$AL$12</f>
        <v>5.782</v>
      </c>
      <c r="W142" s="103" t="n">
        <f aca="false">(X142+V142)/2</f>
        <v>6.1275</v>
      </c>
      <c r="X142" s="114" t="n">
        <f aca="false">polar_type19!$AL$13</f>
        <v>6.473</v>
      </c>
      <c r="Y142" s="103" t="n">
        <f aca="false">(Z142+X142)/2</f>
        <v>6.9705</v>
      </c>
      <c r="Z142" s="114" t="n">
        <f aca="false">polar_type19!$AL$14</f>
        <v>7.468</v>
      </c>
      <c r="AA142" s="103" t="n">
        <f aca="false">(AB142+Z142)/2</f>
        <v>8.1095</v>
      </c>
      <c r="AB142" s="114" t="n">
        <f aca="false">polar_type19!$AL$15</f>
        <v>8.751</v>
      </c>
      <c r="AC142" s="103" t="n">
        <f aca="false">(AD142+AB142)/2</f>
        <v>16.9615</v>
      </c>
      <c r="AD142" s="114" t="n">
        <f aca="false">polar_type19!$AL$16</f>
        <v>25.172</v>
      </c>
      <c r="AE142" s="103" t="n">
        <f aca="false">(AF142+AD142)/2</f>
        <v>24.576</v>
      </c>
      <c r="AF142" s="114" t="n">
        <f aca="false">polar_type19!$AL$17</f>
        <v>23.98</v>
      </c>
      <c r="AG142" s="103" t="n">
        <f aca="false">(AH142+AF142)/2</f>
        <v>23.673</v>
      </c>
      <c r="AH142" s="114" t="n">
        <f aca="false">polar_type19!$AL$18</f>
        <v>23.366</v>
      </c>
      <c r="AI142" s="103" t="n">
        <f aca="false">(AJ142+AH142)/2</f>
        <v>23.0585</v>
      </c>
      <c r="AJ142" s="114" t="n">
        <f aca="false">polar_type19!$AL$19</f>
        <v>22.751</v>
      </c>
      <c r="AK142" s="103" t="n">
        <f aca="false">(AL142+AJ142)/2</f>
        <v>22.444</v>
      </c>
      <c r="AL142" s="114" t="n">
        <f aca="false">polar_type19!$AL$20</f>
        <v>22.137</v>
      </c>
      <c r="AM142" s="103" t="n">
        <f aca="false">(AN142+AL142)/2</f>
        <v>21.8295</v>
      </c>
      <c r="AN142" s="114" t="n">
        <f aca="false">polar_type19!$AL$21</f>
        <v>21.522</v>
      </c>
      <c r="AO142" s="103" t="n">
        <f aca="false">(AP142+AN142)/2</f>
        <v>14.9415</v>
      </c>
      <c r="AP142" s="114" t="n">
        <f aca="false">polar_type19!$AL$22</f>
        <v>8.361</v>
      </c>
      <c r="AQ142" s="103" t="n">
        <f aca="false">(AR142+AP142)/2</f>
        <v>8.2355</v>
      </c>
      <c r="AR142" s="114" t="n">
        <f aca="false">polar_type19!$AL$23</f>
        <v>8.11</v>
      </c>
      <c r="AS142" s="103" t="n">
        <f aca="false">($AZ142-$AR142)/8+AR142</f>
        <v>7.994875</v>
      </c>
      <c r="AT142" s="103" t="n">
        <f aca="false">($AZ142-$AR142)/8+AS142</f>
        <v>7.87975</v>
      </c>
      <c r="AU142" s="103" t="n">
        <f aca="false">($AZ142-$AR142)/8+AT142</f>
        <v>7.764625</v>
      </c>
      <c r="AV142" s="103" t="n">
        <f aca="false">($AZ142-$AR142)/8+AU142</f>
        <v>7.6495</v>
      </c>
      <c r="AW142" s="103" t="n">
        <f aca="false">($AZ142-$AR142)/8+AV142</f>
        <v>7.534375</v>
      </c>
      <c r="AX142" s="103" t="n">
        <f aca="false">($AZ142-$AR142)/8+AW142</f>
        <v>7.41925</v>
      </c>
      <c r="AY142" s="103" t="n">
        <f aca="false">($AZ142-$AR142)/8+AX142</f>
        <v>7.304125</v>
      </c>
      <c r="AZ142" s="114" t="n">
        <f aca="false">polar_type19!$AL$24</f>
        <v>7.189</v>
      </c>
      <c r="BA142" s="115" t="n">
        <f aca="false">($AZ142-$AR142)/Delta+AZ142</f>
        <v>7.073875</v>
      </c>
      <c r="BB142" s="115" t="n">
        <f aca="false">($AZ142-$AR142)/Delta+BA142</f>
        <v>6.95875</v>
      </c>
      <c r="BC142" s="115" t="n">
        <f aca="false">($AZ142-$AR142)/Delta+BB142</f>
        <v>6.843625</v>
      </c>
      <c r="BD142" s="115" t="n">
        <f aca="false">($AZ142-$AR142)/Delta+BC142</f>
        <v>6.7285</v>
      </c>
      <c r="BE142" s="115" t="n">
        <f aca="false">($AZ142-$AR142)/Delta+BD142</f>
        <v>6.613375</v>
      </c>
      <c r="BF142" s="115" t="n">
        <f aca="false">($AZ142-$AR142)/Delta+BE142</f>
        <v>6.49825</v>
      </c>
      <c r="BG142" s="115" t="n">
        <f aca="false">($AZ142-$AR142)/Delta+BF142</f>
        <v>6.383125</v>
      </c>
      <c r="BH142" s="115" t="n">
        <f aca="false">($AZ142-$AR142)/Delta+BG142</f>
        <v>6.268</v>
      </c>
      <c r="BI142" s="115" t="n">
        <f aca="false">($AZ142-$AR142)/Delta+BH142</f>
        <v>6.152875</v>
      </c>
      <c r="BJ142" s="115" t="n">
        <f aca="false">($AZ142-$AR142)/Delta+BI142</f>
        <v>6.03775</v>
      </c>
      <c r="BK142" s="104"/>
      <c r="BL142" s="104"/>
      <c r="BM142" s="104"/>
      <c r="BN142" s="104"/>
      <c r="BO142" s="104"/>
      <c r="BP142" s="104"/>
      <c r="BQ142" s="104"/>
      <c r="BR142" s="104"/>
      <c r="BS142" s="104"/>
      <c r="BT142" s="104"/>
      <c r="BU142" s="104"/>
      <c r="BV142" s="104"/>
      <c r="BW142" s="104"/>
      <c r="BX142" s="104"/>
      <c r="BY142" s="104"/>
      <c r="BZ142" s="104"/>
      <c r="CA142" s="104"/>
      <c r="CB142" s="104"/>
      <c r="CC142" s="104"/>
      <c r="CD142" s="104"/>
      <c r="CE142" s="104"/>
      <c r="CF142" s="104"/>
      <c r="CG142" s="104"/>
      <c r="CH142" s="104"/>
      <c r="CI142" s="104"/>
      <c r="CJ142" s="104"/>
      <c r="CK142" s="104"/>
      <c r="CL142" s="104"/>
      <c r="CM142" s="104"/>
      <c r="CN142" s="104"/>
      <c r="CO142" s="104"/>
      <c r="CP142" s="104"/>
      <c r="CQ142" s="104"/>
      <c r="CR142" s="104"/>
      <c r="CS142" s="104"/>
      <c r="CT142" s="104"/>
      <c r="CU142" s="104"/>
    </row>
    <row r="143" customFormat="false" ht="12.8" hidden="false" customHeight="false" outlineLevel="0" collapsed="false">
      <c r="A143" s="102" t="n">
        <f aca="false">(A$7-A$2)/5+A142</f>
        <v>176</v>
      </c>
      <c r="B143" s="103" t="n">
        <v>0</v>
      </c>
      <c r="C143" s="103" t="n">
        <f aca="false">(F143-B143)/4+B143</f>
        <v>0.2708</v>
      </c>
      <c r="D143" s="103" t="n">
        <f aca="false">(F143-B143)/4+C143</f>
        <v>0.5416</v>
      </c>
      <c r="E143" s="103" t="n">
        <f aca="false">(F143-B143)/4+D143</f>
        <v>0.8124</v>
      </c>
      <c r="F143" s="103" t="n">
        <f aca="false">(F147-F142)/5+F142</f>
        <v>1.0832</v>
      </c>
      <c r="G143" s="103" t="n">
        <f aca="false">(J143-F143)/4+F143</f>
        <v>1.3542</v>
      </c>
      <c r="H143" s="103" t="n">
        <f aca="false">(J143-F143)/4+G143</f>
        <v>1.6252</v>
      </c>
      <c r="I143" s="103" t="n">
        <f aca="false">(J143-F143)/4+H143</f>
        <v>1.8962</v>
      </c>
      <c r="J143" s="103" t="n">
        <f aca="false">(J147-J142)/5+J142</f>
        <v>2.1672</v>
      </c>
      <c r="K143" s="103" t="n">
        <f aca="false">(N143-J143)/4+J143</f>
        <v>2.43485</v>
      </c>
      <c r="L143" s="103" t="n">
        <f aca="false">(N143-J143)/4+K143</f>
        <v>2.7025</v>
      </c>
      <c r="M143" s="103" t="n">
        <f aca="false">(N143-J143)/4+L143</f>
        <v>2.97015</v>
      </c>
      <c r="N143" s="103" t="n">
        <f aca="false">(N147-N142)/5+N142</f>
        <v>3.2378</v>
      </c>
      <c r="O143" s="103" t="n">
        <f aca="false">(P143+N143)/2</f>
        <v>3.5246</v>
      </c>
      <c r="P143" s="103" t="n">
        <f aca="false">(P147-P142)/5+P142</f>
        <v>3.8114</v>
      </c>
      <c r="Q143" s="103" t="n">
        <f aca="false">(R143+P143)/2</f>
        <v>4.1166</v>
      </c>
      <c r="R143" s="103" t="n">
        <f aca="false">(R147-R142)/5+R142</f>
        <v>4.4218</v>
      </c>
      <c r="S143" s="103" t="n">
        <f aca="false">(T143+R143)/2</f>
        <v>4.7274</v>
      </c>
      <c r="T143" s="103" t="n">
        <f aca="false">(T147-T142)/5+T142</f>
        <v>5.033</v>
      </c>
      <c r="U143" s="103" t="n">
        <f aca="false">(V143+T143)/2</f>
        <v>5.3486</v>
      </c>
      <c r="V143" s="103" t="n">
        <f aca="false">(V147-V142)/5+V142</f>
        <v>5.6642</v>
      </c>
      <c r="W143" s="103" t="n">
        <f aca="false">(X143+V143)/2</f>
        <v>5.9998</v>
      </c>
      <c r="X143" s="103" t="n">
        <f aca="false">(X147-X142)/5+X142</f>
        <v>6.3354</v>
      </c>
      <c r="Y143" s="103" t="n">
        <f aca="false">(Z143+X143)/2</f>
        <v>6.8334</v>
      </c>
      <c r="Z143" s="103" t="n">
        <f aca="false">(Z147-Z142)/5+Z142</f>
        <v>7.3314</v>
      </c>
      <c r="AA143" s="103" t="n">
        <f aca="false">(AB143+Z143)/2</f>
        <v>7.9853</v>
      </c>
      <c r="AB143" s="103" t="n">
        <f aca="false">(AB147-AB142)/5+AB142</f>
        <v>8.6392</v>
      </c>
      <c r="AC143" s="103" t="n">
        <f aca="false">(AD143+AB143)/2</f>
        <v>16.788</v>
      </c>
      <c r="AD143" s="103" t="n">
        <f aca="false">(AD147-AD142)/5+AD142</f>
        <v>24.9368</v>
      </c>
      <c r="AE143" s="103" t="n">
        <f aca="false">(AF143+AD143)/2</f>
        <v>24.3458</v>
      </c>
      <c r="AF143" s="103" t="n">
        <f aca="false">(AF147-AF142)/5+AF142</f>
        <v>23.7548</v>
      </c>
      <c r="AG143" s="103" t="n">
        <f aca="false">(AH143+AF143)/2</f>
        <v>23.4535</v>
      </c>
      <c r="AH143" s="103" t="n">
        <f aca="false">(AH147-AH142)/5+AH142</f>
        <v>23.1522</v>
      </c>
      <c r="AI143" s="103" t="n">
        <f aca="false">(AJ143+AH143)/2</f>
        <v>22.8504</v>
      </c>
      <c r="AJ143" s="103" t="n">
        <f aca="false">(AJ147-AJ142)/5+AJ142</f>
        <v>22.5486</v>
      </c>
      <c r="AK143" s="103" t="n">
        <f aca="false">(AL143+AJ143)/2</f>
        <v>22.2473</v>
      </c>
      <c r="AL143" s="103" t="n">
        <f aca="false">(AL147-AL142)/5+AL142</f>
        <v>21.946</v>
      </c>
      <c r="AM143" s="103" t="n">
        <f aca="false">(AN143+AL143)/2</f>
        <v>21.6443</v>
      </c>
      <c r="AN143" s="103" t="n">
        <f aca="false">(AN147-AN142)/5+AN142</f>
        <v>21.3426</v>
      </c>
      <c r="AO143" s="103" t="n">
        <f aca="false">(AP143+AN143)/2</f>
        <v>14.8184</v>
      </c>
      <c r="AP143" s="103" t="n">
        <f aca="false">(AP147-AP142)/5+AP142</f>
        <v>8.2942</v>
      </c>
      <c r="AQ143" s="103" t="n">
        <f aca="false">(AR143+AP143)/2</f>
        <v>8.1715</v>
      </c>
      <c r="AR143" s="103" t="n">
        <f aca="false">(AR147-AR142)/5+AR142</f>
        <v>8.0488</v>
      </c>
      <c r="AS143" s="103" t="n">
        <f aca="false">($AZ143-$AR143)/8+AR143</f>
        <v>7.9344</v>
      </c>
      <c r="AT143" s="103" t="n">
        <f aca="false">($AZ143-$AR143)/8+AS143</f>
        <v>7.82</v>
      </c>
      <c r="AU143" s="103" t="n">
        <f aca="false">($AZ143-$AR143)/8+AT143</f>
        <v>7.7056</v>
      </c>
      <c r="AV143" s="103" t="n">
        <f aca="false">($AZ143-$AR143)/8+AU143</f>
        <v>7.5912</v>
      </c>
      <c r="AW143" s="103" t="n">
        <f aca="false">($AZ143-$AR143)/8+AV143</f>
        <v>7.4768</v>
      </c>
      <c r="AX143" s="103" t="n">
        <f aca="false">($AZ143-$AR143)/8+AW143</f>
        <v>7.3624</v>
      </c>
      <c r="AY143" s="103" t="n">
        <f aca="false">($AZ143-$AR143)/8+AX143</f>
        <v>7.248</v>
      </c>
      <c r="AZ143" s="103" t="n">
        <f aca="false">(AZ147-AZ142)/5+AZ142</f>
        <v>7.1336</v>
      </c>
      <c r="BA143" s="115" t="n">
        <f aca="false">($AZ143-$AR143)/Delta+AZ143</f>
        <v>7.0192</v>
      </c>
      <c r="BB143" s="115" t="n">
        <f aca="false">($AZ143-$AR143)/Delta+BA143</f>
        <v>6.9048</v>
      </c>
      <c r="BC143" s="115" t="n">
        <f aca="false">($AZ143-$AR143)/Delta+BB143</f>
        <v>6.7904</v>
      </c>
      <c r="BD143" s="115" t="n">
        <f aca="false">($AZ143-$AR143)/Delta+BC143</f>
        <v>6.676</v>
      </c>
      <c r="BE143" s="115" t="n">
        <f aca="false">($AZ143-$AR143)/Delta+BD143</f>
        <v>6.5616</v>
      </c>
      <c r="BF143" s="115" t="n">
        <f aca="false">($AZ143-$AR143)/Delta+BE143</f>
        <v>6.4472</v>
      </c>
      <c r="BG143" s="115" t="n">
        <f aca="false">($AZ143-$AR143)/Delta+BF143</f>
        <v>6.3328</v>
      </c>
      <c r="BH143" s="115" t="n">
        <f aca="false">($AZ143-$AR143)/Delta+BG143</f>
        <v>6.2184</v>
      </c>
      <c r="BI143" s="115" t="n">
        <f aca="false">($AZ143-$AR143)/Delta+BH143</f>
        <v>6.104</v>
      </c>
      <c r="BJ143" s="115" t="n">
        <f aca="false">($AZ143-$AR143)/Delta+BI143</f>
        <v>5.9896</v>
      </c>
      <c r="BK143" s="104"/>
      <c r="BL143" s="104"/>
      <c r="BM143" s="104"/>
      <c r="BN143" s="104"/>
      <c r="BO143" s="104"/>
      <c r="BP143" s="104"/>
      <c r="BQ143" s="104"/>
      <c r="BR143" s="104"/>
      <c r="BS143" s="104"/>
      <c r="BT143" s="104"/>
      <c r="BU143" s="104"/>
      <c r="BV143" s="104"/>
      <c r="BW143" s="104"/>
      <c r="BX143" s="104"/>
      <c r="BY143" s="104"/>
      <c r="BZ143" s="104"/>
      <c r="CA143" s="104"/>
      <c r="CB143" s="104"/>
      <c r="CC143" s="104"/>
      <c r="CD143" s="104"/>
      <c r="CE143" s="104"/>
      <c r="CF143" s="104"/>
      <c r="CG143" s="104"/>
      <c r="CH143" s="104"/>
      <c r="CI143" s="104"/>
      <c r="CJ143" s="104"/>
      <c r="CK143" s="104"/>
      <c r="CL143" s="104"/>
      <c r="CM143" s="104"/>
      <c r="CN143" s="104"/>
      <c r="CO143" s="104"/>
      <c r="CP143" s="104"/>
      <c r="CQ143" s="104"/>
      <c r="CR143" s="104"/>
      <c r="CS143" s="104"/>
      <c r="CT143" s="104"/>
      <c r="CU143" s="104"/>
    </row>
    <row r="144" customFormat="false" ht="12.8" hidden="false" customHeight="false" outlineLevel="0" collapsed="false">
      <c r="A144" s="102" t="n">
        <f aca="false">(A$7-A$2)/5+A143</f>
        <v>177</v>
      </c>
      <c r="B144" s="103" t="n">
        <v>0</v>
      </c>
      <c r="C144" s="103" t="n">
        <f aca="false">(F144-B144)/4+B144</f>
        <v>0.2681</v>
      </c>
      <c r="D144" s="103" t="n">
        <f aca="false">(F144-B144)/4+C144</f>
        <v>0.5362</v>
      </c>
      <c r="E144" s="103" t="n">
        <f aca="false">(F144-B144)/4+D144</f>
        <v>0.8043</v>
      </c>
      <c r="F144" s="103" t="n">
        <f aca="false">(F147-F142)/5+F143</f>
        <v>1.0724</v>
      </c>
      <c r="G144" s="103" t="n">
        <f aca="false">(J144-F144)/4+F144</f>
        <v>1.34065</v>
      </c>
      <c r="H144" s="103" t="n">
        <f aca="false">(J144-F144)/4+G144</f>
        <v>1.6089</v>
      </c>
      <c r="I144" s="103" t="n">
        <f aca="false">(J144-F144)/4+H144</f>
        <v>1.87715</v>
      </c>
      <c r="J144" s="103" t="n">
        <f aca="false">(J147-J142)/5+J143</f>
        <v>2.1454</v>
      </c>
      <c r="K144" s="103" t="n">
        <f aca="false">(N144-J144)/4+J144</f>
        <v>2.4062</v>
      </c>
      <c r="L144" s="103" t="n">
        <f aca="false">(N144-J144)/4+K144</f>
        <v>2.667</v>
      </c>
      <c r="M144" s="103" t="n">
        <f aca="false">(N144-J144)/4+L144</f>
        <v>2.9278</v>
      </c>
      <c r="N144" s="103" t="n">
        <f aca="false">(N147-N142)/5+N143</f>
        <v>3.1886</v>
      </c>
      <c r="O144" s="103" t="n">
        <f aca="false">(P144+N144)/2</f>
        <v>3.4667</v>
      </c>
      <c r="P144" s="103" t="n">
        <f aca="false">(P147-P142)/5+P143</f>
        <v>3.7448</v>
      </c>
      <c r="Q144" s="103" t="n">
        <f aca="false">(R144+P144)/2</f>
        <v>4.0397</v>
      </c>
      <c r="R144" s="103" t="n">
        <f aca="false">(R147-R142)/5+R143</f>
        <v>4.3346</v>
      </c>
      <c r="S144" s="103" t="n">
        <f aca="false">(T144+R144)/2</f>
        <v>4.6298</v>
      </c>
      <c r="T144" s="103" t="n">
        <f aca="false">(T147-T142)/5+T143</f>
        <v>4.925</v>
      </c>
      <c r="U144" s="103" t="n">
        <f aca="false">(V144+T144)/2</f>
        <v>5.2357</v>
      </c>
      <c r="V144" s="103" t="n">
        <f aca="false">(V147-V142)/5+V143</f>
        <v>5.5464</v>
      </c>
      <c r="W144" s="103" t="n">
        <f aca="false">(X144+V144)/2</f>
        <v>5.8721</v>
      </c>
      <c r="X144" s="103" t="n">
        <f aca="false">(X147-X142)/5+X143</f>
        <v>6.1978</v>
      </c>
      <c r="Y144" s="103" t="n">
        <f aca="false">(Z144+X144)/2</f>
        <v>6.6963</v>
      </c>
      <c r="Z144" s="103" t="n">
        <f aca="false">(Z147-Z142)/5+Z143</f>
        <v>7.1948</v>
      </c>
      <c r="AA144" s="103" t="n">
        <f aca="false">(AB144+Z144)/2</f>
        <v>7.8611</v>
      </c>
      <c r="AB144" s="103" t="n">
        <f aca="false">(AB147-AB142)/5+AB143</f>
        <v>8.5274</v>
      </c>
      <c r="AC144" s="103" t="n">
        <f aca="false">(AD144+AB144)/2</f>
        <v>16.6145</v>
      </c>
      <c r="AD144" s="103" t="n">
        <f aca="false">(AD147-AD142)/5+AD143</f>
        <v>24.7016</v>
      </c>
      <c r="AE144" s="103" t="n">
        <f aca="false">(AF144+AD144)/2</f>
        <v>24.1156</v>
      </c>
      <c r="AF144" s="103" t="n">
        <f aca="false">(AF147-AF142)/5+AF143</f>
        <v>23.5296</v>
      </c>
      <c r="AG144" s="103" t="n">
        <f aca="false">(AH144+AF144)/2</f>
        <v>23.234</v>
      </c>
      <c r="AH144" s="103" t="n">
        <f aca="false">(AH147-AH142)/5+AH143</f>
        <v>22.9384</v>
      </c>
      <c r="AI144" s="103" t="n">
        <f aca="false">(AJ144+AH144)/2</f>
        <v>22.6423</v>
      </c>
      <c r="AJ144" s="103" t="n">
        <f aca="false">(AJ147-AJ142)/5+AJ143</f>
        <v>22.3462</v>
      </c>
      <c r="AK144" s="103" t="n">
        <f aca="false">(AL144+AJ144)/2</f>
        <v>22.0506</v>
      </c>
      <c r="AL144" s="103" t="n">
        <f aca="false">(AL147-AL142)/5+AL143</f>
        <v>21.755</v>
      </c>
      <c r="AM144" s="103" t="n">
        <f aca="false">(AN144+AL144)/2</f>
        <v>21.4591</v>
      </c>
      <c r="AN144" s="103" t="n">
        <f aca="false">(AN147-AN142)/5+AN143</f>
        <v>21.1632</v>
      </c>
      <c r="AO144" s="103" t="n">
        <f aca="false">(AP144+AN144)/2</f>
        <v>14.6953</v>
      </c>
      <c r="AP144" s="103" t="n">
        <f aca="false">(AP147-AP142)/5+AP143</f>
        <v>8.2274</v>
      </c>
      <c r="AQ144" s="103" t="n">
        <f aca="false">(AR144+AP144)/2</f>
        <v>8.1075</v>
      </c>
      <c r="AR144" s="103" t="n">
        <f aca="false">(AR147-AR142)/5+AR143</f>
        <v>7.9876</v>
      </c>
      <c r="AS144" s="103" t="n">
        <f aca="false">($AZ144-$AR144)/8+AR144</f>
        <v>7.873925</v>
      </c>
      <c r="AT144" s="103" t="n">
        <f aca="false">($AZ144-$AR144)/8+AS144</f>
        <v>7.76025</v>
      </c>
      <c r="AU144" s="103" t="n">
        <f aca="false">($AZ144-$AR144)/8+AT144</f>
        <v>7.646575</v>
      </c>
      <c r="AV144" s="103" t="n">
        <f aca="false">($AZ144-$AR144)/8+AU144</f>
        <v>7.5329</v>
      </c>
      <c r="AW144" s="103" t="n">
        <f aca="false">($AZ144-$AR144)/8+AV144</f>
        <v>7.419225</v>
      </c>
      <c r="AX144" s="103" t="n">
        <f aca="false">($AZ144-$AR144)/8+AW144</f>
        <v>7.30555</v>
      </c>
      <c r="AY144" s="103" t="n">
        <f aca="false">($AZ144-$AR144)/8+AX144</f>
        <v>7.191875</v>
      </c>
      <c r="AZ144" s="103" t="n">
        <f aca="false">(AZ147-AZ142)/5+AZ143</f>
        <v>7.0782</v>
      </c>
      <c r="BA144" s="115" t="n">
        <f aca="false">($AZ144-$AR144)/Delta+AZ144</f>
        <v>6.964525</v>
      </c>
      <c r="BB144" s="115" t="n">
        <f aca="false">($AZ144-$AR144)/Delta+BA144</f>
        <v>6.85085</v>
      </c>
      <c r="BC144" s="115" t="n">
        <f aca="false">($AZ144-$AR144)/Delta+BB144</f>
        <v>6.737175</v>
      </c>
      <c r="BD144" s="115" t="n">
        <f aca="false">($AZ144-$AR144)/Delta+BC144</f>
        <v>6.6235</v>
      </c>
      <c r="BE144" s="115" t="n">
        <f aca="false">($AZ144-$AR144)/Delta+BD144</f>
        <v>6.509825</v>
      </c>
      <c r="BF144" s="115" t="n">
        <f aca="false">($AZ144-$AR144)/Delta+BE144</f>
        <v>6.39615</v>
      </c>
      <c r="BG144" s="115" t="n">
        <f aca="false">($AZ144-$AR144)/Delta+BF144</f>
        <v>6.282475</v>
      </c>
      <c r="BH144" s="115" t="n">
        <f aca="false">($AZ144-$AR144)/Delta+BG144</f>
        <v>6.1688</v>
      </c>
      <c r="BI144" s="115" t="n">
        <f aca="false">($AZ144-$AR144)/Delta+BH144</f>
        <v>6.055125</v>
      </c>
      <c r="BJ144" s="115" t="n">
        <f aca="false">($AZ144-$AR144)/Delta+BI144</f>
        <v>5.94145</v>
      </c>
      <c r="BK144" s="104"/>
      <c r="BL144" s="104"/>
      <c r="BM144" s="104"/>
      <c r="BN144" s="104"/>
      <c r="BO144" s="104"/>
      <c r="BP144" s="104"/>
      <c r="BQ144" s="104"/>
      <c r="BR144" s="104"/>
      <c r="BS144" s="104"/>
      <c r="BT144" s="104"/>
      <c r="BU144" s="104"/>
      <c r="BV144" s="104"/>
      <c r="BW144" s="104"/>
      <c r="BX144" s="104"/>
      <c r="BY144" s="104"/>
      <c r="BZ144" s="104"/>
      <c r="CA144" s="104"/>
      <c r="CB144" s="104"/>
      <c r="CC144" s="104"/>
      <c r="CD144" s="104"/>
      <c r="CE144" s="104"/>
      <c r="CF144" s="104"/>
      <c r="CG144" s="104"/>
      <c r="CH144" s="104"/>
      <c r="CI144" s="104"/>
      <c r="CJ144" s="104"/>
      <c r="CK144" s="104"/>
      <c r="CL144" s="104"/>
      <c r="CM144" s="104"/>
      <c r="CN144" s="104"/>
      <c r="CO144" s="104"/>
      <c r="CP144" s="104"/>
      <c r="CQ144" s="104"/>
      <c r="CR144" s="104"/>
      <c r="CS144" s="104"/>
      <c r="CT144" s="104"/>
      <c r="CU144" s="104"/>
    </row>
    <row r="145" customFormat="false" ht="12.8" hidden="false" customHeight="false" outlineLevel="0" collapsed="false">
      <c r="A145" s="102" t="n">
        <f aca="false">(A$7-A$2)/5+A144</f>
        <v>178</v>
      </c>
      <c r="B145" s="103" t="n">
        <v>0</v>
      </c>
      <c r="C145" s="103" t="n">
        <f aca="false">(F145-B145)/4+B145</f>
        <v>0.2654</v>
      </c>
      <c r="D145" s="103" t="n">
        <f aca="false">(F145-B145)/4+C145</f>
        <v>0.5308</v>
      </c>
      <c r="E145" s="103" t="n">
        <f aca="false">(F145-B145)/4+D145</f>
        <v>0.7962</v>
      </c>
      <c r="F145" s="103" t="n">
        <f aca="false">(F147-F142)/5+F144</f>
        <v>1.0616</v>
      </c>
      <c r="G145" s="103" t="n">
        <f aca="false">(J145-F145)/4+F145</f>
        <v>1.3271</v>
      </c>
      <c r="H145" s="103" t="n">
        <f aca="false">(J145-F145)/4+G145</f>
        <v>1.5926</v>
      </c>
      <c r="I145" s="103" t="n">
        <f aca="false">(J145-F145)/4+H145</f>
        <v>1.8581</v>
      </c>
      <c r="J145" s="103" t="n">
        <f aca="false">(J147-J142)/5+J144</f>
        <v>2.1236</v>
      </c>
      <c r="K145" s="103" t="n">
        <f aca="false">(N145-J145)/4+J145</f>
        <v>2.37755</v>
      </c>
      <c r="L145" s="103" t="n">
        <f aca="false">(N145-J145)/4+K145</f>
        <v>2.6315</v>
      </c>
      <c r="M145" s="103" t="n">
        <f aca="false">(N145-J145)/4+L145</f>
        <v>2.88545</v>
      </c>
      <c r="N145" s="103" t="n">
        <f aca="false">(N147-N142)/5+N144</f>
        <v>3.1394</v>
      </c>
      <c r="O145" s="103" t="n">
        <f aca="false">(P145+N145)/2</f>
        <v>3.4088</v>
      </c>
      <c r="P145" s="103" t="n">
        <f aca="false">(P147-P142)/5+P144</f>
        <v>3.6782</v>
      </c>
      <c r="Q145" s="103" t="n">
        <f aca="false">(R145+P145)/2</f>
        <v>3.9628</v>
      </c>
      <c r="R145" s="103" t="n">
        <f aca="false">(R147-R142)/5+R144</f>
        <v>4.2474</v>
      </c>
      <c r="S145" s="103" t="n">
        <f aca="false">(T145+R145)/2</f>
        <v>4.5322</v>
      </c>
      <c r="T145" s="103" t="n">
        <f aca="false">(T147-T142)/5+T144</f>
        <v>4.817</v>
      </c>
      <c r="U145" s="103" t="n">
        <f aca="false">(V145+T145)/2</f>
        <v>5.1228</v>
      </c>
      <c r="V145" s="103" t="n">
        <f aca="false">(V147-V142)/5+V144</f>
        <v>5.4286</v>
      </c>
      <c r="W145" s="103" t="n">
        <f aca="false">(X145+V145)/2</f>
        <v>5.7444</v>
      </c>
      <c r="X145" s="103" t="n">
        <f aca="false">(X147-X142)/5+X144</f>
        <v>6.0602</v>
      </c>
      <c r="Y145" s="103" t="n">
        <f aca="false">(Z145+X145)/2</f>
        <v>6.5592</v>
      </c>
      <c r="Z145" s="103" t="n">
        <f aca="false">(Z147-Z142)/5+Z144</f>
        <v>7.0582</v>
      </c>
      <c r="AA145" s="103" t="n">
        <f aca="false">(AB145+Z145)/2</f>
        <v>7.7369</v>
      </c>
      <c r="AB145" s="103" t="n">
        <f aca="false">(AB147-AB142)/5+AB144</f>
        <v>8.4156</v>
      </c>
      <c r="AC145" s="103" t="n">
        <f aca="false">(AD145+AB145)/2</f>
        <v>16.441</v>
      </c>
      <c r="AD145" s="103" t="n">
        <f aca="false">(AD147-AD142)/5+AD144</f>
        <v>24.4664</v>
      </c>
      <c r="AE145" s="103" t="n">
        <f aca="false">(AF145+AD145)/2</f>
        <v>23.8854</v>
      </c>
      <c r="AF145" s="103" t="n">
        <f aca="false">(AF147-AF142)/5+AF144</f>
        <v>23.3044</v>
      </c>
      <c r="AG145" s="103" t="n">
        <f aca="false">(AH145+AF145)/2</f>
        <v>23.0145</v>
      </c>
      <c r="AH145" s="103" t="n">
        <f aca="false">(AH147-AH142)/5+AH144</f>
        <v>22.7246</v>
      </c>
      <c r="AI145" s="103" t="n">
        <f aca="false">(AJ145+AH145)/2</f>
        <v>22.4342</v>
      </c>
      <c r="AJ145" s="103" t="n">
        <f aca="false">(AJ147-AJ142)/5+AJ144</f>
        <v>22.1438</v>
      </c>
      <c r="AK145" s="103" t="n">
        <f aca="false">(AL145+AJ145)/2</f>
        <v>21.8539</v>
      </c>
      <c r="AL145" s="103" t="n">
        <f aca="false">(AL147-AL142)/5+AL144</f>
        <v>21.564</v>
      </c>
      <c r="AM145" s="103" t="n">
        <f aca="false">(AN145+AL145)/2</f>
        <v>21.2739</v>
      </c>
      <c r="AN145" s="103" t="n">
        <f aca="false">(AN147-AN142)/5+AN144</f>
        <v>20.9838</v>
      </c>
      <c r="AO145" s="103" t="n">
        <f aca="false">(AP145+AN145)/2</f>
        <v>14.5722</v>
      </c>
      <c r="AP145" s="103" t="n">
        <f aca="false">(AP147-AP142)/5+AP144</f>
        <v>8.1606</v>
      </c>
      <c r="AQ145" s="103" t="n">
        <f aca="false">(AR145+AP145)/2</f>
        <v>8.0435</v>
      </c>
      <c r="AR145" s="103" t="n">
        <f aca="false">(AR147-AR142)/5+AR144</f>
        <v>7.9264</v>
      </c>
      <c r="AS145" s="103" t="n">
        <f aca="false">($AZ145-$AR145)/8+AR145</f>
        <v>7.81345</v>
      </c>
      <c r="AT145" s="103" t="n">
        <f aca="false">($AZ145-$AR145)/8+AS145</f>
        <v>7.7005</v>
      </c>
      <c r="AU145" s="103" t="n">
        <f aca="false">($AZ145-$AR145)/8+AT145</f>
        <v>7.58755</v>
      </c>
      <c r="AV145" s="103" t="n">
        <f aca="false">($AZ145-$AR145)/8+AU145</f>
        <v>7.4746</v>
      </c>
      <c r="AW145" s="103" t="n">
        <f aca="false">($AZ145-$AR145)/8+AV145</f>
        <v>7.36165</v>
      </c>
      <c r="AX145" s="103" t="n">
        <f aca="false">($AZ145-$AR145)/8+AW145</f>
        <v>7.2487</v>
      </c>
      <c r="AY145" s="103" t="n">
        <f aca="false">($AZ145-$AR145)/8+AX145</f>
        <v>7.13575</v>
      </c>
      <c r="AZ145" s="103" t="n">
        <f aca="false">(AZ147-AZ142)/5+AZ144</f>
        <v>7.0228</v>
      </c>
      <c r="BA145" s="115" t="n">
        <f aca="false">($AZ145-$AR145)/Delta+AZ145</f>
        <v>6.90985</v>
      </c>
      <c r="BB145" s="115" t="n">
        <f aca="false">($AZ145-$AR145)/Delta+BA145</f>
        <v>6.7969</v>
      </c>
      <c r="BC145" s="115" t="n">
        <f aca="false">($AZ145-$AR145)/Delta+BB145</f>
        <v>6.68395</v>
      </c>
      <c r="BD145" s="115" t="n">
        <f aca="false">($AZ145-$AR145)/Delta+BC145</f>
        <v>6.571</v>
      </c>
      <c r="BE145" s="115" t="n">
        <f aca="false">($AZ145-$AR145)/Delta+BD145</f>
        <v>6.45805</v>
      </c>
      <c r="BF145" s="115" t="n">
        <f aca="false">($AZ145-$AR145)/Delta+BE145</f>
        <v>6.3451</v>
      </c>
      <c r="BG145" s="115" t="n">
        <f aca="false">($AZ145-$AR145)/Delta+BF145</f>
        <v>6.23215</v>
      </c>
      <c r="BH145" s="115" t="n">
        <f aca="false">($AZ145-$AR145)/Delta+BG145</f>
        <v>6.1192</v>
      </c>
      <c r="BI145" s="115" t="n">
        <f aca="false">($AZ145-$AR145)/Delta+BH145</f>
        <v>6.00625</v>
      </c>
      <c r="BJ145" s="115" t="n">
        <f aca="false">($AZ145-$AR145)/Delta+BI145</f>
        <v>5.8933</v>
      </c>
      <c r="BK145" s="104"/>
      <c r="BL145" s="104"/>
      <c r="BM145" s="104"/>
      <c r="BN145" s="104"/>
      <c r="BO145" s="104"/>
      <c r="BP145" s="104"/>
      <c r="BQ145" s="104"/>
      <c r="BR145" s="104"/>
      <c r="BS145" s="104"/>
      <c r="BT145" s="104"/>
      <c r="BU145" s="104"/>
      <c r="BV145" s="104"/>
      <c r="BW145" s="104"/>
      <c r="BX145" s="104"/>
      <c r="BY145" s="104"/>
      <c r="BZ145" s="104"/>
      <c r="CA145" s="104"/>
      <c r="CB145" s="104"/>
      <c r="CC145" s="104"/>
      <c r="CD145" s="104"/>
      <c r="CE145" s="104"/>
      <c r="CF145" s="104"/>
      <c r="CG145" s="104"/>
      <c r="CH145" s="104"/>
      <c r="CI145" s="104"/>
      <c r="CJ145" s="104"/>
      <c r="CK145" s="104"/>
      <c r="CL145" s="104"/>
      <c r="CM145" s="104"/>
      <c r="CN145" s="104"/>
      <c r="CO145" s="104"/>
      <c r="CP145" s="104"/>
      <c r="CQ145" s="104"/>
      <c r="CR145" s="104"/>
      <c r="CS145" s="104"/>
      <c r="CT145" s="104"/>
      <c r="CU145" s="104"/>
    </row>
    <row r="146" customFormat="false" ht="12.8" hidden="false" customHeight="false" outlineLevel="0" collapsed="false">
      <c r="A146" s="102" t="n">
        <f aca="false">(A$7-A$2)/5+A145</f>
        <v>179</v>
      </c>
      <c r="B146" s="103" t="n">
        <v>0</v>
      </c>
      <c r="C146" s="103" t="n">
        <f aca="false">(F146-B146)/4+B146</f>
        <v>0.2627</v>
      </c>
      <c r="D146" s="103" t="n">
        <f aca="false">(F146-B146)/4+C146</f>
        <v>0.5254</v>
      </c>
      <c r="E146" s="103" t="n">
        <f aca="false">(F146-B146)/4+D146</f>
        <v>0.7881</v>
      </c>
      <c r="F146" s="103" t="n">
        <f aca="false">(F147-F142)/5+F145</f>
        <v>1.0508</v>
      </c>
      <c r="G146" s="103" t="n">
        <f aca="false">(J146-F146)/4+F146</f>
        <v>1.31355</v>
      </c>
      <c r="H146" s="103" t="n">
        <f aca="false">(J146-F146)/4+G146</f>
        <v>1.5763</v>
      </c>
      <c r="I146" s="103" t="n">
        <f aca="false">(J146-F146)/4+H146</f>
        <v>1.83905</v>
      </c>
      <c r="J146" s="103" t="n">
        <f aca="false">(J147-J142)/5+J145</f>
        <v>2.1018</v>
      </c>
      <c r="K146" s="103" t="n">
        <f aca="false">(N146-J146)/4+J146</f>
        <v>2.3489</v>
      </c>
      <c r="L146" s="103" t="n">
        <f aca="false">(N146-J146)/4+K146</f>
        <v>2.596</v>
      </c>
      <c r="M146" s="103" t="n">
        <f aca="false">(N146-J146)/4+L146</f>
        <v>2.8431</v>
      </c>
      <c r="N146" s="103" t="n">
        <f aca="false">(N147-N142)/5+N145</f>
        <v>3.0902</v>
      </c>
      <c r="O146" s="103" t="n">
        <f aca="false">(P146+N146)/2</f>
        <v>3.3509</v>
      </c>
      <c r="P146" s="103" t="n">
        <f aca="false">(P147-P142)/5+P145</f>
        <v>3.6116</v>
      </c>
      <c r="Q146" s="103" t="n">
        <f aca="false">(R146+P146)/2</f>
        <v>3.8859</v>
      </c>
      <c r="R146" s="103" t="n">
        <f aca="false">(R147-R142)/5+R145</f>
        <v>4.1602</v>
      </c>
      <c r="S146" s="103" t="n">
        <f aca="false">(T146+R146)/2</f>
        <v>4.4346</v>
      </c>
      <c r="T146" s="103" t="n">
        <f aca="false">(T147-T142)/5+T145</f>
        <v>4.709</v>
      </c>
      <c r="U146" s="103" t="n">
        <f aca="false">(V146+T146)/2</f>
        <v>5.0099</v>
      </c>
      <c r="V146" s="103" t="n">
        <f aca="false">(V147-V142)/5+V145</f>
        <v>5.3108</v>
      </c>
      <c r="W146" s="103" t="n">
        <f aca="false">(X146+V146)/2</f>
        <v>5.6167</v>
      </c>
      <c r="X146" s="103" t="n">
        <f aca="false">(X147-X142)/5+X145</f>
        <v>5.9226</v>
      </c>
      <c r="Y146" s="103" t="n">
        <f aca="false">(Z146+X146)/2</f>
        <v>6.4221</v>
      </c>
      <c r="Z146" s="103" t="n">
        <f aca="false">(Z147-Z142)/5+Z145</f>
        <v>6.9216</v>
      </c>
      <c r="AA146" s="103" t="n">
        <f aca="false">(AB146+Z146)/2</f>
        <v>7.6127</v>
      </c>
      <c r="AB146" s="103" t="n">
        <f aca="false">(AB147-AB142)/5+AB145</f>
        <v>8.3038</v>
      </c>
      <c r="AC146" s="103" t="n">
        <f aca="false">(AD146+AB146)/2</f>
        <v>16.2675</v>
      </c>
      <c r="AD146" s="103" t="n">
        <f aca="false">(AD147-AD142)/5+AD145</f>
        <v>24.2312</v>
      </c>
      <c r="AE146" s="103" t="n">
        <f aca="false">(AF146+AD146)/2</f>
        <v>23.6552</v>
      </c>
      <c r="AF146" s="103" t="n">
        <f aca="false">(AF147-AF142)/5+AF145</f>
        <v>23.0792</v>
      </c>
      <c r="AG146" s="103" t="n">
        <f aca="false">(AH146+AF146)/2</f>
        <v>22.795</v>
      </c>
      <c r="AH146" s="103" t="n">
        <f aca="false">(AH147-AH142)/5+AH145</f>
        <v>22.5108</v>
      </c>
      <c r="AI146" s="103" t="n">
        <f aca="false">(AJ146+AH146)/2</f>
        <v>22.2261</v>
      </c>
      <c r="AJ146" s="103" t="n">
        <f aca="false">(AJ147-AJ142)/5+AJ145</f>
        <v>21.9414</v>
      </c>
      <c r="AK146" s="103" t="n">
        <f aca="false">(AL146+AJ146)/2</f>
        <v>21.6572</v>
      </c>
      <c r="AL146" s="103" t="n">
        <f aca="false">(AL147-AL142)/5+AL145</f>
        <v>21.373</v>
      </c>
      <c r="AM146" s="103" t="n">
        <f aca="false">(AN146+AL146)/2</f>
        <v>21.0887</v>
      </c>
      <c r="AN146" s="103" t="n">
        <f aca="false">(AN147-AN142)/5+AN145</f>
        <v>20.8044</v>
      </c>
      <c r="AO146" s="103" t="n">
        <f aca="false">(AP146+AN146)/2</f>
        <v>14.4491</v>
      </c>
      <c r="AP146" s="103" t="n">
        <f aca="false">(AP147-AP142)/5+AP145</f>
        <v>8.0938</v>
      </c>
      <c r="AQ146" s="103" t="n">
        <f aca="false">(AR146+AP146)/2</f>
        <v>7.9795</v>
      </c>
      <c r="AR146" s="103" t="n">
        <f aca="false">(AR147-AR142)/5+AR145</f>
        <v>7.8652</v>
      </c>
      <c r="AS146" s="103" t="n">
        <f aca="false">($AZ146-$AR146)/8+AR146</f>
        <v>7.752975</v>
      </c>
      <c r="AT146" s="103" t="n">
        <f aca="false">($AZ146-$AR146)/8+AS146</f>
        <v>7.64075</v>
      </c>
      <c r="AU146" s="103" t="n">
        <f aca="false">($AZ146-$AR146)/8+AT146</f>
        <v>7.528525</v>
      </c>
      <c r="AV146" s="103" t="n">
        <f aca="false">($AZ146-$AR146)/8+AU146</f>
        <v>7.4163</v>
      </c>
      <c r="AW146" s="103" t="n">
        <f aca="false">($AZ146-$AR146)/8+AV146</f>
        <v>7.304075</v>
      </c>
      <c r="AX146" s="103" t="n">
        <f aca="false">($AZ146-$AR146)/8+AW146</f>
        <v>7.19185</v>
      </c>
      <c r="AY146" s="103" t="n">
        <f aca="false">($AZ146-$AR146)/8+AX146</f>
        <v>7.079625</v>
      </c>
      <c r="AZ146" s="103" t="n">
        <f aca="false">(AZ147-AZ142)/5+AZ145</f>
        <v>6.9674</v>
      </c>
      <c r="BA146" s="115" t="n">
        <f aca="false">($AZ146-$AR146)/Delta+AZ146</f>
        <v>6.855175</v>
      </c>
      <c r="BB146" s="115" t="n">
        <f aca="false">($AZ146-$AR146)/Delta+BA146</f>
        <v>6.74295</v>
      </c>
      <c r="BC146" s="115" t="n">
        <f aca="false">($AZ146-$AR146)/Delta+BB146</f>
        <v>6.630725</v>
      </c>
      <c r="BD146" s="115" t="n">
        <f aca="false">($AZ146-$AR146)/Delta+BC146</f>
        <v>6.5185</v>
      </c>
      <c r="BE146" s="115" t="n">
        <f aca="false">($AZ146-$AR146)/Delta+BD146</f>
        <v>6.406275</v>
      </c>
      <c r="BF146" s="115" t="n">
        <f aca="false">($AZ146-$AR146)/Delta+BE146</f>
        <v>6.29405</v>
      </c>
      <c r="BG146" s="115" t="n">
        <f aca="false">($AZ146-$AR146)/Delta+BF146</f>
        <v>6.181825</v>
      </c>
      <c r="BH146" s="115" t="n">
        <f aca="false">($AZ146-$AR146)/Delta+BG146</f>
        <v>6.0696</v>
      </c>
      <c r="BI146" s="115" t="n">
        <f aca="false">($AZ146-$AR146)/Delta+BH146</f>
        <v>5.957375</v>
      </c>
      <c r="BJ146" s="115" t="n">
        <f aca="false">($AZ146-$AR146)/Delta+BI146</f>
        <v>5.84515</v>
      </c>
      <c r="BK146" s="104"/>
      <c r="BL146" s="104"/>
      <c r="BM146" s="104"/>
      <c r="BN146" s="104"/>
      <c r="BO146" s="104"/>
      <c r="BP146" s="104"/>
      <c r="BQ146" s="104"/>
      <c r="BR146" s="104"/>
      <c r="BS146" s="104"/>
      <c r="BT146" s="104"/>
      <c r="BU146" s="104"/>
      <c r="BV146" s="104"/>
      <c r="BW146" s="104"/>
      <c r="BX146" s="104"/>
      <c r="BY146" s="104"/>
      <c r="BZ146" s="104"/>
      <c r="CA146" s="104"/>
      <c r="CB146" s="104"/>
      <c r="CC146" s="104"/>
      <c r="CD146" s="104"/>
      <c r="CE146" s="104"/>
      <c r="CF146" s="104"/>
      <c r="CG146" s="104"/>
      <c r="CH146" s="104"/>
      <c r="CI146" s="104"/>
      <c r="CJ146" s="104"/>
      <c r="CK146" s="104"/>
      <c r="CL146" s="104"/>
      <c r="CM146" s="104"/>
      <c r="CN146" s="104"/>
      <c r="CO146" s="104"/>
      <c r="CP146" s="104"/>
      <c r="CQ146" s="104"/>
      <c r="CR146" s="104"/>
      <c r="CS146" s="104"/>
      <c r="CT146" s="104"/>
      <c r="CU146" s="104"/>
    </row>
    <row r="147" customFormat="false" ht="12.8" hidden="false" customHeight="false" outlineLevel="0" collapsed="false">
      <c r="A147" s="102" t="n">
        <f aca="false">A142+5</f>
        <v>180</v>
      </c>
      <c r="B147" s="103" t="n">
        <v>0</v>
      </c>
      <c r="C147" s="103" t="n">
        <f aca="false">(F147-B147)/4+B147</f>
        <v>0.26</v>
      </c>
      <c r="D147" s="103" t="n">
        <f aca="false">(F147-B147)/4+C147</f>
        <v>0.52</v>
      </c>
      <c r="E147" s="103" t="n">
        <f aca="false">(F147-B147)/4+D147</f>
        <v>0.78</v>
      </c>
      <c r="F147" s="114" t="n">
        <f aca="false">polar_type19!$AM$6</f>
        <v>1.04</v>
      </c>
      <c r="G147" s="103" t="n">
        <f aca="false">(J147-F147)/4+F147</f>
        <v>1.3</v>
      </c>
      <c r="H147" s="103" t="n">
        <f aca="false">(J147-F147)/4+G147</f>
        <v>1.56</v>
      </c>
      <c r="I147" s="103" t="n">
        <f aca="false">(J147-F147)/4+H147</f>
        <v>1.82</v>
      </c>
      <c r="J147" s="114" t="n">
        <f aca="false">polar_type19!$AM$7</f>
        <v>2.08</v>
      </c>
      <c r="K147" s="103" t="n">
        <f aca="false">(N147-J147)/4+J147</f>
        <v>2.32025</v>
      </c>
      <c r="L147" s="103" t="n">
        <f aca="false">(N147-J147)/4+K147</f>
        <v>2.5605</v>
      </c>
      <c r="M147" s="103" t="n">
        <f aca="false">(N147-J147)/4+L147</f>
        <v>2.80075</v>
      </c>
      <c r="N147" s="114" t="n">
        <f aca="false">polar_type19!$AM$8</f>
        <v>3.041</v>
      </c>
      <c r="O147" s="103" t="n">
        <f aca="false">(P147+N147)/2</f>
        <v>3.293</v>
      </c>
      <c r="P147" s="114" t="n">
        <f aca="false">polar_type19!$AM$9</f>
        <v>3.545</v>
      </c>
      <c r="Q147" s="103" t="n">
        <f aca="false">(R147+P147)/2</f>
        <v>3.809</v>
      </c>
      <c r="R147" s="114" t="n">
        <f aca="false">polar_type19!$AM$10</f>
        <v>4.073</v>
      </c>
      <c r="S147" s="103" t="n">
        <f aca="false">(T147+R147)/2</f>
        <v>4.337</v>
      </c>
      <c r="T147" s="114" t="n">
        <f aca="false">polar_type19!$AM$11</f>
        <v>4.601</v>
      </c>
      <c r="U147" s="103" t="n">
        <f aca="false">(V147+T147)/2</f>
        <v>4.897</v>
      </c>
      <c r="V147" s="114" t="n">
        <f aca="false">polar_type19!$AM$12</f>
        <v>5.193</v>
      </c>
      <c r="W147" s="103" t="n">
        <f aca="false">(X147+V147)/2</f>
        <v>5.489</v>
      </c>
      <c r="X147" s="114" t="n">
        <f aca="false">polar_type19!$AM$13</f>
        <v>5.785</v>
      </c>
      <c r="Y147" s="103" t="n">
        <f aca="false">(Z147+X147)/2</f>
        <v>6.285</v>
      </c>
      <c r="Z147" s="114" t="n">
        <f aca="false">polar_type19!$AM$14</f>
        <v>6.785</v>
      </c>
      <c r="AA147" s="103" t="n">
        <f aca="false">(AB147+Z147)/2</f>
        <v>7.4885</v>
      </c>
      <c r="AB147" s="114" t="n">
        <f aca="false">polar_type19!$AM$15</f>
        <v>8.192</v>
      </c>
      <c r="AC147" s="103" t="n">
        <f aca="false">(AD147+AB147)/2</f>
        <v>16.094</v>
      </c>
      <c r="AD147" s="114" t="n">
        <f aca="false">polar_type19!$AM$16</f>
        <v>23.996</v>
      </c>
      <c r="AE147" s="103" t="n">
        <f aca="false">(AF147+AD147)/2</f>
        <v>23.425</v>
      </c>
      <c r="AF147" s="114" t="n">
        <f aca="false">polar_type19!$AM$17</f>
        <v>22.854</v>
      </c>
      <c r="AG147" s="103" t="n">
        <f aca="false">(AH147+AF147)/2</f>
        <v>22.5755</v>
      </c>
      <c r="AH147" s="114" t="n">
        <f aca="false">polar_type19!$AM$18</f>
        <v>22.297</v>
      </c>
      <c r="AI147" s="103" t="n">
        <f aca="false">(AJ147+AH147)/2</f>
        <v>22.018</v>
      </c>
      <c r="AJ147" s="114" t="n">
        <f aca="false">polar_type19!$AM$19</f>
        <v>21.739</v>
      </c>
      <c r="AK147" s="103" t="n">
        <f aca="false">(AL147+AJ147)/2</f>
        <v>21.4605</v>
      </c>
      <c r="AL147" s="114" t="n">
        <f aca="false">polar_type19!$AM$20</f>
        <v>21.182</v>
      </c>
      <c r="AM147" s="103" t="n">
        <f aca="false">(AN147+AL147)/2</f>
        <v>20.9035</v>
      </c>
      <c r="AN147" s="114" t="n">
        <f aca="false">polar_type19!$AM$21</f>
        <v>20.625</v>
      </c>
      <c r="AO147" s="103" t="n">
        <f aca="false">(AP147+AN147)/2</f>
        <v>14.326</v>
      </c>
      <c r="AP147" s="114" t="n">
        <f aca="false">polar_type19!$AM$22</f>
        <v>8.027</v>
      </c>
      <c r="AQ147" s="103" t="n">
        <f aca="false">(AR147+AP147)/2</f>
        <v>7.9155</v>
      </c>
      <c r="AR147" s="114" t="n">
        <f aca="false">polar_type19!$AM$23</f>
        <v>7.804</v>
      </c>
      <c r="AS147" s="103" t="n">
        <f aca="false">($AZ147-$AR147)/8+AR147</f>
        <v>7.6925</v>
      </c>
      <c r="AT147" s="103" t="n">
        <f aca="false">($AZ147-$AR147)/8+AS147</f>
        <v>7.581</v>
      </c>
      <c r="AU147" s="103" t="n">
        <f aca="false">($AZ147-$AR147)/8+AT147</f>
        <v>7.4695</v>
      </c>
      <c r="AV147" s="103" t="n">
        <f aca="false">($AZ147-$AR147)/8+AU147</f>
        <v>7.358</v>
      </c>
      <c r="AW147" s="103" t="n">
        <f aca="false">($AZ147-$AR147)/8+AV147</f>
        <v>7.2465</v>
      </c>
      <c r="AX147" s="103" t="n">
        <f aca="false">($AZ147-$AR147)/8+AW147</f>
        <v>7.135</v>
      </c>
      <c r="AY147" s="103" t="n">
        <f aca="false">($AZ147-$AR147)/8+AX147</f>
        <v>7.0235</v>
      </c>
      <c r="AZ147" s="114" t="n">
        <f aca="false">polar_type19!$AM$24</f>
        <v>6.912</v>
      </c>
      <c r="BA147" s="115" t="n">
        <f aca="false">($AZ147-$AR147)/Delta+AZ147</f>
        <v>6.8005</v>
      </c>
      <c r="BB147" s="115" t="n">
        <f aca="false">($AZ147-$AR147)/Delta+BA147</f>
        <v>6.689</v>
      </c>
      <c r="BC147" s="115" t="n">
        <f aca="false">($AZ147-$AR147)/Delta+BB147</f>
        <v>6.5775</v>
      </c>
      <c r="BD147" s="115" t="n">
        <f aca="false">($AZ147-$AR147)/Delta+BC147</f>
        <v>6.466</v>
      </c>
      <c r="BE147" s="115" t="n">
        <f aca="false">($AZ147-$AR147)/Delta+BD147</f>
        <v>6.3545</v>
      </c>
      <c r="BF147" s="115" t="n">
        <f aca="false">($AZ147-$AR147)/Delta+BE147</f>
        <v>6.243</v>
      </c>
      <c r="BG147" s="115" t="n">
        <f aca="false">($AZ147-$AR147)/Delta+BF147</f>
        <v>6.1315</v>
      </c>
      <c r="BH147" s="115" t="n">
        <f aca="false">($AZ147-$AR147)/Delta+BG147</f>
        <v>6.02</v>
      </c>
      <c r="BI147" s="115" t="n">
        <f aca="false">($AZ147-$AR147)/Delta+BH147</f>
        <v>5.9085</v>
      </c>
      <c r="BJ147" s="115" t="n">
        <f aca="false">($AZ147-$AR147)/Delta+BI147</f>
        <v>5.797</v>
      </c>
      <c r="BK147" s="104"/>
      <c r="BL147" s="104"/>
      <c r="BM147" s="104"/>
      <c r="BN147" s="104"/>
      <c r="BO147" s="104"/>
      <c r="BP147" s="104"/>
      <c r="BQ147" s="104"/>
      <c r="BR147" s="104"/>
      <c r="BS147" s="104"/>
      <c r="BT147" s="104"/>
      <c r="BU147" s="104"/>
      <c r="BV147" s="104"/>
      <c r="BW147" s="104"/>
      <c r="BX147" s="104"/>
      <c r="BY147" s="104"/>
      <c r="BZ147" s="104"/>
      <c r="CA147" s="104"/>
      <c r="CB147" s="104"/>
      <c r="CC147" s="104"/>
      <c r="CD147" s="104"/>
      <c r="CE147" s="104"/>
      <c r="CF147" s="104"/>
      <c r="CG147" s="104"/>
      <c r="CH147" s="104"/>
      <c r="CI147" s="104"/>
      <c r="CJ147" s="104"/>
      <c r="CK147" s="104"/>
      <c r="CL147" s="104"/>
      <c r="CM147" s="104"/>
      <c r="CN147" s="104"/>
      <c r="CO147" s="104"/>
      <c r="CP147" s="104"/>
      <c r="CQ147" s="104"/>
      <c r="CR147" s="104"/>
      <c r="CS147" s="104"/>
      <c r="CT147" s="104"/>
      <c r="CU147" s="104"/>
    </row>
  </sheetData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1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&amp;C&amp;A</oddHeader>
    <oddFooter>&amp;CPage 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U38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pane xSplit="1" ySplit="1" topLeftCell="B2" activePane="bottomRight" state="frozen"/>
      <selection pane="topLeft" activeCell="A1" activeCellId="0" sqref="A1"/>
      <selection pane="topRight" activeCell="B1" activeCellId="0" sqref="B1"/>
      <selection pane="bottomLeft" activeCell="A2" activeCellId="0" sqref="A2"/>
      <selection pane="bottomRight" activeCell="K28" activeCellId="0" sqref="K28"/>
    </sheetView>
  </sheetViews>
  <sheetFormatPr defaultRowHeight="12.8" zeroHeight="false" outlineLevelRow="0" outlineLevelCol="0"/>
  <cols>
    <col collapsed="false" customWidth="false" hidden="false" outlineLevel="0" max="1025" min="1" style="0" width="11.52"/>
  </cols>
  <sheetData>
    <row r="1" customFormat="false" ht="12.8" hidden="false" customHeight="false" outlineLevel="0" collapsed="false">
      <c r="A1" s="0" t="s">
        <v>78</v>
      </c>
      <c r="B1" s="0" t="n">
        <v>0</v>
      </c>
      <c r="C1" s="0" t="n">
        <f aca="false">polar_type19!A6</f>
        <v>4</v>
      </c>
      <c r="D1" s="0" t="n">
        <f aca="false">polar_type19!A7</f>
        <v>8</v>
      </c>
      <c r="E1" s="0" t="n">
        <f aca="false">polar_type19!A8</f>
        <v>12</v>
      </c>
      <c r="F1" s="0" t="n">
        <f aca="false">polar_type19!A9</f>
        <v>14</v>
      </c>
      <c r="G1" s="0" t="n">
        <f aca="false">polar_type19!A10</f>
        <v>16</v>
      </c>
      <c r="H1" s="0" t="n">
        <f aca="false">polar_type19!A11</f>
        <v>18</v>
      </c>
      <c r="I1" s="0" t="n">
        <f aca="false">polar_type19!A12</f>
        <v>20</v>
      </c>
      <c r="J1" s="0" t="n">
        <f aca="false">polar_type19!A13</f>
        <v>22</v>
      </c>
      <c r="K1" s="0" t="n">
        <f aca="false">polar_type19!A14</f>
        <v>24</v>
      </c>
      <c r="L1" s="0" t="n">
        <f aca="false">polar_type19!A15</f>
        <v>26</v>
      </c>
      <c r="M1" s="0" t="n">
        <f aca="false">polar_type19!A16</f>
        <v>28</v>
      </c>
      <c r="N1" s="0" t="n">
        <f aca="false">polar_type19!A17</f>
        <v>30</v>
      </c>
      <c r="O1" s="0" t="n">
        <f aca="false">polar_type19!A18</f>
        <v>32</v>
      </c>
      <c r="P1" s="0" t="n">
        <f aca="false">polar_type19!A19</f>
        <v>34</v>
      </c>
      <c r="Q1" s="0" t="n">
        <f aca="false">polar_type19!A20</f>
        <v>36</v>
      </c>
      <c r="R1" s="0" t="n">
        <f aca="false">polar_type19!A21</f>
        <v>38</v>
      </c>
      <c r="S1" s="0" t="n">
        <f aca="false">polar_type19!A22</f>
        <v>40</v>
      </c>
      <c r="T1" s="0" t="n">
        <f aca="false">polar_type19!A23</f>
        <v>42</v>
      </c>
      <c r="U1" s="0" t="n">
        <f aca="false">polar_type19!A24</f>
        <v>50</v>
      </c>
    </row>
    <row r="2" customFormat="false" ht="12.8" hidden="false" customHeight="false" outlineLevel="0" collapsed="false">
      <c r="A2" s="0" t="n">
        <v>0</v>
      </c>
      <c r="B2" s="0" t="n">
        <v>0</v>
      </c>
      <c r="C2" s="0" t="n">
        <v>0</v>
      </c>
      <c r="D2" s="0" t="n">
        <v>0</v>
      </c>
      <c r="E2" s="0" t="n">
        <v>0</v>
      </c>
      <c r="F2" s="0" t="n">
        <v>0</v>
      </c>
      <c r="G2" s="0" t="n">
        <v>0</v>
      </c>
      <c r="H2" s="0" t="n">
        <v>0</v>
      </c>
      <c r="I2" s="0" t="n">
        <v>0</v>
      </c>
      <c r="J2" s="0" t="n">
        <v>0</v>
      </c>
      <c r="K2" s="0" t="n">
        <v>0</v>
      </c>
      <c r="L2" s="0" t="n">
        <v>0</v>
      </c>
      <c r="M2" s="0" t="n">
        <v>0</v>
      </c>
      <c r="N2" s="0" t="n">
        <v>0</v>
      </c>
      <c r="O2" s="0" t="n">
        <v>0</v>
      </c>
      <c r="P2" s="0" t="n">
        <v>0</v>
      </c>
      <c r="Q2" s="0" t="n">
        <v>0</v>
      </c>
      <c r="R2" s="0" t="n">
        <v>0</v>
      </c>
      <c r="S2" s="0" t="n">
        <v>0</v>
      </c>
      <c r="T2" s="0" t="n">
        <v>0</v>
      </c>
      <c r="U2" s="0" t="n">
        <v>0</v>
      </c>
    </row>
    <row r="3" customFormat="false" ht="12.8" hidden="false" customHeight="false" outlineLevel="0" collapsed="false">
      <c r="A3" s="0" t="n">
        <f aca="false">A2+5</f>
        <v>5</v>
      </c>
      <c r="B3" s="0" t="n">
        <v>0</v>
      </c>
      <c r="C3" s="0" t="n">
        <f aca="false">Factor*MAX(polar_type19!$D$25, polar_type19!$D$44,polar_type19!$D$63,polar_type19!$D$82,polar_type19!$D$101)</f>
        <v>0</v>
      </c>
      <c r="D3" s="0" t="n">
        <f aca="false">Factor*MAX(polar_type19!$D$26, polar_type19!$D$45,polar_type19!$D$64,polar_type19!$D$83,polar_type19!$D$102)</f>
        <v>0</v>
      </c>
      <c r="E3" s="0" t="n">
        <f aca="false">Factor*MAX(polar_type19!$D$27, polar_type19!$D$46,polar_type19!$D$65,polar_type19!$D$84,polar_type19!$D$103)</f>
        <v>0</v>
      </c>
      <c r="F3" s="0" t="n">
        <f aca="false">Factor*MAX(polar_type19!$D$28, polar_type19!$D$47,polar_type19!$D$66,polar_type19!$D$85,polar_type19!$D$104)</f>
        <v>0</v>
      </c>
      <c r="G3" s="0" t="n">
        <f aca="false">Factor*MAX(polar_type19!$D$29, polar_type19!$D$48,polar_type19!$D$67,polar_type19!$D$86,polar_type19!$D$105)</f>
        <v>0</v>
      </c>
      <c r="H3" s="0" t="n">
        <f aca="false">Factor*MAX(polar_type19!$D$30, polar_type19!$D$49,polar_type19!$D$68,polar_type19!$D$87,polar_type19!$D$106)</f>
        <v>0</v>
      </c>
      <c r="I3" s="0" t="n">
        <f aca="false">Factor*MAX(polar_type19!$D$31, polar_type19!$D$50,polar_type19!$D$69,polar_type19!$D$88,polar_type19!$D$107)</f>
        <v>0</v>
      </c>
      <c r="J3" s="0" t="n">
        <f aca="false">Factor*MAX(polar_type19!$D$32, polar_type19!$D$51,polar_type19!$D$70,polar_type19!$D$89,polar_type19!$D$108)</f>
        <v>0</v>
      </c>
      <c r="K3" s="0" t="n">
        <f aca="false">Factor*MAX(polar_type19!$D$33, polar_type19!$D$52,polar_type19!$D$71,polar_type19!$D$90,polar_type19!$D$109)</f>
        <v>0</v>
      </c>
      <c r="L3" s="0" t="n">
        <f aca="false">Factor*MAX(polar_type19!$D$34, polar_type19!$D$53,polar_type19!$D$72,polar_type19!$D$91,polar_type19!$D$110)</f>
        <v>0</v>
      </c>
      <c r="M3" s="0" t="n">
        <f aca="false">Factor*MAX(polar_type19!$D$35, polar_type19!$D$54,polar_type19!$D$73,polar_type19!$D$92,polar_type19!$D$111)</f>
        <v>0</v>
      </c>
      <c r="N3" s="0" t="n">
        <f aca="false">Factor*MAX(polar_type19!$D$36, polar_type19!$D$55,polar_type19!$D$74,polar_type19!$D$93,polar_type19!$D$112)</f>
        <v>0</v>
      </c>
      <c r="O3" s="0" t="n">
        <f aca="false">Factor*MAX(polar_type19!$D$37, polar_type19!$D$56,polar_type19!$D$75,polar_type19!$D$94,polar_type19!$D$113)</f>
        <v>0</v>
      </c>
      <c r="P3" s="0" t="n">
        <f aca="false">Factor*MAX(polar_type19!$D$38, polar_type19!$D$57,polar_type19!$D$76,polar_type19!$D$95,polar_type19!$D$114)</f>
        <v>0</v>
      </c>
      <c r="Q3" s="0" t="n">
        <f aca="false">Factor*MAX(polar_type19!$D$39, polar_type19!$D$58,polar_type19!$D$77,polar_type19!$D$96,polar_type19!$D$115)</f>
        <v>0</v>
      </c>
      <c r="R3" s="0" t="n">
        <f aca="false">Factor*MAX(polar_type19!$D$40, polar_type19!$D$59,polar_type19!$D$78,polar_type19!$D$97,polar_type19!$D$116)</f>
        <v>0</v>
      </c>
      <c r="S3" s="0" t="n">
        <f aca="false">Factor*MAX(polar_type19!$D$41, polar_type19!$D$60,polar_type19!$D$79,polar_type19!$D$98,polar_type19!$D$117)</f>
        <v>0</v>
      </c>
      <c r="T3" s="0" t="n">
        <f aca="false">Factor*MAX(polar_type19!$D$42, polar_type19!$D$61,polar_type19!$D$80,polar_type19!$D$99,polar_type19!$D$118)</f>
        <v>0</v>
      </c>
      <c r="U3" s="0" t="n">
        <f aca="false">Factor*MAX(polar_type19!$D$43, polar_type19!$D$62,polar_type19!$D$81,polar_type19!$D$100,polar_type19!$D$119)</f>
        <v>0</v>
      </c>
    </row>
    <row r="4" customFormat="false" ht="12.8" hidden="false" customHeight="false" outlineLevel="0" collapsed="false">
      <c r="A4" s="0" t="n">
        <f aca="false">A3+5</f>
        <v>10</v>
      </c>
      <c r="B4" s="0" t="n">
        <v>0</v>
      </c>
      <c r="C4" s="0" t="n">
        <f aca="false">Factor*MAX(polar_type19!$E$25, polar_type19!$E$44,polar_type19!$E$63,polar_type19!$E$82,polar_type19!$E$101)</f>
        <v>0</v>
      </c>
      <c r="D4" s="0" t="n">
        <f aca="false">Factor*MAX(polar_type19!$E$26, polar_type19!$E$45,polar_type19!$E$64,polar_type19!$E$83,polar_type19!$E$102)</f>
        <v>0</v>
      </c>
      <c r="E4" s="0" t="n">
        <f aca="false">Factor*MAX(polar_type19!$E$27, polar_type19!$E$46,polar_type19!$E$65,polar_type19!$E$84,polar_type19!$E$103)</f>
        <v>0</v>
      </c>
      <c r="F4" s="0" t="n">
        <f aca="false">Factor*MAX(polar_type19!$E$28, polar_type19!$E$47,polar_type19!$E$66,polar_type19!$E$85,polar_type19!$E$104)</f>
        <v>0</v>
      </c>
      <c r="G4" s="0" t="n">
        <f aca="false">Factor*MAX(polar_type19!$E$29, polar_type19!$E$48,polar_type19!$E$67,polar_type19!$E$86,polar_type19!$E$105)</f>
        <v>0</v>
      </c>
      <c r="H4" s="0" t="n">
        <f aca="false">Factor*MAX(polar_type19!$E$30, polar_type19!$E$49,polar_type19!$E$68,polar_type19!$E$87,polar_type19!$E$106)</f>
        <v>0</v>
      </c>
      <c r="I4" s="0" t="n">
        <f aca="false">Factor*MAX(polar_type19!$E$31, polar_type19!$E$50,polar_type19!$E$69,polar_type19!$E$88,polar_type19!$E$107)</f>
        <v>0</v>
      </c>
      <c r="J4" s="0" t="n">
        <f aca="false">Factor*MAX(polar_type19!$E$32, polar_type19!$E$51,polar_type19!$E$70,polar_type19!$E$89,polar_type19!$E$108)</f>
        <v>0</v>
      </c>
      <c r="K4" s="0" t="n">
        <f aca="false">Factor*MAX(polar_type19!$E$33, polar_type19!$E$52,polar_type19!$E$71,polar_type19!$E$90,polar_type19!$E$109)</f>
        <v>0</v>
      </c>
      <c r="L4" s="0" t="n">
        <f aca="false">Factor*MAX(polar_type19!$E$34, polar_type19!$E$53,polar_type19!$E$72,polar_type19!$E$91,polar_type19!$E$110)</f>
        <v>0</v>
      </c>
      <c r="M4" s="0" t="n">
        <f aca="false">Factor*MAX(polar_type19!$E$35, polar_type19!$E$54,polar_type19!$E$73,polar_type19!$E$92,polar_type19!$E$111)</f>
        <v>0</v>
      </c>
      <c r="N4" s="0" t="n">
        <f aca="false">Factor*MAX(polar_type19!$E$36, polar_type19!$E$55,polar_type19!$E$74,polar_type19!$E$93,polar_type19!$E$112)</f>
        <v>0</v>
      </c>
      <c r="O4" s="0" t="n">
        <f aca="false">Factor*MAX(polar_type19!$E$37, polar_type19!$E$56,polar_type19!$E$75,polar_type19!$E$94,polar_type19!$E$113)</f>
        <v>0</v>
      </c>
      <c r="P4" s="0" t="n">
        <f aca="false">Factor*MAX(polar_type19!$E$38, polar_type19!$E$57,polar_type19!$E$76,polar_type19!$E$95,polar_type19!$E$114)</f>
        <v>0</v>
      </c>
      <c r="Q4" s="0" t="n">
        <f aca="false">Factor*MAX(polar_type19!$E$39, polar_type19!$E$58,polar_type19!$E$77,polar_type19!$E$96,polar_type19!$E$115)</f>
        <v>0</v>
      </c>
      <c r="R4" s="0" t="n">
        <f aca="false">Factor*MAX(polar_type19!$E$40, polar_type19!$E$59,polar_type19!$E$78,polar_type19!$E$97,polar_type19!$E$116)</f>
        <v>0</v>
      </c>
      <c r="S4" s="0" t="n">
        <f aca="false">Factor*MAX(polar_type19!$E$41, polar_type19!$E$60,polar_type19!$E$79,polar_type19!$E$98,polar_type19!$E$117)</f>
        <v>0</v>
      </c>
      <c r="T4" s="0" t="n">
        <f aca="false">Factor*MAX(polar_type19!$E$42, polar_type19!$E$61,polar_type19!$E$80,polar_type19!$E$99,polar_type19!$E$118)</f>
        <v>0</v>
      </c>
      <c r="U4" s="0" t="n">
        <f aca="false">Factor*MAX(polar_type19!$E$43, polar_type19!$E$62,polar_type19!$E$81,polar_type19!$E$100,polar_type19!$E$119)</f>
        <v>0</v>
      </c>
    </row>
    <row r="5" customFormat="false" ht="12.8" hidden="false" customHeight="false" outlineLevel="0" collapsed="false">
      <c r="A5" s="0" t="n">
        <f aca="false">A4+5</f>
        <v>15</v>
      </c>
      <c r="B5" s="0" t="n">
        <v>0</v>
      </c>
      <c r="C5" s="0" t="n">
        <f aca="false">Factor*MAX(polar_type19!$F$25, polar_type19!$F$44,polar_type19!$F$63,polar_type19!$F$82,polar_type19!$F$101)</f>
        <v>0</v>
      </c>
      <c r="D5" s="0" t="n">
        <f aca="false">Factor*MAX(polar_type19!$F$26, polar_type19!$F$45,polar_type19!$F$64,polar_type19!$F$83,polar_type19!$F$102)</f>
        <v>0</v>
      </c>
      <c r="E5" s="0" t="n">
        <f aca="false">Factor*MAX(polar_type19!$F$27, polar_type19!$F$46,polar_type19!$F$65,polar_type19!$F$84,polar_type19!$F$103)</f>
        <v>0</v>
      </c>
      <c r="F5" s="0" t="n">
        <f aca="false">Factor*MAX(polar_type19!$F$28, polar_type19!$F$47,polar_type19!$F$66,polar_type19!$F$85,polar_type19!$F$104)</f>
        <v>0</v>
      </c>
      <c r="G5" s="0" t="n">
        <f aca="false">Factor*MAX(polar_type19!$F$29, polar_type19!$F$48,polar_type19!$F$67,polar_type19!$F$86,polar_type19!$F$105)</f>
        <v>0</v>
      </c>
      <c r="H5" s="0" t="n">
        <f aca="false">Factor*MAX(polar_type19!$F$30, polar_type19!$F$49,polar_type19!$F$68,polar_type19!$F$87,polar_type19!$F$106)</f>
        <v>0</v>
      </c>
      <c r="I5" s="0" t="n">
        <f aca="false">Factor*MAX(polar_type19!$F$31, polar_type19!$F$50,polar_type19!$F$69,polar_type19!$F$88,polar_type19!$F$107)</f>
        <v>0</v>
      </c>
      <c r="J5" s="0" t="n">
        <f aca="false">Factor*MAX(polar_type19!$F$32, polar_type19!$F$51,polar_type19!$F$70,polar_type19!$F$89,polar_type19!$F$108)</f>
        <v>0</v>
      </c>
      <c r="K5" s="0" t="n">
        <f aca="false">Factor*MAX(polar_type19!$F$33, polar_type19!$F$52,polar_type19!$F$71,polar_type19!$F$90,polar_type19!$F$109)</f>
        <v>0</v>
      </c>
      <c r="L5" s="0" t="n">
        <f aca="false">Factor*MAX(polar_type19!$F$34, polar_type19!$F$53,polar_type19!$F$72,polar_type19!$F$91,polar_type19!$F$110)</f>
        <v>0</v>
      </c>
      <c r="M5" s="0" t="n">
        <f aca="false">Factor*MAX(polar_type19!$F$35, polar_type19!$F$54,polar_type19!$F$73,polar_type19!$F$92,polar_type19!$F$111)</f>
        <v>0</v>
      </c>
      <c r="N5" s="0" t="n">
        <f aca="false">Factor*MAX(polar_type19!$F$36, polar_type19!$F$55,polar_type19!$F$74,polar_type19!$F$93,polar_type19!$F$112)</f>
        <v>0</v>
      </c>
      <c r="O5" s="0" t="n">
        <f aca="false">Factor*MAX(polar_type19!$F$37, polar_type19!$F$56,polar_type19!$F$75,polar_type19!$F$94,polar_type19!$F$113)</f>
        <v>0</v>
      </c>
      <c r="P5" s="0" t="n">
        <f aca="false">Factor*MAX(polar_type19!$F$38, polar_type19!$F$57,polar_type19!$F$76,polar_type19!$F$95,polar_type19!$F$114)</f>
        <v>0</v>
      </c>
      <c r="Q5" s="0" t="n">
        <f aca="false">Factor*MAX(polar_type19!$F$39, polar_type19!$F$58,polar_type19!$F$77,polar_type19!$F$96,polar_type19!$F$115)</f>
        <v>0</v>
      </c>
      <c r="R5" s="0" t="n">
        <f aca="false">Factor*MAX(polar_type19!$F$40, polar_type19!$F$59,polar_type19!$F$78,polar_type19!$F$97,polar_type19!$F$116)</f>
        <v>0</v>
      </c>
      <c r="S5" s="0" t="n">
        <f aca="false">Factor*MAX(polar_type19!$F$41, polar_type19!$F$60,polar_type19!$F$79,polar_type19!$F$98,polar_type19!$F$117)</f>
        <v>0</v>
      </c>
      <c r="T5" s="0" t="n">
        <f aca="false">Factor*MAX(polar_type19!$F$42, polar_type19!$F$61,polar_type19!$F$80,polar_type19!$F$99,polar_type19!$F$118)</f>
        <v>0</v>
      </c>
      <c r="U5" s="0" t="n">
        <f aca="false">Factor*MAX(polar_type19!$F$43, polar_type19!$F$62,polar_type19!$F$81,polar_type19!$F$100,polar_type19!$F$119)</f>
        <v>0.657</v>
      </c>
    </row>
    <row r="6" customFormat="false" ht="12.8" hidden="false" customHeight="false" outlineLevel="0" collapsed="false">
      <c r="A6" s="0" t="n">
        <f aca="false">A5+5</f>
        <v>20</v>
      </c>
      <c r="B6" s="0" t="n">
        <v>0</v>
      </c>
      <c r="C6" s="0" t="n">
        <f aca="false">Factor*MAX(polar_type19!$G$25, polar_type19!$G$44,polar_type19!$G$63,polar_type19!$G$82,polar_type19!$G$101)</f>
        <v>0</v>
      </c>
      <c r="D6" s="0" t="n">
        <f aca="false">Factor*MAX(polar_type19!$G$26, polar_type19!$G$45,polar_type19!$G$64,polar_type19!$G$83,polar_type19!$G$102)</f>
        <v>0</v>
      </c>
      <c r="E6" s="0" t="n">
        <f aca="false">Factor*MAX(polar_type19!$G$27, polar_type19!$G$46,polar_type19!$G$65,polar_type19!$G$84,polar_type19!$G$103)</f>
        <v>0</v>
      </c>
      <c r="F6" s="0" t="n">
        <f aca="false">Factor*MAX(polar_type19!$G$28, polar_type19!$G$47,polar_type19!$G$66,polar_type19!$G$85,polar_type19!$G$104)</f>
        <v>0</v>
      </c>
      <c r="G6" s="0" t="n">
        <f aca="false">Factor*MAX(polar_type19!$G$29, polar_type19!$G$48,polar_type19!$G$67,polar_type19!$G$86,polar_type19!$G$105)</f>
        <v>0</v>
      </c>
      <c r="H6" s="0" t="n">
        <f aca="false">Factor*MAX(polar_type19!$G$30, polar_type19!$G$49,polar_type19!$G$68,polar_type19!$G$87,polar_type19!$G$106)</f>
        <v>0</v>
      </c>
      <c r="I6" s="0" t="n">
        <f aca="false">Factor*MAX(polar_type19!$G$31, polar_type19!$G$50,polar_type19!$G$69,polar_type19!$G$88,polar_type19!$G$107)</f>
        <v>0</v>
      </c>
      <c r="J6" s="0" t="n">
        <f aca="false">Factor*MAX(polar_type19!$G$32, polar_type19!$G$51,polar_type19!$G$70,polar_type19!$G$89,polar_type19!$G$108)</f>
        <v>0</v>
      </c>
      <c r="K6" s="0" t="n">
        <f aca="false">Factor*MAX(polar_type19!$G$33, polar_type19!$G$52,polar_type19!$G$71,polar_type19!$G$90,polar_type19!$G$109)</f>
        <v>0</v>
      </c>
      <c r="L6" s="0" t="n">
        <f aca="false">Factor*MAX(polar_type19!$G$34, polar_type19!$G$53,polar_type19!$G$72,polar_type19!$G$91,polar_type19!$G$110)</f>
        <v>0</v>
      </c>
      <c r="M6" s="0" t="n">
        <f aca="false">Factor*MAX(polar_type19!$G$35, polar_type19!$G$54,polar_type19!$G$73,polar_type19!$G$92,polar_type19!$G$111)</f>
        <v>0</v>
      </c>
      <c r="N6" s="0" t="n">
        <f aca="false">Factor*MAX(polar_type19!$G$36, polar_type19!$G$55,polar_type19!$G$74,polar_type19!$G$93,polar_type19!$G$112)</f>
        <v>0</v>
      </c>
      <c r="O6" s="0" t="n">
        <f aca="false">Factor*MAX(polar_type19!$G$37, polar_type19!$G$56,polar_type19!$G$75,polar_type19!$G$94,polar_type19!$G$113)</f>
        <v>0</v>
      </c>
      <c r="P6" s="0" t="n">
        <f aca="false">Factor*MAX(polar_type19!$G$38, polar_type19!$G$57,polar_type19!$G$76,polar_type19!$G$95,polar_type19!$G$114)</f>
        <v>0</v>
      </c>
      <c r="Q6" s="0" t="n">
        <f aca="false">Factor*MAX(polar_type19!$G$39, polar_type19!$G$58,polar_type19!$G$77,polar_type19!$G$96,polar_type19!$G$115)</f>
        <v>0</v>
      </c>
      <c r="R6" s="0" t="n">
        <f aca="false">Factor*MAX(polar_type19!$G$40, polar_type19!$G$59,polar_type19!$G$78,polar_type19!$G$97,polar_type19!$G$116)</f>
        <v>0</v>
      </c>
      <c r="S6" s="0" t="n">
        <f aca="false">Factor*MAX(polar_type19!$G$41, polar_type19!$G$60,polar_type19!$G$79,polar_type19!$G$98,polar_type19!$G$117)</f>
        <v>0</v>
      </c>
      <c r="T6" s="0" t="n">
        <f aca="false">Factor*MAX(polar_type19!$G$42, polar_type19!$G$61,polar_type19!$G$80,polar_type19!$G$99,polar_type19!$G$118)</f>
        <v>0</v>
      </c>
      <c r="U6" s="0" t="n">
        <f aca="false">Factor*MAX(polar_type19!$G$43, polar_type19!$G$62,polar_type19!$G$81,polar_type19!$G$100,polar_type19!$G$119)</f>
        <v>1.68</v>
      </c>
    </row>
    <row r="7" customFormat="false" ht="12.8" hidden="false" customHeight="false" outlineLevel="0" collapsed="false">
      <c r="A7" s="0" t="n">
        <f aca="false">A6+5</f>
        <v>25</v>
      </c>
      <c r="B7" s="0" t="n">
        <v>0</v>
      </c>
      <c r="C7" s="0" t="n">
        <f aca="false">Factor*MAX(polar_type19!$H$25, polar_type19!$H$44,polar_type19!$H$63,polar_type19!$H$82,polar_type19!$H$101)</f>
        <v>1.932</v>
      </c>
      <c r="D7" s="0" t="n">
        <f aca="false">Factor*MAX(polar_type19!$H$26, polar_type19!$H$45,polar_type19!$H$64,polar_type19!$H$83,polar_type19!$H$102)</f>
        <v>3.864</v>
      </c>
      <c r="E7" s="0" t="n">
        <f aca="false">Factor*MAX(polar_type19!$H$27, polar_type19!$H$46,polar_type19!$H$65,polar_type19!$H$84,polar_type19!$H$103)</f>
        <v>5.838</v>
      </c>
      <c r="F7" s="0" t="n">
        <f aca="false">Factor*MAX(polar_type19!$H$28, polar_type19!$H$47,polar_type19!$H$66,polar_type19!$H$85,polar_type19!$H$104)</f>
        <v>6.429</v>
      </c>
      <c r="G7" s="0" t="n">
        <f aca="false">Factor*MAX(polar_type19!$H$29, polar_type19!$H$48,polar_type19!$H$67,polar_type19!$H$86,polar_type19!$H$105)</f>
        <v>6.626</v>
      </c>
      <c r="H7" s="0" t="n">
        <f aca="false">Factor*MAX(polar_type19!$H$30, polar_type19!$H$49,polar_type19!$H$68,polar_type19!$H$87,polar_type19!$H$106)</f>
        <v>6.822</v>
      </c>
      <c r="I7" s="0" t="n">
        <f aca="false">Factor*MAX(polar_type19!$H$31, polar_type19!$H$50,polar_type19!$H$69,polar_type19!$H$88,polar_type19!$H$107)</f>
        <v>7.111</v>
      </c>
      <c r="J7" s="0" t="n">
        <f aca="false">Factor*MAX(polar_type19!$H$32, polar_type19!$H$51,polar_type19!$H$70,polar_type19!$H$89,polar_type19!$H$108)</f>
        <v>7.4</v>
      </c>
      <c r="K7" s="0" t="n">
        <f aca="false">Factor*MAX(polar_type19!$H$33, polar_type19!$H$52,polar_type19!$H$71,polar_type19!$H$90,polar_type19!$H$109)</f>
        <v>7.351</v>
      </c>
      <c r="L7" s="0" t="n">
        <f aca="false">Factor*MAX(polar_type19!$H$34, polar_type19!$H$53,polar_type19!$H$72,polar_type19!$H$91,polar_type19!$H$110)</f>
        <v>6.966</v>
      </c>
      <c r="M7" s="0" t="n">
        <f aca="false">Factor*MAX(polar_type19!$H$35, polar_type19!$H$54,polar_type19!$H$73,polar_type19!$H$92,polar_type19!$H$111)</f>
        <v>6.58</v>
      </c>
      <c r="N7" s="0" t="n">
        <f aca="false">Factor*MAX(polar_type19!$H$36, polar_type19!$H$55,polar_type19!$H$74,polar_type19!$H$93,polar_type19!$H$112)</f>
        <v>5.957</v>
      </c>
      <c r="O7" s="0" t="n">
        <f aca="false">Factor*MAX(polar_type19!$H$37, polar_type19!$H$56,polar_type19!$H$75,polar_type19!$H$94,polar_type19!$H$113)</f>
        <v>5.633</v>
      </c>
      <c r="P7" s="0" t="n">
        <f aca="false">Factor*MAX(polar_type19!$H$38, polar_type19!$H$57,polar_type19!$H$76,polar_type19!$H$95,polar_type19!$H$114)</f>
        <v>5.31</v>
      </c>
      <c r="Q7" s="0" t="n">
        <f aca="false">Factor*MAX(polar_type19!$H$39, polar_type19!$H$58,polar_type19!$H$77,polar_type19!$H$96,polar_type19!$H$115)</f>
        <v>4.986</v>
      </c>
      <c r="R7" s="0" t="n">
        <f aca="false">Factor*MAX(polar_type19!$H$40, polar_type19!$H$59,polar_type19!$H$78,polar_type19!$H$97,polar_type19!$H$116)</f>
        <v>4.662</v>
      </c>
      <c r="S7" s="0" t="n">
        <f aca="false">Factor*MAX(polar_type19!$H$41, polar_type19!$H$60,polar_type19!$H$79,polar_type19!$H$98,polar_type19!$H$117)</f>
        <v>4.339</v>
      </c>
      <c r="T7" s="0" t="n">
        <f aca="false">Factor*MAX(polar_type19!$H$42, polar_type19!$H$61,polar_type19!$H$80,polar_type19!$H$99,polar_type19!$H$118)</f>
        <v>4.015</v>
      </c>
      <c r="U7" s="0" t="n">
        <f aca="false">Factor*MAX(polar_type19!$H$43, polar_type19!$H$62,polar_type19!$H$81,polar_type19!$H$100,polar_type19!$H$119)</f>
        <v>2.908</v>
      </c>
    </row>
    <row r="8" customFormat="false" ht="12.8" hidden="false" customHeight="false" outlineLevel="0" collapsed="false">
      <c r="A8" s="0" t="n">
        <f aca="false">A7+5</f>
        <v>30</v>
      </c>
      <c r="B8" s="0" t="n">
        <v>0</v>
      </c>
      <c r="C8" s="0" t="n">
        <f aca="false">Factor*MAX(polar_type19!$I$25, polar_type19!$I$44,polar_type19!$I$63,polar_type19!$I$82,polar_type19!$I$101)</f>
        <v>2.5</v>
      </c>
      <c r="D8" s="0" t="n">
        <f aca="false">Factor*MAX(polar_type19!$I$26, polar_type19!$I$45,polar_type19!$I$64,polar_type19!$I$83,polar_type19!$I$102)</f>
        <v>5</v>
      </c>
      <c r="E8" s="0" t="n">
        <f aca="false">Factor*MAX(polar_type19!$I$27, polar_type19!$I$46,polar_type19!$I$65,polar_type19!$I$84,polar_type19!$I$103)</f>
        <v>7.001</v>
      </c>
      <c r="F8" s="0" t="n">
        <f aca="false">Factor*MAX(polar_type19!$I$28, polar_type19!$I$47,polar_type19!$I$66,polar_type19!$I$85,polar_type19!$I$104)</f>
        <v>7.65</v>
      </c>
      <c r="G8" s="0" t="n">
        <f aca="false">Factor*MAX(polar_type19!$I$29, polar_type19!$I$48,polar_type19!$I$67,polar_type19!$I$86,polar_type19!$I$105)</f>
        <v>7.947</v>
      </c>
      <c r="H8" s="0" t="n">
        <f aca="false">Factor*MAX(polar_type19!$I$30, polar_type19!$I$49,polar_type19!$I$68,polar_type19!$I$87,polar_type19!$I$106)</f>
        <v>8.244</v>
      </c>
      <c r="I8" s="0" t="n">
        <f aca="false">Factor*MAX(polar_type19!$I$31, polar_type19!$I$50,polar_type19!$I$69,polar_type19!$I$88,polar_type19!$I$107)</f>
        <v>8.571</v>
      </c>
      <c r="J8" s="0" t="n">
        <f aca="false">Factor*MAX(polar_type19!$I$32, polar_type19!$I$51,polar_type19!$I$70,polar_type19!$I$89,polar_type19!$I$108)</f>
        <v>8.898</v>
      </c>
      <c r="K8" s="0" t="n">
        <f aca="false">Factor*MAX(polar_type19!$I$33, polar_type19!$I$52,polar_type19!$I$71,polar_type19!$I$90,polar_type19!$I$109)</f>
        <v>8.997</v>
      </c>
      <c r="L8" s="0" t="n">
        <f aca="false">Factor*MAX(polar_type19!$I$34, polar_type19!$I$53,polar_type19!$I$72,polar_type19!$I$91,polar_type19!$I$110)</f>
        <v>9.755</v>
      </c>
      <c r="M8" s="0" t="n">
        <f aca="false">Factor*MAX(polar_type19!$I$35, polar_type19!$I$54,polar_type19!$I$73,polar_type19!$I$92,polar_type19!$I$111)</f>
        <v>8.736</v>
      </c>
      <c r="N8" s="0" t="n">
        <f aca="false">Factor*MAX(polar_type19!$I$36, polar_type19!$I$55,polar_type19!$I$74,polar_type19!$I$93,polar_type19!$I$112)</f>
        <v>8.069</v>
      </c>
      <c r="O8" s="0" t="n">
        <f aca="false">Factor*MAX(polar_type19!$I$37, polar_type19!$I$56,polar_type19!$I$75,polar_type19!$I$94,polar_type19!$I$113)</f>
        <v>7.81</v>
      </c>
      <c r="P8" s="0" t="n">
        <f aca="false">Factor*MAX(polar_type19!$I$38, polar_type19!$I$57,polar_type19!$I$76,polar_type19!$I$95,polar_type19!$I$114)</f>
        <v>7.551</v>
      </c>
      <c r="Q8" s="0" t="n">
        <f aca="false">Factor*MAX(polar_type19!$I$39, polar_type19!$I$58,polar_type19!$I$77,polar_type19!$I$96,polar_type19!$I$115)</f>
        <v>7.292</v>
      </c>
      <c r="R8" s="0" t="n">
        <f aca="false">Factor*MAX(polar_type19!$I$40, polar_type19!$I$59,polar_type19!$I$78,polar_type19!$I$97,polar_type19!$I$116)</f>
        <v>7.034</v>
      </c>
      <c r="S8" s="0" t="n">
        <f aca="false">Factor*MAX(polar_type19!$I$41, polar_type19!$I$60,polar_type19!$I$79,polar_type19!$I$98,polar_type19!$I$117)</f>
        <v>6.775</v>
      </c>
      <c r="T8" s="0" t="n">
        <f aca="false">Factor*MAX(polar_type19!$I$42, polar_type19!$I$61,polar_type19!$I$80,polar_type19!$I$99,polar_type19!$I$118)</f>
        <v>6.516</v>
      </c>
      <c r="U8" s="0" t="n">
        <f aca="false">Factor*MAX(polar_type19!$I$43, polar_type19!$I$62,polar_type19!$I$81,polar_type19!$I$100,polar_type19!$I$119)</f>
        <v>4.261</v>
      </c>
    </row>
    <row r="9" customFormat="false" ht="12.8" hidden="false" customHeight="false" outlineLevel="0" collapsed="false">
      <c r="A9" s="0" t="n">
        <f aca="false">A8+5</f>
        <v>35</v>
      </c>
      <c r="B9" s="0" t="n">
        <v>0</v>
      </c>
      <c r="C9" s="0" t="n">
        <f aca="false">Factor*MAX(polar_type19!$J$25, polar_type19!$J$44,polar_type19!$J$63,polar_type19!$J$82,polar_type19!$J$101)</f>
        <v>2.936</v>
      </c>
      <c r="D9" s="0" t="n">
        <f aca="false">Factor*MAX(polar_type19!$J$26, polar_type19!$J$45,polar_type19!$J$64,polar_type19!$J$83,polar_type19!$J$102)</f>
        <v>5.867</v>
      </c>
      <c r="E9" s="0" t="n">
        <f aca="false">Factor*MAX(polar_type19!$J$27, polar_type19!$J$46,polar_type19!$J$65,polar_type19!$J$84,polar_type19!$J$103)</f>
        <v>8.17</v>
      </c>
      <c r="F9" s="0" t="n">
        <f aca="false">Factor*MAX(polar_type19!$J$28, polar_type19!$J$47,polar_type19!$J$66,polar_type19!$J$85,polar_type19!$J$104)</f>
        <v>8.946</v>
      </c>
      <c r="G9" s="0" t="n">
        <f aca="false">Factor*MAX(polar_type19!$J$29, polar_type19!$J$48,polar_type19!$J$67,polar_type19!$J$86,polar_type19!$J$105)</f>
        <v>9.288</v>
      </c>
      <c r="H9" s="0" t="n">
        <f aca="false">Factor*MAX(polar_type19!$J$30, polar_type19!$J$49,polar_type19!$J$68,polar_type19!$J$87,polar_type19!$J$106)</f>
        <v>9.63</v>
      </c>
      <c r="I9" s="0" t="n">
        <f aca="false">Factor*MAX(polar_type19!$J$31, polar_type19!$J$50,polar_type19!$J$69,polar_type19!$J$88,polar_type19!$J$107)</f>
        <v>9.857</v>
      </c>
      <c r="J9" s="0" t="n">
        <f aca="false">Factor*MAX(polar_type19!$J$32, polar_type19!$J$51,polar_type19!$J$70,polar_type19!$J$89,polar_type19!$J$108)</f>
        <v>10.289</v>
      </c>
      <c r="K9" s="0" t="n">
        <f aca="false">Factor*MAX(polar_type19!$J$33, polar_type19!$J$52,polar_type19!$J$71,polar_type19!$J$90,polar_type19!$J$109)</f>
        <v>10.637</v>
      </c>
      <c r="L9" s="0" t="n">
        <f aca="false">Factor*MAX(polar_type19!$J$34, polar_type19!$J$53,polar_type19!$J$72,polar_type19!$J$91,polar_type19!$J$110)</f>
        <v>10.9</v>
      </c>
      <c r="M9" s="0" t="n">
        <f aca="false">Factor*MAX(polar_type19!$J$35, polar_type19!$J$54,polar_type19!$J$73,polar_type19!$J$92,polar_type19!$J$111)</f>
        <v>10.864</v>
      </c>
      <c r="N9" s="0" t="n">
        <f aca="false">Factor*MAX(polar_type19!$J$36, polar_type19!$J$55,polar_type19!$J$74,polar_type19!$J$93,polar_type19!$J$112)</f>
        <v>10.16</v>
      </c>
      <c r="O9" s="0" t="n">
        <f aca="false">Factor*MAX(polar_type19!$J$37, polar_type19!$J$56,polar_type19!$J$75,polar_type19!$J$94,polar_type19!$J$113)</f>
        <v>9.847</v>
      </c>
      <c r="P9" s="0" t="n">
        <f aca="false">Factor*MAX(polar_type19!$J$38, polar_type19!$J$57,polar_type19!$J$76,polar_type19!$J$95,polar_type19!$J$114)</f>
        <v>9.534</v>
      </c>
      <c r="Q9" s="0" t="n">
        <f aca="false">Factor*MAX(polar_type19!$J$39, polar_type19!$J$58,polar_type19!$J$77,polar_type19!$J$96,polar_type19!$J$115)</f>
        <v>9.221</v>
      </c>
      <c r="R9" s="0" t="n">
        <f aca="false">Factor*MAX(polar_type19!$J$40, polar_type19!$J$59,polar_type19!$J$78,polar_type19!$J$97,polar_type19!$J$116)</f>
        <v>8.908</v>
      </c>
      <c r="S9" s="0" t="n">
        <f aca="false">Factor*MAX(polar_type19!$J$41, polar_type19!$J$60,polar_type19!$J$79,polar_type19!$J$98,polar_type19!$J$117)</f>
        <v>8.595</v>
      </c>
      <c r="T9" s="0" t="n">
        <f aca="false">Factor*MAX(polar_type19!$J$42, polar_type19!$J$61,polar_type19!$J$80,polar_type19!$J$99,polar_type19!$J$118)</f>
        <v>8.283</v>
      </c>
      <c r="U9" s="0" t="n">
        <f aca="false">Factor*MAX(polar_type19!$J$43, polar_type19!$J$62,polar_type19!$J$81,polar_type19!$J$100,polar_type19!$J$119)</f>
        <v>5.687</v>
      </c>
    </row>
    <row r="10" customFormat="false" ht="12.8" hidden="false" customHeight="false" outlineLevel="0" collapsed="false">
      <c r="A10" s="0" t="n">
        <f aca="false">A9+5</f>
        <v>40</v>
      </c>
      <c r="B10" s="0" t="n">
        <v>0</v>
      </c>
      <c r="C10" s="0" t="n">
        <f aca="false">Factor*MAX(polar_type19!$K$25, polar_type19!$K$44,polar_type19!$K$63,polar_type19!$K$82,polar_type19!$K$101)</f>
        <v>3.348</v>
      </c>
      <c r="D10" s="0" t="n">
        <f aca="false">Factor*MAX(polar_type19!$K$26, polar_type19!$K$45,polar_type19!$K$64,polar_type19!$K$83,polar_type19!$K$102)</f>
        <v>6.685</v>
      </c>
      <c r="E10" s="0" t="n">
        <f aca="false">Factor*MAX(polar_type19!$K$27, polar_type19!$K$46,polar_type19!$K$65,polar_type19!$K$84,polar_type19!$K$103)</f>
        <v>9.361</v>
      </c>
      <c r="F10" s="0" t="n">
        <f aca="false">Factor*MAX(polar_type19!$K$28, polar_type19!$K$47,polar_type19!$K$66,polar_type19!$K$85,polar_type19!$K$104)</f>
        <v>10.26</v>
      </c>
      <c r="G10" s="0" t="n">
        <f aca="false">Factor*MAX(polar_type19!$K$29, polar_type19!$K$48,polar_type19!$K$67,polar_type19!$K$86,polar_type19!$K$105)</f>
        <v>10.629</v>
      </c>
      <c r="H10" s="0" t="n">
        <f aca="false">Factor*MAX(polar_type19!$K$30, polar_type19!$K$49,polar_type19!$K$68,polar_type19!$K$87,polar_type19!$K$106)</f>
        <v>10.998</v>
      </c>
      <c r="I10" s="0" t="n">
        <f aca="false">Factor*MAX(polar_type19!$K$31, polar_type19!$K$50,polar_type19!$K$69,polar_type19!$K$88,polar_type19!$K$107)</f>
        <v>11.238</v>
      </c>
      <c r="J10" s="0" t="n">
        <f aca="false">Factor*MAX(polar_type19!$K$32, polar_type19!$K$51,polar_type19!$K$70,polar_type19!$K$89,polar_type19!$K$108)</f>
        <v>11.704</v>
      </c>
      <c r="K10" s="0" t="n">
        <f aca="false">Factor*MAX(polar_type19!$K$33, polar_type19!$K$52,polar_type19!$K$71,polar_type19!$K$90,polar_type19!$K$109)</f>
        <v>12.203</v>
      </c>
      <c r="L10" s="0" t="n">
        <f aca="false">Factor*MAX(polar_type19!$K$34, polar_type19!$K$53,polar_type19!$K$72,polar_type19!$K$91,polar_type19!$K$110)</f>
        <v>12.598</v>
      </c>
      <c r="M10" s="0" t="n">
        <f aca="false">Factor*MAX(polar_type19!$K$35, polar_type19!$K$54,polar_type19!$K$73,polar_type19!$K$92,polar_type19!$K$111)</f>
        <v>12.992</v>
      </c>
      <c r="N10" s="0" t="n">
        <f aca="false">Factor*MAX(polar_type19!$K$36, polar_type19!$K$55,polar_type19!$K$74,polar_type19!$K$93,polar_type19!$K$112)</f>
        <v>12.023</v>
      </c>
      <c r="O10" s="0" t="n">
        <f aca="false">Factor*MAX(polar_type19!$K$37, polar_type19!$K$56,polar_type19!$K$75,polar_type19!$K$94,polar_type19!$K$113)</f>
        <v>11.658</v>
      </c>
      <c r="P10" s="0" t="n">
        <f aca="false">Factor*MAX(polar_type19!$K$38, polar_type19!$K$57,polar_type19!$K$76,polar_type19!$K$95,polar_type19!$K$114)</f>
        <v>11.293</v>
      </c>
      <c r="Q10" s="0" t="n">
        <f aca="false">Factor*MAX(polar_type19!$K$39, polar_type19!$K$58,polar_type19!$K$77,polar_type19!$K$96,polar_type19!$K$115)</f>
        <v>10.928</v>
      </c>
      <c r="R10" s="0" t="n">
        <f aca="false">Factor*MAX(polar_type19!$K$40, polar_type19!$K$59,polar_type19!$K$78,polar_type19!$K$97,polar_type19!$K$116)</f>
        <v>10.563</v>
      </c>
      <c r="S10" s="0" t="n">
        <f aca="false">Factor*MAX(polar_type19!$K$41, polar_type19!$K$60,polar_type19!$K$79,polar_type19!$K$98,polar_type19!$K$117)</f>
        <v>10.197</v>
      </c>
      <c r="T10" s="0" t="n">
        <f aca="false">Factor*MAX(polar_type19!$K$42, polar_type19!$K$61,polar_type19!$K$80,polar_type19!$K$99,polar_type19!$K$118)</f>
        <v>9.832</v>
      </c>
      <c r="U10" s="0" t="n">
        <f aca="false">Factor*MAX(polar_type19!$K$43, polar_type19!$K$62,polar_type19!$K$81,polar_type19!$K$100,polar_type19!$K$119)</f>
        <v>7.139</v>
      </c>
    </row>
    <row r="11" customFormat="false" ht="12.8" hidden="false" customHeight="false" outlineLevel="0" collapsed="false">
      <c r="A11" s="0" t="n">
        <f aca="false">A10+5</f>
        <v>45</v>
      </c>
      <c r="B11" s="0" t="n">
        <v>0</v>
      </c>
      <c r="C11" s="0" t="n">
        <f aca="false">Factor*MAX(polar_type19!$L$25, polar_type19!$L$44,polar_type19!$L$63,polar_type19!$L$82,polar_type19!$L$101)</f>
        <v>3.708</v>
      </c>
      <c r="D11" s="0" t="n">
        <f aca="false">Factor*MAX(polar_type19!$L$26, polar_type19!$L$45,polar_type19!$L$64,polar_type19!$L$83,polar_type19!$L$102)</f>
        <v>7.4</v>
      </c>
      <c r="E11" s="0" t="n">
        <f aca="false">Factor*MAX(polar_type19!$L$27, polar_type19!$L$46,polar_type19!$L$65,polar_type19!$L$84,polar_type19!$L$103)</f>
        <v>10.464</v>
      </c>
      <c r="F11" s="0" t="n">
        <f aca="false">Factor*MAX(polar_type19!$L$28, polar_type19!$L$47,polar_type19!$L$66,polar_type19!$L$85,polar_type19!$L$104)</f>
        <v>11.282</v>
      </c>
      <c r="G11" s="0" t="n">
        <f aca="false">Factor*MAX(polar_type19!$L$29, polar_type19!$L$48,polar_type19!$L$67,polar_type19!$L$86,polar_type19!$L$105)</f>
        <v>11.954</v>
      </c>
      <c r="H11" s="0" t="n">
        <f aca="false">Factor*MAX(polar_type19!$L$30, polar_type19!$L$49,polar_type19!$L$68,polar_type19!$L$87,polar_type19!$L$106)</f>
        <v>12.384</v>
      </c>
      <c r="I11" s="0" t="n">
        <f aca="false">Factor*MAX(polar_type19!$L$31, polar_type19!$L$50,polar_type19!$L$69,polar_type19!$L$88,polar_type19!$L$107)</f>
        <v>12.523</v>
      </c>
      <c r="J11" s="0" t="n">
        <f aca="false">Factor*MAX(polar_type19!$L$32, polar_type19!$L$51,polar_type19!$L$70,polar_type19!$L$89,polar_type19!$L$108)</f>
        <v>12.921</v>
      </c>
      <c r="K11" s="0" t="n">
        <f aca="false">Factor*MAX(polar_type19!$L$33, polar_type19!$L$52,polar_type19!$L$71,polar_type19!$L$90,polar_type19!$L$109)</f>
        <v>13.801</v>
      </c>
      <c r="L11" s="0" t="n">
        <f aca="false">Factor*MAX(polar_type19!$L$34, polar_type19!$L$53,polar_type19!$L$72,polar_type19!$L$91,polar_type19!$L$110)</f>
        <v>13.802</v>
      </c>
      <c r="M11" s="0" t="n">
        <f aca="false">Factor*MAX(polar_type19!$L$35, polar_type19!$L$54,polar_type19!$L$73,polar_type19!$L$92,polar_type19!$L$111)</f>
        <v>13.804</v>
      </c>
      <c r="N11" s="0" t="n">
        <f aca="false">Factor*MAX(polar_type19!$L$36, polar_type19!$L$55,polar_type19!$L$74,polar_type19!$L$93,polar_type19!$L$112)</f>
        <v>12.774</v>
      </c>
      <c r="O11" s="0" t="n">
        <f aca="false">Factor*MAX(polar_type19!$L$37, polar_type19!$L$56,polar_type19!$L$75,polar_type19!$L$94,polar_type19!$L$113)</f>
        <v>12.445</v>
      </c>
      <c r="P11" s="0" t="n">
        <f aca="false">Factor*MAX(polar_type19!$L$38, polar_type19!$L$57,polar_type19!$L$76,polar_type19!$L$95,polar_type19!$L$114)</f>
        <v>12.117</v>
      </c>
      <c r="Q11" s="0" t="n">
        <f aca="false">Factor*MAX(polar_type19!$L$39, polar_type19!$L$58,polar_type19!$L$77,polar_type19!$L$96,polar_type19!$L$115)</f>
        <v>11.788</v>
      </c>
      <c r="R11" s="0" t="n">
        <f aca="false">Factor*MAX(polar_type19!$L$40, polar_type19!$L$59,polar_type19!$L$78,polar_type19!$L$97,polar_type19!$L$116)</f>
        <v>11.459</v>
      </c>
      <c r="S11" s="0" t="n">
        <f aca="false">Factor*MAX(polar_type19!$L$41, polar_type19!$L$60,polar_type19!$L$79,polar_type19!$L$98,polar_type19!$L$117)</f>
        <v>11.13</v>
      </c>
      <c r="T11" s="0" t="n">
        <f aca="false">Factor*MAX(polar_type19!$L$42, polar_type19!$L$61,polar_type19!$L$80,polar_type19!$L$99,polar_type19!$L$118)</f>
        <v>10.801</v>
      </c>
      <c r="U11" s="0" t="n">
        <f aca="false">Factor*MAX(polar_type19!$L$43, polar_type19!$L$62,polar_type19!$L$81,polar_type19!$L$100,polar_type19!$L$119)</f>
        <v>8.571</v>
      </c>
    </row>
    <row r="12" customFormat="false" ht="12.8" hidden="false" customHeight="false" outlineLevel="0" collapsed="false">
      <c r="A12" s="0" t="n">
        <f aca="false">A11+5</f>
        <v>50</v>
      </c>
      <c r="B12" s="0" t="n">
        <v>0</v>
      </c>
      <c r="C12" s="0" t="n">
        <f aca="false">Factor*MAX(polar_type19!$M$25, polar_type19!$M$44,polar_type19!$M$63,polar_type19!$M$82,polar_type19!$M$101)</f>
        <v>4.012</v>
      </c>
      <c r="D12" s="0" t="n">
        <f aca="false">Factor*MAX(polar_type19!$M$26, polar_type19!$M$45,polar_type19!$M$64,polar_type19!$M$83,polar_type19!$M$102)</f>
        <v>8.01</v>
      </c>
      <c r="E12" s="0" t="n">
        <f aca="false">Factor*MAX(polar_type19!$M$27, polar_type19!$M$46,polar_type19!$M$65,polar_type19!$M$84,polar_type19!$M$103)</f>
        <v>11.293</v>
      </c>
      <c r="F12" s="0" t="n">
        <f aca="false">Factor*MAX(polar_type19!$M$28, polar_type19!$M$47,polar_type19!$M$66,polar_type19!$M$85,polar_type19!$M$104)</f>
        <v>12.083</v>
      </c>
      <c r="G12" s="0" t="n">
        <f aca="false">Factor*MAX(polar_type19!$M$29, polar_type19!$M$48,polar_type19!$M$67,polar_type19!$M$86,polar_type19!$M$105)</f>
        <v>12.766</v>
      </c>
      <c r="H12" s="0" t="n">
        <f aca="false">Factor*MAX(polar_type19!$M$30, polar_type19!$M$49,polar_type19!$M$68,polar_type19!$M$87,polar_type19!$M$106)</f>
        <v>13.5</v>
      </c>
      <c r="I12" s="0" t="n">
        <f aca="false">Factor*MAX(polar_type19!$M$31, polar_type19!$M$50,polar_type19!$M$69,polar_type19!$M$88,polar_type19!$M$107)</f>
        <v>13.678</v>
      </c>
      <c r="J12" s="0" t="n">
        <f aca="false">Factor*MAX(polar_type19!$M$32, polar_type19!$M$51,polar_type19!$M$70,polar_type19!$M$89,polar_type19!$M$108)</f>
        <v>14.104</v>
      </c>
      <c r="K12" s="0" t="n">
        <f aca="false">Factor*MAX(polar_type19!$M$33, polar_type19!$M$52,polar_type19!$M$71,polar_type19!$M$90,polar_type19!$M$109)</f>
        <v>14.878</v>
      </c>
      <c r="L12" s="0" t="n">
        <f aca="false">Factor*MAX(polar_type19!$M$34, polar_type19!$M$53,polar_type19!$M$72,polar_type19!$M$91,polar_type19!$M$110)</f>
        <v>14.713</v>
      </c>
      <c r="M12" s="0" t="n">
        <f aca="false">Factor*MAX(polar_type19!$M$35, polar_type19!$M$54,polar_type19!$M$73,polar_type19!$M$92,polar_type19!$M$111)</f>
        <v>14.588</v>
      </c>
      <c r="N12" s="0" t="n">
        <f aca="false">Factor*MAX(polar_type19!$M$36, polar_type19!$M$55,polar_type19!$M$74,polar_type19!$M$93,polar_type19!$M$112)</f>
        <v>13.506</v>
      </c>
      <c r="O12" s="0" t="n">
        <f aca="false">Factor*MAX(polar_type19!$M$37, polar_type19!$M$56,polar_type19!$M$75,polar_type19!$M$94,polar_type19!$M$113)</f>
        <v>13.191</v>
      </c>
      <c r="P12" s="0" t="n">
        <f aca="false">Factor*MAX(polar_type19!$M$38, polar_type19!$M$57,polar_type19!$M$76,polar_type19!$M$95,polar_type19!$M$114)</f>
        <v>12.876</v>
      </c>
      <c r="Q12" s="0" t="n">
        <f aca="false">Factor*MAX(polar_type19!$M$39, polar_type19!$M$58,polar_type19!$M$77,polar_type19!$M$96,polar_type19!$M$115)</f>
        <v>12.56</v>
      </c>
      <c r="R12" s="0" t="n">
        <f aca="false">Factor*MAX(polar_type19!$M$40, polar_type19!$M$59,polar_type19!$M$78,polar_type19!$M$97,polar_type19!$M$116)</f>
        <v>12.245</v>
      </c>
      <c r="S12" s="0" t="n">
        <f aca="false">Factor*MAX(polar_type19!$M$41, polar_type19!$M$60,polar_type19!$M$79,polar_type19!$M$98,polar_type19!$M$117)</f>
        <v>11.93</v>
      </c>
      <c r="T12" s="0" t="n">
        <f aca="false">Factor*MAX(polar_type19!$M$42, polar_type19!$M$61,polar_type19!$M$80,polar_type19!$M$99,polar_type19!$M$118)</f>
        <v>11.615</v>
      </c>
      <c r="U12" s="0" t="n">
        <f aca="false">Factor*MAX(polar_type19!$M$43, polar_type19!$M$62,polar_type19!$M$81,polar_type19!$M$100,polar_type19!$M$119)</f>
        <v>9.93</v>
      </c>
    </row>
    <row r="13" customFormat="false" ht="12.8" hidden="false" customHeight="false" outlineLevel="0" collapsed="false">
      <c r="A13" s="0" t="n">
        <f aca="false">A12+5</f>
        <v>55</v>
      </c>
      <c r="B13" s="0" t="n">
        <v>0</v>
      </c>
      <c r="C13" s="0" t="n">
        <f aca="false">Factor*MAX(polar_type19!$N$25, polar_type19!$N$44,polar_type19!$N$63,polar_type19!$N$82,polar_type19!$N$101)</f>
        <v>4.252</v>
      </c>
      <c r="D13" s="0" t="n">
        <f aca="false">Factor*MAX(polar_type19!$N$26, polar_type19!$N$45,polar_type19!$N$64,polar_type19!$N$83,polar_type19!$N$102)</f>
        <v>8.504</v>
      </c>
      <c r="E13" s="0" t="n">
        <f aca="false">Factor*MAX(polar_type19!$N$27, polar_type19!$N$46,polar_type19!$N$65,polar_type19!$N$84,polar_type19!$N$103)</f>
        <v>11.591</v>
      </c>
      <c r="F13" s="0" t="n">
        <f aca="false">Factor*MAX(polar_type19!$N$28, polar_type19!$N$47,polar_type19!$N$66,polar_type19!$N$85,polar_type19!$N$104)</f>
        <v>12.677</v>
      </c>
      <c r="G13" s="0" t="n">
        <f aca="false">Factor*MAX(polar_type19!$N$29, polar_type19!$N$48,polar_type19!$N$67,polar_type19!$N$86,polar_type19!$N$105)</f>
        <v>13.304</v>
      </c>
      <c r="H13" s="0" t="n">
        <f aca="false">Factor*MAX(polar_type19!$N$30, polar_type19!$N$49,polar_type19!$N$68,polar_type19!$N$87,polar_type19!$N$106)</f>
        <v>14.163</v>
      </c>
      <c r="I13" s="0" t="n">
        <f aca="false">Factor*MAX(polar_type19!$N$31, polar_type19!$N$50,polar_type19!$N$69,polar_type19!$N$88,polar_type19!$N$107)</f>
        <v>14.67</v>
      </c>
      <c r="J13" s="0" t="n">
        <f aca="false">Factor*MAX(polar_type19!$N$32, polar_type19!$N$51,polar_type19!$N$70,polar_type19!$N$89,polar_type19!$N$108)</f>
        <v>15.409</v>
      </c>
      <c r="K13" s="0" t="n">
        <f aca="false">Factor*MAX(polar_type19!$N$33, polar_type19!$N$52,polar_type19!$N$71,polar_type19!$N$90,polar_type19!$N$109)</f>
        <v>15.697</v>
      </c>
      <c r="L13" s="0" t="n">
        <f aca="false">Factor*MAX(polar_type19!$N$34, polar_type19!$N$53,polar_type19!$N$72,polar_type19!$N$91,polar_type19!$N$110)</f>
        <v>15.534</v>
      </c>
      <c r="M13" s="0" t="n">
        <f aca="false">Factor*MAX(polar_type19!$N$35, polar_type19!$N$54,polar_type19!$N$73,polar_type19!$N$92,polar_type19!$N$111)</f>
        <v>15.372</v>
      </c>
      <c r="N13" s="0" t="n">
        <f aca="false">Factor*MAX(polar_type19!$N$36, polar_type19!$N$55,polar_type19!$N$74,polar_type19!$N$93,polar_type19!$N$112)</f>
        <v>14.237</v>
      </c>
      <c r="O13" s="0" t="n">
        <f aca="false">Factor*MAX(polar_type19!$N$37, polar_type19!$N$56,polar_type19!$N$75,polar_type19!$N$94,polar_type19!$N$113)</f>
        <v>13.925</v>
      </c>
      <c r="P13" s="0" t="n">
        <f aca="false">Factor*MAX(polar_type19!$N$38, polar_type19!$N$57,polar_type19!$N$76,polar_type19!$N$95,polar_type19!$N$114)</f>
        <v>13.613</v>
      </c>
      <c r="Q13" s="0" t="n">
        <f aca="false">Factor*MAX(polar_type19!$N$39, polar_type19!$N$58,polar_type19!$N$77,polar_type19!$N$96,polar_type19!$N$115)</f>
        <v>13.3</v>
      </c>
      <c r="R13" s="0" t="n">
        <f aca="false">Factor*MAX(polar_type19!$N$40, polar_type19!$N$59,polar_type19!$N$78,polar_type19!$N$97,polar_type19!$N$116)</f>
        <v>12.988</v>
      </c>
      <c r="S13" s="0" t="n">
        <f aca="false">Factor*MAX(polar_type19!$N$41, polar_type19!$N$60,polar_type19!$N$79,polar_type19!$N$98,polar_type19!$N$117)</f>
        <v>12.676</v>
      </c>
      <c r="T13" s="0" t="n">
        <f aca="false">Factor*MAX(polar_type19!$N$42, polar_type19!$N$61,polar_type19!$N$80,polar_type19!$N$99,polar_type19!$N$118)</f>
        <v>12.364</v>
      </c>
      <c r="U13" s="0" t="n">
        <f aca="false">Factor*MAX(polar_type19!$N$43, polar_type19!$N$62,polar_type19!$N$81,polar_type19!$N$100,polar_type19!$N$119)</f>
        <v>11.115</v>
      </c>
    </row>
    <row r="14" customFormat="false" ht="12.8" hidden="false" customHeight="false" outlineLevel="0" collapsed="false">
      <c r="A14" s="0" t="n">
        <f aca="false">A13+5</f>
        <v>60</v>
      </c>
      <c r="B14" s="0" t="n">
        <v>0</v>
      </c>
      <c r="C14" s="0" t="n">
        <f aca="false">Factor*MAX(polar_type19!$O$25, polar_type19!$O$44,polar_type19!$O$63,polar_type19!$O$82,polar_type19!$O$101)</f>
        <v>4.404</v>
      </c>
      <c r="D14" s="0" t="n">
        <f aca="false">Factor*MAX(polar_type19!$O$26, polar_type19!$O$45,polar_type19!$O$64,polar_type19!$O$83,polar_type19!$O$102)</f>
        <v>8.853</v>
      </c>
      <c r="E14" s="0" t="n">
        <f aca="false">Factor*MAX(polar_type19!$O$27, polar_type19!$O$46,polar_type19!$O$65,polar_type19!$O$84,polar_type19!$O$103)</f>
        <v>11.859</v>
      </c>
      <c r="F14" s="0" t="n">
        <f aca="false">Factor*MAX(polar_type19!$O$28, polar_type19!$O$47,polar_type19!$O$66,polar_type19!$O$85,polar_type19!$O$104)</f>
        <v>13.032</v>
      </c>
      <c r="G14" s="0" t="n">
        <f aca="false">Factor*MAX(polar_type19!$O$29, polar_type19!$O$48,polar_type19!$O$67,polar_type19!$O$86,polar_type19!$O$105)</f>
        <v>13.743</v>
      </c>
      <c r="H14" s="0" t="n">
        <f aca="false">Factor*MAX(polar_type19!$O$30, polar_type19!$O$49,polar_type19!$O$68,polar_type19!$O$87,polar_type19!$O$106)</f>
        <v>14.605</v>
      </c>
      <c r="I14" s="0" t="n">
        <f aca="false">Factor*MAX(polar_type19!$O$31, polar_type19!$O$50,polar_type19!$O$69,polar_type19!$O$88,polar_type19!$O$107)</f>
        <v>15.443</v>
      </c>
      <c r="J14" s="0" t="n">
        <f aca="false">Factor*MAX(polar_type19!$O$32, polar_type19!$O$51,polar_type19!$O$70,polar_type19!$O$89,polar_type19!$O$108)</f>
        <v>16.025</v>
      </c>
      <c r="K14" s="0" t="n">
        <f aca="false">Factor*MAX(polar_type19!$O$33, polar_type19!$O$52,polar_type19!$O$71,polar_type19!$O$90,polar_type19!$O$109)</f>
        <v>16.46</v>
      </c>
      <c r="L14" s="0" t="n">
        <f aca="false">Factor*MAX(polar_type19!$O$34, polar_type19!$O$53,polar_type19!$O$72,polar_type19!$O$91,polar_type19!$O$110)</f>
        <v>16.436</v>
      </c>
      <c r="M14" s="0" t="n">
        <f aca="false">Factor*MAX(polar_type19!$O$35, polar_type19!$O$54,polar_type19!$O$73,polar_type19!$O$92,polar_type19!$O$111)</f>
        <v>16.406</v>
      </c>
      <c r="N14" s="0" t="n">
        <f aca="false">Factor*MAX(polar_type19!$O$36, polar_type19!$O$55,polar_type19!$O$74,polar_type19!$O$93,polar_type19!$O$112)</f>
        <v>15.103</v>
      </c>
      <c r="O14" s="0" t="n">
        <f aca="false">Factor*MAX(polar_type19!$O$37, polar_type19!$O$56,polar_type19!$O$75,polar_type19!$O$94,polar_type19!$O$113)</f>
        <v>14.79</v>
      </c>
      <c r="P14" s="0" t="n">
        <f aca="false">Factor*MAX(polar_type19!$O$38, polar_type19!$O$57,polar_type19!$O$76,polar_type19!$O$95,polar_type19!$O$114)</f>
        <v>14.476</v>
      </c>
      <c r="Q14" s="0" t="n">
        <f aca="false">Factor*MAX(polar_type19!$O$39, polar_type19!$O$58,polar_type19!$O$77,polar_type19!$O$96,polar_type19!$O$115)</f>
        <v>14.163</v>
      </c>
      <c r="R14" s="0" t="n">
        <f aca="false">Factor*MAX(polar_type19!$O$40, polar_type19!$O$59,polar_type19!$O$78,polar_type19!$O$97,polar_type19!$O$116)</f>
        <v>13.85</v>
      </c>
      <c r="S14" s="0" t="n">
        <f aca="false">Factor*MAX(polar_type19!$O$41, polar_type19!$O$60,polar_type19!$O$79,polar_type19!$O$98,polar_type19!$O$117)</f>
        <v>13.536</v>
      </c>
      <c r="T14" s="0" t="n">
        <f aca="false">Factor*MAX(polar_type19!$O$42, polar_type19!$O$61,polar_type19!$O$80,polar_type19!$O$99,polar_type19!$O$118)</f>
        <v>13.223</v>
      </c>
      <c r="U14" s="0" t="n">
        <f aca="false">Factor*MAX(polar_type19!$O$43, polar_type19!$O$62,polar_type19!$O$81,polar_type19!$O$100,polar_type19!$O$119)</f>
        <v>11.97</v>
      </c>
    </row>
    <row r="15" customFormat="false" ht="12.8" hidden="false" customHeight="false" outlineLevel="0" collapsed="false">
      <c r="A15" s="0" t="n">
        <f aca="false">A14+5</f>
        <v>65</v>
      </c>
      <c r="B15" s="0" t="n">
        <v>0</v>
      </c>
      <c r="C15" s="0" t="n">
        <f aca="false">Factor*MAX(polar_type19!$P$25, polar_type19!$P$44,polar_type19!$P$63,polar_type19!$P$82,polar_type19!$P$101)</f>
        <v>4.5</v>
      </c>
      <c r="D15" s="0" t="n">
        <f aca="false">Factor*MAX(polar_type19!$P$26, polar_type19!$P$45,polar_type19!$P$64,polar_type19!$P$83,polar_type19!$P$102)</f>
        <v>9.064</v>
      </c>
      <c r="E15" s="0" t="n">
        <f aca="false">Factor*MAX(polar_type19!$P$27, polar_type19!$P$46,polar_type19!$P$65,polar_type19!$P$84,polar_type19!$P$103)</f>
        <v>12.093</v>
      </c>
      <c r="F15" s="0" t="n">
        <f aca="false">Factor*MAX(polar_type19!$P$28, polar_type19!$P$47,polar_type19!$P$66,polar_type19!$P$85,polar_type19!$P$104)</f>
        <v>13.285</v>
      </c>
      <c r="G15" s="0" t="n">
        <f aca="false">Factor*MAX(polar_type19!$P$29, polar_type19!$P$48,polar_type19!$P$67,polar_type19!$P$86,polar_type19!$P$105)</f>
        <v>14.129</v>
      </c>
      <c r="H15" s="0" t="n">
        <f aca="false">Factor*MAX(polar_type19!$P$30, polar_type19!$P$49,polar_type19!$P$68,polar_type19!$P$87,polar_type19!$P$106)</f>
        <v>14.994</v>
      </c>
      <c r="I15" s="0" t="n">
        <f aca="false">Factor*MAX(polar_type19!$P$31, polar_type19!$P$50,polar_type19!$P$69,polar_type19!$P$88,polar_type19!$P$107)</f>
        <v>15.841</v>
      </c>
      <c r="J15" s="0" t="n">
        <f aca="false">Factor*MAX(polar_type19!$P$32, polar_type19!$P$51,polar_type19!$P$70,polar_type19!$P$89,polar_type19!$P$108)</f>
        <v>16.688</v>
      </c>
      <c r="K15" s="0" t="n">
        <f aca="false">Factor*MAX(polar_type19!$P$33, polar_type19!$P$52,polar_type19!$P$71,polar_type19!$P$90,polar_type19!$P$109)</f>
        <v>17.19</v>
      </c>
      <c r="L15" s="0" t="n">
        <f aca="false">Factor*MAX(polar_type19!$P$34, polar_type19!$P$53,polar_type19!$P$72,polar_type19!$P$91,polar_type19!$P$110)</f>
        <v>17.345</v>
      </c>
      <c r="M15" s="0" t="n">
        <f aca="false">Factor*MAX(polar_type19!$P$35, polar_type19!$P$54,polar_type19!$P$73,polar_type19!$P$92,polar_type19!$P$111)</f>
        <v>17.5</v>
      </c>
      <c r="N15" s="0" t="n">
        <f aca="false">Factor*MAX(polar_type19!$P$36, polar_type19!$P$55,polar_type19!$P$74,polar_type19!$P$93,polar_type19!$P$112)</f>
        <v>16.243</v>
      </c>
      <c r="O15" s="0" t="n">
        <f aca="false">Factor*MAX(polar_type19!$P$37, polar_type19!$P$56,polar_type19!$P$75,polar_type19!$P$94,polar_type19!$P$113)</f>
        <v>15.911</v>
      </c>
      <c r="P15" s="0" t="n">
        <f aca="false">Factor*MAX(polar_type19!$P$38, polar_type19!$P$57,polar_type19!$P$76,polar_type19!$P$95,polar_type19!$P$114)</f>
        <v>15.578</v>
      </c>
      <c r="Q15" s="0" t="n">
        <f aca="false">Factor*MAX(polar_type19!$P$39, polar_type19!$P$58,polar_type19!$P$77,polar_type19!$P$96,polar_type19!$P$115)</f>
        <v>15.246</v>
      </c>
      <c r="R15" s="0" t="n">
        <f aca="false">Factor*MAX(polar_type19!$P$40, polar_type19!$P$59,polar_type19!$P$78,polar_type19!$P$97,polar_type19!$P$116)</f>
        <v>14.914</v>
      </c>
      <c r="S15" s="0" t="n">
        <f aca="false">Factor*MAX(polar_type19!$P$41, polar_type19!$P$60,polar_type19!$P$79,polar_type19!$P$98,polar_type19!$P$117)</f>
        <v>14.581</v>
      </c>
      <c r="T15" s="0" t="n">
        <f aca="false">Factor*MAX(polar_type19!$P$42, polar_type19!$P$61,polar_type19!$P$80,polar_type19!$P$99,polar_type19!$P$118)</f>
        <v>14.249</v>
      </c>
      <c r="U15" s="0" t="n">
        <f aca="false">Factor*MAX(polar_type19!$P$43, polar_type19!$P$62,polar_type19!$P$81,polar_type19!$P$100,polar_type19!$P$119)</f>
        <v>12.92</v>
      </c>
    </row>
    <row r="16" customFormat="false" ht="12.8" hidden="false" customHeight="false" outlineLevel="0" collapsed="false">
      <c r="A16" s="0" t="n">
        <f aca="false">A15+5</f>
        <v>70</v>
      </c>
      <c r="B16" s="0" t="n">
        <v>0</v>
      </c>
      <c r="C16" s="0" t="n">
        <f aca="false">Factor*MAX(polar_type19!$Q$25, polar_type19!$Q$44,polar_type19!$Q$63,polar_type19!$Q$82,polar_type19!$Q$101)</f>
        <v>4.556</v>
      </c>
      <c r="D16" s="0" t="n">
        <f aca="false">Factor*MAX(polar_type19!$Q$26, polar_type19!$Q$45,polar_type19!$Q$64,polar_type19!$Q$83,polar_type19!$Q$102)</f>
        <v>9.112</v>
      </c>
      <c r="E16" s="0" t="n">
        <f aca="false">Factor*MAX(polar_type19!$Q$27, polar_type19!$Q$46,polar_type19!$Q$65,polar_type19!$Q$84,polar_type19!$Q$103)</f>
        <v>12.289</v>
      </c>
      <c r="F16" s="0" t="n">
        <f aca="false">Factor*MAX(polar_type19!$Q$28, polar_type19!$Q$47,polar_type19!$Q$66,polar_type19!$Q$85,polar_type19!$Q$104)</f>
        <v>13.552</v>
      </c>
      <c r="G16" s="0" t="n">
        <f aca="false">Factor*MAX(polar_type19!$Q$29, polar_type19!$Q$48,polar_type19!$Q$67,polar_type19!$Q$86,polar_type19!$Q$105)</f>
        <v>14.525</v>
      </c>
      <c r="H16" s="0" t="n">
        <f aca="false">Factor*MAX(polar_type19!$Q$30, polar_type19!$Q$49,polar_type19!$Q$68,polar_type19!$Q$87,polar_type19!$Q$106)</f>
        <v>16.015</v>
      </c>
      <c r="I16" s="0" t="n">
        <f aca="false">Factor*MAX(polar_type19!$Q$31, polar_type19!$Q$50,polar_type19!$Q$69,polar_type19!$Q$88,polar_type19!$Q$107)</f>
        <v>16.143</v>
      </c>
      <c r="J16" s="0" t="n">
        <f aca="false">Factor*MAX(polar_type19!$Q$32, polar_type19!$Q$51,polar_type19!$Q$70,polar_type19!$Q$89,polar_type19!$Q$108)</f>
        <v>17.629</v>
      </c>
      <c r="K16" s="0" t="n">
        <f aca="false">Factor*MAX(polar_type19!$Q$33, polar_type19!$Q$52,polar_type19!$Q$71,polar_type19!$Q$90,polar_type19!$Q$109)</f>
        <v>18.522</v>
      </c>
      <c r="L16" s="0" t="n">
        <f aca="false">Factor*MAX(polar_type19!$Q$34, polar_type19!$Q$53,polar_type19!$Q$72,polar_type19!$Q$91,polar_type19!$Q$110)</f>
        <v>18.824</v>
      </c>
      <c r="M16" s="0" t="n">
        <f aca="false">Factor*MAX(polar_type19!$Q$35, polar_type19!$Q$54,polar_type19!$Q$73,polar_type19!$Q$92,polar_type19!$Q$111)</f>
        <v>19.125</v>
      </c>
      <c r="N16" s="0" t="n">
        <f aca="false">Factor*MAX(polar_type19!$Q$36, polar_type19!$Q$55,polar_type19!$Q$74,polar_type19!$Q$93,polar_type19!$Q$112)</f>
        <v>17.177</v>
      </c>
      <c r="O16" s="0" t="n">
        <f aca="false">Factor*MAX(polar_type19!$Q$37, polar_type19!$Q$56,polar_type19!$Q$75,polar_type19!$Q$94,polar_type19!$Q$113)</f>
        <v>16.902</v>
      </c>
      <c r="P16" s="0" t="n">
        <f aca="false">Factor*MAX(polar_type19!$Q$38, polar_type19!$Q$57,polar_type19!$Q$76,polar_type19!$Q$95,polar_type19!$Q$114)</f>
        <v>16.628</v>
      </c>
      <c r="Q16" s="0" t="n">
        <f aca="false">Factor*MAX(polar_type19!$Q$39, polar_type19!$Q$58,polar_type19!$Q$77,polar_type19!$Q$96,polar_type19!$Q$115)</f>
        <v>16.353</v>
      </c>
      <c r="R16" s="0" t="n">
        <f aca="false">Factor*MAX(polar_type19!$Q$40, polar_type19!$Q$59,polar_type19!$Q$78,polar_type19!$Q$97,polar_type19!$Q$116)</f>
        <v>16.078</v>
      </c>
      <c r="S16" s="0" t="n">
        <f aca="false">Factor*MAX(polar_type19!$Q$41, polar_type19!$Q$60,polar_type19!$Q$79,polar_type19!$Q$98,polar_type19!$Q$117)</f>
        <v>15.804</v>
      </c>
      <c r="T16" s="0" t="n">
        <f aca="false">Factor*MAX(polar_type19!$Q$42, polar_type19!$Q$61,polar_type19!$Q$80,polar_type19!$Q$99,polar_type19!$Q$118)</f>
        <v>15.028</v>
      </c>
      <c r="U16" s="0" t="n">
        <f aca="false">Factor*MAX(polar_type19!$Q$43, polar_type19!$Q$62,polar_type19!$Q$81,polar_type19!$Q$100,polar_type19!$Q$119)</f>
        <v>13.965</v>
      </c>
    </row>
    <row r="17" customFormat="false" ht="12.8" hidden="false" customHeight="false" outlineLevel="0" collapsed="false">
      <c r="A17" s="0" t="n">
        <f aca="false">A16+5</f>
        <v>75</v>
      </c>
      <c r="B17" s="0" t="n">
        <v>0</v>
      </c>
      <c r="C17" s="0" t="n">
        <f aca="false">Factor*MAX(polar_type19!$R$25, polar_type19!$R$44,polar_type19!$R$63,polar_type19!$R$82,polar_type19!$R$101)</f>
        <v>4.584</v>
      </c>
      <c r="D17" s="0" t="n">
        <f aca="false">Factor*MAX(polar_type19!$R$26, polar_type19!$R$45,polar_type19!$R$64,polar_type19!$R$83,polar_type19!$R$102)</f>
        <v>9.168</v>
      </c>
      <c r="E17" s="0" t="n">
        <f aca="false">Factor*MAX(polar_type19!$R$27, polar_type19!$R$46,polar_type19!$R$65,polar_type19!$R$84,polar_type19!$R$103)</f>
        <v>12.473</v>
      </c>
      <c r="F17" s="0" t="n">
        <f aca="false">Factor*MAX(polar_type19!$R$28, polar_type19!$R$47,polar_type19!$R$66,polar_type19!$R$85,polar_type19!$R$104)</f>
        <v>13.84</v>
      </c>
      <c r="G17" s="0" t="n">
        <f aca="false">Factor*MAX(polar_type19!$R$29, polar_type19!$R$48,polar_type19!$R$67,polar_type19!$R$86,polar_type19!$R$105)</f>
        <v>14.921</v>
      </c>
      <c r="H17" s="0" t="n">
        <f aca="false">Factor*MAX(polar_type19!$R$30, polar_type19!$R$49,polar_type19!$R$68,polar_type19!$R$87,polar_type19!$R$106)</f>
        <v>17.069</v>
      </c>
      <c r="I17" s="0" t="n">
        <f aca="false">Factor*MAX(polar_type19!$R$31, polar_type19!$R$50,polar_type19!$R$69,polar_type19!$R$88,polar_type19!$R$107)</f>
        <v>17.405</v>
      </c>
      <c r="J17" s="0" t="n">
        <f aca="false">Factor*MAX(polar_type19!$R$32, polar_type19!$R$51,polar_type19!$R$70,polar_type19!$R$89,polar_type19!$R$108)</f>
        <v>18.609</v>
      </c>
      <c r="K17" s="0" t="n">
        <f aca="false">Factor*MAX(polar_type19!$R$33, polar_type19!$R$52,polar_type19!$R$71,polar_type19!$R$90,polar_type19!$R$109)</f>
        <v>19.898</v>
      </c>
      <c r="L17" s="0" t="n">
        <f aca="false">Factor*MAX(polar_type19!$R$34, polar_type19!$R$53,polar_type19!$R$72,polar_type19!$R$91,polar_type19!$R$110)</f>
        <v>20.343</v>
      </c>
      <c r="M17" s="0" t="n">
        <f aca="false">Factor*MAX(polar_type19!$R$35, polar_type19!$R$54,polar_type19!$R$73,polar_type19!$R$92,polar_type19!$R$111)</f>
        <v>20.787</v>
      </c>
      <c r="N17" s="0" t="n">
        <f aca="false">Factor*MAX(polar_type19!$R$36, polar_type19!$R$55,polar_type19!$R$74,polar_type19!$R$93,polar_type19!$R$112)</f>
        <v>18.391</v>
      </c>
      <c r="O17" s="0" t="n">
        <f aca="false">Factor*MAX(polar_type19!$R$37, polar_type19!$R$56,polar_type19!$R$75,polar_type19!$R$94,polar_type19!$R$113)</f>
        <v>18.132</v>
      </c>
      <c r="P17" s="0" t="n">
        <f aca="false">Factor*MAX(polar_type19!$R$38, polar_type19!$R$57,polar_type19!$R$76,polar_type19!$R$95,polar_type19!$R$114)</f>
        <v>17.874</v>
      </c>
      <c r="Q17" s="0" t="n">
        <f aca="false">Factor*MAX(polar_type19!$R$39, polar_type19!$R$58,polar_type19!$R$77,polar_type19!$R$96,polar_type19!$R$115)</f>
        <v>17.616</v>
      </c>
      <c r="R17" s="0" t="n">
        <f aca="false">Factor*MAX(polar_type19!$R$40, polar_type19!$R$59,polar_type19!$R$78,polar_type19!$R$97,polar_type19!$R$116)</f>
        <v>17.358</v>
      </c>
      <c r="S17" s="0" t="n">
        <f aca="false">Factor*MAX(polar_type19!$R$41, polar_type19!$R$60,polar_type19!$R$79,polar_type19!$R$98,polar_type19!$R$117)</f>
        <v>17.099</v>
      </c>
      <c r="T17" s="0" t="n">
        <f aca="false">Factor*MAX(polar_type19!$R$42, polar_type19!$R$61,polar_type19!$R$80,polar_type19!$R$99,polar_type19!$R$118)</f>
        <v>15.788</v>
      </c>
      <c r="U17" s="0" t="n">
        <f aca="false">Factor*MAX(polar_type19!$R$43, polar_type19!$R$62,polar_type19!$R$81,polar_type19!$R$100,polar_type19!$R$119)</f>
        <v>14.82</v>
      </c>
    </row>
    <row r="18" customFormat="false" ht="12.8" hidden="false" customHeight="false" outlineLevel="0" collapsed="false">
      <c r="A18" s="0" t="n">
        <f aca="false">A17+5</f>
        <v>80</v>
      </c>
      <c r="B18" s="0" t="n">
        <v>0</v>
      </c>
      <c r="C18" s="0" t="n">
        <f aca="false">Factor*MAX(polar_type19!$S$25, polar_type19!$S$44,polar_type19!$S$63,polar_type19!$S$82,polar_type19!$S$101)</f>
        <v>4.616</v>
      </c>
      <c r="D18" s="0" t="n">
        <f aca="false">Factor*MAX(polar_type19!$S$26, polar_type19!$S$45,polar_type19!$S$64,polar_type19!$S$83,polar_type19!$S$102)</f>
        <v>9.232</v>
      </c>
      <c r="E18" s="0" t="n">
        <f aca="false">Factor*MAX(polar_type19!$S$27, polar_type19!$S$46,polar_type19!$S$65,polar_type19!$S$84,polar_type19!$S$103)</f>
        <v>12.691</v>
      </c>
      <c r="F18" s="0" t="n">
        <f aca="false">Factor*MAX(polar_type19!$S$28, polar_type19!$S$47,polar_type19!$S$66,polar_type19!$S$85,polar_type19!$S$104)</f>
        <v>14.096</v>
      </c>
      <c r="G18" s="0" t="n">
        <f aca="false">Factor*MAX(polar_type19!$S$29, polar_type19!$S$48,polar_type19!$S$67,polar_type19!$S$86,polar_type19!$S$105)</f>
        <v>16.831</v>
      </c>
      <c r="H18" s="0" t="n">
        <f aca="false">Factor*MAX(polar_type19!$S$30, polar_type19!$S$49,polar_type19!$S$68,polar_type19!$S$87,polar_type19!$S$106)</f>
        <v>18.157</v>
      </c>
      <c r="I18" s="0" t="n">
        <f aca="false">Factor*MAX(polar_type19!$S$31, polar_type19!$S$50,polar_type19!$S$69,polar_type19!$S$88,polar_type19!$S$107)</f>
        <v>18.96</v>
      </c>
      <c r="J18" s="0" t="n">
        <f aca="false">Factor*MAX(polar_type19!$S$32, polar_type19!$S$51,polar_type19!$S$70,polar_type19!$S$89,polar_type19!$S$108)</f>
        <v>19.763</v>
      </c>
      <c r="K18" s="0" t="n">
        <f aca="false">Factor*MAX(polar_type19!$S$33, polar_type19!$S$52,polar_type19!$S$71,polar_type19!$S$90,polar_type19!$S$109)</f>
        <v>21.329</v>
      </c>
      <c r="L18" s="0" t="n">
        <f aca="false">Factor*MAX(polar_type19!$S$34, polar_type19!$S$53,polar_type19!$S$72,polar_type19!$S$91,polar_type19!$S$110)</f>
        <v>21.937</v>
      </c>
      <c r="M18" s="0" t="n">
        <f aca="false">Factor*MAX(polar_type19!$S$35, polar_type19!$S$54,polar_type19!$S$73,polar_type19!$S$92,polar_type19!$S$111)</f>
        <v>22.546</v>
      </c>
      <c r="N18" s="0" t="n">
        <f aca="false">Factor*MAX(polar_type19!$S$36, polar_type19!$S$55,polar_type19!$S$74,polar_type19!$S$93,polar_type19!$S$112)</f>
        <v>19.813</v>
      </c>
      <c r="O18" s="0" t="n">
        <f aca="false">Factor*MAX(polar_type19!$S$37, polar_type19!$S$56,polar_type19!$S$75,polar_type19!$S$94,polar_type19!$S$113)</f>
        <v>19.535</v>
      </c>
      <c r="P18" s="0" t="n">
        <f aca="false">Factor*MAX(polar_type19!$S$38, polar_type19!$S$57,polar_type19!$S$76,polar_type19!$S$95,polar_type19!$S$114)</f>
        <v>19.257</v>
      </c>
      <c r="Q18" s="0" t="n">
        <f aca="false">Factor*MAX(polar_type19!$S$39, polar_type19!$S$58,polar_type19!$S$77,polar_type19!$S$96,polar_type19!$S$115)</f>
        <v>18.979</v>
      </c>
      <c r="R18" s="0" t="n">
        <f aca="false">Factor*MAX(polar_type19!$S$40, polar_type19!$S$59,polar_type19!$S$78,polar_type19!$S$97,polar_type19!$S$116)</f>
        <v>18.701</v>
      </c>
      <c r="S18" s="0" t="n">
        <f aca="false">Factor*MAX(polar_type19!$S$41, polar_type19!$S$60,polar_type19!$S$79,polar_type19!$S$98,polar_type19!$S$117)</f>
        <v>18.423</v>
      </c>
      <c r="T18" s="0" t="n">
        <f aca="false">Factor*MAX(polar_type19!$S$42, polar_type19!$S$61,polar_type19!$S$80,polar_type19!$S$99,polar_type19!$S$118)</f>
        <v>16.496</v>
      </c>
      <c r="U18" s="0" t="n">
        <f aca="false">Factor*MAX(polar_type19!$S$43, polar_type19!$S$62,polar_type19!$S$81,polar_type19!$S$100,polar_type19!$S$119)</f>
        <v>15.485</v>
      </c>
    </row>
    <row r="19" customFormat="false" ht="12.8" hidden="false" customHeight="false" outlineLevel="0" collapsed="false">
      <c r="A19" s="0" t="n">
        <f aca="false">A18+5</f>
        <v>85</v>
      </c>
      <c r="B19" s="0" t="n">
        <v>0</v>
      </c>
      <c r="C19" s="0" t="n">
        <f aca="false">Factor*MAX(polar_type19!$T$25, polar_type19!$T$44,polar_type19!$T$63,polar_type19!$T$82,polar_type19!$T$101)</f>
        <v>4.644</v>
      </c>
      <c r="D19" s="0" t="n">
        <f aca="false">Factor*MAX(polar_type19!$T$26, polar_type19!$T$45,polar_type19!$T$64,polar_type19!$T$83,polar_type19!$T$102)</f>
        <v>9.288</v>
      </c>
      <c r="E19" s="0" t="n">
        <f aca="false">Factor*MAX(polar_type19!$T$27, polar_type19!$T$46,polar_type19!$T$65,polar_type19!$T$84,polar_type19!$T$103)</f>
        <v>12.901</v>
      </c>
      <c r="F19" s="0" t="n">
        <f aca="false">Factor*MAX(polar_type19!$T$28, polar_type19!$T$47,polar_type19!$T$66,polar_type19!$T$85,polar_type19!$T$104)</f>
        <v>14.412</v>
      </c>
      <c r="G19" s="0" t="n">
        <f aca="false">Factor*MAX(polar_type19!$T$29, polar_type19!$T$48,polar_type19!$T$67,polar_type19!$T$86,polar_type19!$T$105)</f>
        <v>17.272</v>
      </c>
      <c r="H19" s="0" t="n">
        <f aca="false">Factor*MAX(polar_type19!$T$30, polar_type19!$T$49,polar_type19!$T$68,polar_type19!$T$87,polar_type19!$T$106)</f>
        <v>18.691</v>
      </c>
      <c r="I19" s="0" t="n">
        <f aca="false">Factor*MAX(polar_type19!$T$31, polar_type19!$T$50,polar_type19!$T$69,polar_type19!$T$88,polar_type19!$T$107)</f>
        <v>19.685</v>
      </c>
      <c r="J19" s="0" t="n">
        <f aca="false">Factor*MAX(polar_type19!$T$32, polar_type19!$T$51,polar_type19!$T$70,polar_type19!$T$89,polar_type19!$T$108)</f>
        <v>20.679</v>
      </c>
      <c r="K19" s="0" t="n">
        <f aca="false">Factor*MAX(polar_type19!$T$33, polar_type19!$T$52,polar_type19!$T$71,polar_type19!$T$90,polar_type19!$T$109)</f>
        <v>22.256</v>
      </c>
      <c r="L19" s="0" t="n">
        <f aca="false">Factor*MAX(polar_type19!$T$34, polar_type19!$T$53,polar_type19!$T$72,polar_type19!$T$91,polar_type19!$T$110)</f>
        <v>22.896</v>
      </c>
      <c r="M19" s="0" t="n">
        <f aca="false">Factor*MAX(polar_type19!$T$35, polar_type19!$T$54,polar_type19!$T$73,polar_type19!$T$92,polar_type19!$T$111)</f>
        <v>23.654</v>
      </c>
      <c r="N19" s="0" t="n">
        <f aca="false">Factor*MAX(polar_type19!$T$36, polar_type19!$T$55,polar_type19!$T$74,polar_type19!$T$93,polar_type19!$T$112)</f>
        <v>20.762</v>
      </c>
      <c r="O19" s="0" t="n">
        <f aca="false">Factor*MAX(polar_type19!$T$37, polar_type19!$T$56,polar_type19!$T$75,polar_type19!$T$94,polar_type19!$T$113)</f>
        <v>20.452</v>
      </c>
      <c r="P19" s="0" t="n">
        <f aca="false">Factor*MAX(polar_type19!$T$38, polar_type19!$T$57,polar_type19!$T$76,polar_type19!$T$95,polar_type19!$T$114)</f>
        <v>20.141</v>
      </c>
      <c r="Q19" s="0" t="n">
        <f aca="false">Factor*MAX(polar_type19!$T$39, polar_type19!$T$58,polar_type19!$T$77,polar_type19!$T$96,polar_type19!$T$115)</f>
        <v>19.831</v>
      </c>
      <c r="R19" s="0" t="n">
        <f aca="false">Factor*MAX(polar_type19!$T$40, polar_type19!$T$59,polar_type19!$T$78,polar_type19!$T$97,polar_type19!$T$116)</f>
        <v>19.521</v>
      </c>
      <c r="S19" s="0" t="n">
        <f aca="false">Factor*MAX(polar_type19!$T$41, polar_type19!$T$60,polar_type19!$T$79,polar_type19!$T$98,polar_type19!$T$117)</f>
        <v>19.211</v>
      </c>
      <c r="T19" s="0" t="n">
        <f aca="false">Factor*MAX(polar_type19!$T$42, polar_type19!$T$61,polar_type19!$T$80,polar_type19!$T$99,polar_type19!$T$118)</f>
        <v>17.183</v>
      </c>
      <c r="U19" s="0" t="n">
        <f aca="false">Factor*MAX(polar_type19!$T$43, polar_type19!$T$62,polar_type19!$T$81,polar_type19!$T$100,polar_type19!$T$119)</f>
        <v>16.055</v>
      </c>
    </row>
    <row r="20" customFormat="false" ht="12.8" hidden="false" customHeight="false" outlineLevel="0" collapsed="false">
      <c r="A20" s="0" t="n">
        <f aca="false">A19+5</f>
        <v>90</v>
      </c>
      <c r="B20" s="0" t="n">
        <v>0</v>
      </c>
      <c r="C20" s="0" t="n">
        <f aca="false">Factor*MAX(polar_type19!$U$25, polar_type19!$U$44,polar_type19!$U$63,polar_type19!$U$82,polar_type19!$U$101)</f>
        <v>4.672</v>
      </c>
      <c r="D20" s="0" t="n">
        <f aca="false">Factor*MAX(polar_type19!$U$26, polar_type19!$U$45,polar_type19!$U$64,polar_type19!$U$83,polar_type19!$U$102)</f>
        <v>9.344</v>
      </c>
      <c r="E20" s="0" t="n">
        <f aca="false">Factor*MAX(polar_type19!$U$27, polar_type19!$U$46,polar_type19!$U$65,polar_type19!$U$84,polar_type19!$U$103)</f>
        <v>13.07</v>
      </c>
      <c r="F20" s="0" t="n">
        <f aca="false">Factor*MAX(polar_type19!$U$28, polar_type19!$U$47,polar_type19!$U$66,polar_type19!$U$85,polar_type19!$U$104)</f>
        <v>14.7</v>
      </c>
      <c r="G20" s="0" t="n">
        <f aca="false">Factor*MAX(polar_type19!$U$29, polar_type19!$U$48,polar_type19!$U$67,polar_type19!$U$86,polar_type19!$U$105)</f>
        <v>17.708</v>
      </c>
      <c r="H20" s="0" t="n">
        <f aca="false">Factor*MAX(polar_type19!$U$30, polar_type19!$U$49,polar_type19!$U$68,polar_type19!$U$87,polar_type19!$U$106)</f>
        <v>19.246</v>
      </c>
      <c r="I20" s="0" t="n">
        <f aca="false">Factor*MAX(polar_type19!$U$31, polar_type19!$U$50,polar_type19!$U$69,polar_type19!$U$88,polar_type19!$U$107)</f>
        <v>20.423</v>
      </c>
      <c r="J20" s="0" t="n">
        <f aca="false">Factor*MAX(polar_type19!$U$32, polar_type19!$U$51,polar_type19!$U$70,polar_type19!$U$89,polar_type19!$U$108)</f>
        <v>21.6</v>
      </c>
      <c r="K20" s="0" t="n">
        <f aca="false">Factor*MAX(polar_type19!$U$33, polar_type19!$U$52,polar_type19!$U$71,polar_type19!$U$90,polar_type19!$U$109)</f>
        <v>23.189</v>
      </c>
      <c r="L20" s="0" t="n">
        <f aca="false">Factor*MAX(polar_type19!$U$34, polar_type19!$U$53,polar_type19!$U$72,polar_type19!$U$91,polar_type19!$U$110)</f>
        <v>23.976</v>
      </c>
      <c r="M20" s="0" t="n">
        <f aca="false">Factor*MAX(polar_type19!$U$35, polar_type19!$U$54,polar_type19!$U$73,polar_type19!$U$92,polar_type19!$U$111)</f>
        <v>24.763</v>
      </c>
      <c r="N20" s="0" t="n">
        <f aca="false">Factor*MAX(polar_type19!$U$36, polar_type19!$U$55,polar_type19!$U$74,polar_type19!$U$93,polar_type19!$U$112)</f>
        <v>21.802</v>
      </c>
      <c r="O20" s="0" t="n">
        <f aca="false">Factor*MAX(polar_type19!$U$37, polar_type19!$U$56,polar_type19!$U$75,polar_type19!$U$94,polar_type19!$U$113)</f>
        <v>21.451</v>
      </c>
      <c r="P20" s="0" t="n">
        <f aca="false">Factor*MAX(polar_type19!$U$38, polar_type19!$U$57,polar_type19!$U$76,polar_type19!$U$95,polar_type19!$U$114)</f>
        <v>21.099</v>
      </c>
      <c r="Q20" s="0" t="n">
        <f aca="false">Factor*MAX(polar_type19!$U$39, polar_type19!$U$58,polar_type19!$U$77,polar_type19!$U$96,polar_type19!$U$115)</f>
        <v>20.748</v>
      </c>
      <c r="R20" s="0" t="n">
        <f aca="false">Factor*MAX(polar_type19!$U$40, polar_type19!$U$59,polar_type19!$U$78,polar_type19!$U$97,polar_type19!$U$116)</f>
        <v>20.396</v>
      </c>
      <c r="S20" s="0" t="n">
        <f aca="false">Factor*MAX(polar_type19!$U$41, polar_type19!$U$60,polar_type19!$U$79,polar_type19!$U$98,polar_type19!$U$117)</f>
        <v>20.045</v>
      </c>
      <c r="T20" s="0" t="n">
        <f aca="false">Factor*MAX(polar_type19!$U$42, polar_type19!$U$61,polar_type19!$U$80,polar_type19!$U$99,polar_type19!$U$118)</f>
        <v>17.903</v>
      </c>
      <c r="U20" s="0" t="n">
        <f aca="false">Factor*MAX(polar_type19!$U$43, polar_type19!$U$62,polar_type19!$U$81,polar_type19!$U$100,polar_type19!$U$119)</f>
        <v>16.625</v>
      </c>
    </row>
    <row r="21" customFormat="false" ht="12.8" hidden="false" customHeight="false" outlineLevel="0" collapsed="false">
      <c r="A21" s="0" t="n">
        <f aca="false">A20+5</f>
        <v>95</v>
      </c>
      <c r="B21" s="0" t="n">
        <v>0</v>
      </c>
      <c r="C21" s="0" t="n">
        <f aca="false">Factor*MAX(polar_type19!$V$25, polar_type19!$V$44,polar_type19!$V$63,polar_type19!$V$82,polar_type19!$V$101)</f>
        <v>4.7</v>
      </c>
      <c r="D21" s="0" t="n">
        <f aca="false">Factor*MAX(polar_type19!$V$26, polar_type19!$V$45,polar_type19!$V$64,polar_type19!$V$83,polar_type19!$V$102)</f>
        <v>9.4</v>
      </c>
      <c r="E21" s="0" t="n">
        <f aca="false">Factor*MAX(polar_type19!$V$27, polar_type19!$V$46,polar_type19!$V$65,polar_type19!$V$84,polar_type19!$V$103)</f>
        <v>13.164</v>
      </c>
      <c r="F21" s="0" t="n">
        <f aca="false">Factor*MAX(polar_type19!$V$28, polar_type19!$V$47,polar_type19!$V$66,polar_type19!$V$85,polar_type19!$V$104)</f>
        <v>14.884</v>
      </c>
      <c r="G21" s="0" t="n">
        <f aca="false">Factor*MAX(polar_type19!$V$29, polar_type19!$V$48,polar_type19!$V$67,polar_type19!$V$86,polar_type19!$V$105)</f>
        <v>18.086</v>
      </c>
      <c r="H21" s="0" t="n">
        <f aca="false">Factor*MAX(polar_type19!$V$30, polar_type19!$V$49,polar_type19!$V$68,polar_type19!$V$87,polar_type19!$V$106)</f>
        <v>19.8</v>
      </c>
      <c r="I21" s="0" t="n">
        <f aca="false">Factor*MAX(polar_type19!$V$31, polar_type19!$V$50,polar_type19!$V$69,polar_type19!$V$88,polar_type19!$V$107)</f>
        <v>21.16</v>
      </c>
      <c r="J21" s="0" t="n">
        <f aca="false">Factor*MAX(polar_type19!$V$32, polar_type19!$V$51,polar_type19!$V$70,polar_type19!$V$89,polar_type19!$V$108)</f>
        <v>22.52</v>
      </c>
      <c r="K21" s="0" t="n">
        <f aca="false">Factor*MAX(polar_type19!$V$33, polar_type19!$V$52,polar_type19!$V$71,polar_type19!$V$90,polar_type19!$V$109)</f>
        <v>24.032</v>
      </c>
      <c r="L21" s="0" t="n">
        <f aca="false">Factor*MAX(polar_type19!$V$34, polar_type19!$V$53,polar_type19!$V$72,polar_type19!$V$91,polar_type19!$V$110)</f>
        <v>24.937</v>
      </c>
      <c r="M21" s="0" t="n">
        <f aca="false">Factor*MAX(polar_type19!$V$35, polar_type19!$V$54,polar_type19!$V$73,polar_type19!$V$92,polar_type19!$V$111)</f>
        <v>25.841</v>
      </c>
      <c r="N21" s="0" t="n">
        <f aca="false">Factor*MAX(polar_type19!$V$36, polar_type19!$V$55,polar_type19!$V$74,polar_type19!$V$93,polar_type19!$V$112)</f>
        <v>22.764</v>
      </c>
      <c r="O21" s="0" t="n">
        <f aca="false">Factor*MAX(polar_type19!$V$37, polar_type19!$V$56,polar_type19!$V$75,polar_type19!$V$94,polar_type19!$V$113)</f>
        <v>22.347</v>
      </c>
      <c r="P21" s="0" t="n">
        <f aca="false">Factor*MAX(polar_type19!$V$38, polar_type19!$V$57,polar_type19!$V$76,polar_type19!$V$95,polar_type19!$V$114)</f>
        <v>21.931</v>
      </c>
      <c r="Q21" s="0" t="n">
        <f aca="false">Factor*MAX(polar_type19!$V$39, polar_type19!$V$58,polar_type19!$V$77,polar_type19!$V$96,polar_type19!$V$115)</f>
        <v>21.515</v>
      </c>
      <c r="R21" s="0" t="n">
        <f aca="false">Factor*MAX(polar_type19!$V$40, polar_type19!$V$59,polar_type19!$V$78,polar_type19!$V$97,polar_type19!$V$116)</f>
        <v>21.099</v>
      </c>
      <c r="S21" s="0" t="n">
        <f aca="false">Factor*MAX(polar_type19!$V$41, polar_type19!$V$60,polar_type19!$V$79,polar_type19!$V$98,polar_type19!$V$117)</f>
        <v>20.682</v>
      </c>
      <c r="T21" s="0" t="n">
        <f aca="false">Factor*MAX(polar_type19!$V$42, polar_type19!$V$61,polar_type19!$V$80,polar_type19!$V$99,polar_type19!$V$118)</f>
        <v>18.424</v>
      </c>
      <c r="U21" s="0" t="n">
        <f aca="false">Factor*MAX(polar_type19!$V$43, polar_type19!$V$62,polar_type19!$V$81,polar_type19!$V$100,polar_type19!$V$119)</f>
        <v>16.91</v>
      </c>
    </row>
    <row r="22" customFormat="false" ht="12.8" hidden="false" customHeight="false" outlineLevel="0" collapsed="false">
      <c r="A22" s="0" t="n">
        <f aca="false">A21+5</f>
        <v>100</v>
      </c>
      <c r="B22" s="0" t="n">
        <v>0</v>
      </c>
      <c r="C22" s="0" t="n">
        <f aca="false">Factor*MAX(polar_type19!$W$25, polar_type19!$W$44,polar_type19!$W$63,polar_type19!$W$82,polar_type19!$W$101)</f>
        <v>4.732</v>
      </c>
      <c r="D22" s="0" t="n">
        <f aca="false">Factor*MAX(polar_type19!$W$26, polar_type19!$W$45,polar_type19!$W$64,polar_type19!$W$83,polar_type19!$W$102)</f>
        <v>9.464</v>
      </c>
      <c r="E22" s="0" t="n">
        <f aca="false">Factor*MAX(polar_type19!$W$27, polar_type19!$W$46,polar_type19!$W$65,polar_type19!$W$84,polar_type19!$W$103)</f>
        <v>13.25</v>
      </c>
      <c r="F22" s="0" t="n">
        <f aca="false">Factor*MAX(polar_type19!$W$28, polar_type19!$W$47,polar_type19!$W$66,polar_type19!$W$85,polar_type19!$W$104)</f>
        <v>15.058</v>
      </c>
      <c r="G22" s="0" t="n">
        <f aca="false">Factor*MAX(polar_type19!$W$29, polar_type19!$W$48,polar_type19!$W$67,polar_type19!$W$86,polar_type19!$W$105)</f>
        <v>18.459</v>
      </c>
      <c r="H22" s="0" t="n">
        <f aca="false">Factor*MAX(polar_type19!$W$30, polar_type19!$W$49,polar_type19!$W$68,polar_type19!$W$87,polar_type19!$W$106)</f>
        <v>20.354</v>
      </c>
      <c r="I22" s="0" t="n">
        <f aca="false">Factor*MAX(polar_type19!$W$31, polar_type19!$W$50,polar_type19!$W$69,polar_type19!$W$88,polar_type19!$W$107)</f>
        <v>21.766</v>
      </c>
      <c r="J22" s="0" t="n">
        <f aca="false">Factor*MAX(polar_type19!$W$32, polar_type19!$W$51,polar_type19!$W$70,polar_type19!$W$89,polar_type19!$W$108)</f>
        <v>23.328</v>
      </c>
      <c r="K22" s="0" t="n">
        <f aca="false">Factor*MAX(polar_type19!$W$33, polar_type19!$W$52,polar_type19!$W$71,polar_type19!$W$90,polar_type19!$W$109)</f>
        <v>24.855</v>
      </c>
      <c r="L22" s="0" t="n">
        <f aca="false">Factor*MAX(polar_type19!$W$34, polar_type19!$W$53,polar_type19!$W$72,polar_type19!$W$91,polar_type19!$W$110)</f>
        <v>25.887</v>
      </c>
      <c r="M22" s="0" t="n">
        <f aca="false">Factor*MAX(polar_type19!$W$35, polar_type19!$W$54,polar_type19!$W$73,polar_type19!$W$92,polar_type19!$W$111)</f>
        <v>26.919</v>
      </c>
      <c r="N22" s="0" t="n">
        <f aca="false">Factor*MAX(polar_type19!$W$36, polar_type19!$W$55,polar_type19!$W$74,polar_type19!$W$93,polar_type19!$W$112)</f>
        <v>23.691</v>
      </c>
      <c r="O22" s="0" t="n">
        <f aca="false">Factor*MAX(polar_type19!$W$37, polar_type19!$W$56,polar_type19!$W$75,polar_type19!$W$94,polar_type19!$W$113)</f>
        <v>23.213</v>
      </c>
      <c r="P22" s="0" t="n">
        <f aca="false">Factor*MAX(polar_type19!$W$38, polar_type19!$W$57,polar_type19!$W$76,polar_type19!$W$95,polar_type19!$W$114)</f>
        <v>22.736</v>
      </c>
      <c r="Q22" s="0" t="n">
        <f aca="false">Factor*MAX(polar_type19!$W$39, polar_type19!$W$58,polar_type19!$W$77,polar_type19!$W$96,polar_type19!$W$115)</f>
        <v>22.258</v>
      </c>
      <c r="R22" s="0" t="n">
        <f aca="false">Factor*MAX(polar_type19!$W$40, polar_type19!$W$59,polar_type19!$W$78,polar_type19!$W$97,polar_type19!$W$116)</f>
        <v>21.78</v>
      </c>
      <c r="S22" s="0" t="n">
        <f aca="false">Factor*MAX(polar_type19!$W$41, polar_type19!$W$60,polar_type19!$W$79,polar_type19!$W$98,polar_type19!$W$117)</f>
        <v>21.303</v>
      </c>
      <c r="T22" s="0" t="n">
        <f aca="false">Factor*MAX(polar_type19!$W$42, polar_type19!$W$61,polar_type19!$W$80,polar_type19!$W$99,polar_type19!$W$118)</f>
        <v>18.932</v>
      </c>
      <c r="U22" s="0" t="n">
        <f aca="false">Factor*MAX(polar_type19!$W$43, polar_type19!$W$62,polar_type19!$W$81,polar_type19!$W$100,polar_type19!$W$119)</f>
        <v>17.195</v>
      </c>
    </row>
    <row r="23" customFormat="false" ht="12.8" hidden="false" customHeight="false" outlineLevel="0" collapsed="false">
      <c r="A23" s="0" t="n">
        <f aca="false">A22+5</f>
        <v>105</v>
      </c>
      <c r="B23" s="0" t="n">
        <v>0</v>
      </c>
      <c r="C23" s="0" t="n">
        <f aca="false">Factor*MAX(polar_type19!$X$25, polar_type19!$X$44,polar_type19!$X$63,polar_type19!$X$82,polar_type19!$X$101)</f>
        <v>4.756</v>
      </c>
      <c r="D23" s="0" t="n">
        <f aca="false">Factor*MAX(polar_type19!$X$26, polar_type19!$X$45,polar_type19!$X$64,polar_type19!$X$83,polar_type19!$X$102)</f>
        <v>9.512</v>
      </c>
      <c r="E23" s="0" t="n">
        <f aca="false">Factor*MAX(polar_type19!$X$27, polar_type19!$X$46,polar_type19!$X$65,polar_type19!$X$84,polar_type19!$X$103)</f>
        <v>13.342</v>
      </c>
      <c r="F23" s="0" t="n">
        <f aca="false">Factor*MAX(polar_type19!$X$28, polar_type19!$X$47,polar_type19!$X$66,polar_type19!$X$85,polar_type19!$X$104)</f>
        <v>15.242</v>
      </c>
      <c r="G23" s="0" t="n">
        <f aca="false">Factor*MAX(polar_type19!$X$29, polar_type19!$X$48,polar_type19!$X$67,polar_type19!$X$86,polar_type19!$X$105)</f>
        <v>18.837</v>
      </c>
      <c r="H23" s="0" t="n">
        <f aca="false">Factor*MAX(polar_type19!$X$30, polar_type19!$X$49,polar_type19!$X$68,polar_type19!$X$87,polar_type19!$X$106)</f>
        <v>20.909</v>
      </c>
      <c r="I23" s="0" t="n">
        <f aca="false">Factor*MAX(polar_type19!$X$31, polar_type19!$X$50,polar_type19!$X$69,polar_type19!$X$88,polar_type19!$X$107)</f>
        <v>22.308</v>
      </c>
      <c r="J23" s="0" t="n">
        <f aca="false">Factor*MAX(polar_type19!$X$32, polar_type19!$X$51,polar_type19!$X$70,polar_type19!$X$89,polar_type19!$X$108)</f>
        <v>23.837</v>
      </c>
      <c r="K23" s="0" t="n">
        <f aca="false">Factor*MAX(polar_type19!$X$33, polar_type19!$X$52,polar_type19!$X$71,polar_type19!$X$90,polar_type19!$X$109)</f>
        <v>25.685</v>
      </c>
      <c r="L23" s="0" t="n">
        <f aca="false">Factor*MAX(polar_type19!$X$34, polar_type19!$X$53,polar_type19!$X$72,polar_type19!$X$91,polar_type19!$X$110)</f>
        <v>26.811</v>
      </c>
      <c r="M23" s="0" t="n">
        <f aca="false">Factor*MAX(polar_type19!$X$35, polar_type19!$X$54,polar_type19!$X$73,polar_type19!$X$92,polar_type19!$X$111)</f>
        <v>27.936</v>
      </c>
      <c r="N23" s="0" t="n">
        <f aca="false">Factor*MAX(polar_type19!$X$36, polar_type19!$X$55,polar_type19!$X$74,polar_type19!$X$93,polar_type19!$X$112)</f>
        <v>24.605</v>
      </c>
      <c r="O23" s="0" t="n">
        <f aca="false">Factor*MAX(polar_type19!$X$37, polar_type19!$X$56,polar_type19!$X$75,polar_type19!$X$94,polar_type19!$X$113)</f>
        <v>24.068</v>
      </c>
      <c r="P23" s="0" t="n">
        <f aca="false">Factor*MAX(polar_type19!$X$38, polar_type19!$X$57,polar_type19!$X$76,polar_type19!$X$95,polar_type19!$X$114)</f>
        <v>23.53</v>
      </c>
      <c r="Q23" s="0" t="n">
        <f aca="false">Factor*MAX(polar_type19!$X$39, polar_type19!$X$58,polar_type19!$X$77,polar_type19!$X$96,polar_type19!$X$115)</f>
        <v>22.992</v>
      </c>
      <c r="R23" s="0" t="n">
        <f aca="false">Factor*MAX(polar_type19!$X$40, polar_type19!$X$59,polar_type19!$X$78,polar_type19!$X$97,polar_type19!$X$116)</f>
        <v>22.454</v>
      </c>
      <c r="S23" s="0" t="n">
        <f aca="false">Factor*MAX(polar_type19!$X$41, polar_type19!$X$60,polar_type19!$X$79,polar_type19!$X$98,polar_type19!$X$117)</f>
        <v>21.917</v>
      </c>
      <c r="T23" s="0" t="n">
        <f aca="false">Factor*MAX(polar_type19!$X$42, polar_type19!$X$61,polar_type19!$X$80,polar_type19!$X$99,polar_type19!$X$118)</f>
        <v>19.435</v>
      </c>
      <c r="U23" s="0" t="n">
        <f aca="false">Factor*MAX(polar_type19!$X$43, polar_type19!$X$62,polar_type19!$X$81,polar_type19!$X$100,polar_type19!$X$119)</f>
        <v>17.48</v>
      </c>
    </row>
    <row r="24" customFormat="false" ht="12.8" hidden="false" customHeight="false" outlineLevel="0" collapsed="false">
      <c r="A24" s="0" t="n">
        <f aca="false">A23+5</f>
        <v>110</v>
      </c>
      <c r="B24" s="0" t="n">
        <v>0</v>
      </c>
      <c r="C24" s="0" t="n">
        <f aca="false">Factor*MAX(polar_type19!$Y$25, polar_type19!$Y$44,polar_type19!$Y$63,polar_type19!$Y$82,polar_type19!$Y$101)</f>
        <v>4.773</v>
      </c>
      <c r="D24" s="0" t="n">
        <f aca="false">Factor*MAX(polar_type19!$Y$26, polar_type19!$Y$45,polar_type19!$Y$64,polar_type19!$Y$83,polar_type19!$Y$102)</f>
        <v>9.6</v>
      </c>
      <c r="E24" s="0" t="n">
        <f aca="false">Factor*MAX(polar_type19!$Y$27, polar_type19!$Y$46,polar_type19!$Y$65,polar_type19!$Y$84,polar_type19!$Y$103)</f>
        <v>13.443</v>
      </c>
      <c r="F24" s="0" t="n">
        <f aca="false">Factor*MAX(polar_type19!$Y$28, polar_type19!$Y$47,polar_type19!$Y$66,polar_type19!$Y$85,polar_type19!$Y$104)</f>
        <v>15.422</v>
      </c>
      <c r="G24" s="0" t="n">
        <f aca="false">Factor*MAX(polar_type19!$Y$29, polar_type19!$Y$48,polar_type19!$Y$67,polar_type19!$Y$86,polar_type19!$Y$105)</f>
        <v>19.204</v>
      </c>
      <c r="H24" s="0" t="n">
        <f aca="false">Factor*MAX(polar_type19!$Y$30, polar_type19!$Y$49,polar_type19!$Y$68,polar_type19!$Y$87,polar_type19!$Y$106)</f>
        <v>21.443</v>
      </c>
      <c r="I24" s="0" t="n">
        <f aca="false">Factor*MAX(polar_type19!$Y$31, polar_type19!$Y$50,polar_type19!$Y$69,polar_type19!$Y$88,polar_type19!$Y$107)</f>
        <v>22.848</v>
      </c>
      <c r="J24" s="0" t="n">
        <f aca="false">Factor*MAX(polar_type19!$Y$32, polar_type19!$Y$51,polar_type19!$Y$70,polar_type19!$Y$89,polar_type19!$Y$108)</f>
        <v>24.478</v>
      </c>
      <c r="K24" s="0" t="n">
        <f aca="false">Factor*MAX(polar_type19!$Y$33, polar_type19!$Y$52,polar_type19!$Y$71,polar_type19!$Y$90,polar_type19!$Y$109)</f>
        <v>26.347</v>
      </c>
      <c r="L24" s="0" t="n">
        <f aca="false">Factor*MAX(polar_type19!$Y$34, polar_type19!$Y$53,polar_type19!$Y$72,polar_type19!$Y$91,polar_type19!$Y$110)</f>
        <v>27.667</v>
      </c>
      <c r="M24" s="0" t="n">
        <f aca="false">Factor*MAX(polar_type19!$Y$35, polar_type19!$Y$54,polar_type19!$Y$73,polar_type19!$Y$92,polar_type19!$Y$111)</f>
        <v>29.137</v>
      </c>
      <c r="N24" s="0" t="n">
        <f aca="false">Factor*MAX(polar_type19!$Y$36, polar_type19!$Y$55,polar_type19!$Y$74,polar_type19!$Y$93,polar_type19!$Y$112)</f>
        <v>25.621</v>
      </c>
      <c r="O24" s="0" t="n">
        <f aca="false">Factor*MAX(polar_type19!$Y$37, polar_type19!$Y$56,polar_type19!$Y$75,polar_type19!$Y$94,polar_type19!$Y$113)</f>
        <v>25.024</v>
      </c>
      <c r="P24" s="0" t="n">
        <f aca="false">Factor*MAX(polar_type19!$Y$38, polar_type19!$Y$57,polar_type19!$Y$76,polar_type19!$Y$95,polar_type19!$Y$114)</f>
        <v>24.427</v>
      </c>
      <c r="Q24" s="0" t="n">
        <f aca="false">Factor*MAX(polar_type19!$Y$39, polar_type19!$Y$58,polar_type19!$Y$77,polar_type19!$Y$96,polar_type19!$Y$115)</f>
        <v>23.83</v>
      </c>
      <c r="R24" s="0" t="n">
        <f aca="false">Factor*MAX(polar_type19!$Y$40, polar_type19!$Y$59,polar_type19!$Y$78,polar_type19!$Y$97,polar_type19!$Y$116)</f>
        <v>23.233</v>
      </c>
      <c r="S24" s="0" t="n">
        <f aca="false">Factor*MAX(polar_type19!$Y$41, polar_type19!$Y$60,polar_type19!$Y$79,polar_type19!$Y$98,polar_type19!$Y$117)</f>
        <v>22.636</v>
      </c>
      <c r="T24" s="0" t="n">
        <f aca="false">Factor*MAX(polar_type19!$Y$42, polar_type19!$Y$61,polar_type19!$Y$80,polar_type19!$Y$99,polar_type19!$Y$118)</f>
        <v>20.036</v>
      </c>
      <c r="U24" s="0" t="n">
        <f aca="false">Factor*MAX(polar_type19!$Y$43, polar_type19!$Y$62,polar_type19!$Y$81,polar_type19!$Y$100,polar_type19!$Y$119)</f>
        <v>17.866</v>
      </c>
    </row>
    <row r="25" customFormat="false" ht="12.8" hidden="false" customHeight="false" outlineLevel="0" collapsed="false">
      <c r="A25" s="0" t="n">
        <f aca="false">A24+5</f>
        <v>115</v>
      </c>
      <c r="B25" s="0" t="n">
        <v>0</v>
      </c>
      <c r="C25" s="0" t="n">
        <f aca="false">Factor*MAX(polar_type19!$Z$25, polar_type19!$Z$44,polar_type19!$Z$63,polar_type19!$Z$82,polar_type19!$Z$101)</f>
        <v>4.772</v>
      </c>
      <c r="D25" s="0" t="n">
        <f aca="false">Factor*MAX(polar_type19!$Z$26, polar_type19!$Z$45,polar_type19!$Z$64,polar_type19!$Z$83,polar_type19!$Z$102)</f>
        <v>9.544</v>
      </c>
      <c r="E25" s="0" t="n">
        <f aca="false">Factor*MAX(polar_type19!$Z$27, polar_type19!$Z$46,polar_type19!$Z$65,polar_type19!$Z$84,polar_type19!$Z$103)</f>
        <v>13.546</v>
      </c>
      <c r="F25" s="0" t="n">
        <f aca="false">Factor*MAX(polar_type19!$Z$28, polar_type19!$Z$47,polar_type19!$Z$66,polar_type19!$Z$85,polar_type19!$Z$104)</f>
        <v>15.596</v>
      </c>
      <c r="G25" s="0" t="n">
        <f aca="false">Factor*MAX(polar_type19!$Z$29, polar_type19!$Z$48,polar_type19!$Z$67,polar_type19!$Z$86,polar_type19!$Z$105)</f>
        <v>19.576</v>
      </c>
      <c r="H25" s="0" t="n">
        <f aca="false">Factor*MAX(polar_type19!$Z$30, polar_type19!$Z$49,polar_type19!$Z$68,polar_type19!$Z$87,polar_type19!$Z$106)</f>
        <v>21.998</v>
      </c>
      <c r="I25" s="0" t="n">
        <f aca="false">Factor*MAX(polar_type19!$Z$31, polar_type19!$Z$50,polar_type19!$Z$69,polar_type19!$Z$88,polar_type19!$Z$107)</f>
        <v>23.481</v>
      </c>
      <c r="J25" s="0" t="n">
        <f aca="false">Factor*MAX(polar_type19!$Z$32, polar_type19!$Z$51,polar_type19!$Z$70,polar_type19!$Z$89,polar_type19!$Z$108)</f>
        <v>25.199</v>
      </c>
      <c r="K25" s="0" t="n">
        <f aca="false">Factor*MAX(polar_type19!$Z$33, polar_type19!$Z$52,polar_type19!$Z$71,polar_type19!$Z$90,polar_type19!$Z$109)</f>
        <v>26.972</v>
      </c>
      <c r="L25" s="0" t="n">
        <f aca="false">Factor*MAX(polar_type19!$Z$34, polar_type19!$Z$53,polar_type19!$Z$72,polar_type19!$Z$91,polar_type19!$Z$110)</f>
        <v>28.509</v>
      </c>
      <c r="M25" s="0" t="n">
        <f aca="false">Factor*MAX(polar_type19!$Z$35, polar_type19!$Z$54,polar_type19!$Z$73,polar_type19!$Z$92,polar_type19!$Z$111)</f>
        <v>30.246</v>
      </c>
      <c r="N25" s="0" t="n">
        <f aca="false">Factor*MAX(polar_type19!$Z$36, polar_type19!$Z$55,polar_type19!$Z$74,polar_type19!$Z$93,polar_type19!$Z$112)</f>
        <v>26.758</v>
      </c>
      <c r="O25" s="0" t="n">
        <f aca="false">Factor*MAX(polar_type19!$Z$37, polar_type19!$Z$56,polar_type19!$Z$75,polar_type19!$Z$94,polar_type19!$Z$113)</f>
        <v>26.099</v>
      </c>
      <c r="P25" s="0" t="n">
        <f aca="false">Factor*MAX(polar_type19!$Z$38, polar_type19!$Z$57,polar_type19!$Z$76,polar_type19!$Z$95,polar_type19!$Z$114)</f>
        <v>25.44</v>
      </c>
      <c r="Q25" s="0" t="n">
        <f aca="false">Factor*MAX(polar_type19!$Z$39, polar_type19!$Z$58,polar_type19!$Z$77,polar_type19!$Z$96,polar_type19!$Z$115)</f>
        <v>24.781</v>
      </c>
      <c r="R25" s="0" t="n">
        <f aca="false">Factor*MAX(polar_type19!$Z$40, polar_type19!$Z$59,polar_type19!$Z$78,polar_type19!$Z$97,polar_type19!$Z$116)</f>
        <v>24.122</v>
      </c>
      <c r="S25" s="0" t="n">
        <f aca="false">Factor*MAX(polar_type19!$Z$41, polar_type19!$Z$60,polar_type19!$Z$79,polar_type19!$Z$98,polar_type19!$Z$117)</f>
        <v>23.463</v>
      </c>
      <c r="T25" s="0" t="n">
        <f aca="false">Factor*MAX(polar_type19!$Z$42, polar_type19!$Z$61,polar_type19!$Z$80,polar_type19!$Z$99,polar_type19!$Z$118)</f>
        <v>20.731</v>
      </c>
      <c r="U25" s="0" t="n">
        <f aca="false">Factor*MAX(polar_type19!$Z$43, polar_type19!$Z$62,polar_type19!$Z$81,polar_type19!$Z$100,polar_type19!$Z$119)</f>
        <v>18.335</v>
      </c>
    </row>
    <row r="26" customFormat="false" ht="12.8" hidden="false" customHeight="false" outlineLevel="0" collapsed="false">
      <c r="A26" s="0" t="n">
        <f aca="false">A25+5</f>
        <v>120</v>
      </c>
      <c r="B26" s="0" t="n">
        <v>0</v>
      </c>
      <c r="C26" s="0" t="n">
        <f aca="false">Factor*MAX(polar_type19!$AA$25, polar_type19!$AA$44,polar_type19!$AA$63,polar_type19!$AA$82,polar_type19!$AA$101)</f>
        <v>4.74</v>
      </c>
      <c r="D26" s="0" t="n">
        <f aca="false">Factor*MAX(polar_type19!$AA$26, polar_type19!$AA$45,polar_type19!$AA$64,polar_type19!$AA$83,polar_type19!$AA$102)</f>
        <v>9.48</v>
      </c>
      <c r="E26" s="0" t="n">
        <f aca="false">Factor*MAX(polar_type19!$AA$27, polar_type19!$AA$46,polar_type19!$AA$65,polar_type19!$AA$84,polar_type19!$AA$103)</f>
        <v>13.608</v>
      </c>
      <c r="F26" s="0" t="n">
        <f aca="false">Factor*MAX(polar_type19!$AA$28, polar_type19!$AA$47,polar_type19!$AA$66,polar_type19!$AA$85,polar_type19!$AA$104)</f>
        <v>15.665</v>
      </c>
      <c r="G26" s="0" t="n">
        <f aca="false">Factor*MAX(polar_type19!$AA$29, polar_type19!$AA$48,polar_type19!$AA$67,polar_type19!$AA$86,polar_type19!$AA$105)</f>
        <v>19.892</v>
      </c>
      <c r="H26" s="0" t="n">
        <f aca="false">Factor*MAX(polar_type19!$AA$30, polar_type19!$AA$49,polar_type19!$AA$68,polar_type19!$AA$87,polar_type19!$AA$106)</f>
        <v>22.552</v>
      </c>
      <c r="I26" s="0" t="n">
        <f aca="false">Factor*MAX(polar_type19!$AA$31, polar_type19!$AA$50,polar_type19!$AA$69,polar_type19!$AA$88,polar_type19!$AA$107)</f>
        <v>24.387</v>
      </c>
      <c r="J26" s="0" t="n">
        <f aca="false">Factor*MAX(polar_type19!$AA$32, polar_type19!$AA$51,polar_type19!$AA$70,polar_type19!$AA$89,polar_type19!$AA$108)</f>
        <v>26.026</v>
      </c>
      <c r="K26" s="0" t="n">
        <f aca="false">Factor*MAX(polar_type19!$AA$33, polar_type19!$AA$52,polar_type19!$AA$71,polar_type19!$AA$90,polar_type19!$AA$109)</f>
        <v>27.743</v>
      </c>
      <c r="L26" s="0" t="n">
        <f aca="false">Factor*MAX(polar_type19!$AA$34, polar_type19!$AA$53,polar_type19!$AA$72,polar_type19!$AA$91,polar_type19!$AA$110)</f>
        <v>29.441</v>
      </c>
      <c r="M26" s="0" t="n">
        <f aca="false">Factor*MAX(polar_type19!$AA$35, polar_type19!$AA$54,polar_type19!$AA$73,polar_type19!$AA$92,polar_type19!$AA$111)</f>
        <v>31.354</v>
      </c>
      <c r="N26" s="0" t="n">
        <f aca="false">Factor*MAX(polar_type19!$AA$36, polar_type19!$AA$55,polar_type19!$AA$74,polar_type19!$AA$93,polar_type19!$AA$112)</f>
        <v>27.959</v>
      </c>
      <c r="O26" s="0" t="n">
        <f aca="false">Factor*MAX(polar_type19!$AA$37, polar_type19!$AA$56,polar_type19!$AA$75,polar_type19!$AA$94,polar_type19!$AA$113)</f>
        <v>27.243</v>
      </c>
      <c r="P26" s="0" t="n">
        <f aca="false">Factor*MAX(polar_type19!$AA$38, polar_type19!$AA$57,polar_type19!$AA$76,polar_type19!$AA$95,polar_type19!$AA$114)</f>
        <v>26.526</v>
      </c>
      <c r="Q26" s="0" t="n">
        <f aca="false">Factor*MAX(polar_type19!$AA$39, polar_type19!$AA$58,polar_type19!$AA$77,polar_type19!$AA$96,polar_type19!$AA$115)</f>
        <v>25.81</v>
      </c>
      <c r="R26" s="0" t="n">
        <f aca="false">Factor*MAX(polar_type19!$AA$40, polar_type19!$AA$59,polar_type19!$AA$78,polar_type19!$AA$97,polar_type19!$AA$116)</f>
        <v>25.094</v>
      </c>
      <c r="S26" s="0" t="n">
        <f aca="false">Factor*MAX(polar_type19!$AA$41, polar_type19!$AA$60,polar_type19!$AA$79,polar_type19!$AA$98,polar_type19!$AA$117)</f>
        <v>24.377</v>
      </c>
      <c r="T26" s="0" t="n">
        <f aca="false">Factor*MAX(polar_type19!$AA$42, polar_type19!$AA$61,polar_type19!$AA$80,polar_type19!$AA$99,polar_type19!$AA$118)</f>
        <v>21.51</v>
      </c>
      <c r="U26" s="0" t="n">
        <f aca="false">Factor*MAX(polar_type19!$AA$43, polar_type19!$AA$62,polar_type19!$AA$81,polar_type19!$AA$100,polar_type19!$AA$119)</f>
        <v>18.905</v>
      </c>
    </row>
    <row r="27" customFormat="false" ht="12.8" hidden="false" customHeight="false" outlineLevel="0" collapsed="false">
      <c r="A27" s="0" t="n">
        <f aca="false">A26+5</f>
        <v>125</v>
      </c>
      <c r="B27" s="0" t="n">
        <v>0</v>
      </c>
      <c r="C27" s="0" t="n">
        <f aca="false">Factor*MAX(polar_type19!$AB$25, polar_type19!$AB$44,polar_type19!$AB$63,polar_type19!$AB$82,polar_type19!$AB$101)</f>
        <v>4.716</v>
      </c>
      <c r="D27" s="0" t="n">
        <f aca="false">Factor*MAX(polar_type19!$AB$26, polar_type19!$AB$45,polar_type19!$AB$64,polar_type19!$AB$83,polar_type19!$AB$102)</f>
        <v>9.432</v>
      </c>
      <c r="E27" s="0" t="n">
        <f aca="false">Factor*MAX(polar_type19!$AB$27, polar_type19!$AB$46,polar_type19!$AB$65,polar_type19!$AB$84,polar_type19!$AB$103)</f>
        <v>13.594</v>
      </c>
      <c r="F27" s="0" t="n">
        <f aca="false">Factor*MAX(polar_type19!$AB$28, polar_type19!$AB$47,polar_type19!$AB$66,polar_type19!$AB$85,polar_type19!$AB$104)</f>
        <v>15.766</v>
      </c>
      <c r="G27" s="0" t="n">
        <f aca="false">Factor*MAX(polar_type19!$AB$29, polar_type19!$AB$48,polar_type19!$AB$67,polar_type19!$AB$86,polar_type19!$AB$105)</f>
        <v>19.918</v>
      </c>
      <c r="H27" s="0" t="n">
        <f aca="false">Factor*MAX(polar_type19!$AB$30, polar_type19!$AB$49,polar_type19!$AB$68,polar_type19!$AB$87,polar_type19!$AB$106)</f>
        <v>22.757</v>
      </c>
      <c r="I27" s="0" t="n">
        <f aca="false">Factor*MAX(polar_type19!$AB$31, polar_type19!$AB$50,polar_type19!$AB$69,polar_type19!$AB$88,polar_type19!$AB$107)</f>
        <v>24.82</v>
      </c>
      <c r="J27" s="0" t="n">
        <f aca="false">Factor*MAX(polar_type19!$AB$32, polar_type19!$AB$51,polar_type19!$AB$70,polar_type19!$AB$89,polar_type19!$AB$108)</f>
        <v>26.697</v>
      </c>
      <c r="K27" s="0" t="n">
        <f aca="false">Factor*MAX(polar_type19!$AB$33, polar_type19!$AB$52,polar_type19!$AB$71,polar_type19!$AB$90,polar_type19!$AB$109)</f>
        <v>28.516</v>
      </c>
      <c r="L27" s="0" t="n">
        <f aca="false">Factor*MAX(polar_type19!$AB$34, polar_type19!$AB$53,polar_type19!$AB$72,polar_type19!$AB$91,polar_type19!$AB$110)</f>
        <v>30.183</v>
      </c>
      <c r="M27" s="0" t="n">
        <f aca="false">Factor*MAX(polar_type19!$AB$35, polar_type19!$AB$54,polar_type19!$AB$73,polar_type19!$AB$92,polar_type19!$AB$111)</f>
        <v>31.662</v>
      </c>
      <c r="N27" s="0" t="n">
        <f aca="false">Factor*MAX(polar_type19!$AB$36, polar_type19!$AB$55,polar_type19!$AB$74,polar_type19!$AB$93,polar_type19!$AB$112)</f>
        <v>28.687</v>
      </c>
      <c r="O27" s="0" t="n">
        <f aca="false">Factor*MAX(polar_type19!$AB$37, polar_type19!$AB$56,polar_type19!$AB$75,polar_type19!$AB$94,polar_type19!$AB$113)</f>
        <v>27.918</v>
      </c>
      <c r="P27" s="0" t="n">
        <f aca="false">Factor*MAX(polar_type19!$AB$38, polar_type19!$AB$57,polar_type19!$AB$76,polar_type19!$AB$95,polar_type19!$AB$114)</f>
        <v>27.148</v>
      </c>
      <c r="Q27" s="0" t="n">
        <f aca="false">Factor*MAX(polar_type19!$AB$39, polar_type19!$AB$58,polar_type19!$AB$77,polar_type19!$AB$96,polar_type19!$AB$115)</f>
        <v>26.379</v>
      </c>
      <c r="R27" s="0" t="n">
        <f aca="false">Factor*MAX(polar_type19!$AB$40, polar_type19!$AB$59,polar_type19!$AB$78,polar_type19!$AB$97,polar_type19!$AB$116)</f>
        <v>25.61</v>
      </c>
      <c r="S27" s="0" t="n">
        <f aca="false">Factor*MAX(polar_type19!$AB$41, polar_type19!$AB$60,polar_type19!$AB$79,polar_type19!$AB$98,polar_type19!$AB$117)</f>
        <v>24.841</v>
      </c>
      <c r="T27" s="0" t="n">
        <f aca="false">Factor*MAX(polar_type19!$AB$42, polar_type19!$AB$61,polar_type19!$AB$80,polar_type19!$AB$99,polar_type19!$AB$118)</f>
        <v>22.22</v>
      </c>
      <c r="U27" s="0" t="n">
        <f aca="false">Factor*MAX(polar_type19!$AB$43, polar_type19!$AB$62,polar_type19!$AB$81,polar_type19!$AB$100,polar_type19!$AB$119)</f>
        <v>19.38</v>
      </c>
    </row>
    <row r="28" customFormat="false" ht="12.8" hidden="false" customHeight="false" outlineLevel="0" collapsed="false">
      <c r="A28" s="0" t="n">
        <f aca="false">A27+5</f>
        <v>130</v>
      </c>
      <c r="B28" s="0" t="n">
        <v>0</v>
      </c>
      <c r="C28" s="0" t="n">
        <f aca="false">Factor*MAX(polar_type19!$AC$25, polar_type19!$AC$44,polar_type19!$AC$63,polar_type19!$AC$82,polar_type19!$AC$101)</f>
        <v>4.684</v>
      </c>
      <c r="D28" s="0" t="n">
        <f aca="false">Factor*MAX(polar_type19!$AC$26, polar_type19!$AC$45,polar_type19!$AC$64,polar_type19!$AC$83,polar_type19!$AC$102)</f>
        <v>9.368</v>
      </c>
      <c r="E28" s="0" t="n">
        <f aca="false">Factor*MAX(polar_type19!$AC$27, polar_type19!$AC$46,polar_type19!$AC$65,polar_type19!$AC$84,polar_type19!$AC$103)</f>
        <v>13.463</v>
      </c>
      <c r="F28" s="0" t="n">
        <f aca="false">Factor*MAX(polar_type19!$AC$28, polar_type19!$AC$47,polar_type19!$AC$66,polar_type19!$AC$85,polar_type19!$AC$104)</f>
        <v>15.766</v>
      </c>
      <c r="G28" s="0" t="n">
        <f aca="false">Factor*MAX(polar_type19!$AC$29, polar_type19!$AC$48,polar_type19!$AC$67,polar_type19!$AC$86,polar_type19!$AC$105)</f>
        <v>19.612</v>
      </c>
      <c r="H28" s="0" t="n">
        <f aca="false">Factor*MAX(polar_type19!$AC$30, polar_type19!$AC$49,polar_type19!$AC$68,polar_type19!$AC$87,polar_type19!$AC$106)</f>
        <v>22.406</v>
      </c>
      <c r="I28" s="0" t="n">
        <f aca="false">Factor*MAX(polar_type19!$AC$31, polar_type19!$AC$50,polar_type19!$AC$69,polar_type19!$AC$88,polar_type19!$AC$107)</f>
        <v>24.749</v>
      </c>
      <c r="J28" s="0" t="n">
        <f aca="false">Factor*MAX(polar_type19!$AC$32, polar_type19!$AC$51,polar_type19!$AC$70,polar_type19!$AC$89,polar_type19!$AC$108)</f>
        <v>27.091</v>
      </c>
      <c r="K28" s="0" t="n">
        <f aca="false">Factor*MAX(polar_type19!$AC$33, polar_type19!$AC$52,polar_type19!$AC$71,polar_type19!$AC$90,polar_type19!$AC$109)</f>
        <v>29.007</v>
      </c>
      <c r="L28" s="0" t="n">
        <f aca="false">Factor*MAX(polar_type19!$AC$34, polar_type19!$AC$53,polar_type19!$AC$72,polar_type19!$AC$91,polar_type19!$AC$110)</f>
        <v>30.497</v>
      </c>
      <c r="M28" s="0" t="n">
        <f aca="false">Factor*MAX(polar_type19!$AC$35, polar_type19!$AC$54,polar_type19!$AC$73,polar_type19!$AC$92,polar_type19!$AC$111)</f>
        <v>31.702</v>
      </c>
      <c r="N28" s="0" t="n">
        <f aca="false">Factor*MAX(polar_type19!$AC$36, polar_type19!$AC$55,polar_type19!$AC$74,polar_type19!$AC$93,polar_type19!$AC$112)</f>
        <v>28.974</v>
      </c>
      <c r="O28" s="0" t="n">
        <f aca="false">Factor*MAX(polar_type19!$AC$37, polar_type19!$AC$56,polar_type19!$AC$75,polar_type19!$AC$94,polar_type19!$AC$113)</f>
        <v>28.204</v>
      </c>
      <c r="P28" s="0" t="n">
        <f aca="false">Factor*MAX(polar_type19!$AC$38, polar_type19!$AC$57,polar_type19!$AC$76,polar_type19!$AC$95,polar_type19!$AC$114)</f>
        <v>27.435</v>
      </c>
      <c r="Q28" s="0" t="n">
        <f aca="false">Factor*MAX(polar_type19!$AC$39, polar_type19!$AC$58,polar_type19!$AC$77,polar_type19!$AC$96,polar_type19!$AC$115)</f>
        <v>26.666</v>
      </c>
      <c r="R28" s="0" t="n">
        <f aca="false">Factor*MAX(polar_type19!$AC$40, polar_type19!$AC$59,polar_type19!$AC$78,polar_type19!$AC$97,polar_type19!$AC$116)</f>
        <v>25.896</v>
      </c>
      <c r="S28" s="0" t="n">
        <f aca="false">Factor*MAX(polar_type19!$AC$41, polar_type19!$AC$60,polar_type19!$AC$79,polar_type19!$AC$98,polar_type19!$AC$117)</f>
        <v>25.127</v>
      </c>
      <c r="T28" s="0" t="n">
        <f aca="false">Factor*MAX(polar_type19!$AC$42, polar_type19!$AC$61,polar_type19!$AC$80,polar_type19!$AC$99,polar_type19!$AC$118)</f>
        <v>22.835</v>
      </c>
      <c r="U28" s="0" t="n">
        <f aca="false">Factor*MAX(polar_type19!$AC$43, polar_type19!$AC$62,polar_type19!$AC$81,polar_type19!$AC$100,polar_type19!$AC$119)</f>
        <v>19.95</v>
      </c>
    </row>
    <row r="29" customFormat="false" ht="12.8" hidden="false" customHeight="false" outlineLevel="0" collapsed="false">
      <c r="A29" s="0" t="n">
        <f aca="false">A28+5</f>
        <v>135</v>
      </c>
      <c r="B29" s="0" t="n">
        <v>0</v>
      </c>
      <c r="C29" s="0" t="n">
        <f aca="false">Factor*MAX(polar_type19!$AD$25, polar_type19!$AD$44,polar_type19!$AD$63,polar_type19!$AD$82,polar_type19!$AD$101)</f>
        <v>4.54</v>
      </c>
      <c r="D29" s="0" t="n">
        <f aca="false">Factor*MAX(polar_type19!$AD$26, polar_type19!$AD$45,polar_type19!$AD$64,polar_type19!$AD$83,polar_type19!$AD$102)</f>
        <v>9.08</v>
      </c>
      <c r="E29" s="0" t="n">
        <f aca="false">Factor*MAX(polar_type19!$AD$27, polar_type19!$AD$46,polar_type19!$AD$65,polar_type19!$AD$84,polar_type19!$AD$103)</f>
        <v>13.131</v>
      </c>
      <c r="F29" s="0" t="n">
        <f aca="false">Factor*MAX(polar_type19!$AD$28, polar_type19!$AD$47,polar_type19!$AD$66,polar_type19!$AD$85,polar_type19!$AD$104)</f>
        <v>15.344</v>
      </c>
      <c r="G29" s="0" t="n">
        <f aca="false">Factor*MAX(polar_type19!$AD$29, polar_type19!$AD$48,polar_type19!$AD$67,polar_type19!$AD$86,polar_type19!$AD$105)</f>
        <v>18.63</v>
      </c>
      <c r="H29" s="0" t="n">
        <f aca="false">Factor*MAX(polar_type19!$AD$30, polar_type19!$AD$49,polar_type19!$AD$68,polar_type19!$AD$87,polar_type19!$AD$106)</f>
        <v>21.149</v>
      </c>
      <c r="I29" s="0" t="n">
        <f aca="false">Factor*MAX(polar_type19!$AD$31, polar_type19!$AD$50,polar_type19!$AD$69,polar_type19!$AD$88,polar_type19!$AD$107)</f>
        <v>23.683</v>
      </c>
      <c r="J29" s="0" t="n">
        <f aca="false">Factor*MAX(polar_type19!$AD$32, polar_type19!$AD$51,polar_type19!$AD$70,polar_type19!$AD$89,polar_type19!$AD$108)</f>
        <v>26.236</v>
      </c>
      <c r="K29" s="0" t="n">
        <f aca="false">Factor*MAX(polar_type19!$AD$33, polar_type19!$AD$52,polar_type19!$AD$71,polar_type19!$AD$90,polar_type19!$AD$109)</f>
        <v>28.284</v>
      </c>
      <c r="L29" s="0" t="n">
        <f aca="false">Factor*MAX(polar_type19!$AD$34, polar_type19!$AD$53,polar_type19!$AD$72,polar_type19!$AD$91,polar_type19!$AD$110)</f>
        <v>29.886</v>
      </c>
      <c r="M29" s="0" t="n">
        <f aca="false">Factor*MAX(polar_type19!$AD$35, polar_type19!$AD$54,polar_type19!$AD$73,polar_type19!$AD$92,polar_type19!$AD$111)</f>
        <v>31.487</v>
      </c>
      <c r="N29" s="0" t="n">
        <f aca="false">Factor*MAX(polar_type19!$AD$36, polar_type19!$AD$55,polar_type19!$AD$74,polar_type19!$AD$93,polar_type19!$AD$112)</f>
        <v>28.983</v>
      </c>
      <c r="O29" s="0" t="n">
        <f aca="false">Factor*MAX(polar_type19!$AD$37, polar_type19!$AD$56,polar_type19!$AD$75,polar_type19!$AD$94,polar_type19!$AD$113)</f>
        <v>28.249</v>
      </c>
      <c r="P29" s="0" t="n">
        <f aca="false">Factor*MAX(polar_type19!$AD$38, polar_type19!$AD$57,polar_type19!$AD$76,polar_type19!$AD$95,polar_type19!$AD$114)</f>
        <v>27.515</v>
      </c>
      <c r="Q29" s="0" t="n">
        <f aca="false">Factor*MAX(polar_type19!$AD$39, polar_type19!$AD$58,polar_type19!$AD$77,polar_type19!$AD$96,polar_type19!$AD$115)</f>
        <v>26.782</v>
      </c>
      <c r="R29" s="0" t="n">
        <f aca="false">Factor*MAX(polar_type19!$AD$40, polar_type19!$AD$59,polar_type19!$AD$78,polar_type19!$AD$97,polar_type19!$AD$116)</f>
        <v>26.048</v>
      </c>
      <c r="S29" s="0" t="n">
        <f aca="false">Factor*MAX(polar_type19!$AD$41, polar_type19!$AD$60,polar_type19!$AD$79,polar_type19!$AD$98,polar_type19!$AD$117)</f>
        <v>25.314</v>
      </c>
      <c r="T29" s="0" t="n">
        <f aca="false">Factor*MAX(polar_type19!$AD$42, polar_type19!$AD$61,polar_type19!$AD$80,polar_type19!$AD$99,polar_type19!$AD$118)</f>
        <v>23.41</v>
      </c>
      <c r="U29" s="0" t="n">
        <f aca="false">Factor*MAX(polar_type19!$AD$43, polar_type19!$AD$62,polar_type19!$AD$81,polar_type19!$AD$100,polar_type19!$AD$119)</f>
        <v>20.615</v>
      </c>
    </row>
    <row r="30" customFormat="false" ht="12.8" hidden="false" customHeight="false" outlineLevel="0" collapsed="false">
      <c r="A30" s="0" t="n">
        <f aca="false">A29+5</f>
        <v>140</v>
      </c>
      <c r="B30" s="0" t="n">
        <v>0</v>
      </c>
      <c r="C30" s="0" t="n">
        <f aca="false">Factor*MAX(polar_type19!$AE$25, polar_type19!$AE$44,polar_type19!$AE$63,polar_type19!$AE$82,polar_type19!$AE$101)</f>
        <v>4.276</v>
      </c>
      <c r="D30" s="0" t="n">
        <f aca="false">Factor*MAX(polar_type19!$AE$26, polar_type19!$AE$45,polar_type19!$AE$64,polar_type19!$AE$83,polar_type19!$AE$102)</f>
        <v>8.552</v>
      </c>
      <c r="E30" s="0" t="n">
        <f aca="false">Factor*MAX(polar_type19!$AE$27, polar_type19!$AE$46,polar_type19!$AE$65,polar_type19!$AE$84,polar_type19!$AE$103)</f>
        <v>12.454</v>
      </c>
      <c r="F30" s="0" t="n">
        <f aca="false">Factor*MAX(polar_type19!$AE$28, polar_type19!$AE$47,polar_type19!$AE$66,polar_type19!$AE$85,polar_type19!$AE$104)</f>
        <v>14.602</v>
      </c>
      <c r="G30" s="0" t="n">
        <f aca="false">Factor*MAX(polar_type19!$AE$29, polar_type19!$AE$48,polar_type19!$AE$67,polar_type19!$AE$86,polar_type19!$AE$105)</f>
        <v>17.514</v>
      </c>
      <c r="H30" s="0" t="n">
        <f aca="false">Factor*MAX(polar_type19!$AE$30, polar_type19!$AE$49,polar_type19!$AE$68,polar_type19!$AE$87,polar_type19!$AE$106)</f>
        <v>19.939</v>
      </c>
      <c r="I30" s="0" t="n">
        <f aca="false">Factor*MAX(polar_type19!$AE$31, polar_type19!$AE$50,polar_type19!$AE$69,polar_type19!$AE$88,polar_type19!$AE$107)</f>
        <v>22.64</v>
      </c>
      <c r="J30" s="0" t="n">
        <f aca="false">Factor*MAX(polar_type19!$AE$32, polar_type19!$AE$51,polar_type19!$AE$70,polar_type19!$AE$89,polar_type19!$AE$108)</f>
        <v>25.34</v>
      </c>
      <c r="K30" s="0" t="n">
        <f aca="false">Factor*MAX(polar_type19!$AE$33, polar_type19!$AE$52,polar_type19!$AE$71,polar_type19!$AE$90,polar_type19!$AE$109)</f>
        <v>27.549</v>
      </c>
      <c r="L30" s="0" t="n">
        <f aca="false">Factor*MAX(polar_type19!$AE$34, polar_type19!$AE$53,polar_type19!$AE$72,polar_type19!$AE$91,polar_type19!$AE$110)</f>
        <v>29.269</v>
      </c>
      <c r="M30" s="0" t="n">
        <f aca="false">Factor*MAX(polar_type19!$AE$35, polar_type19!$AE$54,polar_type19!$AE$73,polar_type19!$AE$92,polar_type19!$AE$111)</f>
        <v>30.988</v>
      </c>
      <c r="N30" s="0" t="n">
        <f aca="false">Factor*MAX(polar_type19!$AE$36, polar_type19!$AE$55,polar_type19!$AE$74,polar_type19!$AE$93,polar_type19!$AE$112)</f>
        <v>28.776</v>
      </c>
      <c r="O30" s="0" t="n">
        <f aca="false">Factor*MAX(polar_type19!$AE$37, polar_type19!$AE$56,polar_type19!$AE$75,polar_type19!$AE$94,polar_type19!$AE$113)</f>
        <v>28.087</v>
      </c>
      <c r="P30" s="0" t="n">
        <f aca="false">Factor*MAX(polar_type19!$AE$38, polar_type19!$AE$57,polar_type19!$AE$76,polar_type19!$AE$95,polar_type19!$AE$114)</f>
        <v>27.399</v>
      </c>
      <c r="Q30" s="0" t="n">
        <f aca="false">Factor*MAX(polar_type19!$AE$39, polar_type19!$AE$58,polar_type19!$AE$77,polar_type19!$AE$96,polar_type19!$AE$115)</f>
        <v>26.711</v>
      </c>
      <c r="R30" s="0" t="n">
        <f aca="false">Factor*MAX(polar_type19!$AE$40, polar_type19!$AE$59,polar_type19!$AE$78,polar_type19!$AE$97,polar_type19!$AE$116)</f>
        <v>26.022</v>
      </c>
      <c r="S30" s="0" t="n">
        <f aca="false">Factor*MAX(polar_type19!$AE$41, polar_type19!$AE$60,polar_type19!$AE$79,polar_type19!$AE$98,polar_type19!$AE$117)</f>
        <v>25.334</v>
      </c>
      <c r="T30" s="0" t="n">
        <f aca="false">Factor*MAX(polar_type19!$AE$42, polar_type19!$AE$61,polar_type19!$AE$80,polar_type19!$AE$99,polar_type19!$AE$118)</f>
        <v>23.85</v>
      </c>
      <c r="U30" s="0" t="n">
        <f aca="false">Factor*MAX(polar_type19!$AE$43, polar_type19!$AE$62,polar_type19!$AE$81,polar_type19!$AE$100,polar_type19!$AE$119)</f>
        <v>21.185</v>
      </c>
    </row>
    <row r="31" customFormat="false" ht="12.8" hidden="false" customHeight="false" outlineLevel="0" collapsed="false">
      <c r="A31" s="0" t="n">
        <f aca="false">A30+5</f>
        <v>145</v>
      </c>
      <c r="B31" s="0" t="n">
        <v>0</v>
      </c>
      <c r="C31" s="0" t="n">
        <f aca="false">Factor*MAX(polar_type19!$AF$25, polar_type19!$AF$44,polar_type19!$AF$63,polar_type19!$AF$82,polar_type19!$AF$101)</f>
        <v>4.016</v>
      </c>
      <c r="D31" s="0" t="n">
        <f aca="false">Factor*MAX(polar_type19!$AF$26, polar_type19!$AF$45,polar_type19!$AF$64,polar_type19!$AF$83,polar_type19!$AF$102)</f>
        <v>8.032</v>
      </c>
      <c r="E31" s="0" t="n">
        <f aca="false">Factor*MAX(polar_type19!$AF$27, polar_type19!$AF$46,polar_type19!$AF$65,polar_type19!$AF$84,polar_type19!$AF$103)</f>
        <v>11.778</v>
      </c>
      <c r="F31" s="0" t="n">
        <f aca="false">Factor*MAX(polar_type19!$AF$28, polar_type19!$AF$47,polar_type19!$AF$66,polar_type19!$AF$85,polar_type19!$AF$104)</f>
        <v>13.861</v>
      </c>
      <c r="G31" s="0" t="n">
        <f aca="false">Factor*MAX(polar_type19!$AF$29, polar_type19!$AF$48,polar_type19!$AF$67,polar_type19!$AF$86,polar_type19!$AF$105)</f>
        <v>16.425</v>
      </c>
      <c r="H31" s="0" t="n">
        <f aca="false">Factor*MAX(polar_type19!$AF$30, polar_type19!$AF$49,polar_type19!$AF$68,polar_type19!$AF$87,polar_type19!$AF$106)</f>
        <v>18.758</v>
      </c>
      <c r="I31" s="0" t="n">
        <f aca="false">Factor*MAX(polar_type19!$AF$31, polar_type19!$AF$50,polar_type19!$AF$69,polar_type19!$AF$88,polar_type19!$AF$107)</f>
        <v>21.627</v>
      </c>
      <c r="J31" s="0" t="n">
        <f aca="false">Factor*MAX(polar_type19!$AF$32, polar_type19!$AF$51,polar_type19!$AF$70,polar_type19!$AF$89,polar_type19!$AF$108)</f>
        <v>24.497</v>
      </c>
      <c r="K31" s="0" t="n">
        <f aca="false">Factor*MAX(polar_type19!$AF$33, polar_type19!$AF$52,polar_type19!$AF$71,polar_type19!$AF$90,polar_type19!$AF$109)</f>
        <v>26.843</v>
      </c>
      <c r="L31" s="0" t="n">
        <f aca="false">Factor*MAX(polar_type19!$AF$34, polar_type19!$AF$53,polar_type19!$AF$72,polar_type19!$AF$91,polar_type19!$AF$110)</f>
        <v>28.666</v>
      </c>
      <c r="M31" s="0" t="n">
        <f aca="false">Factor*MAX(polar_type19!$AF$35, polar_type19!$AF$54,polar_type19!$AF$73,polar_type19!$AF$92,polar_type19!$AF$111)</f>
        <v>30.488</v>
      </c>
      <c r="N31" s="0" t="n">
        <f aca="false">Factor*MAX(polar_type19!$AF$36, polar_type19!$AF$55,polar_type19!$AF$74,polar_type19!$AF$93,polar_type19!$AF$112)</f>
        <v>28.362</v>
      </c>
      <c r="O31" s="0" t="n">
        <f aca="false">Factor*MAX(polar_type19!$AF$37, polar_type19!$AF$56,polar_type19!$AF$75,polar_type19!$AF$94,polar_type19!$AF$113)</f>
        <v>27.689</v>
      </c>
      <c r="P31" s="0" t="n">
        <f aca="false">Factor*MAX(polar_type19!$AF$38, polar_type19!$AF$57,polar_type19!$AF$76,polar_type19!$AF$95,polar_type19!$AF$114)</f>
        <v>27.017</v>
      </c>
      <c r="Q31" s="0" t="n">
        <f aca="false">Factor*MAX(polar_type19!$AF$39, polar_type19!$AF$58,polar_type19!$AF$77,polar_type19!$AF$96,polar_type19!$AF$115)</f>
        <v>26.344</v>
      </c>
      <c r="R31" s="0" t="n">
        <f aca="false">Factor*MAX(polar_type19!$AF$40, polar_type19!$AF$59,polar_type19!$AF$78,polar_type19!$AF$97,polar_type19!$AF$116)</f>
        <v>25.671</v>
      </c>
      <c r="S31" s="0" t="n">
        <f aca="false">Factor*MAX(polar_type19!$AF$41, polar_type19!$AF$60,polar_type19!$AF$79,polar_type19!$AF$98,polar_type19!$AF$117)</f>
        <v>24.998</v>
      </c>
      <c r="T31" s="0" t="n">
        <f aca="false">Factor*MAX(polar_type19!$AF$42, polar_type19!$AF$61,polar_type19!$AF$80,polar_type19!$AF$99,polar_type19!$AF$118)</f>
        <v>23.927</v>
      </c>
      <c r="U31" s="0" t="n">
        <f aca="false">Factor*MAX(polar_type19!$AF$43, polar_type19!$AF$62,polar_type19!$AF$81,polar_type19!$AF$100,polar_type19!$AF$119)</f>
        <v>21.28</v>
      </c>
    </row>
    <row r="32" customFormat="false" ht="12.8" hidden="false" customHeight="false" outlineLevel="0" collapsed="false">
      <c r="A32" s="0" t="n">
        <f aca="false">A31+5</f>
        <v>150</v>
      </c>
      <c r="B32" s="0" t="n">
        <v>0</v>
      </c>
      <c r="C32" s="0" t="n">
        <f aca="false">Factor*MAX(polar_type19!$AG$25, polar_type19!$AG$44,polar_type19!$AG$63,polar_type19!$AG$82,polar_type19!$AG$101)</f>
        <v>3.752</v>
      </c>
      <c r="D32" s="0" t="n">
        <f aca="false">Factor*MAX(polar_type19!$AG$26, polar_type19!$AG$45,polar_type19!$AG$64,polar_type19!$AG$83,polar_type19!$AG$102)</f>
        <v>7.504</v>
      </c>
      <c r="E32" s="0" t="n">
        <f aca="false">Factor*MAX(polar_type19!$AG$27, polar_type19!$AG$46,polar_type19!$AG$65,polar_type19!$AG$84,polar_type19!$AG$103)</f>
        <v>11.1</v>
      </c>
      <c r="F32" s="0" t="n">
        <f aca="false">Factor*MAX(polar_type19!$AG$28, polar_type19!$AG$47,polar_type19!$AG$66,polar_type19!$AG$85,polar_type19!$AG$104)</f>
        <v>13.12</v>
      </c>
      <c r="G32" s="0" t="n">
        <f aca="false">Factor*MAX(polar_type19!$AG$29, polar_type19!$AG$48,polar_type19!$AG$67,polar_type19!$AG$86,polar_type19!$AG$105)</f>
        <v>15.362</v>
      </c>
      <c r="H32" s="0" t="n">
        <f aca="false">Factor*MAX(polar_type19!$AG$30, polar_type19!$AG$49,polar_type19!$AG$68,polar_type19!$AG$87,polar_type19!$AG$106)</f>
        <v>17.604</v>
      </c>
      <c r="I32" s="0" t="n">
        <f aca="false">Factor*MAX(polar_type19!$AG$31, polar_type19!$AG$50,polar_type19!$AG$69,polar_type19!$AG$88,polar_type19!$AG$107)</f>
        <v>20.627</v>
      </c>
      <c r="J32" s="0" t="n">
        <f aca="false">Factor*MAX(polar_type19!$AG$32, polar_type19!$AG$51,polar_type19!$AG$70,polar_type19!$AG$89,polar_type19!$AG$108)</f>
        <v>23.65</v>
      </c>
      <c r="K32" s="0" t="n">
        <f aca="false">Factor*MAX(polar_type19!$AG$33, polar_type19!$AG$52,polar_type19!$AG$71,polar_type19!$AG$90,polar_type19!$AG$109)</f>
        <v>26.127</v>
      </c>
      <c r="L32" s="0" t="n">
        <f aca="false">Factor*MAX(polar_type19!$AG$34, polar_type19!$AG$53,polar_type19!$AG$72,polar_type19!$AG$91,polar_type19!$AG$110)</f>
        <v>28.058</v>
      </c>
      <c r="M32" s="0" t="n">
        <f aca="false">Factor*MAX(polar_type19!$AG$35, polar_type19!$AG$54,polar_type19!$AG$73,polar_type19!$AG$92,polar_type19!$AG$111)</f>
        <v>29.664</v>
      </c>
      <c r="N32" s="0" t="n">
        <f aca="false">Factor*MAX(polar_type19!$AG$36, polar_type19!$AG$55,polar_type19!$AG$74,polar_type19!$AG$93,polar_type19!$AG$112)</f>
        <v>27.706</v>
      </c>
      <c r="O32" s="0" t="n">
        <f aca="false">Factor*MAX(polar_type19!$AG$37, polar_type19!$AG$56,polar_type19!$AG$75,polar_type19!$AG$94,polar_type19!$AG$113)</f>
        <v>27.044</v>
      </c>
      <c r="P32" s="0" t="n">
        <f aca="false">Factor*MAX(polar_type19!$AG$38, polar_type19!$AG$57,polar_type19!$AG$76,polar_type19!$AG$95,polar_type19!$AG$114)</f>
        <v>26.383</v>
      </c>
      <c r="Q32" s="0" t="n">
        <f aca="false">Factor*MAX(polar_type19!$AG$39, polar_type19!$AG$58,polar_type19!$AG$77,polar_type19!$AG$96,polar_type19!$AG$115)</f>
        <v>25.721</v>
      </c>
      <c r="R32" s="0" t="n">
        <f aca="false">Factor*MAX(polar_type19!$AG$40, polar_type19!$AG$59,polar_type19!$AG$78,polar_type19!$AG$97,polar_type19!$AG$116)</f>
        <v>25.059</v>
      </c>
      <c r="S32" s="0" t="n">
        <f aca="false">Factor*MAX(polar_type19!$AG$41, polar_type19!$AG$60,polar_type19!$AG$79,polar_type19!$AG$98,polar_type19!$AG$117)</f>
        <v>24.398</v>
      </c>
      <c r="T32" s="0" t="n">
        <f aca="false">Factor*MAX(polar_type19!$AG$42, polar_type19!$AG$61,polar_type19!$AG$80,polar_type19!$AG$99,polar_type19!$AG$118)</f>
        <v>23.736</v>
      </c>
      <c r="U32" s="0" t="n">
        <f aca="false">Factor*MAX(polar_type19!$AG$43, polar_type19!$AG$62,polar_type19!$AG$81,polar_type19!$AG$100,polar_type19!$AG$119)</f>
        <v>21.09</v>
      </c>
    </row>
    <row r="33" customFormat="false" ht="12.8" hidden="false" customHeight="false" outlineLevel="0" collapsed="false">
      <c r="A33" s="0" t="n">
        <f aca="false">A32+5</f>
        <v>155</v>
      </c>
      <c r="B33" s="0" t="n">
        <v>0</v>
      </c>
      <c r="C33" s="0" t="n">
        <f aca="false">Factor*MAX(polar_type19!$AH$25, polar_type19!$AH$44,polar_type19!$AH$63,polar_type19!$AH$82,polar_type19!$AH$101)</f>
        <v>3.5</v>
      </c>
      <c r="D33" s="0" t="n">
        <f aca="false">Factor*MAX(polar_type19!$AH$26, polar_type19!$AH$45,polar_type19!$AH$64,polar_type19!$AH$83,polar_type19!$AH$102)</f>
        <v>7</v>
      </c>
      <c r="E33" s="0" t="n">
        <f aca="false">Factor*MAX(polar_type19!$AH$27, polar_type19!$AH$46,polar_type19!$AH$65,polar_type19!$AH$84,polar_type19!$AH$103)</f>
        <v>10.542</v>
      </c>
      <c r="F33" s="0" t="n">
        <f aca="false">Factor*MAX(polar_type19!$AH$28, polar_type19!$AH$47,polar_type19!$AH$66,polar_type19!$AH$85,polar_type19!$AH$104)</f>
        <v>12.493</v>
      </c>
      <c r="G33" s="0" t="n">
        <f aca="false">Factor*MAX(polar_type19!$AH$29, polar_type19!$AH$48,polar_type19!$AH$67,polar_type19!$AH$86,polar_type19!$AH$105)</f>
        <v>14.626</v>
      </c>
      <c r="H33" s="0" t="n">
        <f aca="false">Factor*MAX(polar_type19!$AH$30, polar_type19!$AH$49,polar_type19!$AH$68,polar_type19!$AH$87,polar_type19!$AH$106)</f>
        <v>16.758</v>
      </c>
      <c r="I33" s="0" t="n">
        <f aca="false">Factor*MAX(polar_type19!$AH$31, polar_type19!$AH$50,polar_type19!$AH$69,polar_type19!$AH$88,polar_type19!$AH$107)</f>
        <v>19.678</v>
      </c>
      <c r="J33" s="0" t="n">
        <f aca="false">Factor*MAX(polar_type19!$AH$32, polar_type19!$AH$51,polar_type19!$AH$70,polar_type19!$AH$89,polar_type19!$AH$108)</f>
        <v>22.598</v>
      </c>
      <c r="K33" s="0" t="n">
        <f aca="false">Factor*MAX(polar_type19!$AH$33, polar_type19!$AH$52,polar_type19!$AH$71,polar_type19!$AH$90,polar_type19!$AH$109)</f>
        <v>25.054</v>
      </c>
      <c r="L33" s="0" t="n">
        <f aca="false">Factor*MAX(polar_type19!$AH$34, polar_type19!$AH$53,polar_type19!$AH$72,polar_type19!$AH$91,polar_type19!$AH$110)</f>
        <v>27.045</v>
      </c>
      <c r="M33" s="0" t="n">
        <f aca="false">Factor*MAX(polar_type19!$AH$35, polar_type19!$AH$54,polar_type19!$AH$73,polar_type19!$AH$92,polar_type19!$AH$111)</f>
        <v>29.036</v>
      </c>
      <c r="N33" s="0" t="n">
        <f aca="false">Factor*MAX(polar_type19!$AH$36, polar_type19!$AH$55,polar_type19!$AH$74,polar_type19!$AH$93,polar_type19!$AH$112)</f>
        <v>27.197</v>
      </c>
      <c r="O33" s="0" t="n">
        <f aca="false">Factor*MAX(polar_type19!$AH$37, polar_type19!$AH$56,polar_type19!$AH$75,polar_type19!$AH$94,polar_type19!$AH$113)</f>
        <v>26.558</v>
      </c>
      <c r="P33" s="0" t="n">
        <f aca="false">Factor*MAX(polar_type19!$AH$38, polar_type19!$AH$57,polar_type19!$AH$76,polar_type19!$AH$95,polar_type19!$AH$114)</f>
        <v>25.919</v>
      </c>
      <c r="Q33" s="0" t="n">
        <f aca="false">Factor*MAX(polar_type19!$AH$39, polar_type19!$AH$58,polar_type19!$AH$77,polar_type19!$AH$96,polar_type19!$AH$115)</f>
        <v>25.279</v>
      </c>
      <c r="R33" s="0" t="n">
        <f aca="false">Factor*MAX(polar_type19!$AH$40, polar_type19!$AH$59,polar_type19!$AH$78,polar_type19!$AH$97,polar_type19!$AH$116)</f>
        <v>24.64</v>
      </c>
      <c r="S33" s="0" t="n">
        <f aca="false">Factor*MAX(polar_type19!$AH$41, polar_type19!$AH$60,polar_type19!$AH$79,polar_type19!$AH$98,polar_type19!$AH$117)</f>
        <v>24.001</v>
      </c>
      <c r="T33" s="0" t="n">
        <f aca="false">Factor*MAX(polar_type19!$AH$42, polar_type19!$AH$61,polar_type19!$AH$80,polar_type19!$AH$99,polar_type19!$AH$118)</f>
        <v>23.362</v>
      </c>
      <c r="U33" s="0" t="n">
        <f aca="false">Factor*MAX(polar_type19!$AH$43, polar_type19!$AH$62,polar_type19!$AH$81,polar_type19!$AH$100,polar_type19!$AH$119)</f>
        <v>20.805</v>
      </c>
    </row>
    <row r="34" customFormat="false" ht="12.8" hidden="false" customHeight="false" outlineLevel="0" collapsed="false">
      <c r="A34" s="0" t="n">
        <f aca="false">A33+5</f>
        <v>160</v>
      </c>
      <c r="B34" s="0" t="n">
        <v>0</v>
      </c>
      <c r="C34" s="0" t="n">
        <f aca="false">Factor*MAX(polar_type19!$AI$25, polar_type19!$AI$44,polar_type19!$AI$63,polar_type19!$AI$82,polar_type19!$AI$101)</f>
        <v>3.252</v>
      </c>
      <c r="D34" s="0" t="n">
        <f aca="false">Factor*MAX(polar_type19!$AI$26, polar_type19!$AI$45,polar_type19!$AI$64,polar_type19!$AI$83,polar_type19!$AI$102)</f>
        <v>6.504</v>
      </c>
      <c r="E34" s="0" t="n">
        <f aca="false">Factor*MAX(polar_type19!$AI$27, polar_type19!$AI$46,polar_type19!$AI$65,polar_type19!$AI$84,polar_type19!$AI$103)</f>
        <v>9.995</v>
      </c>
      <c r="F34" s="0" t="n">
        <f aca="false">Factor*MAX(polar_type19!$AI$28, polar_type19!$AI$47,polar_type19!$AI$66,polar_type19!$AI$85,polar_type19!$AI$104)</f>
        <v>11.873</v>
      </c>
      <c r="G34" s="0" t="n">
        <f aca="false">Factor*MAX(polar_type19!$AI$29, polar_type19!$AI$48,polar_type19!$AI$67,polar_type19!$AI$86,polar_type19!$AI$105)</f>
        <v>13.884</v>
      </c>
      <c r="H34" s="0" t="n">
        <f aca="false">Factor*MAX(polar_type19!$AI$30, polar_type19!$AI$49,polar_type19!$AI$68,polar_type19!$AI$87,polar_type19!$AI$106)</f>
        <v>15.894</v>
      </c>
      <c r="I34" s="0" t="n">
        <f aca="false">Factor*MAX(polar_type19!$AI$31, polar_type19!$AI$50,polar_type19!$AI$69,polar_type19!$AI$88,polar_type19!$AI$107)</f>
        <v>18.414</v>
      </c>
      <c r="J34" s="0" t="n">
        <f aca="false">Factor*MAX(polar_type19!$AI$32, polar_type19!$AI$51,polar_type19!$AI$70,polar_type19!$AI$89,polar_type19!$AI$108)</f>
        <v>20.935</v>
      </c>
      <c r="K34" s="0" t="n">
        <f aca="false">Factor*MAX(polar_type19!$AI$33, polar_type19!$AI$52,polar_type19!$AI$71,polar_type19!$AI$90,polar_type19!$AI$109)</f>
        <v>23.367</v>
      </c>
      <c r="L34" s="0" t="n">
        <f aca="false">Factor*MAX(polar_type19!$AI$34, polar_type19!$AI$53,polar_type19!$AI$72,polar_type19!$AI$91,polar_type19!$AI$110)</f>
        <v>25.712</v>
      </c>
      <c r="M34" s="0" t="n">
        <f aca="false">Factor*MAX(polar_type19!$AI$35, polar_type19!$AI$54,polar_type19!$AI$73,polar_type19!$AI$92,polar_type19!$AI$111)</f>
        <v>28.056</v>
      </c>
      <c r="N34" s="0" t="n">
        <f aca="false">Factor*MAX(polar_type19!$AI$36, polar_type19!$AI$55,polar_type19!$AI$74,polar_type19!$AI$93,polar_type19!$AI$112)</f>
        <v>26.726</v>
      </c>
      <c r="O34" s="0" t="n">
        <f aca="false">Factor*MAX(polar_type19!$AI$37, polar_type19!$AI$56,polar_type19!$AI$75,polar_type19!$AI$94,polar_type19!$AI$113)</f>
        <v>26.084</v>
      </c>
      <c r="P34" s="0" t="n">
        <f aca="false">Factor*MAX(polar_type19!$AI$38, polar_type19!$AI$57,polar_type19!$AI$76,polar_type19!$AI$95,polar_type19!$AI$114)</f>
        <v>25.441</v>
      </c>
      <c r="Q34" s="0" t="n">
        <f aca="false">Factor*MAX(polar_type19!$AI$39, polar_type19!$AI$58,polar_type19!$AI$77,polar_type19!$AI$96,polar_type19!$AI$115)</f>
        <v>24.799</v>
      </c>
      <c r="R34" s="0" t="n">
        <f aca="false">Factor*MAX(polar_type19!$AI$40, polar_type19!$AI$59,polar_type19!$AI$78,polar_type19!$AI$97,polar_type19!$AI$116)</f>
        <v>24.157</v>
      </c>
      <c r="S34" s="0" t="n">
        <f aca="false">Factor*MAX(polar_type19!$AI$41, polar_type19!$AI$60,polar_type19!$AI$79,polar_type19!$AI$98,polar_type19!$AI$117)</f>
        <v>23.515</v>
      </c>
      <c r="T34" s="0" t="n">
        <f aca="false">Factor*MAX(polar_type19!$AI$42, polar_type19!$AI$61,polar_type19!$AI$80,polar_type19!$AI$99,polar_type19!$AI$118)</f>
        <v>22.873</v>
      </c>
      <c r="U34" s="0" t="n">
        <f aca="false">Factor*MAX(polar_type19!$AI$43, polar_type19!$AI$62,polar_type19!$AI$81,polar_type19!$AI$100,polar_type19!$AI$119)</f>
        <v>20.304</v>
      </c>
    </row>
    <row r="35" customFormat="false" ht="12.8" hidden="false" customHeight="false" outlineLevel="0" collapsed="false">
      <c r="A35" s="0" t="n">
        <f aca="false">A34+5</f>
        <v>165</v>
      </c>
      <c r="B35" s="0" t="n">
        <v>0</v>
      </c>
      <c r="C35" s="0" t="n">
        <f aca="false">Factor*MAX(polar_type19!$AJ$25, polar_type19!$AJ$44,polar_type19!$AJ$63,polar_type19!$AJ$82,polar_type19!$AJ$101)</f>
        <v>3.04</v>
      </c>
      <c r="D35" s="0" t="n">
        <f aca="false">Factor*MAX(polar_type19!$AJ$26, polar_type19!$AJ$45,polar_type19!$AJ$64,polar_type19!$AJ$83,polar_type19!$AJ$102)</f>
        <v>6</v>
      </c>
      <c r="E35" s="0" t="n">
        <f aca="false">Factor*MAX(polar_type19!$AJ$27, polar_type19!$AJ$46,polar_type19!$AJ$65,polar_type19!$AJ$84,polar_type19!$AJ$103)</f>
        <v>9.437</v>
      </c>
      <c r="F35" s="0" t="n">
        <f aca="false">Factor*MAX(polar_type19!$AJ$28, polar_type19!$AJ$47,polar_type19!$AJ$66,polar_type19!$AJ$85,polar_type19!$AJ$104)</f>
        <v>11.246</v>
      </c>
      <c r="G35" s="0" t="n">
        <f aca="false">Factor*MAX(polar_type19!$AJ$29, polar_type19!$AJ$48,polar_type19!$AJ$67,polar_type19!$AJ$86,polar_type19!$AJ$105)</f>
        <v>13.147</v>
      </c>
      <c r="H35" s="0" t="n">
        <f aca="false">Factor*MAX(polar_type19!$AJ$30, polar_type19!$AJ$49,polar_type19!$AJ$68,polar_type19!$AJ$87,polar_type19!$AJ$106)</f>
        <v>15.048</v>
      </c>
      <c r="I35" s="0" t="n">
        <f aca="false">Factor*MAX(polar_type19!$AJ$31, polar_type19!$AJ$50,polar_type19!$AJ$69,polar_type19!$AJ$88,polar_type19!$AJ$107)</f>
        <v>17.152</v>
      </c>
      <c r="J35" s="0" t="n">
        <f aca="false">Factor*MAX(polar_type19!$AJ$32, polar_type19!$AJ$51,polar_type19!$AJ$70,polar_type19!$AJ$89,polar_type19!$AJ$108)</f>
        <v>19.257</v>
      </c>
      <c r="K35" s="0" t="n">
        <f aca="false">Factor*MAX(polar_type19!$AJ$33, polar_type19!$AJ$52,polar_type19!$AJ$71,polar_type19!$AJ$90,polar_type19!$AJ$109)</f>
        <v>21.668</v>
      </c>
      <c r="L35" s="0" t="n">
        <f aca="false">Factor*MAX(polar_type19!$AJ$34, polar_type19!$AJ$53,polar_type19!$AJ$72,polar_type19!$AJ$91,polar_type19!$AJ$110)</f>
        <v>24.386</v>
      </c>
      <c r="M35" s="0" t="n">
        <f aca="false">Factor*MAX(polar_type19!$AJ$35, polar_type19!$AJ$54,polar_type19!$AJ$73,polar_type19!$AJ$92,polar_type19!$AJ$111)</f>
        <v>27.104</v>
      </c>
      <c r="N35" s="0" t="n">
        <f aca="false">Factor*MAX(polar_type19!$AJ$36, polar_type19!$AJ$55,polar_type19!$AJ$74,polar_type19!$AJ$93,polar_type19!$AJ$112)</f>
        <v>25.817</v>
      </c>
      <c r="O35" s="0" t="n">
        <f aca="false">Factor*MAX(polar_type19!$AJ$37, polar_type19!$AJ$56,polar_type19!$AJ$75,polar_type19!$AJ$94,polar_type19!$AJ$113)</f>
        <v>25.161</v>
      </c>
      <c r="P35" s="0" t="n">
        <f aca="false">Factor*MAX(polar_type19!$AJ$38, polar_type19!$AJ$57,polar_type19!$AJ$76,polar_type19!$AJ$95,polar_type19!$AJ$114)</f>
        <v>24.504</v>
      </c>
      <c r="Q35" s="0" t="n">
        <f aca="false">Factor*MAX(polar_type19!$AJ$39, polar_type19!$AJ$58,polar_type19!$AJ$77,polar_type19!$AJ$96,polar_type19!$AJ$115)</f>
        <v>23.847</v>
      </c>
      <c r="R35" s="0" t="n">
        <f aca="false">Factor*MAX(polar_type19!$AJ$40, polar_type19!$AJ$59,polar_type19!$AJ$78,polar_type19!$AJ$97,polar_type19!$AJ$116)</f>
        <v>23.191</v>
      </c>
      <c r="S35" s="0" t="n">
        <f aca="false">Factor*MAX(polar_type19!$AJ$41, polar_type19!$AJ$60,polar_type19!$AJ$79,polar_type19!$AJ$98,polar_type19!$AJ$117)</f>
        <v>22.534</v>
      </c>
      <c r="T35" s="0" t="n">
        <f aca="false">Factor*MAX(polar_type19!$AJ$42, polar_type19!$AJ$61,polar_type19!$AJ$80,polar_type19!$AJ$99,polar_type19!$AJ$118)</f>
        <v>21.877</v>
      </c>
      <c r="U35" s="0" t="n">
        <f aca="false">Factor*MAX(polar_type19!$AJ$43, polar_type19!$AJ$62,polar_type19!$AJ$81,polar_type19!$AJ$100,polar_type19!$AJ$119)</f>
        <v>19.251</v>
      </c>
    </row>
    <row r="36" customFormat="false" ht="12.8" hidden="false" customHeight="false" outlineLevel="0" collapsed="false">
      <c r="A36" s="0" t="n">
        <f aca="false">A35+5</f>
        <v>170</v>
      </c>
      <c r="B36" s="0" t="n">
        <v>0</v>
      </c>
      <c r="C36" s="0" t="n">
        <f aca="false">Factor*MAX(polar_type19!$AK$25, polar_type19!$AK$44,polar_type19!$AK$63,polar_type19!$AK$82,polar_type19!$AK$101)</f>
        <v>2.864</v>
      </c>
      <c r="D36" s="0" t="n">
        <f aca="false">Factor*MAX(polar_type19!$AK$26, polar_type19!$AK$45,polar_type19!$AK$64,polar_type19!$AK$83,polar_type19!$AK$102)</f>
        <v>5.728</v>
      </c>
      <c r="E36" s="0" t="n">
        <f aca="false">Factor*MAX(polar_type19!$AK$27, polar_type19!$AK$46,polar_type19!$AK$65,polar_type19!$AK$84,polar_type19!$AK$103)</f>
        <v>8.821</v>
      </c>
      <c r="F36" s="0" t="n">
        <f aca="false">Factor*MAX(polar_type19!$AK$28, polar_type19!$AK$47,polar_type19!$AK$66,polar_type19!$AK$85,polar_type19!$AK$104)</f>
        <v>10.516</v>
      </c>
      <c r="G36" s="0" t="n">
        <f aca="false">Factor*MAX(polar_type19!$AK$29, polar_type19!$AK$48,polar_type19!$AK$67,polar_type19!$AK$86,polar_type19!$AK$105)</f>
        <v>12.359</v>
      </c>
      <c r="H36" s="0" t="n">
        <f aca="false">Factor*MAX(polar_type19!$AK$30, polar_type19!$AK$49,polar_type19!$AK$68,polar_type19!$AK$87,polar_type19!$AK$106)</f>
        <v>14.202</v>
      </c>
      <c r="I36" s="0" t="n">
        <f aca="false">Factor*MAX(polar_type19!$AK$31, polar_type19!$AK$50,polar_type19!$AK$69,polar_type19!$AK$88,polar_type19!$AK$107)</f>
        <v>15.918</v>
      </c>
      <c r="J36" s="0" t="n">
        <f aca="false">Factor*MAX(polar_type19!$AK$32, polar_type19!$AK$51,polar_type19!$AK$70,polar_type19!$AK$89,polar_type19!$AK$108)</f>
        <v>17.634</v>
      </c>
      <c r="K36" s="0" t="n">
        <f aca="false">Factor*MAX(polar_type19!$AK$33, polar_type19!$AK$52,polar_type19!$AK$71,polar_type19!$AK$90,polar_type19!$AK$109)</f>
        <v>20.018</v>
      </c>
      <c r="L36" s="0" t="n">
        <f aca="false">Factor*MAX(polar_type19!$AK$34, polar_type19!$AK$53,polar_type19!$AK$72,polar_type19!$AK$91,polar_type19!$AK$110)</f>
        <v>23.071</v>
      </c>
      <c r="M36" s="0" t="n">
        <f aca="false">Factor*MAX(polar_type19!$AK$35, polar_type19!$AK$54,polar_type19!$AK$73,polar_type19!$AK$92,polar_type19!$AK$111)</f>
        <v>26.124</v>
      </c>
      <c r="N36" s="0" t="n">
        <f aca="false">Factor*MAX(polar_type19!$AK$36, polar_type19!$AK$55,polar_type19!$AK$74,polar_type19!$AK$93,polar_type19!$AK$112)</f>
        <v>24.917</v>
      </c>
      <c r="O36" s="0" t="n">
        <f aca="false">Factor*MAX(polar_type19!$AK$37, polar_type19!$AK$56,polar_type19!$AK$75,polar_type19!$AK$94,polar_type19!$AK$113)</f>
        <v>24.265</v>
      </c>
      <c r="P36" s="0" t="n">
        <f aca="false">Factor*MAX(polar_type19!$AK$38, polar_type19!$AK$57,polar_type19!$AK$76,polar_type19!$AK$95,polar_type19!$AK$114)</f>
        <v>23.614</v>
      </c>
      <c r="Q36" s="0" t="n">
        <f aca="false">Factor*MAX(polar_type19!$AK$39, polar_type19!$AK$58,polar_type19!$AK$77,polar_type19!$AK$96,polar_type19!$AK$115)</f>
        <v>22.962</v>
      </c>
      <c r="R36" s="0" t="n">
        <f aca="false">Factor*MAX(polar_type19!$AK$40, polar_type19!$AK$59,polar_type19!$AK$78,polar_type19!$AK$97,polar_type19!$AK$116)</f>
        <v>22.31</v>
      </c>
      <c r="S36" s="0" t="n">
        <f aca="false">Factor*MAX(polar_type19!$AK$41, polar_type19!$AK$60,polar_type19!$AK$79,polar_type19!$AK$98,polar_type19!$AK$117)</f>
        <v>21.659</v>
      </c>
      <c r="T36" s="0" t="n">
        <f aca="false">Factor*MAX(polar_type19!$AK$42, polar_type19!$AK$61,polar_type19!$AK$80,polar_type19!$AK$99,polar_type19!$AK$118)</f>
        <v>21.007</v>
      </c>
      <c r="U36" s="0" t="n">
        <f aca="false">Factor*MAX(polar_type19!$AK$43, polar_type19!$AK$62,polar_type19!$AK$81,polar_type19!$AK$100,polar_type19!$AK$119)</f>
        <v>18.4</v>
      </c>
    </row>
    <row r="37" customFormat="false" ht="12.8" hidden="false" customHeight="false" outlineLevel="0" collapsed="false">
      <c r="A37" s="0" t="n">
        <f aca="false">A36+5</f>
        <v>175</v>
      </c>
      <c r="B37" s="0" t="n">
        <v>0</v>
      </c>
      <c r="C37" s="0" t="n">
        <f aca="false">Factor*MAX(polar_type19!$AL$25, polar_type19!$AL$44,polar_type19!$AL$63,polar_type19!$AL$82,polar_type19!$AL$101)</f>
        <v>2.736</v>
      </c>
      <c r="D37" s="0" t="n">
        <f aca="false">Factor*MAX(polar_type19!$AL$26, polar_type19!$AL$45,polar_type19!$AL$64,polar_type19!$AL$83,polar_type19!$AL$102)</f>
        <v>5.472</v>
      </c>
      <c r="E37" s="0" t="n">
        <f aca="false">Factor*MAX(polar_type19!$AL$27, polar_type19!$AL$46,polar_type19!$AL$65,polar_type19!$AL$84,polar_type19!$AL$103)</f>
        <v>8.218</v>
      </c>
      <c r="F37" s="0" t="n">
        <f aca="false">Factor*MAX(polar_type19!$AL$28, polar_type19!$AL$47,polar_type19!$AL$66,polar_type19!$AL$85,polar_type19!$AL$104)</f>
        <v>9.694</v>
      </c>
      <c r="G37" s="0" t="n">
        <f aca="false">Factor*MAX(polar_type19!$AL$29, polar_type19!$AL$48,polar_type19!$AL$67,polar_type19!$AL$86,polar_type19!$AL$105)</f>
        <v>11.273</v>
      </c>
      <c r="H37" s="0" t="n">
        <f aca="false">Factor*MAX(polar_type19!$AL$30, polar_type19!$AL$49,polar_type19!$AL$68,polar_type19!$AL$87,polar_type19!$AL$106)</f>
        <v>12.852</v>
      </c>
      <c r="I37" s="0" t="n">
        <f aca="false">Factor*MAX(polar_type19!$AL$31, polar_type19!$AL$50,polar_type19!$AL$69,polar_type19!$AL$88,polar_type19!$AL$107)</f>
        <v>14.455</v>
      </c>
      <c r="J37" s="0" t="n">
        <f aca="false">Factor*MAX(polar_type19!$AL$32, polar_type19!$AL$51,polar_type19!$AL$70,polar_type19!$AL$89,polar_type19!$AL$108)</f>
        <v>16.058</v>
      </c>
      <c r="K37" s="0" t="n">
        <f aca="false">Factor*MAX(polar_type19!$AL$33, polar_type19!$AL$52,polar_type19!$AL$71,polar_type19!$AL$90,polar_type19!$AL$109)</f>
        <v>18.522</v>
      </c>
      <c r="L37" s="0" t="n">
        <f aca="false">Factor*MAX(polar_type19!$AL$34, polar_type19!$AL$53,polar_type19!$AL$72,polar_type19!$AL$91,polar_type19!$AL$110)</f>
        <v>21.847</v>
      </c>
      <c r="M37" s="0" t="n">
        <f aca="false">Factor*MAX(polar_type19!$AL$35, polar_type19!$AL$54,polar_type19!$AL$73,polar_type19!$AL$92,polar_type19!$AL$111)</f>
        <v>25.172</v>
      </c>
      <c r="N37" s="0" t="n">
        <f aca="false">Factor*MAX(polar_type19!$AL$36, polar_type19!$AL$55,polar_type19!$AL$74,polar_type19!$AL$93,polar_type19!$AL$112)</f>
        <v>23.98</v>
      </c>
      <c r="O37" s="0" t="n">
        <f aca="false">Factor*MAX(polar_type19!$AL$37, polar_type19!$AL$56,polar_type19!$AL$75,polar_type19!$AL$94,polar_type19!$AL$113)</f>
        <v>23.366</v>
      </c>
      <c r="P37" s="0" t="n">
        <f aca="false">Factor*MAX(polar_type19!$AL$38, polar_type19!$AL$57,polar_type19!$AL$76,polar_type19!$AL$95,polar_type19!$AL$114)</f>
        <v>22.751</v>
      </c>
      <c r="Q37" s="0" t="n">
        <f aca="false">Factor*MAX(polar_type19!$AL$39, polar_type19!$AL$58,polar_type19!$AL$77,polar_type19!$AL$96,polar_type19!$AL$115)</f>
        <v>22.137</v>
      </c>
      <c r="R37" s="0" t="n">
        <f aca="false">Factor*MAX(polar_type19!$AL$40, polar_type19!$AL$59,polar_type19!$AL$78,polar_type19!$AL$97,polar_type19!$AL$116)</f>
        <v>21.522</v>
      </c>
      <c r="S37" s="0" t="n">
        <f aca="false">Factor*MAX(polar_type19!$AL$41, polar_type19!$AL$60,polar_type19!$AL$79,polar_type19!$AL$98,polar_type19!$AL$117)</f>
        <v>20.908</v>
      </c>
      <c r="T37" s="0" t="n">
        <f aca="false">Factor*MAX(polar_type19!$AL$42, polar_type19!$AL$61,polar_type19!$AL$80,polar_type19!$AL$99,polar_type19!$AL$118)</f>
        <v>20.294</v>
      </c>
      <c r="U37" s="0" t="n">
        <f aca="false">Factor*MAX(polar_type19!$AL$43, polar_type19!$AL$62,polar_type19!$AL$81,polar_type19!$AL$100,polar_type19!$AL$119)</f>
        <v>17.836</v>
      </c>
    </row>
    <row r="38" customFormat="false" ht="12.8" hidden="false" customHeight="false" outlineLevel="0" collapsed="false">
      <c r="A38" s="0" t="n">
        <f aca="false">A37+5</f>
        <v>180</v>
      </c>
      <c r="B38" s="0" t="n">
        <v>0</v>
      </c>
      <c r="C38" s="0" t="n">
        <f aca="false">Factor*MAX(polar_type19!$AM$25, polar_type19!$AM$44,polar_type19!$AM$63,polar_type19!$AM$82,polar_type19!$AM$101)</f>
        <v>2.6</v>
      </c>
      <c r="D38" s="0" t="n">
        <f aca="false">Factor*MAX(polar_type19!$AM$26, polar_type19!$AM$45,polar_type19!$AM$64,polar_type19!$AM$83,polar_type19!$AM$102)</f>
        <v>5.2</v>
      </c>
      <c r="E38" s="0" t="n">
        <f aca="false">Factor*MAX(polar_type19!$AM$27, polar_type19!$AM$46,polar_type19!$AM$65,polar_type19!$AM$84,polar_type19!$AM$103)</f>
        <v>7.602</v>
      </c>
      <c r="F38" s="0" t="n">
        <f aca="false">Factor*MAX(polar_type19!$AM$28, polar_type19!$AM$47,polar_type19!$AM$66,polar_type19!$AM$85,polar_type19!$AM$104)</f>
        <v>8.863</v>
      </c>
      <c r="G38" s="0" t="n">
        <f aca="false">Factor*MAX(polar_type19!$AM$29, polar_type19!$AM$48,polar_type19!$AM$67,polar_type19!$AM$86,polar_type19!$AM$105)</f>
        <v>10.182</v>
      </c>
      <c r="H38" s="0" t="n">
        <f aca="false">Factor*MAX(polar_type19!$AM$30, polar_type19!$AM$49,polar_type19!$AM$68,polar_type19!$AM$87,polar_type19!$AM$106)</f>
        <v>11.502</v>
      </c>
      <c r="I38" s="0" t="n">
        <f aca="false">Factor*MAX(polar_type19!$AM$31, polar_type19!$AM$50,polar_type19!$AM$69,polar_type19!$AM$88,polar_type19!$AM$107)</f>
        <v>12.982</v>
      </c>
      <c r="J38" s="0" t="n">
        <f aca="false">Factor*MAX(polar_type19!$AM$32, polar_type19!$AM$51,polar_type19!$AM$70,polar_type19!$AM$89,polar_type19!$AM$108)</f>
        <v>14.463</v>
      </c>
      <c r="K38" s="0" t="n">
        <f aca="false">Factor*MAX(polar_type19!$AM$33, polar_type19!$AM$52,polar_type19!$AM$71,polar_type19!$AM$90,polar_type19!$AM$109)</f>
        <v>16.962</v>
      </c>
      <c r="L38" s="0" t="n">
        <f aca="false">Factor*MAX(polar_type19!$AM$34, polar_type19!$AM$53,polar_type19!$AM$72,polar_type19!$AM$91,polar_type19!$AM$110)</f>
        <v>20.479</v>
      </c>
      <c r="M38" s="0" t="n">
        <f aca="false">Factor*MAX(polar_type19!$AM$35, polar_type19!$AM$54,polar_type19!$AM$73,polar_type19!$AM$92,polar_type19!$AM$111)</f>
        <v>23.996</v>
      </c>
      <c r="N38" s="0" t="n">
        <f aca="false">Factor*MAX(polar_type19!$AM$36, polar_type19!$AM$55,polar_type19!$AM$74,polar_type19!$AM$93,polar_type19!$AM$112)</f>
        <v>22.854</v>
      </c>
      <c r="O38" s="0" t="n">
        <f aca="false">Factor*MAX(polar_type19!$AM$37, polar_type19!$AM$56,polar_type19!$AM$75,polar_type19!$AM$94,polar_type19!$AM$113)</f>
        <v>22.297</v>
      </c>
      <c r="P38" s="0" t="n">
        <f aca="false">Factor*MAX(polar_type19!$AM$38, polar_type19!$AM$57,polar_type19!$AM$76,polar_type19!$AM$95,polar_type19!$AM$114)</f>
        <v>21.739</v>
      </c>
      <c r="Q38" s="0" t="n">
        <f aca="false">Factor*MAX(polar_type19!$AM$39, polar_type19!$AM$58,polar_type19!$AM$77,polar_type19!$AM$96,polar_type19!$AM$115)</f>
        <v>21.182</v>
      </c>
      <c r="R38" s="0" t="n">
        <f aca="false">Factor*MAX(polar_type19!$AM$40, polar_type19!$AM$59,polar_type19!$AM$78,polar_type19!$AM$97,polar_type19!$AM$116)</f>
        <v>20.625</v>
      </c>
      <c r="S38" s="0" t="n">
        <f aca="false">Factor*MAX(polar_type19!$AM$41, polar_type19!$AM$60,polar_type19!$AM$79,polar_type19!$AM$98,polar_type19!$AM$117)</f>
        <v>20.067</v>
      </c>
      <c r="T38" s="0" t="n">
        <f aca="false">Factor*MAX(polar_type19!$AM$42, polar_type19!$AM$61,polar_type19!$AM$80,polar_type19!$AM$99,polar_type19!$AM$118)</f>
        <v>19.51</v>
      </c>
      <c r="U38" s="0" t="n">
        <f aca="false">Factor*MAX(polar_type19!$AM$43, polar_type19!$AM$62,polar_type19!$AM$81,polar_type19!$AM$100,polar_type19!$AM$119)</f>
        <v>17.28</v>
      </c>
    </row>
  </sheetData>
  <sheetProtection sheet="true" objects="true" scenarios="true"/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1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&amp;C&amp;A</oddHeader>
    <oddFooter>&amp;CPage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GD193"/>
  <sheetViews>
    <sheetView showFormulas="false" showGridLines="fals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B386" activeCellId="0" sqref="B386"/>
    </sheetView>
  </sheetViews>
  <sheetFormatPr defaultRowHeight="12.8" zeroHeight="false" outlineLevelRow="0" outlineLevelCol="0"/>
  <cols>
    <col collapsed="false" customWidth="true" hidden="false" outlineLevel="0" max="1" min="1" style="0" width="18.92"/>
    <col collapsed="false" customWidth="false" hidden="false" outlineLevel="0" max="3" min="2" style="0" width="11.52"/>
    <col collapsed="false" customWidth="true" hidden="false" outlineLevel="0" max="4" min="4" style="0" width="5.2"/>
    <col collapsed="false" customWidth="true" hidden="false" outlineLevel="0" max="5" min="5" style="0" width="9.03"/>
    <col collapsed="false" customWidth="true" hidden="false" outlineLevel="0" max="6" min="6" style="0" width="12.5"/>
    <col collapsed="false" customWidth="false" hidden="false" outlineLevel="0" max="8" min="7" style="0" width="11.52"/>
    <col collapsed="false" customWidth="true" hidden="false" outlineLevel="0" max="9" min="9" style="0" width="4.86"/>
    <col collapsed="false" customWidth="true" hidden="false" outlineLevel="0" max="10" min="10" style="0" width="3.82"/>
    <col collapsed="false" customWidth="false" hidden="false" outlineLevel="0" max="11" min="11" style="0" width="11.52"/>
    <col collapsed="false" customWidth="true" hidden="false" outlineLevel="0" max="12" min="12" style="0" width="5.72"/>
    <col collapsed="false" customWidth="true" hidden="false" outlineLevel="0" max="13" min="13" style="0" width="4.17"/>
    <col collapsed="false" customWidth="false" hidden="false" outlineLevel="0" max="1025" min="14" style="0" width="11.52"/>
  </cols>
  <sheetData>
    <row r="1" s="76" customFormat="true" ht="36.55" hidden="false" customHeight="true" outlineLevel="0" collapsed="false">
      <c r="A1" s="71" t="s">
        <v>36</v>
      </c>
      <c r="B1" s="72" t="n">
        <f aca="false">Best</f>
        <v>233</v>
      </c>
      <c r="C1" s="73" t="s">
        <v>37</v>
      </c>
      <c r="D1" s="73"/>
      <c r="E1" s="74"/>
      <c r="F1" s="74" t="s">
        <v>38</v>
      </c>
      <c r="G1" s="74" t="s">
        <v>13</v>
      </c>
      <c r="H1" s="74" t="s">
        <v>8</v>
      </c>
      <c r="I1" s="75" t="s">
        <v>39</v>
      </c>
      <c r="J1" s="75"/>
      <c r="K1" s="75"/>
      <c r="L1" s="75" t="s">
        <v>40</v>
      </c>
      <c r="M1" s="75"/>
      <c r="N1" s="75"/>
    </row>
    <row r="2" s="76" customFormat="true" ht="36.55" hidden="false" customHeight="true" outlineLevel="0" collapsed="false">
      <c r="A2" s="77" t="s">
        <v>41</v>
      </c>
      <c r="B2" s="78" t="n">
        <v>24.7</v>
      </c>
      <c r="C2" s="79" t="s">
        <v>42</v>
      </c>
      <c r="D2" s="79"/>
      <c r="E2" s="74" t="s">
        <v>43</v>
      </c>
      <c r="F2" s="80" t="n">
        <f aca="false">SIN($B$9)/(SIN($B$9)*COS($B$8)+SIN($B$8)*COS($B$9))*$B$2</f>
        <v>12.3518812513423</v>
      </c>
      <c r="G2" s="74" t="n">
        <f aca="false">INDEX($F$10:$CQ$10,$B$6)</f>
        <v>232</v>
      </c>
      <c r="H2" s="80" t="n">
        <f aca="false">INDEX($F$9:$CQ$9,$B$6)</f>
        <v>11.12641</v>
      </c>
      <c r="I2" s="81" t="n">
        <f aca="false">INT(K2)</f>
        <v>0</v>
      </c>
      <c r="J2" s="82" t="str">
        <f aca="false">IF(I2=0,"","d")</f>
        <v/>
      </c>
      <c r="K2" s="83" t="n">
        <f aca="false">IF(ISERROR(H2),0,$F$2/$H$2/24)</f>
        <v>0.0462558649920255</v>
      </c>
      <c r="L2" s="84" t="n">
        <f aca="false">INT(K2+K3)</f>
        <v>0</v>
      </c>
      <c r="M2" s="85" t="str">
        <f aca="false">IF(L2=0,"","d")</f>
        <v/>
      </c>
      <c r="N2" s="83" t="n">
        <f aca="false">K2+K3</f>
        <v>0.0923788917735995</v>
      </c>
    </row>
    <row r="3" s="76" customFormat="true" ht="36.55" hidden="false" customHeight="true" outlineLevel="0" collapsed="false">
      <c r="A3" s="86"/>
      <c r="B3" s="87"/>
      <c r="C3" s="88"/>
      <c r="D3" s="88"/>
      <c r="E3" s="74" t="s">
        <v>44</v>
      </c>
      <c r="F3" s="80" t="n">
        <f aca="false">SIN($B$8)/(SIN($B$9)*COS($B$8)+SIN($B$8)*COS($B$9))*$B$2</f>
        <v>12.3518812513423</v>
      </c>
      <c r="G3" s="74" t="n">
        <f aca="false">INDEX($C$13:$C$102,$B$7)</f>
        <v>234</v>
      </c>
      <c r="H3" s="80" t="n">
        <f aca="false">INDEX($B$13:$B$102,$B$7)</f>
        <v>11.158455</v>
      </c>
      <c r="I3" s="84" t="n">
        <f aca="false">INT(K3)</f>
        <v>0</v>
      </c>
      <c r="J3" s="82" t="str">
        <f aca="false">IF(I3=0,"","d")</f>
        <v/>
      </c>
      <c r="K3" s="83" t="n">
        <f aca="false">IF(ISERROR(H3),0,$F$3/$H$3/24)</f>
        <v>0.0461230267815741</v>
      </c>
      <c r="L3" s="84"/>
      <c r="M3" s="84"/>
      <c r="N3" s="83"/>
    </row>
    <row r="4" customFormat="false" ht="12.8" hidden="true" customHeight="false" outlineLevel="0" collapsed="false"/>
    <row r="5" customFormat="false" ht="12.8" hidden="true" customHeight="false" outlineLevel="0" collapsed="false">
      <c r="D5" s="89" t="s">
        <v>45</v>
      </c>
      <c r="E5" s="90"/>
      <c r="F5" s="90" t="n">
        <f aca="false">MAX($F$7:$CQ$7)</f>
        <v>11.1407124171719</v>
      </c>
    </row>
    <row r="6" customFormat="false" ht="12.8" hidden="true" customHeight="false" outlineLevel="0" collapsed="false">
      <c r="A6" s="0" t="s">
        <v>46</v>
      </c>
      <c r="B6" s="0" t="n">
        <f aca="false">MATCH($F$5,$F$7:$CQ$7,0)</f>
        <v>2</v>
      </c>
      <c r="D6" s="89"/>
      <c r="E6" s="89"/>
    </row>
    <row r="7" customFormat="false" ht="12.8" hidden="true" customHeight="false" outlineLevel="0" collapsed="false">
      <c r="A7" s="0" t="s">
        <v>47</v>
      </c>
      <c r="B7" s="0" t="n">
        <f aca="false">MATCH($F$5,$A$13:$A$102,0)</f>
        <v>1</v>
      </c>
      <c r="F7" s="0" t="n">
        <f aca="false">MAX(F$13:F$102)</f>
        <v>11.139749875906</v>
      </c>
      <c r="G7" s="0" t="n">
        <f aca="false">MAX(G$13:G$102)</f>
        <v>11.1407124171719</v>
      </c>
      <c r="H7" s="0" t="n">
        <f aca="false">MAX(H$13:H$102)</f>
        <v>11.1398896433881</v>
      </c>
      <c r="I7" s="0" t="n">
        <f aca="false">MAX(I$13:I$102)</f>
        <v>11.1386191047971</v>
      </c>
      <c r="J7" s="0" t="n">
        <f aca="false">MAX(J$13:J$102)</f>
        <v>11.1371681778847</v>
      </c>
      <c r="K7" s="0" t="n">
        <f aca="false">MAX(K$13:K$102)</f>
        <v>11.1356258253263</v>
      </c>
      <c r="L7" s="0" t="n">
        <f aca="false">MAX(L$13:L$102)</f>
        <v>11.133836972776</v>
      </c>
      <c r="M7" s="0" t="n">
        <f aca="false">MAX(M$13:M$102)</f>
        <v>11.1320607790274</v>
      </c>
      <c r="N7" s="0" t="n">
        <f aca="false">MAX(N$13:N$102)</f>
        <v>11.130291798222</v>
      </c>
      <c r="O7" s="0" t="n">
        <f aca="false">MAX(O$13:O$102)</f>
        <v>11.128526653159</v>
      </c>
      <c r="P7" s="0" t="n">
        <f aca="false">MAX(P$13:P$102)</f>
        <v>11.1267630940575</v>
      </c>
      <c r="Q7" s="0" t="n">
        <f aca="false">MAX(Q$13:Q$102)</f>
        <v>11.1250201900562</v>
      </c>
      <c r="R7" s="0" t="n">
        <f aca="false">MAX(R$13:R$102)</f>
        <v>11.1232730481878</v>
      </c>
      <c r="S7" s="0" t="n">
        <f aca="false">MAX(S$13:S$102)</f>
        <v>11.1215213947932</v>
      </c>
      <c r="T7" s="0" t="n">
        <f aca="false">MAX(T$13:T$102)</f>
        <v>11.1197649520451</v>
      </c>
      <c r="U7" s="0" t="n">
        <f aca="false">MAX(U$13:U$102)</f>
        <v>11.118003438284</v>
      </c>
      <c r="V7" s="0" t="n">
        <f aca="false">MAX(V$13:V$102)</f>
        <v>11.1158415144047</v>
      </c>
      <c r="W7" s="0" t="n">
        <f aca="false">MAX(W$13:W$102)</f>
        <v>11.1137143472762</v>
      </c>
      <c r="X7" s="0" t="n">
        <f aca="false">MAX(X$13:X$102)</f>
        <v>11.1116151230017</v>
      </c>
      <c r="Y7" s="0" t="n">
        <f aca="false">MAX(Y$13:Y$102)</f>
        <v>11.1095383262138</v>
      </c>
      <c r="Z7" s="0" t="n">
        <f aca="false">MAX(Z$13:Z$102)</f>
        <v>11.1074794296325</v>
      </c>
      <c r="AA7" s="0" t="n">
        <f aca="false">MAX(AA$13:AA$102)</f>
        <v>11.1052630272819</v>
      </c>
      <c r="AB7" s="0" t="n">
        <f aca="false">MAX(AB$13:AB$102)</f>
        <v>11.1030705042484</v>
      </c>
      <c r="AC7" s="0" t="n">
        <f aca="false">MAX(AC$13:AC$102)</f>
        <v>11.1008974735501</v>
      </c>
      <c r="AD7" s="0" t="n">
        <f aca="false">MAX(AD$13:AD$102)</f>
        <v>11.0987401917043</v>
      </c>
      <c r="AE7" s="0" t="n">
        <f aca="false">MAX(AE$13:AE$102)</f>
        <v>11.0965954336384</v>
      </c>
      <c r="AF7" s="0" t="n">
        <f aca="false">MAX(AF$13:AF$102)</f>
        <v>11.0943939841944</v>
      </c>
      <c r="AG7" s="0" t="n">
        <f aca="false">MAX(AG$13:AG$102)</f>
        <v>11.0922036193779</v>
      </c>
      <c r="AH7" s="0" t="n">
        <f aca="false">MAX(AH$13:AH$102)</f>
        <v>11.090021735976</v>
      </c>
      <c r="AI7" s="0" t="n">
        <f aca="false">MAX(AI$13:AI$102)</f>
        <v>11.0878460221766</v>
      </c>
      <c r="AJ7" s="0" t="n">
        <f aca="false">MAX(AJ$13:AJ$102)</f>
        <v>11.0856744091516</v>
      </c>
      <c r="AK7" s="0" t="n">
        <f aca="false">MAX(AK$13:AK$102)</f>
        <v>11.0836435595834</v>
      </c>
      <c r="AL7" s="0" t="n">
        <f aca="false">MAX(AL$13:AL$102)</f>
        <v>11.0816068910383</v>
      </c>
      <c r="AM7" s="0" t="n">
        <f aca="false">MAX(AM$13:AM$102)</f>
        <v>11.0795634848446</v>
      </c>
      <c r="AN7" s="0" t="n">
        <f aca="false">MAX(AN$13:AN$102)</f>
        <v>11.0775124745076</v>
      </c>
      <c r="AO7" s="0" t="n">
        <f aca="false">MAX(AO$13:AO$102)</f>
        <v>11.0754530370233</v>
      </c>
      <c r="AP7" s="0" t="n">
        <f aca="false">MAX(AP$13:AP$102)</f>
        <v>11.073381123083</v>
      </c>
      <c r="AQ7" s="0" t="n">
        <f aca="false">MAX(AQ$13:AQ$102)</f>
        <v>11.0712993602023</v>
      </c>
      <c r="AR7" s="0" t="n">
        <f aca="false">MAX(AR$13:AR$102)</f>
        <v>11.0692070048841</v>
      </c>
      <c r="AS7" s="0" t="n">
        <f aca="false">MAX(AS$13:AS$102)</f>
        <v>11.0671033346018</v>
      </c>
      <c r="AT7" s="0" t="n">
        <f aca="false">MAX(AT$13:AT$102)</f>
        <v>11.0649876436479</v>
      </c>
      <c r="AU7" s="0" t="n">
        <f aca="false">MAX(AU$13:AU$102)</f>
        <v>11.0622004018631</v>
      </c>
      <c r="AV7" s="0" t="n">
        <f aca="false">MAX(AV$13:AV$102)</f>
        <v>11.0594168489798</v>
      </c>
      <c r="AW7" s="0" t="n">
        <f aca="false">MAX(AW$13:AW$102)</f>
        <v>11.0566346733489</v>
      </c>
      <c r="AX7" s="0" t="n">
        <f aca="false">MAX(AX$13:AX$102)</f>
        <v>11.0538516981078</v>
      </c>
      <c r="AY7" s="0" t="n">
        <f aca="false">MAX(AY$13:AY$102)</f>
        <v>11.051065864059</v>
      </c>
      <c r="AZ7" s="0" t="n">
        <f aca="false">MAX(AZ$13:AZ$102)</f>
        <v>11.0477371120509</v>
      </c>
      <c r="BA7" s="0" t="n">
        <f aca="false">MAX(BA$13:BA$102)</f>
        <v>11.0444080000183</v>
      </c>
      <c r="BB7" s="0" t="n">
        <f aca="false">MAX(BB$13:BB$102)</f>
        <v>11.0410757101443</v>
      </c>
      <c r="BC7" s="0" t="n">
        <f aca="false">MAX(BC$13:BC$102)</f>
        <v>11.0377375476183</v>
      </c>
      <c r="BD7" s="0" t="n">
        <f aca="false">MAX(BD$13:BD$102)</f>
        <v>11.0343909244625</v>
      </c>
      <c r="BE7" s="0" t="n">
        <f aca="false">MAX(BE$13:BE$102)</f>
        <v>11.0304876178856</v>
      </c>
      <c r="BF7" s="0" t="n">
        <f aca="false">MAX(BF$13:BF$102)</f>
        <v>11.0265699642873</v>
      </c>
      <c r="BG7" s="0" t="n">
        <f aca="false">MAX(BG$13:BG$102)</f>
        <v>11.0226346471159</v>
      </c>
      <c r="BH7" s="0" t="n">
        <f aca="false">MAX(BH$13:BH$102)</f>
        <v>11.0186784246358</v>
      </c>
      <c r="BI7" s="0" t="n">
        <f aca="false">MAX(BI$13:BI$102)</f>
        <v>11.0146981153684</v>
      </c>
      <c r="BJ7" s="0" t="n">
        <f aca="false">MAX(BJ$13:BJ$102)</f>
        <v>11.0089829126773</v>
      </c>
      <c r="BK7" s="0" t="n">
        <f aca="false">MAX(BK$13:BK$102)</f>
        <v>11.003195703074</v>
      </c>
      <c r="BL7" s="0" t="n">
        <f aca="false">MAX(BL$13:BL$102)</f>
        <v>10.9973288152172</v>
      </c>
      <c r="BM7" s="0" t="n">
        <f aca="false">MAX(BM$13:BM$102)</f>
        <v>10.9913743859601</v>
      </c>
      <c r="BN7" s="0" t="n">
        <f aca="false">MAX(BN$13:BN$102)</f>
        <v>10.9853243212741</v>
      </c>
      <c r="BO7" s="0" t="n">
        <f aca="false">MAX(BO$13:BO$102)</f>
        <v>10.9780160673093</v>
      </c>
      <c r="BP7" s="0" t="n">
        <f aca="false">MAX(BP$13:BP$102)</f>
        <v>10.9705317748986</v>
      </c>
      <c r="BQ7" s="0" t="n">
        <f aca="false">MAX(BQ$13:BQ$102)</f>
        <v>10.9628558576215</v>
      </c>
      <c r="BR7" s="0" t="n">
        <f aca="false">MAX(BR$13:BR$102)</f>
        <v>10.9549716782719</v>
      </c>
      <c r="BS7" s="0" t="n">
        <f aca="false">MAX(BS$13:BS$102)</f>
        <v>10.9468614118654</v>
      </c>
      <c r="BT7" s="0" t="n">
        <f aca="false">MAX(BT$13:BT$102)</f>
        <v>10.9377542192149</v>
      </c>
      <c r="BU7" s="0" t="n">
        <f aca="false">MAX(BU$13:BU$102)</f>
        <v>10.9283192030765</v>
      </c>
      <c r="BV7" s="0" t="n">
        <f aca="false">MAX(BV$13:BV$102)</f>
        <v>10.9185263856534</v>
      </c>
      <c r="BW7" s="0" t="n">
        <f aca="false">MAX(BW$13:BW$102)</f>
        <v>10.9083428176559</v>
      </c>
      <c r="BX7" s="0" t="n">
        <f aca="false">MAX(BX$13:BX$102)</f>
        <v>10.8977321486613</v>
      </c>
      <c r="BY7" s="0" t="n">
        <f aca="false">MAX(BY$13:BY$102)</f>
        <v>0</v>
      </c>
      <c r="BZ7" s="0" t="n">
        <f aca="false">MAX(BZ$13:BZ$102)</f>
        <v>0</v>
      </c>
      <c r="CA7" s="0" t="n">
        <f aca="false">MAX(CA$13:CA$102)</f>
        <v>0</v>
      </c>
      <c r="CB7" s="0" t="n">
        <f aca="false">MAX(CB$13:CB$102)</f>
        <v>0</v>
      </c>
      <c r="CC7" s="0" t="n">
        <f aca="false">MAX(CC$13:CC$102)</f>
        <v>0</v>
      </c>
      <c r="CD7" s="0" t="n">
        <f aca="false">MAX(CD$13:CD$102)</f>
        <v>0</v>
      </c>
      <c r="CE7" s="0" t="n">
        <f aca="false">MAX(CE$13:CE$102)</f>
        <v>0</v>
      </c>
      <c r="CF7" s="0" t="n">
        <f aca="false">MAX(CF$13:CF$102)</f>
        <v>0</v>
      </c>
      <c r="CG7" s="0" t="n">
        <f aca="false">MAX(CG$13:CG$102)</f>
        <v>0</v>
      </c>
      <c r="CH7" s="0" t="n">
        <f aca="false">MAX(CH$13:CH$102)</f>
        <v>0</v>
      </c>
      <c r="CI7" s="0" t="n">
        <f aca="false">MAX(CI$13:CI$102)</f>
        <v>0</v>
      </c>
      <c r="CJ7" s="0" t="n">
        <f aca="false">MAX(CJ$13:CJ$102)</f>
        <v>0</v>
      </c>
      <c r="CK7" s="0" t="n">
        <f aca="false">MAX(CK$13:CK$102)</f>
        <v>0</v>
      </c>
      <c r="CL7" s="0" t="n">
        <f aca="false">MAX(CL$13:CL$102)</f>
        <v>0</v>
      </c>
      <c r="CM7" s="0" t="n">
        <f aca="false">MAX(CM$13:CM$102)</f>
        <v>0</v>
      </c>
      <c r="CN7" s="0" t="n">
        <f aca="false">MAX(CN$13:CN$102)</f>
        <v>0</v>
      </c>
      <c r="CO7" s="0" t="n">
        <f aca="false">MAX(CO$13:CO$102)</f>
        <v>0</v>
      </c>
      <c r="CP7" s="0" t="n">
        <f aca="false">MAX(CP$13:CP$102)</f>
        <v>0</v>
      </c>
      <c r="CQ7" s="0" t="n">
        <f aca="false">MAX(CQ$13:CQ$102)</f>
        <v>0</v>
      </c>
    </row>
    <row r="8" customFormat="false" ht="12.8" hidden="true" customHeight="false" outlineLevel="0" collapsed="false">
      <c r="A8" s="2" t="s">
        <v>48</v>
      </c>
      <c r="B8" s="90" t="n">
        <f aca="false">INDEX($F$12:$CQ$12,$B$6)</f>
        <v>0.0174532925199433</v>
      </c>
    </row>
    <row r="9" customFormat="false" ht="12.8" hidden="true" customHeight="false" outlineLevel="0" collapsed="false">
      <c r="A9" s="2" t="s">
        <v>49</v>
      </c>
      <c r="B9" s="90" t="n">
        <f aca="false">INDEX($E$13:$E$102,$B$7)</f>
        <v>0.0174532925199433</v>
      </c>
      <c r="E9" s="2" t="s">
        <v>50</v>
      </c>
      <c r="F9" s="91" t="n">
        <f aca="false">IF(ISNA(INDEX(vmg!$B$6:$B$151,MATCH(F$10,vmg!$F$6:$F$151,0))),IF(ISNA(INDEX(vmg!$B$6:$B$151,MATCH(F$10,vmg!$D$6:$D$151,0))),0,INDEX(vmg!$B$6:$B$151,MATCH(F$10,vmg!$D$6:$D$151,0))),INDEX(vmg!$B$6:$B$151,MATCH(F$10,vmg!$F$6:$F$151,0)))</f>
        <v>11.13975</v>
      </c>
      <c r="G9" s="91" t="n">
        <f aca="false">IF(ISNA(INDEX(vmg!$B$6:$B$151,MATCH(G$10,vmg!$F$6:$F$151,0))),IF(ISNA(INDEX(vmg!$B$6:$B$151,MATCH(G$10,vmg!$D$6:$D$151,0))),0,INDEX(vmg!$B$6:$B$151,MATCH(G$10,vmg!$D$6:$D$151,0))),INDEX(vmg!$B$6:$B$151,MATCH(G$10,vmg!$F$6:$F$151,0)))</f>
        <v>11.12641</v>
      </c>
      <c r="H9" s="91" t="n">
        <f aca="false">IF(ISNA(INDEX(vmg!$B$6:$B$151,MATCH(H$10,vmg!$F$6:$F$151,0))),IF(ISNA(INDEX(vmg!$B$6:$B$151,MATCH(H$10,vmg!$D$6:$D$151,0))),0,INDEX(vmg!$B$6:$B$151,MATCH(H$10,vmg!$D$6:$D$151,0))),INDEX(vmg!$B$6:$B$151,MATCH(H$10,vmg!$F$6:$F$151,0)))</f>
        <v>11.11307</v>
      </c>
      <c r="I9" s="91" t="n">
        <f aca="false">IF(ISNA(INDEX(vmg!$B$6:$B$151,MATCH(I$10,vmg!$F$6:$F$151,0))),IF(ISNA(INDEX(vmg!$B$6:$B$151,MATCH(I$10,vmg!$D$6:$D$151,0))),0,INDEX(vmg!$B$6:$B$151,MATCH(I$10,vmg!$D$6:$D$151,0))),INDEX(vmg!$B$6:$B$151,MATCH(I$10,vmg!$F$6:$F$151,0)))</f>
        <v>11.09973</v>
      </c>
      <c r="J9" s="91" t="n">
        <f aca="false">IF(ISNA(INDEX(vmg!$B$6:$B$151,MATCH(J$10,vmg!$F$6:$F$151,0))),IF(ISNA(INDEX(vmg!$B$6:$B$151,MATCH(J$10,vmg!$D$6:$D$151,0))),0,INDEX(vmg!$B$6:$B$151,MATCH(J$10,vmg!$D$6:$D$151,0))),INDEX(vmg!$B$6:$B$151,MATCH(J$10,vmg!$F$6:$F$151,0)))</f>
        <v>11.08639</v>
      </c>
      <c r="K9" s="91" t="n">
        <f aca="false">IF(ISNA(INDEX(vmg!$B$6:$B$151,MATCH(K$10,vmg!$F$6:$F$151,0))),IF(ISNA(INDEX(vmg!$B$6:$B$151,MATCH(K$10,vmg!$D$6:$D$151,0))),0,INDEX(vmg!$B$6:$B$151,MATCH(K$10,vmg!$D$6:$D$151,0))),INDEX(vmg!$B$6:$B$151,MATCH(K$10,vmg!$F$6:$F$151,0)))</f>
        <v>11.07305</v>
      </c>
      <c r="L9" s="91" t="n">
        <f aca="false">IF(ISNA(INDEX(vmg!$B$6:$B$151,MATCH(L$10,vmg!$F$6:$F$151,0))),IF(ISNA(INDEX(vmg!$B$6:$B$151,MATCH(L$10,vmg!$D$6:$D$151,0))),0,INDEX(vmg!$B$6:$B$151,MATCH(L$10,vmg!$D$6:$D$151,0))),INDEX(vmg!$B$6:$B$151,MATCH(L$10,vmg!$F$6:$F$151,0)))</f>
        <v>11.05838</v>
      </c>
      <c r="M9" s="91" t="n">
        <f aca="false">IF(ISNA(INDEX(vmg!$B$6:$B$151,MATCH(M$10,vmg!$F$6:$F$151,0))),IF(ISNA(INDEX(vmg!$B$6:$B$151,MATCH(M$10,vmg!$D$6:$D$151,0))),0,INDEX(vmg!$B$6:$B$151,MATCH(M$10,vmg!$D$6:$D$151,0))),INDEX(vmg!$B$6:$B$151,MATCH(M$10,vmg!$F$6:$F$151,0)))</f>
        <v>11.04371</v>
      </c>
      <c r="N9" s="91" t="n">
        <f aca="false">IF(ISNA(INDEX(vmg!$B$6:$B$151,MATCH(N$10,vmg!$F$6:$F$151,0))),IF(ISNA(INDEX(vmg!$B$6:$B$151,MATCH(N$10,vmg!$D$6:$D$151,0))),0,INDEX(vmg!$B$6:$B$151,MATCH(N$10,vmg!$D$6:$D$151,0))),INDEX(vmg!$B$6:$B$151,MATCH(N$10,vmg!$F$6:$F$151,0)))</f>
        <v>11.02904</v>
      </c>
      <c r="O9" s="91" t="n">
        <f aca="false">IF(ISNA(INDEX(vmg!$B$6:$B$151,MATCH(O$10,vmg!$F$6:$F$151,0))),IF(ISNA(INDEX(vmg!$B$6:$B$151,MATCH(O$10,vmg!$D$6:$D$151,0))),0,INDEX(vmg!$B$6:$B$151,MATCH(O$10,vmg!$D$6:$D$151,0))),INDEX(vmg!$B$6:$B$151,MATCH(O$10,vmg!$F$6:$F$151,0)))</f>
        <v>11.01437</v>
      </c>
      <c r="P9" s="91" t="n">
        <f aca="false">IF(ISNA(INDEX(vmg!$B$6:$B$151,MATCH(P$10,vmg!$F$6:$F$151,0))),IF(ISNA(INDEX(vmg!$B$6:$B$151,MATCH(P$10,vmg!$D$6:$D$151,0))),0,INDEX(vmg!$B$6:$B$151,MATCH(P$10,vmg!$D$6:$D$151,0))),INDEX(vmg!$B$6:$B$151,MATCH(P$10,vmg!$F$6:$F$151,0)))</f>
        <v>10.9997</v>
      </c>
      <c r="Q9" s="91" t="n">
        <f aca="false">IF(ISNA(INDEX(vmg!$B$6:$B$151,MATCH(Q$10,vmg!$F$6:$F$151,0))),IF(ISNA(INDEX(vmg!$B$6:$B$151,MATCH(Q$10,vmg!$D$6:$D$151,0))),0,INDEX(vmg!$B$6:$B$151,MATCH(Q$10,vmg!$D$6:$D$151,0))),INDEX(vmg!$B$6:$B$151,MATCH(Q$10,vmg!$F$6:$F$151,0)))</f>
        <v>10.98527</v>
      </c>
      <c r="R9" s="91" t="n">
        <f aca="false">IF(ISNA(INDEX(vmg!$B$6:$B$151,MATCH(R$10,vmg!$F$6:$F$151,0))),IF(ISNA(INDEX(vmg!$B$6:$B$151,MATCH(R$10,vmg!$D$6:$D$151,0))),0,INDEX(vmg!$B$6:$B$151,MATCH(R$10,vmg!$D$6:$D$151,0))),INDEX(vmg!$B$6:$B$151,MATCH(R$10,vmg!$F$6:$F$151,0)))</f>
        <v>10.97084</v>
      </c>
      <c r="S9" s="91" t="n">
        <f aca="false">IF(ISNA(INDEX(vmg!$B$6:$B$151,MATCH(S$10,vmg!$F$6:$F$151,0))),IF(ISNA(INDEX(vmg!$B$6:$B$151,MATCH(S$10,vmg!$D$6:$D$151,0))),0,INDEX(vmg!$B$6:$B$151,MATCH(S$10,vmg!$D$6:$D$151,0))),INDEX(vmg!$B$6:$B$151,MATCH(S$10,vmg!$F$6:$F$151,0)))</f>
        <v>10.95641</v>
      </c>
      <c r="T9" s="91" t="n">
        <f aca="false">IF(ISNA(INDEX(vmg!$B$6:$B$151,MATCH(T$10,vmg!$F$6:$F$151,0))),IF(ISNA(INDEX(vmg!$B$6:$B$151,MATCH(T$10,vmg!$D$6:$D$151,0))),0,INDEX(vmg!$B$6:$B$151,MATCH(T$10,vmg!$D$6:$D$151,0))),INDEX(vmg!$B$6:$B$151,MATCH(T$10,vmg!$F$6:$F$151,0)))</f>
        <v>10.94198</v>
      </c>
      <c r="U9" s="91" t="n">
        <f aca="false">IF(ISNA(INDEX(vmg!$B$6:$B$151,MATCH(U$10,vmg!$F$6:$F$151,0))),IF(ISNA(INDEX(vmg!$B$6:$B$151,MATCH(U$10,vmg!$D$6:$D$151,0))),0,INDEX(vmg!$B$6:$B$151,MATCH(U$10,vmg!$D$6:$D$151,0))),INDEX(vmg!$B$6:$B$151,MATCH(U$10,vmg!$F$6:$F$151,0)))</f>
        <v>10.92755</v>
      </c>
      <c r="V9" s="91" t="n">
        <f aca="false">IF(ISNA(INDEX(vmg!$B$6:$B$151,MATCH(V$10,vmg!$F$6:$F$151,0))),IF(ISNA(INDEX(vmg!$B$6:$B$151,MATCH(V$10,vmg!$D$6:$D$151,0))),0,INDEX(vmg!$B$6:$B$151,MATCH(V$10,vmg!$D$6:$D$151,0))),INDEX(vmg!$B$6:$B$151,MATCH(V$10,vmg!$F$6:$F$151,0)))</f>
        <v>10.906745</v>
      </c>
      <c r="W9" s="91" t="n">
        <f aca="false">IF(ISNA(INDEX(vmg!$B$6:$B$151,MATCH(W$10,vmg!$F$6:$F$151,0))),IF(ISNA(INDEX(vmg!$B$6:$B$151,MATCH(W$10,vmg!$D$6:$D$151,0))),0,INDEX(vmg!$B$6:$B$151,MATCH(W$10,vmg!$D$6:$D$151,0))),INDEX(vmg!$B$6:$B$151,MATCH(W$10,vmg!$F$6:$F$151,0)))</f>
        <v>10.88594</v>
      </c>
      <c r="X9" s="91" t="n">
        <f aca="false">IF(ISNA(INDEX(vmg!$B$6:$B$151,MATCH(X$10,vmg!$F$6:$F$151,0))),IF(ISNA(INDEX(vmg!$B$6:$B$151,MATCH(X$10,vmg!$D$6:$D$151,0))),0,INDEX(vmg!$B$6:$B$151,MATCH(X$10,vmg!$D$6:$D$151,0))),INDEX(vmg!$B$6:$B$151,MATCH(X$10,vmg!$F$6:$F$151,0)))</f>
        <v>10.865135</v>
      </c>
      <c r="Y9" s="91" t="n">
        <f aca="false">IF(ISNA(INDEX(vmg!$B$6:$B$151,MATCH(Y$10,vmg!$F$6:$F$151,0))),IF(ISNA(INDEX(vmg!$B$6:$B$151,MATCH(Y$10,vmg!$D$6:$D$151,0))),0,INDEX(vmg!$B$6:$B$151,MATCH(Y$10,vmg!$D$6:$D$151,0))),INDEX(vmg!$B$6:$B$151,MATCH(Y$10,vmg!$F$6:$F$151,0)))</f>
        <v>10.84433</v>
      </c>
      <c r="Z9" s="91" t="n">
        <f aca="false">IF(ISNA(INDEX(vmg!$B$6:$B$151,MATCH(Z$10,vmg!$F$6:$F$151,0))),IF(ISNA(INDEX(vmg!$B$6:$B$151,MATCH(Z$10,vmg!$D$6:$D$151,0))),0,INDEX(vmg!$B$6:$B$151,MATCH(Z$10,vmg!$D$6:$D$151,0))),INDEX(vmg!$B$6:$B$151,MATCH(Z$10,vmg!$F$6:$F$151,0)))</f>
        <v>10.823525</v>
      </c>
      <c r="AA9" s="91" t="n">
        <f aca="false">IF(ISNA(INDEX(vmg!$B$6:$B$151,MATCH(AA$10,vmg!$F$6:$F$151,0))),IF(ISNA(INDEX(vmg!$B$6:$B$151,MATCH(AA$10,vmg!$D$6:$D$151,0))),0,INDEX(vmg!$B$6:$B$151,MATCH(AA$10,vmg!$D$6:$D$151,0))),INDEX(vmg!$B$6:$B$151,MATCH(AA$10,vmg!$F$6:$F$151,0)))</f>
        <v>10.799235</v>
      </c>
      <c r="AB9" s="91" t="n">
        <f aca="false">IF(ISNA(INDEX(vmg!$B$6:$B$151,MATCH(AB$10,vmg!$F$6:$F$151,0))),IF(ISNA(INDEX(vmg!$B$6:$B$151,MATCH(AB$10,vmg!$D$6:$D$151,0))),0,INDEX(vmg!$B$6:$B$151,MATCH(AB$10,vmg!$D$6:$D$151,0))),INDEX(vmg!$B$6:$B$151,MATCH(AB$10,vmg!$F$6:$F$151,0)))</f>
        <v>10.774945</v>
      </c>
      <c r="AC9" s="91" t="n">
        <f aca="false">IF(ISNA(INDEX(vmg!$B$6:$B$151,MATCH(AC$10,vmg!$F$6:$F$151,0))),IF(ISNA(INDEX(vmg!$B$6:$B$151,MATCH(AC$10,vmg!$D$6:$D$151,0))),0,INDEX(vmg!$B$6:$B$151,MATCH(AC$10,vmg!$D$6:$D$151,0))),INDEX(vmg!$B$6:$B$151,MATCH(AC$10,vmg!$F$6:$F$151,0)))</f>
        <v>10.750655</v>
      </c>
      <c r="AD9" s="91" t="n">
        <f aca="false">IF(ISNA(INDEX(vmg!$B$6:$B$151,MATCH(AD$10,vmg!$F$6:$F$151,0))),IF(ISNA(INDEX(vmg!$B$6:$B$151,MATCH(AD$10,vmg!$D$6:$D$151,0))),0,INDEX(vmg!$B$6:$B$151,MATCH(AD$10,vmg!$D$6:$D$151,0))),INDEX(vmg!$B$6:$B$151,MATCH(AD$10,vmg!$F$6:$F$151,0)))</f>
        <v>10.726365</v>
      </c>
      <c r="AE9" s="91" t="n">
        <f aca="false">IF(ISNA(INDEX(vmg!$B$6:$B$151,MATCH(AE$10,vmg!$F$6:$F$151,0))),IF(ISNA(INDEX(vmg!$B$6:$B$151,MATCH(AE$10,vmg!$D$6:$D$151,0))),0,INDEX(vmg!$B$6:$B$151,MATCH(AE$10,vmg!$D$6:$D$151,0))),INDEX(vmg!$B$6:$B$151,MATCH(AE$10,vmg!$F$6:$F$151,0)))</f>
        <v>10.702075</v>
      </c>
      <c r="AF9" s="91" t="n">
        <f aca="false">IF(ISNA(INDEX(vmg!$B$6:$B$151,MATCH(AF$10,vmg!$F$6:$F$151,0))),IF(ISNA(INDEX(vmg!$B$6:$B$151,MATCH(AF$10,vmg!$D$6:$D$151,0))),0,INDEX(vmg!$B$6:$B$151,MATCH(AF$10,vmg!$D$6:$D$151,0))),INDEX(vmg!$B$6:$B$151,MATCH(AF$10,vmg!$F$6:$F$151,0)))</f>
        <v>10.676185</v>
      </c>
      <c r="AG9" s="91" t="n">
        <f aca="false">IF(ISNA(INDEX(vmg!$B$6:$B$151,MATCH(AG$10,vmg!$F$6:$F$151,0))),IF(ISNA(INDEX(vmg!$B$6:$B$151,MATCH(AG$10,vmg!$D$6:$D$151,0))),0,INDEX(vmg!$B$6:$B$151,MATCH(AG$10,vmg!$D$6:$D$151,0))),INDEX(vmg!$B$6:$B$151,MATCH(AG$10,vmg!$F$6:$F$151,0)))</f>
        <v>10.650295</v>
      </c>
      <c r="AH9" s="91" t="n">
        <f aca="false">IF(ISNA(INDEX(vmg!$B$6:$B$151,MATCH(AH$10,vmg!$F$6:$F$151,0))),IF(ISNA(INDEX(vmg!$B$6:$B$151,MATCH(AH$10,vmg!$D$6:$D$151,0))),0,INDEX(vmg!$B$6:$B$151,MATCH(AH$10,vmg!$D$6:$D$151,0))),INDEX(vmg!$B$6:$B$151,MATCH(AH$10,vmg!$F$6:$F$151,0)))</f>
        <v>10.624405</v>
      </c>
      <c r="AI9" s="91" t="n">
        <f aca="false">IF(ISNA(INDEX(vmg!$B$6:$B$151,MATCH(AI$10,vmg!$F$6:$F$151,0))),IF(ISNA(INDEX(vmg!$B$6:$B$151,MATCH(AI$10,vmg!$D$6:$D$151,0))),0,INDEX(vmg!$B$6:$B$151,MATCH(AI$10,vmg!$D$6:$D$151,0))),INDEX(vmg!$B$6:$B$151,MATCH(AI$10,vmg!$F$6:$F$151,0)))</f>
        <v>10.598515</v>
      </c>
      <c r="AJ9" s="91" t="n">
        <f aca="false">IF(ISNA(INDEX(vmg!$B$6:$B$151,MATCH(AJ$10,vmg!$F$6:$F$151,0))),IF(ISNA(INDEX(vmg!$B$6:$B$151,MATCH(AJ$10,vmg!$D$6:$D$151,0))),0,INDEX(vmg!$B$6:$B$151,MATCH(AJ$10,vmg!$D$6:$D$151,0))),INDEX(vmg!$B$6:$B$151,MATCH(AJ$10,vmg!$F$6:$F$151,0)))</f>
        <v>10.572625</v>
      </c>
      <c r="AK9" s="91" t="n">
        <f aca="false">IF(ISNA(INDEX(vmg!$B$6:$B$151,MATCH(AK$10,vmg!$F$6:$F$151,0))),IF(ISNA(INDEX(vmg!$B$6:$B$151,MATCH(AK$10,vmg!$D$6:$D$151,0))),0,INDEX(vmg!$B$6:$B$151,MATCH(AK$10,vmg!$D$6:$D$151,0))),INDEX(vmg!$B$6:$B$151,MATCH(AK$10,vmg!$F$6:$F$151,0)))</f>
        <v>10.550545</v>
      </c>
      <c r="AL9" s="91" t="n">
        <f aca="false">IF(ISNA(INDEX(vmg!$B$6:$B$151,MATCH(AL$10,vmg!$F$6:$F$151,0))),IF(ISNA(INDEX(vmg!$B$6:$B$151,MATCH(AL$10,vmg!$D$6:$D$151,0))),0,INDEX(vmg!$B$6:$B$151,MATCH(AL$10,vmg!$D$6:$D$151,0))),INDEX(vmg!$B$6:$B$151,MATCH(AL$10,vmg!$F$6:$F$151,0)))</f>
        <v>10.528465</v>
      </c>
      <c r="AM9" s="91" t="n">
        <f aca="false">IF(ISNA(INDEX(vmg!$B$6:$B$151,MATCH(AM$10,vmg!$F$6:$F$151,0))),IF(ISNA(INDEX(vmg!$B$6:$B$151,MATCH(AM$10,vmg!$D$6:$D$151,0))),0,INDEX(vmg!$B$6:$B$151,MATCH(AM$10,vmg!$D$6:$D$151,0))),INDEX(vmg!$B$6:$B$151,MATCH(AM$10,vmg!$F$6:$F$151,0)))</f>
        <v>10.506385</v>
      </c>
      <c r="AN9" s="91" t="n">
        <f aca="false">IF(ISNA(INDEX(vmg!$B$6:$B$151,MATCH(AN$10,vmg!$F$6:$F$151,0))),IF(ISNA(INDEX(vmg!$B$6:$B$151,MATCH(AN$10,vmg!$D$6:$D$151,0))),0,INDEX(vmg!$B$6:$B$151,MATCH(AN$10,vmg!$D$6:$D$151,0))),INDEX(vmg!$B$6:$B$151,MATCH(AN$10,vmg!$F$6:$F$151,0)))</f>
        <v>10.484305</v>
      </c>
      <c r="AO9" s="91" t="n">
        <f aca="false">IF(ISNA(INDEX(vmg!$B$6:$B$151,MATCH(AO$10,vmg!$F$6:$F$151,0))),IF(ISNA(INDEX(vmg!$B$6:$B$151,MATCH(AO$10,vmg!$D$6:$D$151,0))),0,INDEX(vmg!$B$6:$B$151,MATCH(AO$10,vmg!$D$6:$D$151,0))),INDEX(vmg!$B$6:$B$151,MATCH(AO$10,vmg!$F$6:$F$151,0)))</f>
        <v>10.462225</v>
      </c>
      <c r="AP9" s="91" t="n">
        <f aca="false">IF(ISNA(INDEX(vmg!$B$6:$B$151,MATCH(AP$10,vmg!$F$6:$F$151,0))),IF(ISNA(INDEX(vmg!$B$6:$B$151,MATCH(AP$10,vmg!$D$6:$D$151,0))),0,INDEX(vmg!$B$6:$B$151,MATCH(AP$10,vmg!$D$6:$D$151,0))),INDEX(vmg!$B$6:$B$151,MATCH(AP$10,vmg!$F$6:$F$151,0)))</f>
        <v>10.440045</v>
      </c>
      <c r="AQ9" s="91" t="n">
        <f aca="false">IF(ISNA(INDEX(vmg!$B$6:$B$151,MATCH(AQ$10,vmg!$F$6:$F$151,0))),IF(ISNA(INDEX(vmg!$B$6:$B$151,MATCH(AQ$10,vmg!$D$6:$D$151,0))),0,INDEX(vmg!$B$6:$B$151,MATCH(AQ$10,vmg!$D$6:$D$151,0))),INDEX(vmg!$B$6:$B$151,MATCH(AQ$10,vmg!$F$6:$F$151,0)))</f>
        <v>10.417865</v>
      </c>
      <c r="AR9" s="91" t="n">
        <f aca="false">IF(ISNA(INDEX(vmg!$B$6:$B$151,MATCH(AR$10,vmg!$F$6:$F$151,0))),IF(ISNA(INDEX(vmg!$B$6:$B$151,MATCH(AR$10,vmg!$D$6:$D$151,0))),0,INDEX(vmg!$B$6:$B$151,MATCH(AR$10,vmg!$D$6:$D$151,0))),INDEX(vmg!$B$6:$B$151,MATCH(AR$10,vmg!$F$6:$F$151,0)))</f>
        <v>10.395685</v>
      </c>
      <c r="AS9" s="91" t="n">
        <f aca="false">IF(ISNA(INDEX(vmg!$B$6:$B$151,MATCH(AS$10,vmg!$F$6:$F$151,0))),IF(ISNA(INDEX(vmg!$B$6:$B$151,MATCH(AS$10,vmg!$D$6:$D$151,0))),0,INDEX(vmg!$B$6:$B$151,MATCH(AS$10,vmg!$D$6:$D$151,0))),INDEX(vmg!$B$6:$B$151,MATCH(AS$10,vmg!$F$6:$F$151,0)))</f>
        <v>10.373505</v>
      </c>
      <c r="AT9" s="91" t="n">
        <f aca="false">IF(ISNA(INDEX(vmg!$B$6:$B$151,MATCH(AT$10,vmg!$F$6:$F$151,0))),IF(ISNA(INDEX(vmg!$B$6:$B$151,MATCH(AT$10,vmg!$D$6:$D$151,0))),0,INDEX(vmg!$B$6:$B$151,MATCH(AT$10,vmg!$D$6:$D$151,0))),INDEX(vmg!$B$6:$B$151,MATCH(AT$10,vmg!$F$6:$F$151,0)))</f>
        <v>10.351325</v>
      </c>
      <c r="AU9" s="91" t="n">
        <f aca="false">IF(ISNA(INDEX(vmg!$B$6:$B$151,MATCH(AU$10,vmg!$F$6:$F$151,0))),IF(ISNA(INDEX(vmg!$B$6:$B$151,MATCH(AU$10,vmg!$D$6:$D$151,0))),0,INDEX(vmg!$B$6:$B$151,MATCH(AU$10,vmg!$D$6:$D$151,0))),INDEX(vmg!$B$6:$B$151,MATCH(AU$10,vmg!$F$6:$F$151,0)))</f>
        <v>10.30717</v>
      </c>
      <c r="AV9" s="91" t="n">
        <f aca="false">IF(ISNA(INDEX(vmg!$B$6:$B$151,MATCH(AV$10,vmg!$F$6:$F$151,0))),IF(ISNA(INDEX(vmg!$B$6:$B$151,MATCH(AV$10,vmg!$D$6:$D$151,0))),0,INDEX(vmg!$B$6:$B$151,MATCH(AV$10,vmg!$D$6:$D$151,0))),INDEX(vmg!$B$6:$B$151,MATCH(AV$10,vmg!$F$6:$F$151,0)))</f>
        <v>10.263015</v>
      </c>
      <c r="AW9" s="91" t="n">
        <f aca="false">IF(ISNA(INDEX(vmg!$B$6:$B$151,MATCH(AW$10,vmg!$F$6:$F$151,0))),IF(ISNA(INDEX(vmg!$B$6:$B$151,MATCH(AW$10,vmg!$D$6:$D$151,0))),0,INDEX(vmg!$B$6:$B$151,MATCH(AW$10,vmg!$D$6:$D$151,0))),INDEX(vmg!$B$6:$B$151,MATCH(AW$10,vmg!$F$6:$F$151,0)))</f>
        <v>10.21886</v>
      </c>
      <c r="AX9" s="91" t="n">
        <f aca="false">IF(ISNA(INDEX(vmg!$B$6:$B$151,MATCH(AX$10,vmg!$F$6:$F$151,0))),IF(ISNA(INDEX(vmg!$B$6:$B$151,MATCH(AX$10,vmg!$D$6:$D$151,0))),0,INDEX(vmg!$B$6:$B$151,MATCH(AX$10,vmg!$D$6:$D$151,0))),INDEX(vmg!$B$6:$B$151,MATCH(AX$10,vmg!$F$6:$F$151,0)))</f>
        <v>10.174705</v>
      </c>
      <c r="AY9" s="91" t="n">
        <f aca="false">IF(ISNA(INDEX(vmg!$B$6:$B$151,MATCH(AY$10,vmg!$F$6:$F$151,0))),IF(ISNA(INDEX(vmg!$B$6:$B$151,MATCH(AY$10,vmg!$D$6:$D$151,0))),0,INDEX(vmg!$B$6:$B$151,MATCH(AY$10,vmg!$D$6:$D$151,0))),INDEX(vmg!$B$6:$B$151,MATCH(AY$10,vmg!$F$6:$F$151,0)))</f>
        <v>10.13055</v>
      </c>
      <c r="AZ9" s="91" t="n">
        <f aca="false">IF(ISNA(INDEX(vmg!$B$6:$B$151,MATCH(AZ$10,vmg!$F$6:$F$151,0))),IF(ISNA(INDEX(vmg!$B$6:$B$151,MATCH(AZ$10,vmg!$D$6:$D$151,0))),0,INDEX(vmg!$B$6:$B$151,MATCH(AZ$10,vmg!$D$6:$D$151,0))),INDEX(vmg!$B$6:$B$151,MATCH(AZ$10,vmg!$F$6:$F$151,0)))</f>
        <v>10.067635</v>
      </c>
      <c r="BA9" s="91" t="n">
        <f aca="false">IF(ISNA(INDEX(vmg!$B$6:$B$151,MATCH(BA$10,vmg!$F$6:$F$151,0))),IF(ISNA(INDEX(vmg!$B$6:$B$151,MATCH(BA$10,vmg!$D$6:$D$151,0))),0,INDEX(vmg!$B$6:$B$151,MATCH(BA$10,vmg!$D$6:$D$151,0))),INDEX(vmg!$B$6:$B$151,MATCH(BA$10,vmg!$F$6:$F$151,0)))</f>
        <v>10.00472</v>
      </c>
      <c r="BB9" s="91" t="n">
        <f aca="false">IF(ISNA(INDEX(vmg!$B$6:$B$151,MATCH(BB$10,vmg!$F$6:$F$151,0))),IF(ISNA(INDEX(vmg!$B$6:$B$151,MATCH(BB$10,vmg!$D$6:$D$151,0))),0,INDEX(vmg!$B$6:$B$151,MATCH(BB$10,vmg!$D$6:$D$151,0))),INDEX(vmg!$B$6:$B$151,MATCH(BB$10,vmg!$F$6:$F$151,0)))</f>
        <v>9.941805</v>
      </c>
      <c r="BC9" s="91" t="n">
        <f aca="false">IF(ISNA(INDEX(vmg!$B$6:$B$151,MATCH(BC$10,vmg!$F$6:$F$151,0))),IF(ISNA(INDEX(vmg!$B$6:$B$151,MATCH(BC$10,vmg!$D$6:$D$151,0))),0,INDEX(vmg!$B$6:$B$151,MATCH(BC$10,vmg!$D$6:$D$151,0))),INDEX(vmg!$B$6:$B$151,MATCH(BC$10,vmg!$F$6:$F$151,0)))</f>
        <v>9.87889</v>
      </c>
      <c r="BD9" s="91" t="n">
        <f aca="false">IF(ISNA(INDEX(vmg!$B$6:$B$151,MATCH(BD$10,vmg!$F$6:$F$151,0))),IF(ISNA(INDEX(vmg!$B$6:$B$151,MATCH(BD$10,vmg!$D$6:$D$151,0))),0,INDEX(vmg!$B$6:$B$151,MATCH(BD$10,vmg!$D$6:$D$151,0))),INDEX(vmg!$B$6:$B$151,MATCH(BD$10,vmg!$F$6:$F$151,0)))</f>
        <v>9.815975</v>
      </c>
      <c r="BE9" s="91" t="n">
        <f aca="false">IF(ISNA(INDEX(vmg!$B$6:$B$151,MATCH(BE$10,vmg!$F$6:$F$151,0))),IF(ISNA(INDEX(vmg!$B$6:$B$151,MATCH(BE$10,vmg!$D$6:$D$151,0))),0,INDEX(vmg!$B$6:$B$151,MATCH(BE$10,vmg!$D$6:$D$151,0))),INDEX(vmg!$B$6:$B$151,MATCH(BE$10,vmg!$F$6:$F$151,0)))</f>
        <v>9.733835</v>
      </c>
      <c r="BF9" s="91" t="n">
        <f aca="false">IF(ISNA(INDEX(vmg!$B$6:$B$151,MATCH(BF$10,vmg!$F$6:$F$151,0))),IF(ISNA(INDEX(vmg!$B$6:$B$151,MATCH(BF$10,vmg!$D$6:$D$151,0))),0,INDEX(vmg!$B$6:$B$151,MATCH(BF$10,vmg!$D$6:$D$151,0))),INDEX(vmg!$B$6:$B$151,MATCH(BF$10,vmg!$F$6:$F$151,0)))</f>
        <v>9.651695</v>
      </c>
      <c r="BG9" s="91" t="n">
        <f aca="false">IF(ISNA(INDEX(vmg!$B$6:$B$151,MATCH(BG$10,vmg!$F$6:$F$151,0))),IF(ISNA(INDEX(vmg!$B$6:$B$151,MATCH(BG$10,vmg!$D$6:$D$151,0))),0,INDEX(vmg!$B$6:$B$151,MATCH(BG$10,vmg!$D$6:$D$151,0))),INDEX(vmg!$B$6:$B$151,MATCH(BG$10,vmg!$F$6:$F$151,0)))</f>
        <v>9.569555</v>
      </c>
      <c r="BH9" s="91" t="n">
        <f aca="false">IF(ISNA(INDEX(vmg!$B$6:$B$151,MATCH(BH$10,vmg!$F$6:$F$151,0))),IF(ISNA(INDEX(vmg!$B$6:$B$151,MATCH(BH$10,vmg!$D$6:$D$151,0))),0,INDEX(vmg!$B$6:$B$151,MATCH(BH$10,vmg!$D$6:$D$151,0))),INDEX(vmg!$B$6:$B$151,MATCH(BH$10,vmg!$F$6:$F$151,0)))</f>
        <v>9.487415</v>
      </c>
      <c r="BI9" s="91" t="n">
        <f aca="false">IF(ISNA(INDEX(vmg!$B$6:$B$151,MATCH(BI$10,vmg!$F$6:$F$151,0))),IF(ISNA(INDEX(vmg!$B$6:$B$151,MATCH(BI$10,vmg!$D$6:$D$151,0))),0,INDEX(vmg!$B$6:$B$151,MATCH(BI$10,vmg!$D$6:$D$151,0))),INDEX(vmg!$B$6:$B$151,MATCH(BI$10,vmg!$F$6:$F$151,0)))</f>
        <v>9.405275</v>
      </c>
      <c r="BJ9" s="91" t="n">
        <f aca="false">IF(ISNA(INDEX(vmg!$B$6:$B$151,MATCH(BJ$10,vmg!$F$6:$F$151,0))),IF(ISNA(INDEX(vmg!$B$6:$B$151,MATCH(BJ$10,vmg!$D$6:$D$151,0))),0,INDEX(vmg!$B$6:$B$151,MATCH(BJ$10,vmg!$D$6:$D$151,0))),INDEX(vmg!$B$6:$B$151,MATCH(BJ$10,vmg!$F$6:$F$151,0)))</f>
        <v>9.26466</v>
      </c>
      <c r="BK9" s="91" t="n">
        <f aca="false">IF(ISNA(INDEX(vmg!$B$6:$B$151,MATCH(BK$10,vmg!$F$6:$F$151,0))),IF(ISNA(INDEX(vmg!$B$6:$B$151,MATCH(BK$10,vmg!$D$6:$D$151,0))),0,INDEX(vmg!$B$6:$B$151,MATCH(BK$10,vmg!$D$6:$D$151,0))),INDEX(vmg!$B$6:$B$151,MATCH(BK$10,vmg!$F$6:$F$151,0)))</f>
        <v>9.124045</v>
      </c>
      <c r="BL9" s="91" t="n">
        <f aca="false">IF(ISNA(INDEX(vmg!$B$6:$B$151,MATCH(BL$10,vmg!$F$6:$F$151,0))),IF(ISNA(INDEX(vmg!$B$6:$B$151,MATCH(BL$10,vmg!$D$6:$D$151,0))),0,INDEX(vmg!$B$6:$B$151,MATCH(BL$10,vmg!$D$6:$D$151,0))),INDEX(vmg!$B$6:$B$151,MATCH(BL$10,vmg!$F$6:$F$151,0)))</f>
        <v>8.98343</v>
      </c>
      <c r="BM9" s="91" t="n">
        <f aca="false">IF(ISNA(INDEX(vmg!$B$6:$B$151,MATCH(BM$10,vmg!$F$6:$F$151,0))),IF(ISNA(INDEX(vmg!$B$6:$B$151,MATCH(BM$10,vmg!$D$6:$D$151,0))),0,INDEX(vmg!$B$6:$B$151,MATCH(BM$10,vmg!$D$6:$D$151,0))),INDEX(vmg!$B$6:$B$151,MATCH(BM$10,vmg!$F$6:$F$151,0)))</f>
        <v>8.842815</v>
      </c>
      <c r="BN9" s="91" t="n">
        <f aca="false">IF(ISNA(INDEX(vmg!$B$6:$B$151,MATCH(BN$10,vmg!$F$6:$F$151,0))),IF(ISNA(INDEX(vmg!$B$6:$B$151,MATCH(BN$10,vmg!$D$6:$D$151,0))),0,INDEX(vmg!$B$6:$B$151,MATCH(BN$10,vmg!$D$6:$D$151,0))),INDEX(vmg!$B$6:$B$151,MATCH(BN$10,vmg!$F$6:$F$151,0)))</f>
        <v>8.7022</v>
      </c>
      <c r="BO9" s="91" t="n">
        <f aca="false">IF(ISNA(INDEX(vmg!$B$6:$B$151,MATCH(BO$10,vmg!$F$6:$F$151,0))),IF(ISNA(INDEX(vmg!$B$6:$B$151,MATCH(BO$10,vmg!$D$6:$D$151,0))),0,INDEX(vmg!$B$6:$B$151,MATCH(BO$10,vmg!$D$6:$D$151,0))),INDEX(vmg!$B$6:$B$151,MATCH(BO$10,vmg!$F$6:$F$151,0)))</f>
        <v>8.52622</v>
      </c>
      <c r="BP9" s="91" t="n">
        <f aca="false">IF(ISNA(INDEX(vmg!$B$6:$B$151,MATCH(BP$10,vmg!$F$6:$F$151,0))),IF(ISNA(INDEX(vmg!$B$6:$B$151,MATCH(BP$10,vmg!$D$6:$D$151,0))),0,INDEX(vmg!$B$6:$B$151,MATCH(BP$10,vmg!$D$6:$D$151,0))),INDEX(vmg!$B$6:$B$151,MATCH(BP$10,vmg!$F$6:$F$151,0)))</f>
        <v>8.35024</v>
      </c>
      <c r="BQ9" s="91" t="n">
        <f aca="false">IF(ISNA(INDEX(vmg!$B$6:$B$151,MATCH(BQ$10,vmg!$F$6:$F$151,0))),IF(ISNA(INDEX(vmg!$B$6:$B$151,MATCH(BQ$10,vmg!$D$6:$D$151,0))),0,INDEX(vmg!$B$6:$B$151,MATCH(BQ$10,vmg!$D$6:$D$151,0))),INDEX(vmg!$B$6:$B$151,MATCH(BQ$10,vmg!$F$6:$F$151,0)))</f>
        <v>8.17426</v>
      </c>
      <c r="BR9" s="91" t="n">
        <f aca="false">IF(ISNA(INDEX(vmg!$B$6:$B$151,MATCH(BR$10,vmg!$F$6:$F$151,0))),IF(ISNA(INDEX(vmg!$B$6:$B$151,MATCH(BR$10,vmg!$D$6:$D$151,0))),0,INDEX(vmg!$B$6:$B$151,MATCH(BR$10,vmg!$D$6:$D$151,0))),INDEX(vmg!$B$6:$B$151,MATCH(BR$10,vmg!$F$6:$F$151,0)))</f>
        <v>7.99828</v>
      </c>
      <c r="BS9" s="91" t="n">
        <f aca="false">IF(ISNA(INDEX(vmg!$B$6:$B$151,MATCH(BS$10,vmg!$F$6:$F$151,0))),IF(ISNA(INDEX(vmg!$B$6:$B$151,MATCH(BS$10,vmg!$D$6:$D$151,0))),0,INDEX(vmg!$B$6:$B$151,MATCH(BS$10,vmg!$D$6:$D$151,0))),INDEX(vmg!$B$6:$B$151,MATCH(BS$10,vmg!$F$6:$F$151,0)))</f>
        <v>7.8223</v>
      </c>
      <c r="BT9" s="91" t="n">
        <f aca="false">IF(ISNA(INDEX(vmg!$B$6:$B$151,MATCH(BT$10,vmg!$F$6:$F$151,0))),IF(ISNA(INDEX(vmg!$B$6:$B$151,MATCH(BT$10,vmg!$D$6:$D$151,0))),0,INDEX(vmg!$B$6:$B$151,MATCH(BT$10,vmg!$D$6:$D$151,0))),INDEX(vmg!$B$6:$B$151,MATCH(BT$10,vmg!$F$6:$F$151,0)))</f>
        <v>7.626995</v>
      </c>
      <c r="BU9" s="91" t="n">
        <f aca="false">IF(ISNA(INDEX(vmg!$B$6:$B$151,MATCH(BU$10,vmg!$F$6:$F$151,0))),IF(ISNA(INDEX(vmg!$B$6:$B$151,MATCH(BU$10,vmg!$D$6:$D$151,0))),0,INDEX(vmg!$B$6:$B$151,MATCH(BU$10,vmg!$D$6:$D$151,0))),INDEX(vmg!$B$6:$B$151,MATCH(BU$10,vmg!$F$6:$F$151,0)))</f>
        <v>7.43169</v>
      </c>
      <c r="BV9" s="91" t="n">
        <f aca="false">IF(ISNA(INDEX(vmg!$B$6:$B$151,MATCH(BV$10,vmg!$F$6:$F$151,0))),IF(ISNA(INDEX(vmg!$B$6:$B$151,MATCH(BV$10,vmg!$D$6:$D$151,0))),0,INDEX(vmg!$B$6:$B$151,MATCH(BV$10,vmg!$D$6:$D$151,0))),INDEX(vmg!$B$6:$B$151,MATCH(BV$10,vmg!$F$6:$F$151,0)))</f>
        <v>7.236385</v>
      </c>
      <c r="BW9" s="91" t="n">
        <f aca="false">IF(ISNA(INDEX(vmg!$B$6:$B$151,MATCH(BW$10,vmg!$F$6:$F$151,0))),IF(ISNA(INDEX(vmg!$B$6:$B$151,MATCH(BW$10,vmg!$D$6:$D$151,0))),0,INDEX(vmg!$B$6:$B$151,MATCH(BW$10,vmg!$D$6:$D$151,0))),INDEX(vmg!$B$6:$B$151,MATCH(BW$10,vmg!$F$6:$F$151,0)))</f>
        <v>7.04108</v>
      </c>
      <c r="BX9" s="91" t="n">
        <f aca="false">IF(ISNA(INDEX(vmg!$B$6:$B$151,MATCH(BX$10,vmg!$F$6:$F$151,0))),IF(ISNA(INDEX(vmg!$B$6:$B$151,MATCH(BX$10,vmg!$D$6:$D$151,0))),0,INDEX(vmg!$B$6:$B$151,MATCH(BX$10,vmg!$D$6:$D$151,0))),INDEX(vmg!$B$6:$B$151,MATCH(BX$10,vmg!$F$6:$F$151,0)))</f>
        <v>6.845775</v>
      </c>
      <c r="BY9" s="91" t="n">
        <f aca="false">IF(ISNA(INDEX(vmg!$B$6:$B$151,MATCH(BY$10,vmg!$F$6:$F$151,0))),IF(ISNA(INDEX(vmg!$B$6:$B$151,MATCH(BY$10,vmg!$D$6:$D$151,0))),0,INDEX(vmg!$B$6:$B$151,MATCH(BY$10,vmg!$D$6:$D$151,0))),INDEX(vmg!$B$6:$B$151,MATCH(BY$10,vmg!$F$6:$F$151,0)))</f>
        <v>0</v>
      </c>
      <c r="BZ9" s="91" t="n">
        <f aca="false">IF(ISNA(INDEX(vmg!$B$6:$B$151,MATCH(BZ$10,vmg!$F$6:$F$151,0))),IF(ISNA(INDEX(vmg!$B$6:$B$151,MATCH(BZ$10,vmg!$D$6:$D$151,0))),0,INDEX(vmg!$B$6:$B$151,MATCH(BZ$10,vmg!$D$6:$D$151,0))),INDEX(vmg!$B$6:$B$151,MATCH(BZ$10,vmg!$F$6:$F$151,0)))</f>
        <v>0</v>
      </c>
      <c r="CA9" s="91" t="n">
        <f aca="false">IF(ISNA(INDEX(vmg!$B$6:$B$151,MATCH(CA$10,vmg!$F$6:$F$151,0))),IF(ISNA(INDEX(vmg!$B$6:$B$151,MATCH(CA$10,vmg!$D$6:$D$151,0))),0,INDEX(vmg!$B$6:$B$151,MATCH(CA$10,vmg!$D$6:$D$151,0))),INDEX(vmg!$B$6:$B$151,MATCH(CA$10,vmg!$F$6:$F$151,0)))</f>
        <v>0</v>
      </c>
      <c r="CB9" s="91" t="n">
        <f aca="false">IF(ISNA(INDEX(vmg!$B$6:$B$151,MATCH(CB$10,vmg!$F$6:$F$151,0))),IF(ISNA(INDEX(vmg!$B$6:$B$151,MATCH(CB$10,vmg!$D$6:$D$151,0))),0,INDEX(vmg!$B$6:$B$151,MATCH(CB$10,vmg!$D$6:$D$151,0))),INDEX(vmg!$B$6:$B$151,MATCH(CB$10,vmg!$F$6:$F$151,0)))</f>
        <v>0</v>
      </c>
      <c r="CC9" s="91" t="n">
        <f aca="false">IF(ISNA(INDEX(vmg!$B$6:$B$151,MATCH(CC$10,vmg!$F$6:$F$151,0))),IF(ISNA(INDEX(vmg!$B$6:$B$151,MATCH(CC$10,vmg!$D$6:$D$151,0))),0,INDEX(vmg!$B$6:$B$151,MATCH(CC$10,vmg!$D$6:$D$151,0))),INDEX(vmg!$B$6:$B$151,MATCH(CC$10,vmg!$F$6:$F$151,0)))</f>
        <v>0</v>
      </c>
      <c r="CD9" s="91" t="n">
        <f aca="false">IF(ISNA(INDEX(vmg!$B$6:$B$151,MATCH(CD$10,vmg!$F$6:$F$151,0))),IF(ISNA(INDEX(vmg!$B$6:$B$151,MATCH(CD$10,vmg!$D$6:$D$151,0))),0,INDEX(vmg!$B$6:$B$151,MATCH(CD$10,vmg!$D$6:$D$151,0))),INDEX(vmg!$B$6:$B$151,MATCH(CD$10,vmg!$F$6:$F$151,0)))</f>
        <v>0</v>
      </c>
      <c r="CE9" s="91" t="n">
        <f aca="false">IF(ISNA(INDEX(vmg!$B$6:$B$151,MATCH(CE$10,vmg!$F$6:$F$151,0))),IF(ISNA(INDEX(vmg!$B$6:$B$151,MATCH(CE$10,vmg!$D$6:$D$151,0))),0,INDEX(vmg!$B$6:$B$151,MATCH(CE$10,vmg!$D$6:$D$151,0))),INDEX(vmg!$B$6:$B$151,MATCH(CE$10,vmg!$F$6:$F$151,0)))</f>
        <v>0</v>
      </c>
      <c r="CF9" s="91" t="n">
        <f aca="false">IF(ISNA(INDEX(vmg!$B$6:$B$151,MATCH(CF$10,vmg!$F$6:$F$151,0))),IF(ISNA(INDEX(vmg!$B$6:$B$151,MATCH(CF$10,vmg!$D$6:$D$151,0))),0,INDEX(vmg!$B$6:$B$151,MATCH(CF$10,vmg!$D$6:$D$151,0))),INDEX(vmg!$B$6:$B$151,MATCH(CF$10,vmg!$F$6:$F$151,0)))</f>
        <v>0</v>
      </c>
      <c r="CG9" s="91" t="n">
        <f aca="false">IF(ISNA(INDEX(vmg!$B$6:$B$151,MATCH(CG$10,vmg!$F$6:$F$151,0))),IF(ISNA(INDEX(vmg!$B$6:$B$151,MATCH(CG$10,vmg!$D$6:$D$151,0))),0,INDEX(vmg!$B$6:$B$151,MATCH(CG$10,vmg!$D$6:$D$151,0))),INDEX(vmg!$B$6:$B$151,MATCH(CG$10,vmg!$F$6:$F$151,0)))</f>
        <v>0</v>
      </c>
      <c r="CH9" s="91" t="n">
        <f aca="false">IF(ISNA(INDEX(vmg!$B$6:$B$151,MATCH(CH$10,vmg!$F$6:$F$151,0))),IF(ISNA(INDEX(vmg!$B$6:$B$151,MATCH(CH$10,vmg!$D$6:$D$151,0))),0,INDEX(vmg!$B$6:$B$151,MATCH(CH$10,vmg!$D$6:$D$151,0))),INDEX(vmg!$B$6:$B$151,MATCH(CH$10,vmg!$F$6:$F$151,0)))</f>
        <v>0</v>
      </c>
      <c r="CI9" s="91" t="n">
        <f aca="false">IF(ISNA(INDEX(vmg!$B$6:$B$151,MATCH(CI$10,vmg!$F$6:$F$151,0))),IF(ISNA(INDEX(vmg!$B$6:$B$151,MATCH(CI$10,vmg!$D$6:$D$151,0))),0,INDEX(vmg!$B$6:$B$151,MATCH(CI$10,vmg!$D$6:$D$151,0))),INDEX(vmg!$B$6:$B$151,MATCH(CI$10,vmg!$F$6:$F$151,0)))</f>
        <v>0</v>
      </c>
      <c r="CJ9" s="91" t="n">
        <f aca="false">IF(ISNA(INDEX(vmg!$B$6:$B$151,MATCH(CJ$10,vmg!$F$6:$F$151,0))),IF(ISNA(INDEX(vmg!$B$6:$B$151,MATCH(CJ$10,vmg!$D$6:$D$151,0))),0,INDEX(vmg!$B$6:$B$151,MATCH(CJ$10,vmg!$D$6:$D$151,0))),INDEX(vmg!$B$6:$B$151,MATCH(CJ$10,vmg!$F$6:$F$151,0)))</f>
        <v>0</v>
      </c>
      <c r="CK9" s="91" t="n">
        <f aca="false">IF(ISNA(INDEX(vmg!$B$6:$B$151,MATCH(CK$10,vmg!$F$6:$F$151,0))),IF(ISNA(INDEX(vmg!$B$6:$B$151,MATCH(CK$10,vmg!$D$6:$D$151,0))),0,INDEX(vmg!$B$6:$B$151,MATCH(CK$10,vmg!$D$6:$D$151,0))),INDEX(vmg!$B$6:$B$151,MATCH(CK$10,vmg!$F$6:$F$151,0)))</f>
        <v>0</v>
      </c>
      <c r="CL9" s="91" t="n">
        <f aca="false">IF(ISNA(INDEX(vmg!$B$6:$B$151,MATCH(CL$10,vmg!$F$6:$F$151,0))),IF(ISNA(INDEX(vmg!$B$6:$B$151,MATCH(CL$10,vmg!$D$6:$D$151,0))),0,INDEX(vmg!$B$6:$B$151,MATCH(CL$10,vmg!$D$6:$D$151,0))),INDEX(vmg!$B$6:$B$151,MATCH(CL$10,vmg!$F$6:$F$151,0)))</f>
        <v>0</v>
      </c>
      <c r="CM9" s="91" t="n">
        <f aca="false">IF(ISNA(INDEX(vmg!$B$6:$B$151,MATCH(CM$10,vmg!$F$6:$F$151,0))),IF(ISNA(INDEX(vmg!$B$6:$B$151,MATCH(CM$10,vmg!$D$6:$D$151,0))),0,INDEX(vmg!$B$6:$B$151,MATCH(CM$10,vmg!$D$6:$D$151,0))),INDEX(vmg!$B$6:$B$151,MATCH(CM$10,vmg!$F$6:$F$151,0)))</f>
        <v>0</v>
      </c>
      <c r="CN9" s="91" t="n">
        <f aca="false">IF(ISNA(INDEX(vmg!$B$6:$B$151,MATCH(CN$10,vmg!$F$6:$F$151,0))),IF(ISNA(INDEX(vmg!$B$6:$B$151,MATCH(CN$10,vmg!$D$6:$D$151,0))),0,INDEX(vmg!$B$6:$B$151,MATCH(CN$10,vmg!$D$6:$D$151,0))),INDEX(vmg!$B$6:$B$151,MATCH(CN$10,vmg!$F$6:$F$151,0)))</f>
        <v>0</v>
      </c>
      <c r="CO9" s="91" t="n">
        <f aca="false">IF(ISNA(INDEX(vmg!$B$6:$B$151,MATCH(CO$10,vmg!$F$6:$F$151,0))),IF(ISNA(INDEX(vmg!$B$6:$B$151,MATCH(CO$10,vmg!$D$6:$D$151,0))),0,INDEX(vmg!$B$6:$B$151,MATCH(CO$10,vmg!$D$6:$D$151,0))),INDEX(vmg!$B$6:$B$151,MATCH(CO$10,vmg!$F$6:$F$151,0)))</f>
        <v>0</v>
      </c>
      <c r="CP9" s="91" t="n">
        <f aca="false">IF(ISNA(INDEX(vmg!$B$6:$B$151,MATCH(CP$10,vmg!$F$6:$F$151,0))),IF(ISNA(INDEX(vmg!$B$6:$B$151,MATCH(CP$10,vmg!$D$6:$D$151,0))),0,INDEX(vmg!$B$6:$B$151,MATCH(CP$10,vmg!$D$6:$D$151,0))),INDEX(vmg!$B$6:$B$151,MATCH(CP$10,vmg!$F$6:$F$151,0)))</f>
        <v>0</v>
      </c>
      <c r="CQ9" s="91" t="n">
        <f aca="false">IF(ISNA(INDEX(vmg!$B$6:$B$151,MATCH(CQ$10,vmg!$F$6:$F$151,0))),IF(ISNA(INDEX(vmg!$B$6:$B$151,MATCH(CQ$10,vmg!$D$6:$D$151,0))),0,INDEX(vmg!$B$6:$B$151,MATCH(CQ$10,vmg!$D$6:$D$151,0))),INDEX(vmg!$B$6:$B$151,MATCH(CQ$10,vmg!$F$6:$F$151,0)))</f>
        <v>0</v>
      </c>
    </row>
    <row r="10" customFormat="false" ht="12.8" hidden="true" customHeight="false" outlineLevel="0" collapsed="false">
      <c r="E10" s="2" t="s">
        <v>51</v>
      </c>
      <c r="F10" s="2" t="n">
        <f aca="false">MOD(Best-F11,360)</f>
        <v>233</v>
      </c>
      <c r="G10" s="2" t="n">
        <f aca="false">MOD(Best-G11,360)</f>
        <v>232</v>
      </c>
      <c r="H10" s="2" t="n">
        <f aca="false">MOD(Best-H11,360)</f>
        <v>231</v>
      </c>
      <c r="I10" s="2" t="n">
        <f aca="false">MOD(Best-I11,360)</f>
        <v>230</v>
      </c>
      <c r="J10" s="2" t="n">
        <f aca="false">MOD(Best-J11,360)</f>
        <v>229</v>
      </c>
      <c r="K10" s="2" t="n">
        <f aca="false">MOD(Best-K11,360)</f>
        <v>228</v>
      </c>
      <c r="L10" s="2" t="n">
        <f aca="false">MOD(Best-L11,360)</f>
        <v>227</v>
      </c>
      <c r="M10" s="2" t="n">
        <f aca="false">MOD(Best-M11,360)</f>
        <v>226</v>
      </c>
      <c r="N10" s="2" t="n">
        <f aca="false">MOD(Best-N11,360)</f>
        <v>225</v>
      </c>
      <c r="O10" s="2" t="n">
        <f aca="false">MOD(Best-O11,360)</f>
        <v>224</v>
      </c>
      <c r="P10" s="2" t="n">
        <f aca="false">MOD(Best-P11,360)</f>
        <v>223</v>
      </c>
      <c r="Q10" s="2" t="n">
        <f aca="false">MOD(Best-Q11,360)</f>
        <v>222</v>
      </c>
      <c r="R10" s="2" t="n">
        <f aca="false">MOD(Best-R11,360)</f>
        <v>221</v>
      </c>
      <c r="S10" s="2" t="n">
        <f aca="false">MOD(Best-S11,360)</f>
        <v>220</v>
      </c>
      <c r="T10" s="2" t="n">
        <f aca="false">MOD(Best-T11,360)</f>
        <v>219</v>
      </c>
      <c r="U10" s="2" t="n">
        <f aca="false">MOD(Best-U11,360)</f>
        <v>218</v>
      </c>
      <c r="V10" s="2" t="n">
        <f aca="false">MOD(Best-V11,360)</f>
        <v>217</v>
      </c>
      <c r="W10" s="2" t="n">
        <f aca="false">MOD(Best-W11,360)</f>
        <v>216</v>
      </c>
      <c r="X10" s="2" t="n">
        <f aca="false">MOD(Best-X11,360)</f>
        <v>215</v>
      </c>
      <c r="Y10" s="2" t="n">
        <f aca="false">MOD(Best-Y11,360)</f>
        <v>214</v>
      </c>
      <c r="Z10" s="2" t="n">
        <f aca="false">MOD(Best-Z11,360)</f>
        <v>213</v>
      </c>
      <c r="AA10" s="2" t="n">
        <f aca="false">MOD(Best-AA11,360)</f>
        <v>212</v>
      </c>
      <c r="AB10" s="2" t="n">
        <f aca="false">MOD(Best-AB11,360)</f>
        <v>211</v>
      </c>
      <c r="AC10" s="2" t="n">
        <f aca="false">MOD(Best-AC11,360)</f>
        <v>210</v>
      </c>
      <c r="AD10" s="2" t="n">
        <f aca="false">MOD(Best-AD11,360)</f>
        <v>209</v>
      </c>
      <c r="AE10" s="2" t="n">
        <f aca="false">MOD(Best-AE11,360)</f>
        <v>208</v>
      </c>
      <c r="AF10" s="2" t="n">
        <f aca="false">MOD(Best-AF11,360)</f>
        <v>207</v>
      </c>
      <c r="AG10" s="2" t="n">
        <f aca="false">MOD(Best-AG11,360)</f>
        <v>206</v>
      </c>
      <c r="AH10" s="2" t="n">
        <f aca="false">MOD(Best-AH11,360)</f>
        <v>205</v>
      </c>
      <c r="AI10" s="2" t="n">
        <f aca="false">MOD(Best-AI11,360)</f>
        <v>204</v>
      </c>
      <c r="AJ10" s="2" t="n">
        <f aca="false">MOD(Best-AJ11,360)</f>
        <v>203</v>
      </c>
      <c r="AK10" s="2" t="n">
        <f aca="false">MOD(Best-AK11,360)</f>
        <v>202</v>
      </c>
      <c r="AL10" s="2" t="n">
        <f aca="false">MOD(Best-AL11,360)</f>
        <v>201</v>
      </c>
      <c r="AM10" s="2" t="n">
        <f aca="false">MOD(Best-AM11,360)</f>
        <v>200</v>
      </c>
      <c r="AN10" s="2" t="n">
        <f aca="false">MOD(Best-AN11,360)</f>
        <v>199</v>
      </c>
      <c r="AO10" s="2" t="n">
        <f aca="false">MOD(Best-AO11,360)</f>
        <v>198</v>
      </c>
      <c r="AP10" s="2" t="n">
        <f aca="false">MOD(Best-AP11,360)</f>
        <v>197</v>
      </c>
      <c r="AQ10" s="2" t="n">
        <f aca="false">MOD(Best-AQ11,360)</f>
        <v>196</v>
      </c>
      <c r="AR10" s="2" t="n">
        <f aca="false">MOD(Best-AR11,360)</f>
        <v>195</v>
      </c>
      <c r="AS10" s="2" t="n">
        <f aca="false">MOD(Best-AS11,360)</f>
        <v>194</v>
      </c>
      <c r="AT10" s="2" t="n">
        <f aca="false">MOD(Best-AT11,360)</f>
        <v>193</v>
      </c>
      <c r="AU10" s="2" t="n">
        <f aca="false">MOD(Best-AU11,360)</f>
        <v>192</v>
      </c>
      <c r="AV10" s="2" t="n">
        <f aca="false">MOD(Best-AV11,360)</f>
        <v>191</v>
      </c>
      <c r="AW10" s="2" t="n">
        <f aca="false">MOD(Best-AW11,360)</f>
        <v>190</v>
      </c>
      <c r="AX10" s="2" t="n">
        <f aca="false">MOD(Best-AX11,360)</f>
        <v>189</v>
      </c>
      <c r="AY10" s="2" t="n">
        <f aca="false">MOD(Best-AY11,360)</f>
        <v>188</v>
      </c>
      <c r="AZ10" s="2" t="n">
        <f aca="false">MOD(Best-AZ11,360)</f>
        <v>187</v>
      </c>
      <c r="BA10" s="2" t="n">
        <f aca="false">MOD(Best-BA11,360)</f>
        <v>186</v>
      </c>
      <c r="BB10" s="2" t="n">
        <f aca="false">MOD(Best-BB11,360)</f>
        <v>185</v>
      </c>
      <c r="BC10" s="2" t="n">
        <f aca="false">MOD(Best-BC11,360)</f>
        <v>184</v>
      </c>
      <c r="BD10" s="2" t="n">
        <f aca="false">MOD(Best-BD11,360)</f>
        <v>183</v>
      </c>
      <c r="BE10" s="2" t="n">
        <f aca="false">MOD(Best-BE11,360)</f>
        <v>182</v>
      </c>
      <c r="BF10" s="2" t="n">
        <f aca="false">MOD(Best-BF11,360)</f>
        <v>181</v>
      </c>
      <c r="BG10" s="2" t="n">
        <f aca="false">MOD(Best-BG11,360)</f>
        <v>180</v>
      </c>
      <c r="BH10" s="2" t="n">
        <f aca="false">MOD(Best-BH11,360)</f>
        <v>179</v>
      </c>
      <c r="BI10" s="2" t="n">
        <f aca="false">MOD(Best-BI11,360)</f>
        <v>178</v>
      </c>
      <c r="BJ10" s="2" t="n">
        <f aca="false">MOD(Best-BJ11,360)</f>
        <v>177</v>
      </c>
      <c r="BK10" s="2" t="n">
        <f aca="false">MOD(Best-BK11,360)</f>
        <v>176</v>
      </c>
      <c r="BL10" s="2" t="n">
        <f aca="false">MOD(Best-BL11,360)</f>
        <v>175</v>
      </c>
      <c r="BM10" s="2" t="n">
        <f aca="false">MOD(Best-BM11,360)</f>
        <v>174</v>
      </c>
      <c r="BN10" s="2" t="n">
        <f aca="false">MOD(Best-BN11,360)</f>
        <v>173</v>
      </c>
      <c r="BO10" s="2" t="n">
        <f aca="false">MOD(Best-BO11,360)</f>
        <v>172</v>
      </c>
      <c r="BP10" s="2" t="n">
        <f aca="false">MOD(Best-BP11,360)</f>
        <v>171</v>
      </c>
      <c r="BQ10" s="2" t="n">
        <f aca="false">MOD(Best-BQ11,360)</f>
        <v>170</v>
      </c>
      <c r="BR10" s="2" t="n">
        <f aca="false">MOD(Best-BR11,360)</f>
        <v>169</v>
      </c>
      <c r="BS10" s="2" t="n">
        <f aca="false">MOD(Best-BS11,360)</f>
        <v>168</v>
      </c>
      <c r="BT10" s="2" t="n">
        <f aca="false">MOD(Best-BT11,360)</f>
        <v>167</v>
      </c>
      <c r="BU10" s="2" t="n">
        <f aca="false">MOD(Best-BU11,360)</f>
        <v>166</v>
      </c>
      <c r="BV10" s="2" t="n">
        <f aca="false">MOD(Best-BV11,360)</f>
        <v>165</v>
      </c>
      <c r="BW10" s="2" t="n">
        <f aca="false">MOD(Best-BW11,360)</f>
        <v>164</v>
      </c>
      <c r="BX10" s="2" t="n">
        <f aca="false">MOD(Best-BX11,360)</f>
        <v>163</v>
      </c>
      <c r="BY10" s="2" t="n">
        <f aca="false">MOD(Best-BY11,360)</f>
        <v>162</v>
      </c>
      <c r="BZ10" s="2" t="n">
        <f aca="false">MOD(Best-BZ11,360)</f>
        <v>161</v>
      </c>
      <c r="CA10" s="2" t="n">
        <f aca="false">MOD(Best-CA11,360)</f>
        <v>160</v>
      </c>
      <c r="CB10" s="2" t="n">
        <f aca="false">MOD(Best-CB11,360)</f>
        <v>159</v>
      </c>
      <c r="CC10" s="2" t="n">
        <f aca="false">MOD(Best-CC11,360)</f>
        <v>158</v>
      </c>
      <c r="CD10" s="2" t="n">
        <f aca="false">MOD(Best-CD11,360)</f>
        <v>157</v>
      </c>
      <c r="CE10" s="2" t="n">
        <f aca="false">MOD(Best-CE11,360)</f>
        <v>156</v>
      </c>
      <c r="CF10" s="2" t="n">
        <f aca="false">MOD(Best-CF11,360)</f>
        <v>155</v>
      </c>
      <c r="CG10" s="2" t="n">
        <f aca="false">MOD(Best-CG11,360)</f>
        <v>154</v>
      </c>
      <c r="CH10" s="2" t="n">
        <f aca="false">MOD(Best-CH11,360)</f>
        <v>153</v>
      </c>
      <c r="CI10" s="2" t="n">
        <f aca="false">MOD(Best-CI11,360)</f>
        <v>152</v>
      </c>
      <c r="CJ10" s="2" t="n">
        <f aca="false">MOD(Best-CJ11,360)</f>
        <v>151</v>
      </c>
      <c r="CK10" s="2" t="n">
        <f aca="false">MOD(Best-CK11,360)</f>
        <v>150</v>
      </c>
      <c r="CL10" s="2" t="n">
        <f aca="false">MOD(Best-CL11,360)</f>
        <v>149</v>
      </c>
      <c r="CM10" s="2" t="n">
        <f aca="false">MOD(Best-CM11,360)</f>
        <v>148</v>
      </c>
      <c r="CN10" s="2" t="n">
        <f aca="false">MOD(Best-CN11,360)</f>
        <v>147</v>
      </c>
      <c r="CO10" s="2" t="n">
        <f aca="false">MOD(Best-CO11,360)</f>
        <v>146</v>
      </c>
      <c r="CP10" s="2" t="n">
        <f aca="false">MOD(Best-CP11,360)</f>
        <v>145</v>
      </c>
      <c r="CQ10" s="2" t="n">
        <f aca="false">MOD(Best-CQ11,360)</f>
        <v>144</v>
      </c>
    </row>
    <row r="11" customFormat="false" ht="12.8" hidden="true" customHeight="false" outlineLevel="0" collapsed="false">
      <c r="E11" s="2" t="s">
        <v>48</v>
      </c>
      <c r="F11" s="2" t="n">
        <v>0</v>
      </c>
      <c r="G11" s="2" t="n">
        <f aca="false">F11+1</f>
        <v>1</v>
      </c>
      <c r="H11" s="2" t="n">
        <f aca="false">G11+1</f>
        <v>2</v>
      </c>
      <c r="I11" s="2" t="n">
        <f aca="false">H11+1</f>
        <v>3</v>
      </c>
      <c r="J11" s="2" t="n">
        <f aca="false">I11+1</f>
        <v>4</v>
      </c>
      <c r="K11" s="2" t="n">
        <f aca="false">J11+1</f>
        <v>5</v>
      </c>
      <c r="L11" s="2" t="n">
        <f aca="false">K11+1</f>
        <v>6</v>
      </c>
      <c r="M11" s="2" t="n">
        <f aca="false">L11+1</f>
        <v>7</v>
      </c>
      <c r="N11" s="2" t="n">
        <f aca="false">M11+1</f>
        <v>8</v>
      </c>
      <c r="O11" s="2" t="n">
        <f aca="false">N11+1</f>
        <v>9</v>
      </c>
      <c r="P11" s="2" t="n">
        <f aca="false">O11+1</f>
        <v>10</v>
      </c>
      <c r="Q11" s="2" t="n">
        <f aca="false">P11+1</f>
        <v>11</v>
      </c>
      <c r="R11" s="2" t="n">
        <f aca="false">Q11+1</f>
        <v>12</v>
      </c>
      <c r="S11" s="2" t="n">
        <f aca="false">R11+1</f>
        <v>13</v>
      </c>
      <c r="T11" s="2" t="n">
        <f aca="false">S11+1</f>
        <v>14</v>
      </c>
      <c r="U11" s="2" t="n">
        <f aca="false">T11+1</f>
        <v>15</v>
      </c>
      <c r="V11" s="2" t="n">
        <f aca="false">U11+1</f>
        <v>16</v>
      </c>
      <c r="W11" s="2" t="n">
        <f aca="false">V11+1</f>
        <v>17</v>
      </c>
      <c r="X11" s="2" t="n">
        <f aca="false">W11+1</f>
        <v>18</v>
      </c>
      <c r="Y11" s="2" t="n">
        <f aca="false">X11+1</f>
        <v>19</v>
      </c>
      <c r="Z11" s="2" t="n">
        <f aca="false">Y11+1</f>
        <v>20</v>
      </c>
      <c r="AA11" s="2" t="n">
        <f aca="false">Z11+1</f>
        <v>21</v>
      </c>
      <c r="AB11" s="2" t="n">
        <f aca="false">AA11+1</f>
        <v>22</v>
      </c>
      <c r="AC11" s="2" t="n">
        <f aca="false">AB11+1</f>
        <v>23</v>
      </c>
      <c r="AD11" s="2" t="n">
        <f aca="false">AC11+1</f>
        <v>24</v>
      </c>
      <c r="AE11" s="2" t="n">
        <f aca="false">AD11+1</f>
        <v>25</v>
      </c>
      <c r="AF11" s="2" t="n">
        <f aca="false">AE11+1</f>
        <v>26</v>
      </c>
      <c r="AG11" s="2" t="n">
        <f aca="false">AF11+1</f>
        <v>27</v>
      </c>
      <c r="AH11" s="2" t="n">
        <f aca="false">AG11+1</f>
        <v>28</v>
      </c>
      <c r="AI11" s="2" t="n">
        <f aca="false">AH11+1</f>
        <v>29</v>
      </c>
      <c r="AJ11" s="2" t="n">
        <f aca="false">AI11+1</f>
        <v>30</v>
      </c>
      <c r="AK11" s="2" t="n">
        <f aca="false">AJ11+1</f>
        <v>31</v>
      </c>
      <c r="AL11" s="2" t="n">
        <f aca="false">AK11+1</f>
        <v>32</v>
      </c>
      <c r="AM11" s="2" t="n">
        <f aca="false">AL11+1</f>
        <v>33</v>
      </c>
      <c r="AN11" s="2" t="n">
        <f aca="false">AM11+1</f>
        <v>34</v>
      </c>
      <c r="AO11" s="2" t="n">
        <f aca="false">AN11+1</f>
        <v>35</v>
      </c>
      <c r="AP11" s="2" t="n">
        <f aca="false">AO11+1</f>
        <v>36</v>
      </c>
      <c r="AQ11" s="2" t="n">
        <f aca="false">AP11+1</f>
        <v>37</v>
      </c>
      <c r="AR11" s="2" t="n">
        <f aca="false">AQ11+1</f>
        <v>38</v>
      </c>
      <c r="AS11" s="2" t="n">
        <f aca="false">AR11+1</f>
        <v>39</v>
      </c>
      <c r="AT11" s="2" t="n">
        <f aca="false">AS11+1</f>
        <v>40</v>
      </c>
      <c r="AU11" s="2" t="n">
        <f aca="false">AT11+1</f>
        <v>41</v>
      </c>
      <c r="AV11" s="2" t="n">
        <f aca="false">AU11+1</f>
        <v>42</v>
      </c>
      <c r="AW11" s="2" t="n">
        <f aca="false">AV11+1</f>
        <v>43</v>
      </c>
      <c r="AX11" s="2" t="n">
        <f aca="false">AW11+1</f>
        <v>44</v>
      </c>
      <c r="AY11" s="2" t="n">
        <f aca="false">AX11+1</f>
        <v>45</v>
      </c>
      <c r="AZ11" s="2" t="n">
        <f aca="false">AY11+1</f>
        <v>46</v>
      </c>
      <c r="BA11" s="2" t="n">
        <f aca="false">AZ11+1</f>
        <v>47</v>
      </c>
      <c r="BB11" s="2" t="n">
        <f aca="false">BA11+1</f>
        <v>48</v>
      </c>
      <c r="BC11" s="2" t="n">
        <f aca="false">BB11+1</f>
        <v>49</v>
      </c>
      <c r="BD11" s="2" t="n">
        <f aca="false">BC11+1</f>
        <v>50</v>
      </c>
      <c r="BE11" s="2" t="n">
        <f aca="false">BD11+1</f>
        <v>51</v>
      </c>
      <c r="BF11" s="2" t="n">
        <f aca="false">BE11+1</f>
        <v>52</v>
      </c>
      <c r="BG11" s="2" t="n">
        <f aca="false">BF11+1</f>
        <v>53</v>
      </c>
      <c r="BH11" s="2" t="n">
        <f aca="false">BG11+1</f>
        <v>54</v>
      </c>
      <c r="BI11" s="2" t="n">
        <f aca="false">BH11+1</f>
        <v>55</v>
      </c>
      <c r="BJ11" s="2" t="n">
        <f aca="false">BI11+1</f>
        <v>56</v>
      </c>
      <c r="BK11" s="2" t="n">
        <f aca="false">BJ11+1</f>
        <v>57</v>
      </c>
      <c r="BL11" s="2" t="n">
        <f aca="false">BK11+1</f>
        <v>58</v>
      </c>
      <c r="BM11" s="2" t="n">
        <f aca="false">BL11+1</f>
        <v>59</v>
      </c>
      <c r="BN11" s="2" t="n">
        <f aca="false">BM11+1</f>
        <v>60</v>
      </c>
      <c r="BO11" s="2" t="n">
        <f aca="false">BN11+1</f>
        <v>61</v>
      </c>
      <c r="BP11" s="2" t="n">
        <f aca="false">BO11+1</f>
        <v>62</v>
      </c>
      <c r="BQ11" s="2" t="n">
        <f aca="false">BP11+1</f>
        <v>63</v>
      </c>
      <c r="BR11" s="2" t="n">
        <f aca="false">BQ11+1</f>
        <v>64</v>
      </c>
      <c r="BS11" s="2" t="n">
        <f aca="false">BR11+1</f>
        <v>65</v>
      </c>
      <c r="BT11" s="2" t="n">
        <f aca="false">BS11+1</f>
        <v>66</v>
      </c>
      <c r="BU11" s="2" t="n">
        <f aca="false">BT11+1</f>
        <v>67</v>
      </c>
      <c r="BV11" s="2" t="n">
        <f aca="false">BU11+1</f>
        <v>68</v>
      </c>
      <c r="BW11" s="2" t="n">
        <f aca="false">BV11+1</f>
        <v>69</v>
      </c>
      <c r="BX11" s="2" t="n">
        <f aca="false">BW11+1</f>
        <v>70</v>
      </c>
      <c r="BY11" s="2" t="n">
        <f aca="false">BX11+1</f>
        <v>71</v>
      </c>
      <c r="BZ11" s="2" t="n">
        <f aca="false">BY11+1</f>
        <v>72</v>
      </c>
      <c r="CA11" s="2" t="n">
        <f aca="false">BZ11+1</f>
        <v>73</v>
      </c>
      <c r="CB11" s="2" t="n">
        <f aca="false">CA11+1</f>
        <v>74</v>
      </c>
      <c r="CC11" s="2" t="n">
        <f aca="false">CB11+1</f>
        <v>75</v>
      </c>
      <c r="CD11" s="2" t="n">
        <f aca="false">CC11+1</f>
        <v>76</v>
      </c>
      <c r="CE11" s="2" t="n">
        <f aca="false">CD11+1</f>
        <v>77</v>
      </c>
      <c r="CF11" s="2" t="n">
        <f aca="false">CE11+1</f>
        <v>78</v>
      </c>
      <c r="CG11" s="2" t="n">
        <f aca="false">CF11+1</f>
        <v>79</v>
      </c>
      <c r="CH11" s="2" t="n">
        <f aca="false">CG11+1</f>
        <v>80</v>
      </c>
      <c r="CI11" s="2" t="n">
        <f aca="false">CH11+1</f>
        <v>81</v>
      </c>
      <c r="CJ11" s="2" t="n">
        <f aca="false">CI11+1</f>
        <v>82</v>
      </c>
      <c r="CK11" s="2" t="n">
        <f aca="false">CJ11+1</f>
        <v>83</v>
      </c>
      <c r="CL11" s="2" t="n">
        <f aca="false">CK11+1</f>
        <v>84</v>
      </c>
      <c r="CM11" s="2" t="n">
        <f aca="false">CL11+1</f>
        <v>85</v>
      </c>
      <c r="CN11" s="2" t="n">
        <f aca="false">CM11+1</f>
        <v>86</v>
      </c>
      <c r="CO11" s="2" t="n">
        <f aca="false">CN11+1</f>
        <v>87</v>
      </c>
      <c r="CP11" s="2" t="n">
        <f aca="false">CO11+1</f>
        <v>88</v>
      </c>
      <c r="CQ11" s="2" t="n">
        <f aca="false">CP11+1</f>
        <v>89</v>
      </c>
      <c r="CR11" s="1" t="n">
        <v>1</v>
      </c>
      <c r="CS11" s="1" t="n">
        <f aca="false">CR11+1</f>
        <v>2</v>
      </c>
      <c r="CT11" s="1" t="n">
        <f aca="false">CS11+1</f>
        <v>3</v>
      </c>
      <c r="CU11" s="1" t="n">
        <f aca="false">CT11+1</f>
        <v>4</v>
      </c>
      <c r="CV11" s="1" t="n">
        <f aca="false">CU11+1</f>
        <v>5</v>
      </c>
      <c r="CW11" s="1" t="n">
        <f aca="false">CV11+1</f>
        <v>6</v>
      </c>
      <c r="CX11" s="1" t="n">
        <f aca="false">CW11+1</f>
        <v>7</v>
      </c>
      <c r="CY11" s="1" t="n">
        <f aca="false">CX11+1</f>
        <v>8</v>
      </c>
      <c r="CZ11" s="1" t="n">
        <f aca="false">CY11+1</f>
        <v>9</v>
      </c>
      <c r="DA11" s="1" t="n">
        <f aca="false">CZ11+1</f>
        <v>10</v>
      </c>
      <c r="DB11" s="1" t="n">
        <f aca="false">DA11+1</f>
        <v>11</v>
      </c>
      <c r="DC11" s="1" t="n">
        <f aca="false">DB11+1</f>
        <v>12</v>
      </c>
      <c r="DD11" s="1" t="n">
        <f aca="false">DC11+1</f>
        <v>13</v>
      </c>
      <c r="DE11" s="1" t="n">
        <f aca="false">DD11+1</f>
        <v>14</v>
      </c>
      <c r="DF11" s="1" t="n">
        <f aca="false">DE11+1</f>
        <v>15</v>
      </c>
      <c r="DG11" s="1" t="n">
        <f aca="false">DF11+1</f>
        <v>16</v>
      </c>
      <c r="DH11" s="1" t="n">
        <f aca="false">DG11+1</f>
        <v>17</v>
      </c>
      <c r="DI11" s="1" t="n">
        <f aca="false">DH11+1</f>
        <v>18</v>
      </c>
      <c r="DJ11" s="1" t="n">
        <f aca="false">DI11+1</f>
        <v>19</v>
      </c>
      <c r="DK11" s="1" t="n">
        <f aca="false">DJ11+1</f>
        <v>20</v>
      </c>
      <c r="DL11" s="1" t="n">
        <f aca="false">DK11+1</f>
        <v>21</v>
      </c>
      <c r="DM11" s="1" t="n">
        <f aca="false">DL11+1</f>
        <v>22</v>
      </c>
      <c r="DN11" s="1" t="n">
        <f aca="false">DM11+1</f>
        <v>23</v>
      </c>
      <c r="DO11" s="1" t="n">
        <f aca="false">DN11+1</f>
        <v>24</v>
      </c>
      <c r="DP11" s="1" t="n">
        <f aca="false">DO11+1</f>
        <v>25</v>
      </c>
      <c r="DQ11" s="1" t="n">
        <f aca="false">DP11+1</f>
        <v>26</v>
      </c>
      <c r="DR11" s="1" t="n">
        <f aca="false">DQ11+1</f>
        <v>27</v>
      </c>
      <c r="DS11" s="1" t="n">
        <f aca="false">DR11+1</f>
        <v>28</v>
      </c>
      <c r="DT11" s="1" t="n">
        <f aca="false">DS11+1</f>
        <v>29</v>
      </c>
      <c r="DU11" s="1" t="n">
        <f aca="false">DT11+1</f>
        <v>30</v>
      </c>
      <c r="DV11" s="1" t="n">
        <f aca="false">DU11+1</f>
        <v>31</v>
      </c>
      <c r="DW11" s="1" t="n">
        <f aca="false">DV11+1</f>
        <v>32</v>
      </c>
      <c r="DX11" s="1" t="n">
        <f aca="false">DW11+1</f>
        <v>33</v>
      </c>
      <c r="DY11" s="1" t="n">
        <f aca="false">DX11+1</f>
        <v>34</v>
      </c>
      <c r="DZ11" s="1" t="n">
        <f aca="false">DY11+1</f>
        <v>35</v>
      </c>
      <c r="EA11" s="1" t="n">
        <f aca="false">DZ11+1</f>
        <v>36</v>
      </c>
      <c r="EB11" s="1" t="n">
        <f aca="false">EA11+1</f>
        <v>37</v>
      </c>
      <c r="EC11" s="1" t="n">
        <f aca="false">EB11+1</f>
        <v>38</v>
      </c>
      <c r="ED11" s="1" t="n">
        <f aca="false">EC11+1</f>
        <v>39</v>
      </c>
      <c r="EE11" s="1" t="n">
        <f aca="false">ED11+1</f>
        <v>40</v>
      </c>
      <c r="EF11" s="1" t="n">
        <f aca="false">EE11+1</f>
        <v>41</v>
      </c>
      <c r="EG11" s="1" t="n">
        <f aca="false">EF11+1</f>
        <v>42</v>
      </c>
      <c r="EH11" s="1" t="n">
        <f aca="false">EG11+1</f>
        <v>43</v>
      </c>
      <c r="EI11" s="1" t="n">
        <f aca="false">EH11+1</f>
        <v>44</v>
      </c>
      <c r="EJ11" s="1" t="n">
        <f aca="false">EI11+1</f>
        <v>45</v>
      </c>
      <c r="EK11" s="1" t="n">
        <f aca="false">EJ11+1</f>
        <v>46</v>
      </c>
      <c r="EL11" s="1" t="n">
        <f aca="false">EK11+1</f>
        <v>47</v>
      </c>
      <c r="EM11" s="1" t="n">
        <f aca="false">EL11+1</f>
        <v>48</v>
      </c>
      <c r="EN11" s="1" t="n">
        <f aca="false">EM11+1</f>
        <v>49</v>
      </c>
      <c r="EO11" s="1" t="n">
        <f aca="false">EN11+1</f>
        <v>50</v>
      </c>
      <c r="EP11" s="1" t="n">
        <f aca="false">EO11+1</f>
        <v>51</v>
      </c>
      <c r="EQ11" s="1" t="n">
        <f aca="false">EP11+1</f>
        <v>52</v>
      </c>
      <c r="ER11" s="1" t="n">
        <f aca="false">EQ11+1</f>
        <v>53</v>
      </c>
      <c r="ES11" s="1" t="n">
        <f aca="false">ER11+1</f>
        <v>54</v>
      </c>
      <c r="ET11" s="1" t="n">
        <f aca="false">ES11+1</f>
        <v>55</v>
      </c>
      <c r="EU11" s="1" t="n">
        <f aca="false">ET11+1</f>
        <v>56</v>
      </c>
      <c r="EV11" s="1" t="n">
        <f aca="false">EU11+1</f>
        <v>57</v>
      </c>
      <c r="EW11" s="1" t="n">
        <f aca="false">EV11+1</f>
        <v>58</v>
      </c>
      <c r="EX11" s="1" t="n">
        <f aca="false">EW11+1</f>
        <v>59</v>
      </c>
      <c r="EY11" s="1" t="n">
        <f aca="false">EX11+1</f>
        <v>60</v>
      </c>
      <c r="EZ11" s="1" t="n">
        <f aca="false">EY11+1</f>
        <v>61</v>
      </c>
      <c r="FA11" s="1" t="n">
        <f aca="false">EZ11+1</f>
        <v>62</v>
      </c>
      <c r="FB11" s="1" t="n">
        <f aca="false">FA11+1</f>
        <v>63</v>
      </c>
      <c r="FC11" s="1" t="n">
        <f aca="false">FB11+1</f>
        <v>64</v>
      </c>
      <c r="FD11" s="1" t="n">
        <f aca="false">FC11+1</f>
        <v>65</v>
      </c>
      <c r="FE11" s="1" t="n">
        <f aca="false">FD11+1</f>
        <v>66</v>
      </c>
      <c r="FF11" s="1" t="n">
        <f aca="false">FE11+1</f>
        <v>67</v>
      </c>
      <c r="FG11" s="1" t="n">
        <f aca="false">FF11+1</f>
        <v>68</v>
      </c>
      <c r="FH11" s="1" t="n">
        <f aca="false">FG11+1</f>
        <v>69</v>
      </c>
      <c r="FI11" s="1" t="n">
        <f aca="false">FH11+1</f>
        <v>70</v>
      </c>
      <c r="FJ11" s="1" t="n">
        <f aca="false">FI11+1</f>
        <v>71</v>
      </c>
      <c r="FK11" s="1" t="n">
        <f aca="false">FJ11+1</f>
        <v>72</v>
      </c>
      <c r="FL11" s="1" t="n">
        <f aca="false">FK11+1</f>
        <v>73</v>
      </c>
      <c r="FM11" s="1" t="n">
        <f aca="false">FL11+1</f>
        <v>74</v>
      </c>
      <c r="FN11" s="1" t="n">
        <f aca="false">FM11+1</f>
        <v>75</v>
      </c>
      <c r="FO11" s="1" t="n">
        <f aca="false">FN11+1</f>
        <v>76</v>
      </c>
      <c r="FP11" s="1" t="n">
        <f aca="false">FO11+1</f>
        <v>77</v>
      </c>
      <c r="FQ11" s="1" t="n">
        <f aca="false">FP11+1</f>
        <v>78</v>
      </c>
      <c r="FR11" s="1" t="n">
        <f aca="false">FQ11+1</f>
        <v>79</v>
      </c>
      <c r="FS11" s="1" t="n">
        <f aca="false">FR11+1</f>
        <v>80</v>
      </c>
      <c r="FT11" s="1" t="n">
        <f aca="false">FS11+1</f>
        <v>81</v>
      </c>
      <c r="FU11" s="1" t="n">
        <f aca="false">FT11+1</f>
        <v>82</v>
      </c>
      <c r="FV11" s="1" t="n">
        <f aca="false">FU11+1</f>
        <v>83</v>
      </c>
      <c r="FW11" s="1" t="n">
        <f aca="false">FV11+1</f>
        <v>84</v>
      </c>
      <c r="FX11" s="1" t="n">
        <f aca="false">FW11+1</f>
        <v>85</v>
      </c>
      <c r="FY11" s="1" t="n">
        <f aca="false">FX11+1</f>
        <v>86</v>
      </c>
      <c r="FZ11" s="1" t="n">
        <f aca="false">FY11+1</f>
        <v>87</v>
      </c>
      <c r="GA11" s="1" t="n">
        <f aca="false">FZ11+1</f>
        <v>88</v>
      </c>
      <c r="GB11" s="1" t="n">
        <f aca="false">GA11+1</f>
        <v>89</v>
      </c>
      <c r="GC11" s="1" t="n">
        <f aca="false">GB11+1</f>
        <v>90</v>
      </c>
      <c r="GD11" s="1"/>
    </row>
    <row r="12" customFormat="false" ht="12.8" hidden="true" customHeight="false" outlineLevel="0" collapsed="false">
      <c r="B12" s="2" t="s">
        <v>52</v>
      </c>
      <c r="C12" s="2" t="s">
        <v>53</v>
      </c>
      <c r="D12" s="2" t="s">
        <v>49</v>
      </c>
      <c r="E12" s="2" t="s">
        <v>54</v>
      </c>
      <c r="F12" s="0" t="n">
        <f aca="false">F11*PI()/180</f>
        <v>0</v>
      </c>
      <c r="G12" s="0" t="n">
        <f aca="false">G11*PI()/180</f>
        <v>0.0174532925199433</v>
      </c>
      <c r="H12" s="0" t="n">
        <f aca="false">H11*PI()/180</f>
        <v>0.0349065850398866</v>
      </c>
      <c r="I12" s="0" t="n">
        <f aca="false">I11*PI()/180</f>
        <v>0.0523598775598299</v>
      </c>
      <c r="J12" s="0" t="n">
        <f aca="false">J11*PI()/180</f>
        <v>0.0698131700797732</v>
      </c>
      <c r="K12" s="0" t="n">
        <f aca="false">K11*PI()/180</f>
        <v>0.0872664625997165</v>
      </c>
      <c r="L12" s="0" t="n">
        <f aca="false">L11*PI()/180</f>
        <v>0.10471975511966</v>
      </c>
      <c r="M12" s="0" t="n">
        <f aca="false">M11*PI()/180</f>
        <v>0.122173047639603</v>
      </c>
      <c r="N12" s="0" t="n">
        <f aca="false">N11*PI()/180</f>
        <v>0.139626340159546</v>
      </c>
      <c r="O12" s="0" t="n">
        <f aca="false">O11*PI()/180</f>
        <v>0.15707963267949</v>
      </c>
      <c r="P12" s="0" t="n">
        <f aca="false">P11*PI()/180</f>
        <v>0.174532925199433</v>
      </c>
      <c r="Q12" s="0" t="n">
        <f aca="false">Q11*PI()/180</f>
        <v>0.191986217719376</v>
      </c>
      <c r="R12" s="0" t="n">
        <f aca="false">R11*PI()/180</f>
        <v>0.20943951023932</v>
      </c>
      <c r="S12" s="0" t="n">
        <f aca="false">S11*PI()/180</f>
        <v>0.226892802759263</v>
      </c>
      <c r="T12" s="0" t="n">
        <f aca="false">T11*PI()/180</f>
        <v>0.244346095279206</v>
      </c>
      <c r="U12" s="0" t="n">
        <f aca="false">U11*PI()/180</f>
        <v>0.261799387799149</v>
      </c>
      <c r="V12" s="0" t="n">
        <f aca="false">V11*PI()/180</f>
        <v>0.279252680319093</v>
      </c>
      <c r="W12" s="0" t="n">
        <f aca="false">W11*PI()/180</f>
        <v>0.296705972839036</v>
      </c>
      <c r="X12" s="0" t="n">
        <f aca="false">X11*PI()/180</f>
        <v>0.314159265358979</v>
      </c>
      <c r="Y12" s="0" t="n">
        <f aca="false">Y11*PI()/180</f>
        <v>0.331612557878923</v>
      </c>
      <c r="Z12" s="0" t="n">
        <f aca="false">Z11*PI()/180</f>
        <v>0.349065850398866</v>
      </c>
      <c r="AA12" s="0" t="n">
        <f aca="false">AA11*PI()/180</f>
        <v>0.366519142918809</v>
      </c>
      <c r="AB12" s="0" t="n">
        <f aca="false">AB11*PI()/180</f>
        <v>0.383972435438752</v>
      </c>
      <c r="AC12" s="0" t="n">
        <f aca="false">AC11*PI()/180</f>
        <v>0.401425727958696</v>
      </c>
      <c r="AD12" s="0" t="n">
        <f aca="false">AD11*PI()/180</f>
        <v>0.418879020478639</v>
      </c>
      <c r="AE12" s="0" t="n">
        <f aca="false">AE11*PI()/180</f>
        <v>0.436332312998582</v>
      </c>
      <c r="AF12" s="0" t="n">
        <f aca="false">AF11*PI()/180</f>
        <v>0.453785605518526</v>
      </c>
      <c r="AG12" s="0" t="n">
        <f aca="false">AG11*PI()/180</f>
        <v>0.471238898038469</v>
      </c>
      <c r="AH12" s="0" t="n">
        <f aca="false">AH11*PI()/180</f>
        <v>0.488692190558412</v>
      </c>
      <c r="AI12" s="0" t="n">
        <f aca="false">AI11*PI()/180</f>
        <v>0.506145483078356</v>
      </c>
      <c r="AJ12" s="0" t="n">
        <f aca="false">AJ11*PI()/180</f>
        <v>0.523598775598299</v>
      </c>
      <c r="AK12" s="0" t="n">
        <f aca="false">AK11*PI()/180</f>
        <v>0.541052068118242</v>
      </c>
      <c r="AL12" s="0" t="n">
        <f aca="false">AL11*PI()/180</f>
        <v>0.558505360638185</v>
      </c>
      <c r="AM12" s="0" t="n">
        <f aca="false">AM11*PI()/180</f>
        <v>0.575958653158129</v>
      </c>
      <c r="AN12" s="0" t="n">
        <f aca="false">AN11*PI()/180</f>
        <v>0.593411945678072</v>
      </c>
      <c r="AO12" s="0" t="n">
        <f aca="false">AO11*PI()/180</f>
        <v>0.610865238198015</v>
      </c>
      <c r="AP12" s="0" t="n">
        <f aca="false">AP11*PI()/180</f>
        <v>0.628318530717959</v>
      </c>
      <c r="AQ12" s="0" t="n">
        <f aca="false">AQ11*PI()/180</f>
        <v>0.645771823237902</v>
      </c>
      <c r="AR12" s="0" t="n">
        <f aca="false">AR11*PI()/180</f>
        <v>0.663225115757845</v>
      </c>
      <c r="AS12" s="0" t="n">
        <f aca="false">AS11*PI()/180</f>
        <v>0.680678408277788</v>
      </c>
      <c r="AT12" s="0" t="n">
        <f aca="false">AT11*PI()/180</f>
        <v>0.698131700797732</v>
      </c>
      <c r="AU12" s="0" t="n">
        <f aca="false">AU11*PI()/180</f>
        <v>0.715584993317675</v>
      </c>
      <c r="AV12" s="0" t="n">
        <f aca="false">AV11*PI()/180</f>
        <v>0.733038285837618</v>
      </c>
      <c r="AW12" s="0" t="n">
        <f aca="false">AW11*PI()/180</f>
        <v>0.750491578357562</v>
      </c>
      <c r="AX12" s="0" t="n">
        <f aca="false">AX11*PI()/180</f>
        <v>0.767944870877505</v>
      </c>
      <c r="AY12" s="0" t="n">
        <f aca="false">AY11*PI()/180</f>
        <v>0.785398163397448</v>
      </c>
      <c r="AZ12" s="0" t="n">
        <f aca="false">AZ11*PI()/180</f>
        <v>0.802851455917391</v>
      </c>
      <c r="BA12" s="0" t="n">
        <f aca="false">BA11*PI()/180</f>
        <v>0.820304748437335</v>
      </c>
      <c r="BB12" s="0" t="n">
        <f aca="false">BB11*PI()/180</f>
        <v>0.837758040957278</v>
      </c>
      <c r="BC12" s="0" t="n">
        <f aca="false">BC11*PI()/180</f>
        <v>0.855211333477221</v>
      </c>
      <c r="BD12" s="0" t="n">
        <f aca="false">BD11*PI()/180</f>
        <v>0.872664625997165</v>
      </c>
      <c r="BE12" s="0" t="n">
        <f aca="false">BE11*PI()/180</f>
        <v>0.890117918517108</v>
      </c>
      <c r="BF12" s="0" t="n">
        <f aca="false">BF11*PI()/180</f>
        <v>0.907571211037051</v>
      </c>
      <c r="BG12" s="0" t="n">
        <f aca="false">BG11*PI()/180</f>
        <v>0.925024503556995</v>
      </c>
      <c r="BH12" s="0" t="n">
        <f aca="false">BH11*PI()/180</f>
        <v>0.942477796076938</v>
      </c>
      <c r="BI12" s="0" t="n">
        <f aca="false">BI11*PI()/180</f>
        <v>0.959931088596881</v>
      </c>
      <c r="BJ12" s="0" t="n">
        <f aca="false">BJ11*PI()/180</f>
        <v>0.977384381116825</v>
      </c>
      <c r="BK12" s="0" t="n">
        <f aca="false">BK11*PI()/180</f>
        <v>0.994837673636768</v>
      </c>
      <c r="BL12" s="0" t="n">
        <f aca="false">BL11*PI()/180</f>
        <v>1.01229096615671</v>
      </c>
      <c r="BM12" s="0" t="n">
        <f aca="false">BM11*PI()/180</f>
        <v>1.02974425867665</v>
      </c>
      <c r="BN12" s="0" t="n">
        <f aca="false">BN11*PI()/180</f>
        <v>1.0471975511966</v>
      </c>
      <c r="BO12" s="0" t="n">
        <f aca="false">BO11*PI()/180</f>
        <v>1.06465084371654</v>
      </c>
      <c r="BP12" s="0" t="n">
        <f aca="false">BP11*PI()/180</f>
        <v>1.08210413623648</v>
      </c>
      <c r="BQ12" s="0" t="n">
        <f aca="false">BQ11*PI()/180</f>
        <v>1.09955742875643</v>
      </c>
      <c r="BR12" s="0" t="n">
        <f aca="false">BR11*PI()/180</f>
        <v>1.11701072127637</v>
      </c>
      <c r="BS12" s="0" t="n">
        <f aca="false">BS11*PI()/180</f>
        <v>1.13446401379631</v>
      </c>
      <c r="BT12" s="0" t="n">
        <f aca="false">BT11*PI()/180</f>
        <v>1.15191730631626</v>
      </c>
      <c r="BU12" s="0" t="n">
        <f aca="false">BU11*PI()/180</f>
        <v>1.1693705988362</v>
      </c>
      <c r="BV12" s="0" t="n">
        <f aca="false">BV11*PI()/180</f>
        <v>1.18682389135614</v>
      </c>
      <c r="BW12" s="0" t="n">
        <f aca="false">BW11*PI()/180</f>
        <v>1.20427718387609</v>
      </c>
      <c r="BX12" s="0" t="n">
        <f aca="false">BX11*PI()/180</f>
        <v>1.22173047639603</v>
      </c>
      <c r="BY12" s="0" t="n">
        <f aca="false">BY11*PI()/180</f>
        <v>1.23918376891597</v>
      </c>
      <c r="BZ12" s="0" t="n">
        <f aca="false">BZ11*PI()/180</f>
        <v>1.25663706143592</v>
      </c>
      <c r="CA12" s="0" t="n">
        <f aca="false">CA11*PI()/180</f>
        <v>1.27409035395586</v>
      </c>
      <c r="CB12" s="0" t="n">
        <f aca="false">CB11*PI()/180</f>
        <v>1.2915436464758</v>
      </c>
      <c r="CC12" s="0" t="n">
        <f aca="false">CC11*PI()/180</f>
        <v>1.30899693899575</v>
      </c>
      <c r="CD12" s="0" t="n">
        <f aca="false">CD11*PI()/180</f>
        <v>1.32645023151569</v>
      </c>
      <c r="CE12" s="0" t="n">
        <f aca="false">CE11*PI()/180</f>
        <v>1.34390352403563</v>
      </c>
      <c r="CF12" s="0" t="n">
        <f aca="false">CF11*PI()/180</f>
        <v>1.36135681655558</v>
      </c>
      <c r="CG12" s="0" t="n">
        <f aca="false">CG11*PI()/180</f>
        <v>1.37881010907552</v>
      </c>
      <c r="CH12" s="0" t="n">
        <f aca="false">CH11*PI()/180</f>
        <v>1.39626340159546</v>
      </c>
      <c r="CI12" s="0" t="n">
        <f aca="false">CI11*PI()/180</f>
        <v>1.41371669411541</v>
      </c>
      <c r="CJ12" s="0" t="n">
        <f aca="false">CJ11*PI()/180</f>
        <v>1.43116998663535</v>
      </c>
      <c r="CK12" s="0" t="n">
        <f aca="false">CK11*PI()/180</f>
        <v>1.44862327915529</v>
      </c>
      <c r="CL12" s="0" t="n">
        <f aca="false">CL11*PI()/180</f>
        <v>1.46607657167524</v>
      </c>
      <c r="CM12" s="0" t="n">
        <f aca="false">CM11*PI()/180</f>
        <v>1.48352986419518</v>
      </c>
      <c r="CN12" s="0" t="n">
        <f aca="false">CN11*PI()/180</f>
        <v>1.50098315671512</v>
      </c>
      <c r="CO12" s="0" t="n">
        <f aca="false">CO11*PI()/180</f>
        <v>1.51843644923507</v>
      </c>
      <c r="CP12" s="0" t="n">
        <f aca="false">CP11*PI()/180</f>
        <v>1.53588974175501</v>
      </c>
      <c r="CQ12" s="0" t="n">
        <f aca="false">CQ11*PI()/180</f>
        <v>1.55334303427495</v>
      </c>
      <c r="CR12" s="2" t="s">
        <v>55</v>
      </c>
      <c r="CS12" s="2" t="s">
        <v>55</v>
      </c>
      <c r="CT12" s="2" t="s">
        <v>55</v>
      </c>
      <c r="CU12" s="2" t="s">
        <v>55</v>
      </c>
      <c r="CV12" s="2" t="s">
        <v>55</v>
      </c>
      <c r="CW12" s="2" t="s">
        <v>55</v>
      </c>
      <c r="CX12" s="2" t="s">
        <v>55</v>
      </c>
      <c r="CY12" s="2" t="s">
        <v>55</v>
      </c>
      <c r="CZ12" s="2" t="s">
        <v>55</v>
      </c>
      <c r="DA12" s="2" t="s">
        <v>55</v>
      </c>
      <c r="DB12" s="2" t="s">
        <v>55</v>
      </c>
      <c r="DC12" s="2" t="s">
        <v>55</v>
      </c>
      <c r="DD12" s="2" t="s">
        <v>55</v>
      </c>
      <c r="DE12" s="2" t="s">
        <v>55</v>
      </c>
      <c r="DF12" s="2" t="s">
        <v>55</v>
      </c>
      <c r="DG12" s="2" t="s">
        <v>55</v>
      </c>
      <c r="DH12" s="2" t="s">
        <v>55</v>
      </c>
      <c r="DI12" s="2" t="s">
        <v>55</v>
      </c>
      <c r="DJ12" s="2" t="s">
        <v>55</v>
      </c>
      <c r="DK12" s="2" t="s">
        <v>55</v>
      </c>
      <c r="DL12" s="2" t="s">
        <v>55</v>
      </c>
      <c r="DM12" s="2" t="s">
        <v>55</v>
      </c>
      <c r="DN12" s="2" t="s">
        <v>55</v>
      </c>
      <c r="DO12" s="2" t="s">
        <v>55</v>
      </c>
      <c r="DP12" s="2" t="s">
        <v>55</v>
      </c>
      <c r="DQ12" s="2" t="s">
        <v>55</v>
      </c>
      <c r="DR12" s="2" t="s">
        <v>55</v>
      </c>
      <c r="DS12" s="2" t="s">
        <v>55</v>
      </c>
      <c r="DT12" s="2" t="s">
        <v>55</v>
      </c>
      <c r="DU12" s="2" t="s">
        <v>55</v>
      </c>
      <c r="DV12" s="2" t="s">
        <v>55</v>
      </c>
      <c r="DW12" s="2" t="s">
        <v>55</v>
      </c>
      <c r="DX12" s="2" t="s">
        <v>55</v>
      </c>
      <c r="DY12" s="2" t="s">
        <v>55</v>
      </c>
      <c r="DZ12" s="2" t="s">
        <v>55</v>
      </c>
      <c r="EA12" s="2" t="s">
        <v>55</v>
      </c>
      <c r="EB12" s="2" t="s">
        <v>55</v>
      </c>
      <c r="EC12" s="2" t="s">
        <v>55</v>
      </c>
      <c r="ED12" s="2" t="s">
        <v>55</v>
      </c>
      <c r="EE12" s="2" t="s">
        <v>55</v>
      </c>
      <c r="EF12" s="2" t="s">
        <v>55</v>
      </c>
      <c r="EG12" s="2" t="s">
        <v>55</v>
      </c>
      <c r="EH12" s="2" t="s">
        <v>55</v>
      </c>
      <c r="EI12" s="2" t="s">
        <v>55</v>
      </c>
      <c r="EJ12" s="2" t="s">
        <v>55</v>
      </c>
      <c r="EK12" s="2" t="s">
        <v>55</v>
      </c>
      <c r="EL12" s="2" t="s">
        <v>55</v>
      </c>
      <c r="EM12" s="2" t="s">
        <v>55</v>
      </c>
      <c r="EN12" s="2" t="s">
        <v>55</v>
      </c>
      <c r="EO12" s="2" t="s">
        <v>55</v>
      </c>
      <c r="EP12" s="2" t="s">
        <v>55</v>
      </c>
      <c r="EQ12" s="2" t="s">
        <v>55</v>
      </c>
      <c r="ER12" s="2" t="s">
        <v>55</v>
      </c>
      <c r="ES12" s="2" t="s">
        <v>55</v>
      </c>
      <c r="ET12" s="2" t="s">
        <v>55</v>
      </c>
      <c r="EU12" s="2" t="s">
        <v>55</v>
      </c>
      <c r="EV12" s="2" t="s">
        <v>55</v>
      </c>
      <c r="EW12" s="2" t="s">
        <v>55</v>
      </c>
      <c r="EX12" s="2" t="s">
        <v>55</v>
      </c>
      <c r="EY12" s="2" t="s">
        <v>55</v>
      </c>
      <c r="EZ12" s="2" t="s">
        <v>55</v>
      </c>
      <c r="FA12" s="2" t="s">
        <v>55</v>
      </c>
      <c r="FB12" s="2" t="s">
        <v>55</v>
      </c>
      <c r="FC12" s="2" t="s">
        <v>55</v>
      </c>
      <c r="FD12" s="2" t="s">
        <v>55</v>
      </c>
      <c r="FE12" s="2" t="s">
        <v>55</v>
      </c>
      <c r="FF12" s="2" t="s">
        <v>55</v>
      </c>
      <c r="FG12" s="2" t="s">
        <v>55</v>
      </c>
      <c r="FH12" s="2" t="s">
        <v>55</v>
      </c>
      <c r="FI12" s="2" t="s">
        <v>55</v>
      </c>
      <c r="FJ12" s="2" t="s">
        <v>55</v>
      </c>
      <c r="FK12" s="2" t="s">
        <v>55</v>
      </c>
      <c r="FL12" s="2" t="s">
        <v>55</v>
      </c>
      <c r="FM12" s="2" t="s">
        <v>55</v>
      </c>
      <c r="FN12" s="2" t="s">
        <v>55</v>
      </c>
      <c r="FO12" s="2" t="s">
        <v>55</v>
      </c>
      <c r="FP12" s="2" t="s">
        <v>55</v>
      </c>
      <c r="FQ12" s="2" t="s">
        <v>55</v>
      </c>
      <c r="FR12" s="2" t="s">
        <v>55</v>
      </c>
      <c r="FS12" s="2" t="s">
        <v>55</v>
      </c>
      <c r="FT12" s="2" t="s">
        <v>55</v>
      </c>
      <c r="FU12" s="2" t="s">
        <v>55</v>
      </c>
      <c r="FV12" s="2" t="s">
        <v>55</v>
      </c>
      <c r="FW12" s="2" t="s">
        <v>55</v>
      </c>
      <c r="FX12" s="2" t="s">
        <v>55</v>
      </c>
      <c r="FY12" s="2" t="s">
        <v>55</v>
      </c>
      <c r="FZ12" s="2" t="s">
        <v>55</v>
      </c>
      <c r="GA12" s="2" t="s">
        <v>55</v>
      </c>
      <c r="GB12" s="2" t="s">
        <v>55</v>
      </c>
      <c r="GC12" s="2" t="s">
        <v>55</v>
      </c>
      <c r="GD12" s="2"/>
    </row>
    <row r="13" customFormat="false" ht="12.8" hidden="true" customHeight="false" outlineLevel="0" collapsed="false">
      <c r="A13" s="0" t="n">
        <f aca="false">MAX($F13:$CQ13)</f>
        <v>11.1407124171719</v>
      </c>
      <c r="B13" s="91" t="n">
        <f aca="false">IF(ISNA(INDEX(vmg!$B$6:$B$151,MATCH($C13,vmg!$F$6:$F$151,0))),IF(ISNA(INDEX(vmg!$B$6:$B$151,MATCH($C13,vmg!$D$6:$D$151,0))),0,INDEX(vmg!$B$6:$B$151,MATCH($C13,vmg!$D$6:$D$151,0))),INDEX(vmg!$B$6:$B$151,MATCH($C13,vmg!$F$6:$F$151,0)))</f>
        <v>11.158455</v>
      </c>
      <c r="C13" s="2" t="n">
        <f aca="false">MOD(Best +D13,360)</f>
        <v>234</v>
      </c>
      <c r="D13" s="2" t="n">
        <v>1</v>
      </c>
      <c r="E13" s="1" t="n">
        <f aca="false">D13*PI()/180</f>
        <v>0.0174532925199433</v>
      </c>
      <c r="F13" s="13" t="n">
        <f aca="false">IF(OR(F103=0,CR13=0),0,F103*CR13/(F103+CR13))</f>
        <v>11.139749875906</v>
      </c>
      <c r="G13" s="13" t="n">
        <f aca="false">IF(OR(G103=0,CS13=0),0,G103*CS13/(G103+CS13))</f>
        <v>11.1407124171719</v>
      </c>
      <c r="H13" s="13" t="n">
        <f aca="false">IF(OR(H103=0,CT13=0),0,H103*CT13/(H103+CT13))</f>
        <v>11.1398896433881</v>
      </c>
      <c r="I13" s="13" t="n">
        <f aca="false">IF(OR(I103=0,CU13=0),0,I103*CU13/(I103+CU13))</f>
        <v>11.1386191047971</v>
      </c>
      <c r="J13" s="13" t="n">
        <f aca="false">IF(OR(J103=0,CV13=0),0,J103*CV13/(J103+CV13))</f>
        <v>11.1371681778847</v>
      </c>
      <c r="K13" s="13" t="n">
        <f aca="false">IF(OR(K103=0,CW13=0),0,K103*CW13/(K103+CW13))</f>
        <v>11.1356258253263</v>
      </c>
      <c r="L13" s="13" t="n">
        <f aca="false">IF(OR(L103=0,CX13=0),0,L103*CX13/(L103+CX13))</f>
        <v>11.133836972776</v>
      </c>
      <c r="M13" s="13" t="n">
        <f aca="false">IF(OR(M103=0,CY13=0),0,M103*CY13/(M103+CY13))</f>
        <v>11.1320607790274</v>
      </c>
      <c r="N13" s="13" t="n">
        <f aca="false">IF(OR(N103=0,CZ13=0),0,N103*CZ13/(N103+CZ13))</f>
        <v>11.130291798222</v>
      </c>
      <c r="O13" s="13" t="n">
        <f aca="false">IF(OR(O103=0,DA13=0),0,O103*DA13/(O103+DA13))</f>
        <v>11.128526653159</v>
      </c>
      <c r="P13" s="13" t="n">
        <f aca="false">IF(OR(P103=0,DB13=0),0,P103*DB13/(P103+DB13))</f>
        <v>11.1267630940575</v>
      </c>
      <c r="Q13" s="13" t="n">
        <f aca="false">IF(OR(Q103=0,DC13=0),0,Q103*DC13/(Q103+DC13))</f>
        <v>11.1250201900562</v>
      </c>
      <c r="R13" s="13" t="n">
        <f aca="false">IF(OR(R103=0,DD13=0),0,R103*DD13/(R103+DD13))</f>
        <v>11.1232730481878</v>
      </c>
      <c r="S13" s="13" t="n">
        <f aca="false">IF(OR(S103=0,DE13=0),0,S103*DE13/(S103+DE13))</f>
        <v>11.1215213947932</v>
      </c>
      <c r="T13" s="13" t="n">
        <f aca="false">IF(OR(T103=0,DF13=0),0,T103*DF13/(T103+DF13))</f>
        <v>11.1197649520451</v>
      </c>
      <c r="U13" s="13" t="n">
        <f aca="false">IF(OR(U103=0,DG13=0),0,U103*DG13/(U103+DG13))</f>
        <v>11.118003438284</v>
      </c>
      <c r="V13" s="13" t="n">
        <f aca="false">IF(OR(V103=0,DH13=0),0,V103*DH13/(V103+DH13))</f>
        <v>11.1158415144047</v>
      </c>
      <c r="W13" s="13" t="n">
        <f aca="false">IF(OR(W103=0,DI13=0),0,W103*DI13/(W103+DI13))</f>
        <v>11.1137143472762</v>
      </c>
      <c r="X13" s="13" t="n">
        <f aca="false">IF(OR(X103=0,DJ13=0),0,X103*DJ13/(X103+DJ13))</f>
        <v>11.1116151230017</v>
      </c>
      <c r="Y13" s="13" t="n">
        <f aca="false">IF(OR(Y103=0,DK13=0),0,Y103*DK13/(Y103+DK13))</f>
        <v>11.1095383262138</v>
      </c>
      <c r="Z13" s="13" t="n">
        <f aca="false">IF(OR(Z103=0,DL13=0),0,Z103*DL13/(Z103+DL13))</f>
        <v>11.1074794296325</v>
      </c>
      <c r="AA13" s="13" t="n">
        <f aca="false">IF(OR(AA103=0,DM13=0),0,AA103*DM13/(AA103+DM13))</f>
        <v>11.1052630272819</v>
      </c>
      <c r="AB13" s="13" t="n">
        <f aca="false">IF(OR(AB103=0,DN13=0),0,AB103*DN13/(AB103+DN13))</f>
        <v>11.1030705042484</v>
      </c>
      <c r="AC13" s="13" t="n">
        <f aca="false">IF(OR(AC103=0,DO13=0),0,AC103*DO13/(AC103+DO13))</f>
        <v>11.1008974735501</v>
      </c>
      <c r="AD13" s="13" t="n">
        <f aca="false">IF(OR(AD103=0,DP13=0),0,AD103*DP13/(AD103+DP13))</f>
        <v>11.0987401917043</v>
      </c>
      <c r="AE13" s="13" t="n">
        <f aca="false">IF(OR(AE103=0,DQ13=0),0,AE103*DQ13/(AE103+DQ13))</f>
        <v>11.0965954336384</v>
      </c>
      <c r="AF13" s="13" t="n">
        <f aca="false">IF(OR(AF103=0,DR13=0),0,AF103*DR13/(AF103+DR13))</f>
        <v>11.0943939841944</v>
      </c>
      <c r="AG13" s="13" t="n">
        <f aca="false">IF(OR(AG103=0,DS13=0),0,AG103*DS13/(AG103+DS13))</f>
        <v>11.0922036193779</v>
      </c>
      <c r="AH13" s="13" t="n">
        <f aca="false">IF(OR(AH103=0,DT13=0),0,AH103*DT13/(AH103+DT13))</f>
        <v>11.090021735976</v>
      </c>
      <c r="AI13" s="13" t="n">
        <f aca="false">IF(OR(AI103=0,DU13=0),0,AI103*DU13/(AI103+DU13))</f>
        <v>11.0878460221766</v>
      </c>
      <c r="AJ13" s="13" t="n">
        <f aca="false">IF(OR(AJ103=0,DV13=0),0,AJ103*DV13/(AJ103+DV13))</f>
        <v>11.0856744091516</v>
      </c>
      <c r="AK13" s="13" t="n">
        <f aca="false">IF(OR(AK103=0,DW13=0),0,AK103*DW13/(AK103+DW13))</f>
        <v>11.0836435595834</v>
      </c>
      <c r="AL13" s="13" t="n">
        <f aca="false">IF(OR(AL103=0,DX13=0),0,AL103*DX13/(AL103+DX13))</f>
        <v>11.0816068910383</v>
      </c>
      <c r="AM13" s="13" t="n">
        <f aca="false">IF(OR(AM103=0,DY13=0),0,AM103*DY13/(AM103+DY13))</f>
        <v>11.0795634848446</v>
      </c>
      <c r="AN13" s="13" t="n">
        <f aca="false">IF(OR(AN103=0,DZ13=0),0,AN103*DZ13/(AN103+DZ13))</f>
        <v>11.0775124745076</v>
      </c>
      <c r="AO13" s="13" t="n">
        <f aca="false">IF(OR(AO103=0,EA13=0),0,AO103*EA13/(AO103+EA13))</f>
        <v>11.0754530370233</v>
      </c>
      <c r="AP13" s="13" t="n">
        <f aca="false">IF(OR(AP103=0,EB13=0),0,AP103*EB13/(AP103+EB13))</f>
        <v>11.073381123083</v>
      </c>
      <c r="AQ13" s="13" t="n">
        <f aca="false">IF(OR(AQ103=0,EC13=0),0,AQ103*EC13/(AQ103+EC13))</f>
        <v>11.0712993602023</v>
      </c>
      <c r="AR13" s="13" t="n">
        <f aca="false">IF(OR(AR103=0,ED13=0),0,AR103*ED13/(AR103+ED13))</f>
        <v>11.0692070048841</v>
      </c>
      <c r="AS13" s="13" t="n">
        <f aca="false">IF(OR(AS103=0,EE13=0),0,AS103*EE13/(AS103+EE13))</f>
        <v>11.0671033346018</v>
      </c>
      <c r="AT13" s="13" t="n">
        <f aca="false">IF(OR(AT103=0,EF13=0),0,AT103*EF13/(AT103+EF13))</f>
        <v>11.0649876436479</v>
      </c>
      <c r="AU13" s="13" t="n">
        <f aca="false">IF(OR(AU103=0,EG13=0),0,AU103*EG13/(AU103+EG13))</f>
        <v>11.0622004018631</v>
      </c>
      <c r="AV13" s="13" t="n">
        <f aca="false">IF(OR(AV103=0,EH13=0),0,AV103*EH13/(AV103+EH13))</f>
        <v>11.0594168489798</v>
      </c>
      <c r="AW13" s="13" t="n">
        <f aca="false">IF(OR(AW103=0,EI13=0),0,AW103*EI13/(AW103+EI13))</f>
        <v>11.0566346733489</v>
      </c>
      <c r="AX13" s="13" t="n">
        <f aca="false">IF(OR(AX103=0,EJ13=0),0,AX103*EJ13/(AX103+EJ13))</f>
        <v>11.0538516981078</v>
      </c>
      <c r="AY13" s="13" t="n">
        <f aca="false">IF(OR(AY103=0,EK13=0),0,AY103*EK13/(AY103+EK13))</f>
        <v>11.051065864059</v>
      </c>
      <c r="AZ13" s="13" t="n">
        <f aca="false">IF(OR(AZ103=0,EL13=0),0,AZ103*EL13/(AZ103+EL13))</f>
        <v>11.0477371120509</v>
      </c>
      <c r="BA13" s="13" t="n">
        <f aca="false">IF(OR(BA103=0,EM13=0),0,BA103*EM13/(BA103+EM13))</f>
        <v>11.0444080000183</v>
      </c>
      <c r="BB13" s="13" t="n">
        <f aca="false">IF(OR(BB103=0,EN13=0),0,BB103*EN13/(BB103+EN13))</f>
        <v>11.0410757101443</v>
      </c>
      <c r="BC13" s="13" t="n">
        <f aca="false">IF(OR(BC103=0,EO13=0),0,BC103*EO13/(BC103+EO13))</f>
        <v>11.0377375476183</v>
      </c>
      <c r="BD13" s="13" t="n">
        <f aca="false">IF(OR(BD103=0,EP13=0),0,BD103*EP13/(BD103+EP13))</f>
        <v>11.0343909244625</v>
      </c>
      <c r="BE13" s="13" t="n">
        <f aca="false">IF(OR(BE103=0,EQ13=0),0,BE103*EQ13/(BE103+EQ13))</f>
        <v>11.0304876178856</v>
      </c>
      <c r="BF13" s="13" t="n">
        <f aca="false">IF(OR(BF103=0,ER13=0),0,BF103*ER13/(BF103+ER13))</f>
        <v>11.0265699642873</v>
      </c>
      <c r="BG13" s="13" t="n">
        <f aca="false">IF(OR(BG103=0,ES13=0),0,BG103*ES13/(BG103+ES13))</f>
        <v>11.0226346471159</v>
      </c>
      <c r="BH13" s="13" t="n">
        <f aca="false">IF(OR(BH103=0,ET13=0),0,BH103*ET13/(BH103+ET13))</f>
        <v>11.0186784246358</v>
      </c>
      <c r="BI13" s="13" t="n">
        <f aca="false">IF(OR(BI103=0,EU13=0),0,BI103*EU13/(BI103+EU13))</f>
        <v>11.0146981153684</v>
      </c>
      <c r="BJ13" s="13" t="n">
        <f aca="false">IF(OR(BJ103=0,EV13=0),0,BJ103*EV13/(BJ103+EV13))</f>
        <v>11.0089829126773</v>
      </c>
      <c r="BK13" s="13" t="n">
        <f aca="false">IF(OR(BK103=0,EW13=0),0,BK103*EW13/(BK103+EW13))</f>
        <v>11.003195703074</v>
      </c>
      <c r="BL13" s="13" t="n">
        <f aca="false">IF(OR(BL103=0,EX13=0),0,BL103*EX13/(BL103+EX13))</f>
        <v>10.9973288152172</v>
      </c>
      <c r="BM13" s="13" t="n">
        <f aca="false">IF(OR(BM103=0,EY13=0),0,BM103*EY13/(BM103+EY13))</f>
        <v>10.9913743859601</v>
      </c>
      <c r="BN13" s="13" t="n">
        <f aca="false">IF(OR(BN103=0,EZ13=0),0,BN103*EZ13/(BN103+EZ13))</f>
        <v>10.9853243212741</v>
      </c>
      <c r="BO13" s="13" t="n">
        <f aca="false">IF(OR(BO103=0,FA13=0),0,BO103*FA13/(BO103+FA13))</f>
        <v>10.9780160673093</v>
      </c>
      <c r="BP13" s="13" t="n">
        <f aca="false">IF(OR(BP103=0,FB13=0),0,BP103*FB13/(BP103+FB13))</f>
        <v>10.9705317748986</v>
      </c>
      <c r="BQ13" s="13" t="n">
        <f aca="false">IF(OR(BQ103=0,FC13=0),0,BQ103*FC13/(BQ103+FC13))</f>
        <v>10.9628558576215</v>
      </c>
      <c r="BR13" s="13" t="n">
        <f aca="false">IF(OR(BR103=0,FD13=0),0,BR103*FD13/(BR103+FD13))</f>
        <v>10.9549716782719</v>
      </c>
      <c r="BS13" s="13" t="n">
        <f aca="false">IF(OR(BS103=0,FE13=0),0,BS103*FE13/(BS103+FE13))</f>
        <v>10.9468614118654</v>
      </c>
      <c r="BT13" s="13" t="n">
        <f aca="false">IF(OR(BT103=0,FF13=0),0,BT103*FF13/(BT103+FF13))</f>
        <v>10.9377542192149</v>
      </c>
      <c r="BU13" s="13" t="n">
        <f aca="false">IF(OR(BU103=0,FG13=0),0,BU103*FG13/(BU103+FG13))</f>
        <v>10.9283192030765</v>
      </c>
      <c r="BV13" s="13" t="n">
        <f aca="false">IF(OR(BV103=0,FH13=0),0,BV103*FH13/(BV103+FH13))</f>
        <v>10.9185263856534</v>
      </c>
      <c r="BW13" s="13" t="n">
        <f aca="false">IF(OR(BW103=0,FI13=0),0,BW103*FI13/(BW103+FI13))</f>
        <v>10.9083428176559</v>
      </c>
      <c r="BX13" s="13" t="n">
        <f aca="false">IF(OR(BX103=0,FJ13=0),0,BX103*FJ13/(BX103+FJ13))</f>
        <v>10.8977321486613</v>
      </c>
      <c r="BY13" s="13" t="n">
        <f aca="false">IF(OR(BY103=0,FK13=0),0,BY103*FK13/(BY103+FK13))</f>
        <v>0</v>
      </c>
      <c r="BZ13" s="13" t="n">
        <f aca="false">IF(OR(BZ103=0,FL13=0),0,BZ103*FL13/(BZ103+FL13))</f>
        <v>0</v>
      </c>
      <c r="CA13" s="13" t="n">
        <f aca="false">IF(OR(CA103=0,FM13=0),0,CA103*FM13/(CA103+FM13))</f>
        <v>0</v>
      </c>
      <c r="CB13" s="13" t="n">
        <f aca="false">IF(OR(CB103=0,FN13=0),0,CB103*FN13/(CB103+FN13))</f>
        <v>0</v>
      </c>
      <c r="CC13" s="13" t="n">
        <f aca="false">IF(OR(CC103=0,FO13=0),0,CC103*FO13/(CC103+FO13))</f>
        <v>0</v>
      </c>
      <c r="CD13" s="13" t="n">
        <f aca="false">IF(OR(CD103=0,FP13=0),0,CD103*FP13/(CD103+FP13))</f>
        <v>0</v>
      </c>
      <c r="CE13" s="13" t="n">
        <f aca="false">IF(OR(CE103=0,FQ13=0),0,CE103*FQ13/(CE103+FQ13))</f>
        <v>0</v>
      </c>
      <c r="CF13" s="13" t="n">
        <f aca="false">IF(OR(CF103=0,FR13=0),0,CF103*FR13/(CF103+FR13))</f>
        <v>0</v>
      </c>
      <c r="CG13" s="13" t="n">
        <f aca="false">IF(OR(CG103=0,FS13=0),0,CG103*FS13/(CG103+FS13))</f>
        <v>0</v>
      </c>
      <c r="CH13" s="13" t="n">
        <f aca="false">IF(OR(CH103=0,FT13=0),0,CH103*FT13/(CH103+FT13))</f>
        <v>0</v>
      </c>
      <c r="CI13" s="13" t="n">
        <f aca="false">IF(OR(CI103=0,FU13=0),0,CI103*FU13/(CI103+FU13))</f>
        <v>0</v>
      </c>
      <c r="CJ13" s="13" t="n">
        <f aca="false">IF(OR(CJ103=0,FV13=0),0,CJ103*FV13/(CJ103+FV13))</f>
        <v>0</v>
      </c>
      <c r="CK13" s="13" t="n">
        <f aca="false">IF(OR(CK103=0,FW13=0),0,CK103*FW13/(CK103+FW13))</f>
        <v>0</v>
      </c>
      <c r="CL13" s="13" t="n">
        <f aca="false">IF(OR(CL103=0,FX13=0),0,CL103*FX13/(CL103+FX13))</f>
        <v>0</v>
      </c>
      <c r="CM13" s="13" t="n">
        <f aca="false">IF(OR(CM103=0,FY13=0),0,CM103*FY13/(CM103+FY13))</f>
        <v>0</v>
      </c>
      <c r="CN13" s="13" t="n">
        <f aca="false">IF(OR(CN103=0,FZ13=0),0,CN103*FZ13/(CN103+FZ13))</f>
        <v>0</v>
      </c>
      <c r="CO13" s="13" t="n">
        <f aca="false">IF(OR(CO103=0,GA13=0),0,CO103*GA13/(CO103+GA13))</f>
        <v>0</v>
      </c>
      <c r="CP13" s="13" t="n">
        <f aca="false">IF(OR(CP103=0,GB13=0),0,CP103*GB13/(CP103+GB13))</f>
        <v>0</v>
      </c>
      <c r="CQ13" s="13" t="n">
        <f aca="false">IF(OR(CQ103=0,GC13=0),0,CQ103*GC13/(CQ103+GC13))</f>
        <v>0</v>
      </c>
      <c r="CR13" s="0" t="n">
        <f aca="false">IF(F$9=0,0,(SIN(F$12)*COS($E13)+SIN($E13)*COS(F$12))/SIN($E13)*F$9)</f>
        <v>11.13975</v>
      </c>
      <c r="CS13" s="0" t="n">
        <f aca="false">IF(G$9=0,0,(SIN(G$12)*COS($E13)+SIN($E13)*COS(G$12))/SIN($E13)*G$9)</f>
        <v>22.24943078773</v>
      </c>
      <c r="CT13" s="0" t="n">
        <f aca="false">IF(H$9=0,0,(SIN(H$12)*COS($E13)+SIN($E13)*COS(H$12))/SIN($E13)*H$9)</f>
        <v>33.3256704360422</v>
      </c>
      <c r="CU13" s="0" t="n">
        <f aca="false">IF(I$9=0,0,(SIN(I$12)*COS($E13)+SIN($E13)*COS(I$12))/SIN($E13)*I$9)</f>
        <v>44.3651153263193</v>
      </c>
      <c r="CV13" s="0" t="n">
        <f aca="false">IF(J$9=0,0,(SIN(J$12)*COS($E13)+SIN($E13)*COS(J$12))/SIN($E13)*J$9)</f>
        <v>55.3644311638325</v>
      </c>
      <c r="CW13" s="0" t="n">
        <f aca="false">IF(K$9=0,0,(SIN(K$12)*COS($E13)+SIN($E13)*COS(K$12))/SIN($E13)*K$9)</f>
        <v>66.3203039847408</v>
      </c>
      <c r="CX13" s="0" t="n">
        <f aca="false">IF(L$9=0,0,(SIN(L$12)*COS($E13)+SIN($E13)*COS(L$12))/SIN($E13)*L$9)</f>
        <v>77.2201538262125</v>
      </c>
      <c r="CY13" s="0" t="n">
        <f aca="false">IF(M$9=0,0,(SIN(M$12)*COS($E13)+SIN($E13)*COS(M$12))/SIN($E13)*M$9)</f>
        <v>88.0673603566912</v>
      </c>
      <c r="CZ13" s="0" t="n">
        <f aca="false">IF(N$9=0,0,(SIN(N$12)*COS($E13)+SIN($E13)*COS(N$12))/SIN($E13)*N$9)</f>
        <v>98.8586862509407</v>
      </c>
      <c r="DA13" s="0" t="n">
        <f aca="false">IF(O$9=0,0,(SIN(O$12)*COS($E13)+SIN($E13)*COS(O$12))/SIN($E13)*O$9)</f>
        <v>109.590920055779</v>
      </c>
      <c r="DB13" s="0" t="n">
        <f aca="false">IF(P$9=0,0,(SIN(P$12)*COS($E13)+SIN($E13)*COS(P$12))/SIN($E13)*P$9)</f>
        <v>120.260877145265</v>
      </c>
      <c r="DC13" s="0" t="n">
        <f aca="false">IF(Q$9=0,0,(SIN(Q$12)*COS($E13)+SIN($E13)*COS(Q$12))/SIN($E13)*Q$9)</f>
        <v>130.868259801146</v>
      </c>
      <c r="DD13" s="0" t="n">
        <f aca="false">IF(R$9=0,0,(SIN(R$12)*COS($E13)+SIN($E13)*COS(R$12))/SIN($E13)*R$9)</f>
        <v>141.407549377585</v>
      </c>
      <c r="DE13" s="0" t="n">
        <f aca="false">IF(S$9=0,0,(SIN(S$12)*COS($E13)+SIN($E13)*COS(S$12))/SIN($E13)*S$9)</f>
        <v>151.875644524568</v>
      </c>
      <c r="DF13" s="0" t="n">
        <f aca="false">IF(T$9=0,0,(SIN(T$12)*COS($E13)+SIN($E13)*COS(T$12))/SIN($E13)*T$9)</f>
        <v>162.269474144317</v>
      </c>
      <c r="DG13" s="0" t="n">
        <f aca="false">IF(U$9=0,0,(SIN(U$12)*COS($E13)+SIN($E13)*COS(U$12))/SIN($E13)*U$9)</f>
        <v>172.585998290954</v>
      </c>
      <c r="DH13" s="0" t="n">
        <f aca="false">IF(V$9=0,0,(SIN(V$12)*COS($E13)+SIN($E13)*COS(V$12))/SIN($E13)*V$9)</f>
        <v>182.715411773468</v>
      </c>
      <c r="DI13" s="0" t="n">
        <f aca="false">IF(W$9=0,0,(SIN(W$12)*COS($E13)+SIN($E13)*COS(W$12))/SIN($E13)*W$9)</f>
        <v>192.749376530657</v>
      </c>
      <c r="DJ13" s="0" t="n">
        <f aca="false">IF(X$9=0,0,(SIN(X$12)*COS($E13)+SIN($E13)*COS(X$12))/SIN($E13)*X$9)</f>
        <v>202.685054498906</v>
      </c>
      <c r="DK13" s="0" t="n">
        <f aca="false">IF(Y$9=0,0,(SIN(Y$12)*COS($E13)+SIN($E13)*COS(Y$12))/SIN($E13)*Y$9)</f>
        <v>212.519649608169</v>
      </c>
      <c r="DL13" s="0" t="n">
        <f aca="false">IF(Z$9=0,0,(SIN(Z$12)*COS($E13)+SIN($E13)*COS(Z$12))/SIN($E13)*Z$9)</f>
        <v>222.250408563487</v>
      </c>
      <c r="DM13" s="0" t="n">
        <f aca="false">IF(AA$9=0,0,(SIN(AA$12)*COS($E13)+SIN($E13)*COS(AA$12))/SIN($E13)*AA$9)</f>
        <v>231.79981794405</v>
      </c>
      <c r="DN13" s="0" t="n">
        <f aca="false">IF(AB$9=0,0,(SIN(AB$12)*COS($E13)+SIN($E13)*COS(AB$12))/SIN($E13)*AB$9)</f>
        <v>241.233576262917</v>
      </c>
      <c r="DO13" s="0" t="n">
        <f aca="false">IF(AC$9=0,0,(SIN(AC$12)*COS($E13)+SIN($E13)*COS(AC$12))/SIN($E13)*AC$9)</f>
        <v>250.549134371792</v>
      </c>
      <c r="DP13" s="0" t="n">
        <f aca="false">IF(AD$9=0,0,(SIN(AD$12)*COS($E13)+SIN($E13)*COS(AD$12))/SIN($E13)*AD$9)</f>
        <v>259.74399274888</v>
      </c>
      <c r="DQ13" s="0" t="n">
        <f aca="false">IF(AE$9=0,0,(SIN(AE$12)*COS($E13)+SIN($E13)*COS(AE$12))/SIN($E13)*AE$9)</f>
        <v>268.815702157287</v>
      </c>
      <c r="DR13" s="0" t="n">
        <f aca="false">IF(AF$9=0,0,(SIN(AF$12)*COS($E13)+SIN($E13)*COS(AF$12))/SIN($E13)*AF$9)</f>
        <v>277.720243387609</v>
      </c>
      <c r="DS13" s="0" t="n">
        <f aca="false">IF(AG$9=0,0,(SIN(AG$12)*COS($E13)+SIN($E13)*COS(AG$12))/SIN($E13)*AG$9)</f>
        <v>286.494052023637</v>
      </c>
      <c r="DT13" s="0" t="n">
        <f aca="false">IF(AH$9=0,0,(SIN(AH$12)*COS($E13)+SIN($E13)*COS(AH$12))/SIN($E13)*AH$9)</f>
        <v>295.13487276973</v>
      </c>
      <c r="DU13" s="0" t="n">
        <f aca="false">IF(AI$9=0,0,(SIN(AI$12)*COS($E13)+SIN($E13)*COS(AI$12))/SIN($E13)*AI$9)</f>
        <v>303.640504766106</v>
      </c>
      <c r="DV13" s="0" t="n">
        <f aca="false">IF(AJ$9=0,0,(SIN(AJ$12)*COS($E13)+SIN($E13)*COS(AJ$12))/SIN($E13)*AJ$9)</f>
        <v>312.00880212789</v>
      </c>
      <c r="DW13" s="0" t="n">
        <f aca="false">IF(AK$9=0,0,(SIN(AK$12)*COS($E13)+SIN($E13)*COS(AK$12))/SIN($E13)*AK$9)</f>
        <v>320.35336007964</v>
      </c>
      <c r="DX13" s="0" t="n">
        <f aca="false">IF(AL$9=0,0,(SIN(AL$12)*COS($E13)+SIN($E13)*COS(AL$12))/SIN($E13)*AL$9)</f>
        <v>328.562885490651</v>
      </c>
      <c r="DY13" s="0" t="n">
        <f aca="false">IF(AM$9=0,0,(SIN(AM$12)*COS($E13)+SIN($E13)*COS(AM$12))/SIN($E13)*AM$9)</f>
        <v>336.635291771601</v>
      </c>
      <c r="DZ13" s="0" t="n">
        <f aca="false">IF(AN$9=0,0,(SIN(AN$12)*COS($E13)+SIN($E13)*COS(AN$12))/SIN($E13)*AN$9)</f>
        <v>344.568545382414</v>
      </c>
      <c r="EA13" s="0" t="n">
        <f aca="false">IF(AO$9=0,0,(SIN(AO$12)*COS($E13)+SIN($E13)*COS(AO$12))/SIN($E13)*AO$9)</f>
        <v>352.360666322117</v>
      </c>
      <c r="EB13" s="0" t="n">
        <f aca="false">IF(AP$9=0,0,(SIN(AP$12)*COS($E13)+SIN($E13)*COS(AP$12))/SIN($E13)*AP$9)</f>
        <v>360.006280277838</v>
      </c>
      <c r="EC13" s="0" t="n">
        <f aca="false">IF(AQ$9=0,0,(SIN(AQ$12)*COS($E13)+SIN($E13)*COS(AQ$12))/SIN($E13)*AQ$9)</f>
        <v>367.506805361901</v>
      </c>
      <c r="ED13" s="0" t="n">
        <f aca="false">IF(AR$9=0,0,(SIN(AR$12)*COS($E13)+SIN($E13)*COS(AR$12))/SIN($E13)*AR$9)</f>
        <v>374.860428155903</v>
      </c>
      <c r="EE13" s="0" t="n">
        <f aca="false">IF(AS$9=0,0,(SIN(AS$12)*COS($E13)+SIN($E13)*COS(AS$12))/SIN($E13)*AS$9)</f>
        <v>382.065390637283</v>
      </c>
      <c r="EF13" s="0" t="n">
        <f aca="false">IF(AT$9=0,0,(SIN(AT$12)*COS($E13)+SIN($E13)*COS(AT$12))/SIN($E13)*AT$9)</f>
        <v>389.119990568028</v>
      </c>
      <c r="EG13" s="0" t="n">
        <f aca="false">IF(AU$9=0,0,(SIN(AU$12)*COS($E13)+SIN($E13)*COS(AU$12))/SIN($E13)*AU$9)</f>
        <v>395.180053634903</v>
      </c>
      <c r="EH13" s="0" t="n">
        <f aca="false">IF(AV$9=0,0,(SIN(AV$12)*COS($E13)+SIN($E13)*COS(AV$12))/SIN($E13)*AV$9)</f>
        <v>401.054113909708</v>
      </c>
      <c r="EI13" s="0" t="n">
        <f aca="false">IF(AW$9=0,0,(SIN(AW$12)*COS($E13)+SIN($E13)*COS(AW$12))/SIN($E13)*AW$9)</f>
        <v>406.741423370927</v>
      </c>
      <c r="EJ13" s="0" t="n">
        <f aca="false">IF(AX$9=0,0,(SIN(AX$12)*COS($E13)+SIN($E13)*COS(AX$12))/SIN($E13)*AX$9)</f>
        <v>412.241310556627</v>
      </c>
      <c r="EK13" s="0" t="n">
        <f aca="false">IF(AY$9=0,0,(SIN(AY$12)*COS($E13)+SIN($E13)*COS(AY$12))/SIN($E13)*AY$9)</f>
        <v>417.553180445814</v>
      </c>
      <c r="EL13" s="0" t="n">
        <f aca="false">IF(AZ$9=0,0,(SIN(AZ$12)*COS($E13)+SIN($E13)*COS(AZ$12))/SIN($E13)*AZ$9)</f>
        <v>421.890365105821</v>
      </c>
      <c r="EM13" s="0" t="n">
        <f aca="false">IF(BA$9=0,0,(SIN(BA$12)*COS($E13)+SIN($E13)*COS(BA$12))/SIN($E13)*BA$9)</f>
        <v>426.013222020026</v>
      </c>
      <c r="EN13" s="0" t="n">
        <f aca="false">IF(BB$9=0,0,(SIN(BB$12)*COS($E13)+SIN($E13)*COS(BB$12))/SIN($E13)*BB$9)</f>
        <v>429.922114475723</v>
      </c>
      <c r="EO13" s="0" t="n">
        <f aca="false">IF(BC$9=0,0,(SIN(BC$12)*COS($E13)+SIN($E13)*COS(BC$12))/SIN($E13)*BC$9)</f>
        <v>433.617496582985</v>
      </c>
      <c r="EP13" s="0" t="n">
        <f aca="false">IF(BD$9=0,0,(SIN(BD$12)*COS($E13)+SIN($E13)*COS(BD$12))/SIN($E13)*BD$9)</f>
        <v>437.099912635313</v>
      </c>
      <c r="EQ13" s="0" t="n">
        <f aca="false">IF(BE$9=0,0,(SIN(BE$12)*COS($E13)+SIN($E13)*COS(BE$12))/SIN($E13)*BE$9)</f>
        <v>439.501949567672</v>
      </c>
      <c r="ER13" s="0" t="n">
        <f aca="false">IF(BF$9=0,0,(SIN(BF$12)*COS($E13)+SIN($E13)*COS(BF$12))/SIN($E13)*BF$9)</f>
        <v>441.668969081475</v>
      </c>
      <c r="ES13" s="0" t="n">
        <f aca="false">IF(BG$9=0,0,(SIN(BG$12)*COS($E13)+SIN($E13)*COS(BG$12))/SIN($E13)*BG$9)</f>
        <v>443.602585776749</v>
      </c>
      <c r="ET13" s="0" t="n">
        <f aca="false">IF(BH$9=0,0,(SIN(BH$12)*COS($E13)+SIN($E13)*COS(BH$12))/SIN($E13)*BH$9)</f>
        <v>445.304515465875</v>
      </c>
      <c r="EU13" s="0" t="n">
        <f aca="false">IF(BI$9=0,0,(SIN(BI$12)*COS($E13)+SIN($E13)*COS(BI$12))/SIN($E13)*BI$9)</f>
        <v>446.776573948863</v>
      </c>
      <c r="EV13" s="0" t="n">
        <f aca="false">IF(BJ$9=0,0,(SIN(BJ$12)*COS($E13)+SIN($E13)*COS(BJ$12))/SIN($E13)*BJ$9)</f>
        <v>445.210675785216</v>
      </c>
      <c r="EW13" s="0" t="n">
        <f aca="false">IF(BK$9=0,0,(SIN(BK$12)*COS($E13)+SIN($E13)*COS(BK$12))/SIN($E13)*BK$9)</f>
        <v>443.355993301055</v>
      </c>
      <c r="EX13" s="0" t="n">
        <f aca="false">IF(BL$9=0,0,(SIN(BL$12)*COS($E13)+SIN($E13)*COS(BL$12))/SIN($E13)*BL$9)</f>
        <v>441.217231091768</v>
      </c>
      <c r="EY13" s="0" t="n">
        <f aca="false">IF(BM$9=0,0,(SIN(BM$12)*COS($E13)+SIN($E13)*COS(BM$12))/SIN($E13)*BM$9)</f>
        <v>438.799225681916</v>
      </c>
      <c r="EZ13" s="0" t="n">
        <f aca="false">IF(BN$9=0,0,(SIN(BN$12)*COS($E13)+SIN($E13)*COS(BN$12))/SIN($E13)*BN$9)</f>
        <v>436.106942777178</v>
      </c>
      <c r="FA13" s="0" t="n">
        <f aca="false">IF(BO$9=0,0,(SIN(BO$12)*COS($E13)+SIN($E13)*COS(BO$12))/SIN($E13)*BO$9)</f>
        <v>431.356297610807</v>
      </c>
      <c r="FB13" s="0" t="n">
        <f aca="false">IF(BP$9=0,0,(SIN(BP$12)*COS($E13)+SIN($E13)*COS(BP$12))/SIN($E13)*BP$9)</f>
        <v>426.309021926305</v>
      </c>
      <c r="FC13" s="0" t="n">
        <f aca="false">IF(BQ$9=0,0,(SIN(BQ$12)*COS($E13)+SIN($E13)*COS(BQ$12))/SIN($E13)*BQ$9)</f>
        <v>420.972101887686</v>
      </c>
      <c r="FD13" s="0" t="n">
        <f aca="false">IF(BR$9=0,0,(SIN(BR$12)*COS($E13)+SIN($E13)*COS(BR$12))/SIN($E13)*BR$9)</f>
        <v>415.352660559961</v>
      </c>
      <c r="FE13" s="0" t="n">
        <f aca="false">IF(BS$9=0,0,(SIN(BS$12)*COS($E13)+SIN($E13)*COS(BS$12))/SIN($E13)*BS$9)</f>
        <v>409.457954064815</v>
      </c>
      <c r="FF13" s="0" t="n">
        <f aca="false">IF(BT$9=0,0,(SIN(BT$12)*COS($E13)+SIN($E13)*COS(BT$12))/SIN($E13)*BT$9)</f>
        <v>402.276095275849</v>
      </c>
      <c r="FG13" s="0" t="n">
        <f aca="false">IF(BU$9=0,0,(SIN(BU$12)*COS($E13)+SIN($E13)*COS(BU$12))/SIN($E13)*BU$9)</f>
        <v>394.819075805226</v>
      </c>
      <c r="FH13" s="0" t="n">
        <f aca="false">IF(BV$9=0,0,(SIN(BV$12)*COS($E13)+SIN($E13)*COS(BV$12))/SIN($E13)*BV$9)</f>
        <v>387.09546553796</v>
      </c>
      <c r="FI13" s="0" t="n">
        <f aca="false">IF(BW$9=0,0,(SIN(BW$12)*COS($E13)+SIN($E13)*COS(BW$12))/SIN($E13)*BW$9)</f>
        <v>379.113960137242</v>
      </c>
      <c r="FJ13" s="0" t="n">
        <f aca="false">IF(BX$9=0,0,(SIN(BX$12)*COS($E13)+SIN($E13)*COS(BX$12))/SIN($E13)*BX$9)</f>
        <v>370.883376463522</v>
      </c>
      <c r="FK13" s="0" t="n">
        <f aca="false">IF(BY$9=0,0,(SIN(BY$12)*COS($E13)+SIN($E13)*COS(BY$12))/SIN($E13)*BY$9)</f>
        <v>0</v>
      </c>
      <c r="FL13" s="0" t="n">
        <f aca="false">IF(BZ$9=0,0,(SIN(BZ$12)*COS($E13)+SIN($E13)*COS(BZ$12))/SIN($E13)*BZ$9)</f>
        <v>0</v>
      </c>
      <c r="FM13" s="0" t="n">
        <f aca="false">IF(CA$9=0,0,(SIN(CA$12)*COS($E13)+SIN($E13)*COS(CA$12))/SIN($E13)*CA$9)</f>
        <v>0</v>
      </c>
      <c r="FN13" s="0" t="n">
        <f aca="false">IF(CB$9=0,0,(SIN(CB$12)*COS($E13)+SIN($E13)*COS(CB$12))/SIN($E13)*CB$9)</f>
        <v>0</v>
      </c>
      <c r="FO13" s="0" t="n">
        <f aca="false">IF(CC$9=0,0,(SIN(CC$12)*COS($E13)+SIN($E13)*COS(CC$12))/SIN($E13)*CC$9)</f>
        <v>0</v>
      </c>
      <c r="FP13" s="0" t="n">
        <f aca="false">IF(CD$9=0,0,(SIN(CD$12)*COS($E13)+SIN($E13)*COS(CD$12))/SIN($E13)*CD$9)</f>
        <v>0</v>
      </c>
      <c r="FQ13" s="0" t="n">
        <f aca="false">IF(CE$9=0,0,(SIN(CE$12)*COS($E13)+SIN($E13)*COS(CE$12))/SIN($E13)*CE$9)</f>
        <v>0</v>
      </c>
      <c r="FR13" s="0" t="n">
        <f aca="false">IF(CF$9=0,0,(SIN(CF$12)*COS($E13)+SIN($E13)*COS(CF$12))/SIN($E13)*CF$9)</f>
        <v>0</v>
      </c>
      <c r="FS13" s="0" t="n">
        <f aca="false">IF(CG$9=0,0,(SIN(CG$12)*COS($E13)+SIN($E13)*COS(CG$12))/SIN($E13)*CG$9)</f>
        <v>0</v>
      </c>
      <c r="FT13" s="0" t="n">
        <f aca="false">IF(CH$9=0,0,(SIN(CH$12)*COS($E13)+SIN($E13)*COS(CH$12))/SIN($E13)*CH$9)</f>
        <v>0</v>
      </c>
      <c r="FU13" s="0" t="n">
        <f aca="false">IF(CI$9=0,0,(SIN(CI$12)*COS($E13)+SIN($E13)*COS(CI$12))/SIN($E13)*CI$9)</f>
        <v>0</v>
      </c>
      <c r="FV13" s="0" t="n">
        <f aca="false">IF(CJ$9=0,0,(SIN(CJ$12)*COS($E13)+SIN($E13)*COS(CJ$12))/SIN($E13)*CJ$9)</f>
        <v>0</v>
      </c>
      <c r="FW13" s="0" t="n">
        <f aca="false">IF(CK$9=0,0,(SIN(CK$12)*COS($E13)+SIN($E13)*COS(CK$12))/SIN($E13)*CK$9)</f>
        <v>0</v>
      </c>
      <c r="FX13" s="0" t="n">
        <f aca="false">IF(CL$9=0,0,(SIN(CL$12)*COS($E13)+SIN($E13)*COS(CL$12))/SIN($E13)*CL$9)</f>
        <v>0</v>
      </c>
      <c r="FY13" s="0" t="n">
        <f aca="false">IF(CM$9=0,0,(SIN(CM$12)*COS($E13)+SIN($E13)*COS(CM$12))/SIN($E13)*CM$9)</f>
        <v>0</v>
      </c>
      <c r="FZ13" s="0" t="n">
        <f aca="false">IF(CN$9=0,0,(SIN(CN$12)*COS($E13)+SIN($E13)*COS(CN$12))/SIN($E13)*CN$9)</f>
        <v>0</v>
      </c>
      <c r="GA13" s="0" t="n">
        <f aca="false">IF(CO$9=0,0,(SIN(CO$12)*COS($E13)+SIN($E13)*COS(CO$12))/SIN($E13)*CO$9)</f>
        <v>0</v>
      </c>
      <c r="GB13" s="0" t="n">
        <f aca="false">IF(CP$9=0,0,(SIN(CP$12)*COS($E13)+SIN($E13)*COS(CP$12))/SIN($E13)*CP$9)</f>
        <v>0</v>
      </c>
      <c r="GC13" s="0" t="n">
        <f aca="false">IF(CQ$9=0,0,(SIN(CQ$12)*COS($E13)+SIN($E13)*COS(CQ$12))/SIN($E13)*CQ$9)</f>
        <v>0</v>
      </c>
    </row>
    <row r="14" customFormat="false" ht="12.8" hidden="true" customHeight="false" outlineLevel="0" collapsed="false">
      <c r="A14" s="0" t="n">
        <f aca="false">MAX($F14:$CQ14)</f>
        <v>11.1398827472634</v>
      </c>
      <c r="B14" s="91" t="n">
        <f aca="false">IF(ISNA(INDEX(vmg!$B$6:$B$151,MATCH($C14,vmg!$F$6:$F$151,0))),IF(ISNA(INDEX(vmg!$B$6:$B$151,MATCH($C14,vmg!$D$6:$D$151,0))),0,INDEX(vmg!$B$6:$B$151,MATCH($C14,vmg!$D$6:$D$151,0))),INDEX(vmg!$B$6:$B$151,MATCH($C14,vmg!$F$6:$F$151,0)))</f>
        <v>11.17716</v>
      </c>
      <c r="C14" s="2" t="n">
        <f aca="false">MOD(Best +D14,360)</f>
        <v>235</v>
      </c>
      <c r="D14" s="2" t="n">
        <f aca="false">D13+1</f>
        <v>2</v>
      </c>
      <c r="E14" s="1" t="n">
        <f aca="false">D14*PI()/180</f>
        <v>0.0349065850398866</v>
      </c>
      <c r="F14" s="13" t="n">
        <f aca="false">IF(OR(F104=0,CR14=0),0,F104*CR14/(F104+CR14))</f>
        <v>11.139749875906</v>
      </c>
      <c r="G14" s="13" t="n">
        <f aca="false">IF(OR(G104=0,CS14=0),0,G104*CS14/(G104+CS14))</f>
        <v>11.1398827472634</v>
      </c>
      <c r="H14" s="13" t="n">
        <f aca="false">IF(OR(H104=0,CT14=0),0,H104*CT14/(H104+CT14))</f>
        <v>11.138233615791</v>
      </c>
      <c r="I14" s="13" t="n">
        <f aca="false">IF(OR(I104=0,CU14=0),0,I104*CU14/(I104+CU14))</f>
        <v>11.1358694487694</v>
      </c>
      <c r="J14" s="13" t="n">
        <f aca="false">IF(OR(J104=0,CV14=0),0,J104*CV14/(J104+CV14))</f>
        <v>11.1331457365981</v>
      </c>
      <c r="K14" s="13" t="n">
        <f aca="false">IF(OR(K104=0,CW14=0),0,K104*CW14/(K104+CW14))</f>
        <v>11.1302145856709</v>
      </c>
      <c r="L14" s="13" t="n">
        <f aca="false">IF(OR(L104=0,CX14=0),0,L104*CX14/(L104+CX14))</f>
        <v>11.1268141762566</v>
      </c>
      <c r="M14" s="13" t="n">
        <f aca="false">IF(OR(M104=0,CY14=0),0,M104*CY14/(M104+CY14))</f>
        <v>11.1233973575136</v>
      </c>
      <c r="N14" s="13" t="n">
        <f aca="false">IF(OR(N104=0,CZ14=0),0,N104*CZ14/(N104+CZ14))</f>
        <v>11.119966959456</v>
      </c>
      <c r="O14" s="13" t="n">
        <f aca="false">IF(OR(O104=0,DA14=0),0,O104*DA14/(O104+DA14))</f>
        <v>11.1165245849316</v>
      </c>
      <c r="P14" s="13" t="n">
        <f aca="false">IF(OR(P104=0,DB14=0),0,P104*DB14/(P104+DB14))</f>
        <v>11.1130711193702</v>
      </c>
      <c r="Q14" s="13" t="n">
        <f aca="false">IF(OR(Q104=0,DC14=0),0,Q104*DC14/(Q104+DC14))</f>
        <v>11.1096450879456</v>
      </c>
      <c r="R14" s="13" t="n">
        <f aca="false">IF(OR(R104=0,DD14=0),0,R104*DD14/(R104+DD14))</f>
        <v>11.106203364437</v>
      </c>
      <c r="S14" s="13" t="n">
        <f aca="false">IF(OR(S104=0,DE14=0),0,S104*DE14/(S104+DE14))</f>
        <v>11.1027469633992</v>
      </c>
      <c r="T14" s="13" t="n">
        <f aca="false">IF(OR(T104=0,DF14=0),0,T104*DF14/(T104+DF14))</f>
        <v>11.0992765025717</v>
      </c>
      <c r="U14" s="13" t="n">
        <f aca="false">IF(OR(U104=0,DG14=0),0,U104*DG14/(U104+DG14))</f>
        <v>11.0957923178644</v>
      </c>
      <c r="V14" s="13" t="n">
        <f aca="false">IF(OR(V104=0,DH14=0),0,V104*DH14/(V104+DH14))</f>
        <v>11.0915503452361</v>
      </c>
      <c r="W14" s="13" t="n">
        <f aca="false">IF(OR(W104=0,DI14=0),0,W104*DI14/(W104+DI14))</f>
        <v>11.0873668323659</v>
      </c>
      <c r="X14" s="13" t="n">
        <f aca="false">IF(OR(X104=0,DJ14=0),0,X104*DJ14/(X104+DJ14))</f>
        <v>11.083230562231</v>
      </c>
      <c r="Y14" s="13" t="n">
        <f aca="false">IF(OR(Y104=0,DK14=0),0,Y104*DK14/(Y104+DK14))</f>
        <v>11.0791323345622</v>
      </c>
      <c r="Z14" s="13" t="n">
        <f aca="false">IF(OR(Z104=0,DL14=0),0,Z104*DL14/(Z104+DL14))</f>
        <v>11.0750645050422</v>
      </c>
      <c r="AA14" s="13" t="n">
        <f aca="false">IF(OR(AA104=0,DM14=0),0,AA104*DM14/(AA104+DM14))</f>
        <v>11.0706936201729</v>
      </c>
      <c r="AB14" s="13" t="n">
        <f aca="false">IF(OR(AB104=0,DN14=0),0,AB104*DN14/(AB104+DN14))</f>
        <v>11.0663648173241</v>
      </c>
      <c r="AC14" s="13" t="n">
        <f aca="false">IF(OR(AC104=0,DO14=0),0,AC104*DO14/(AC104+DO14))</f>
        <v>11.0620704242928</v>
      </c>
      <c r="AD14" s="13" t="n">
        <f aca="false">IF(OR(AD104=0,DP14=0),0,AD104*DP14/(AD104+DP14))</f>
        <v>11.0578038396477</v>
      </c>
      <c r="AE14" s="13" t="n">
        <f aca="false">IF(OR(AE104=0,DQ14=0),0,AE104*DQ14/(AE104+DQ14))</f>
        <v>11.0535593318758</v>
      </c>
      <c r="AF14" s="13" t="n">
        <f aca="false">IF(OR(AF104=0,DR14=0),0,AF104*DR14/(AF104+DR14))</f>
        <v>11.0492045019763</v>
      </c>
      <c r="AG14" s="13" t="n">
        <f aca="false">IF(OR(AG104=0,DS14=0),0,AG104*DS14/(AG104+DS14))</f>
        <v>11.0448693848318</v>
      </c>
      <c r="AH14" s="13" t="n">
        <f aca="false">IF(OR(AH104=0,DT14=0),0,AH104*DT14/(AH104+DT14))</f>
        <v>11.0405492649732</v>
      </c>
      <c r="AI14" s="13" t="n">
        <f aca="false">IF(OR(AI104=0,DU14=0),0,AI104*DU14/(AI104+DU14))</f>
        <v>11.0362399303678</v>
      </c>
      <c r="AJ14" s="13" t="n">
        <f aca="false">IF(OR(AJ104=0,DV14=0),0,AJ104*DV14/(AJ104+DV14))</f>
        <v>11.0319375910903</v>
      </c>
      <c r="AK14" s="13" t="n">
        <f aca="false">IF(OR(AK104=0,DW14=0),0,AK104*DW14/(AK104+DW14))</f>
        <v>11.0279056324563</v>
      </c>
      <c r="AL14" s="13" t="n">
        <f aca="false">IF(OR(AL104=0,DX14=0),0,AL104*DX14/(AL104+DX14))</f>
        <v>11.0238621887167</v>
      </c>
      <c r="AM14" s="13" t="n">
        <f aca="false">IF(OR(AM104=0,DY14=0),0,AM104*DY14/(AM104+DY14))</f>
        <v>11.0198055322172</v>
      </c>
      <c r="AN14" s="13" t="n">
        <f aca="false">IF(OR(AN104=0,DZ14=0),0,AN104*DZ14/(AN104+DZ14))</f>
        <v>11.0157340270822</v>
      </c>
      <c r="AO14" s="13" t="n">
        <f aca="false">IF(OR(AO104=0,EA14=0),0,AO104*EA14/(AO104+EA14))</f>
        <v>11.0116461141279</v>
      </c>
      <c r="AP14" s="13" t="n">
        <f aca="false">IF(OR(AP104=0,EB14=0),0,AP104*EB14/(AP104+EB14))</f>
        <v>11.0075339964674</v>
      </c>
      <c r="AQ14" s="13" t="n">
        <f aca="false">IF(OR(AQ104=0,EC14=0),0,AQ104*EC14/(AQ104+EC14))</f>
        <v>11.0034027636237</v>
      </c>
      <c r="AR14" s="13" t="n">
        <f aca="false">IF(OR(AR104=0,ED14=0),0,AR104*ED14/(AR104+ED14))</f>
        <v>10.9992509961563</v>
      </c>
      <c r="AS14" s="13" t="n">
        <f aca="false">IF(OR(AS104=0,EE14=0),0,AS104*EE14/(AS104+EE14))</f>
        <v>10.9950773117541</v>
      </c>
      <c r="AT14" s="13" t="n">
        <f aca="false">IF(OR(AT104=0,EF14=0),0,AT104*EF14/(AT104+EF14))</f>
        <v>10.9908803578384</v>
      </c>
      <c r="AU14" s="13" t="n">
        <f aca="false">IF(OR(AU104=0,EG14=0),0,AU104*EG14/(AU104+EG14))</f>
        <v>10.9853840058541</v>
      </c>
      <c r="AV14" s="13" t="n">
        <f aca="false">IF(OR(AV104=0,EH14=0),0,AV104*EH14/(AV104+EH14))</f>
        <v>10.9798942624158</v>
      </c>
      <c r="AW14" s="13" t="n">
        <f aca="false">IF(OR(AW104=0,EI14=0),0,AW104*EI14/(AW104+EI14))</f>
        <v>10.9744067752255</v>
      </c>
      <c r="AX14" s="13" t="n">
        <f aca="false">IF(OR(AX104=0,EJ14=0),0,AX104*EJ14/(AX104+EJ14))</f>
        <v>10.9689174379585</v>
      </c>
      <c r="AY14" s="13" t="n">
        <f aca="false">IF(OR(AY104=0,EK14=0),0,AY104*EK14/(AY104+EK14))</f>
        <v>10.963422359487</v>
      </c>
      <c r="AZ14" s="13" t="n">
        <f aca="false">IF(OR(AZ104=0,EL14=0),0,AZ104*EL14/(AZ104+EL14))</f>
        <v>10.9568761673744</v>
      </c>
      <c r="BA14" s="13" t="n">
        <f aca="false">IF(OR(BA104=0,EM14=0),0,BA104*EM14/(BA104+EM14))</f>
        <v>10.9503292211838</v>
      </c>
      <c r="BB14" s="13" t="n">
        <f aca="false">IF(OR(BB104=0,EN14=0),0,BB104*EN14/(BB104+EN14))</f>
        <v>10.943776190856</v>
      </c>
      <c r="BC14" s="13" t="n">
        <f aca="false">IF(OR(BC104=0,EO14=0),0,BC104*EO14/(BC104+EO14))</f>
        <v>10.9372119743059</v>
      </c>
      <c r="BD14" s="13" t="n">
        <f aca="false">IF(OR(BD104=0,EP14=0),0,BD104*EP14/(BD104+EP14))</f>
        <v>10.9306316679295</v>
      </c>
      <c r="BE14" s="13" t="n">
        <f aca="false">IF(OR(BE104=0,EQ14=0),0,BE104*EQ14/(BE104+EQ14))</f>
        <v>10.9229746083557</v>
      </c>
      <c r="BF14" s="13" t="n">
        <f aca="false">IF(OR(BF104=0,ER14=0),0,BF104*ER14/(BF104+ER14))</f>
        <v>10.9152906219902</v>
      </c>
      <c r="BG14" s="13" t="n">
        <f aca="false">IF(OR(BG104=0,ES14=0),0,BG104*ES14/(BG104+ES14))</f>
        <v>10.9075734304404</v>
      </c>
      <c r="BH14" s="13" t="n">
        <f aca="false">IF(OR(BH104=0,ET14=0),0,BH104*ET14/(BH104+ET14))</f>
        <v>10.8998168975883</v>
      </c>
      <c r="BI14" s="13" t="n">
        <f aca="false">IF(OR(BI104=0,EU14=0),0,BI104*EU14/(BI104+EU14))</f>
        <v>10.8920150028501</v>
      </c>
      <c r="BJ14" s="13" t="n">
        <f aca="false">IF(OR(BJ104=0,EV14=0),0,BJ104*EV14/(BJ104+EV14))</f>
        <v>10.8808624104331</v>
      </c>
      <c r="BK14" s="13" t="n">
        <f aca="false">IF(OR(BK104=0,EW14=0),0,BK104*EW14/(BK104+EW14))</f>
        <v>10.8695751208953</v>
      </c>
      <c r="BL14" s="13" t="n">
        <f aca="false">IF(OR(BL104=0,EX14=0),0,BL104*EX14/(BL104+EX14))</f>
        <v>10.8581387545509</v>
      </c>
      <c r="BM14" s="13" t="n">
        <f aca="false">IF(OR(BM104=0,EY14=0),0,BM104*EY14/(BM104+EY14))</f>
        <v>10.8465385973329</v>
      </c>
      <c r="BN14" s="13" t="n">
        <f aca="false">IF(OR(BN104=0,EZ14=0),0,BN104*EZ14/(BN104+EZ14))</f>
        <v>10.8347595304244</v>
      </c>
      <c r="BO14" s="13" t="n">
        <f aca="false">IF(OR(BO104=0,FA14=0),0,BO104*FA14/(BO104+FA14))</f>
        <v>10.8205637215821</v>
      </c>
      <c r="BP14" s="13" t="n">
        <f aca="false">IF(OR(BP104=0,FB14=0),0,BP104*FB14/(BP104+FB14))</f>
        <v>10.8060390714291</v>
      </c>
      <c r="BQ14" s="13" t="n">
        <f aca="false">IF(OR(BQ104=0,FC14=0),0,BQ104*FC14/(BQ104+FC14))</f>
        <v>10.7911567528099</v>
      </c>
      <c r="BR14" s="13" t="n">
        <f aca="false">IF(OR(BR104=0,FD14=0),0,BR104*FD14/(BR104+FD14))</f>
        <v>10.7758860705384</v>
      </c>
      <c r="BS14" s="13" t="n">
        <f aca="false">IF(OR(BS104=0,FE14=0),0,BS104*FE14/(BS104+FE14))</f>
        <v>10.7601942209156</v>
      </c>
      <c r="BT14" s="13" t="n">
        <f aca="false">IF(OR(BT104=0,FF14=0),0,BT104*FF14/(BT104+FF14))</f>
        <v>10.7426064150415</v>
      </c>
      <c r="BU14" s="13" t="n">
        <f aca="false">IF(OR(BU104=0,FG14=0),0,BU104*FG14/(BU104+FG14))</f>
        <v>10.7244095848706</v>
      </c>
      <c r="BV14" s="13" t="n">
        <f aca="false">IF(OR(BV104=0,FH14=0),0,BV104*FH14/(BV104+FH14))</f>
        <v>10.7055490796825</v>
      </c>
      <c r="BW14" s="13" t="n">
        <f aca="false">IF(OR(BW104=0,FI14=0),0,BW104*FI14/(BW104+FI14))</f>
        <v>10.6859650143314</v>
      </c>
      <c r="BX14" s="13" t="n">
        <f aca="false">IF(OR(BX104=0,FJ14=0),0,BX104*FJ14/(BX104+FJ14))</f>
        <v>10.6655915307904</v>
      </c>
      <c r="BY14" s="13" t="n">
        <f aca="false">IF(OR(BY104=0,FK14=0),0,BY104*FK14/(BY104+FK14))</f>
        <v>0</v>
      </c>
      <c r="BZ14" s="13" t="n">
        <f aca="false">IF(OR(BZ104=0,FL14=0),0,BZ104*FL14/(BZ104+FL14))</f>
        <v>0</v>
      </c>
      <c r="CA14" s="13" t="n">
        <f aca="false">IF(OR(CA104=0,FM14=0),0,CA104*FM14/(CA104+FM14))</f>
        <v>0</v>
      </c>
      <c r="CB14" s="13" t="n">
        <f aca="false">IF(OR(CB104=0,FN14=0),0,CB104*FN14/(CB104+FN14))</f>
        <v>0</v>
      </c>
      <c r="CC14" s="13" t="n">
        <f aca="false">IF(OR(CC104=0,FO14=0),0,CC104*FO14/(CC104+FO14))</f>
        <v>0</v>
      </c>
      <c r="CD14" s="13" t="n">
        <f aca="false">IF(OR(CD104=0,FP14=0),0,CD104*FP14/(CD104+FP14))</f>
        <v>0</v>
      </c>
      <c r="CE14" s="13" t="n">
        <f aca="false">IF(OR(CE104=0,FQ14=0),0,CE104*FQ14/(CE104+FQ14))</f>
        <v>0</v>
      </c>
      <c r="CF14" s="13" t="n">
        <f aca="false">IF(OR(CF104=0,FR14=0),0,CF104*FR14/(CF104+FR14))</f>
        <v>0</v>
      </c>
      <c r="CG14" s="13" t="n">
        <f aca="false">IF(OR(CG104=0,FS14=0),0,CG104*FS14/(CG104+FS14))</f>
        <v>0</v>
      </c>
      <c r="CH14" s="13" t="n">
        <f aca="false">IF(OR(CH104=0,FT14=0),0,CH104*FT14/(CH104+FT14))</f>
        <v>0</v>
      </c>
      <c r="CI14" s="13" t="n">
        <f aca="false">IF(OR(CI104=0,FU14=0),0,CI104*FU14/(CI104+FU14))</f>
        <v>0</v>
      </c>
      <c r="CJ14" s="13" t="n">
        <f aca="false">IF(OR(CJ104=0,FV14=0),0,CJ104*FV14/(CJ104+FV14))</f>
        <v>0</v>
      </c>
      <c r="CK14" s="13" t="n">
        <f aca="false">IF(OR(CK104=0,FW14=0),0,CK104*FW14/(CK104+FW14))</f>
        <v>0</v>
      </c>
      <c r="CL14" s="13" t="n">
        <f aca="false">IF(OR(CL104=0,FX14=0),0,CL104*FX14/(CL104+FX14))</f>
        <v>0</v>
      </c>
      <c r="CM14" s="13" t="n">
        <f aca="false">IF(OR(CM104=0,FY14=0),0,CM104*FY14/(CM104+FY14))</f>
        <v>0</v>
      </c>
      <c r="CN14" s="13" t="n">
        <f aca="false">IF(OR(CN104=0,FZ14=0),0,CN104*FZ14/(CN104+FZ14))</f>
        <v>0</v>
      </c>
      <c r="CO14" s="13" t="n">
        <f aca="false">IF(OR(CO104=0,GA14=0),0,CO104*GA14/(CO104+GA14))</f>
        <v>0</v>
      </c>
      <c r="CP14" s="13" t="n">
        <f aca="false">IF(OR(CP104=0,GB14=0),0,CP104*GB14/(CP104+GB14))</f>
        <v>0</v>
      </c>
      <c r="CQ14" s="13" t="n">
        <f aca="false">IF(OR(CQ104=0,GC14=0),0,CQ104*GC14/(CQ104+GC14))</f>
        <v>0</v>
      </c>
      <c r="CR14" s="0" t="n">
        <f aca="false">IF(F$9=0,0,(SIN(F$12)*COS($E14)+SIN($E14)*COS(F$12))/SIN($E14)*F$9)</f>
        <v>11.13975</v>
      </c>
      <c r="CS14" s="0" t="n">
        <f aca="false">IF(G$9=0,0,(SIN(G$12)*COS($E14)+SIN($E14)*COS(G$12))/SIN($E14)*G$9)</f>
        <v>16.6853783555945</v>
      </c>
      <c r="CT14" s="0" t="n">
        <f aca="false">IF(H$9=0,0,(SIN(H$12)*COS($E14)+SIN($E14)*COS(H$12))/SIN($E14)*H$9)</f>
        <v>22.2126004360422</v>
      </c>
      <c r="CU14" s="0" t="n">
        <f aca="false">IF(I$9=0,0,(SIN(I$12)*COS($E14)+SIN($E14)*COS(I$12))/SIN($E14)*I$9)</f>
        <v>27.7197468116822</v>
      </c>
      <c r="CV14" s="0" t="n">
        <f aca="false">IF(J$9=0,0,(SIN(J$12)*COS($E14)+SIN($E14)*COS(J$12))/SIN($E14)*J$9)</f>
        <v>33.20515822232</v>
      </c>
      <c r="CW14" s="0" t="n">
        <f aca="false">IF(K$9=0,0,(SIN(K$12)*COS($E14)+SIN($E14)*COS(K$12))/SIN($E14)*K$9)</f>
        <v>38.6671860770893</v>
      </c>
      <c r="CX14" s="0" t="n">
        <f aca="false">IF(L$9=0,0,(SIN(L$12)*COS($E14)+SIN($E14)*COS(L$12))/SIN($E14)*L$9)</f>
        <v>44.0988891419881</v>
      </c>
      <c r="CY14" s="0" t="n">
        <f aca="false">IF(M$9=0,0,(SIN(M$12)*COS($E14)+SIN($E14)*COS(M$12))/SIN($E14)*M$9)</f>
        <v>49.5026298125853</v>
      </c>
      <c r="CZ14" s="0" t="n">
        <f aca="false">IF(N$9=0,0,(SIN(N$12)*COS($E14)+SIN($E14)*COS(N$12))/SIN($E14)*N$9)</f>
        <v>54.8767999075023</v>
      </c>
      <c r="DA14" s="0" t="n">
        <f aca="false">IF(O$9=0,0,(SIN(O$12)*COS($E14)+SIN($E14)*COS(O$12))/SIN($E14)*O$9)</f>
        <v>60.2198046671242</v>
      </c>
      <c r="DB14" s="0" t="n">
        <f aca="false">IF(P$9=0,0,(SIN(P$12)*COS($E14)+SIN($E14)*COS(P$12))/SIN($E14)*P$9)</f>
        <v>65.5300632265054</v>
      </c>
      <c r="DC14" s="0" t="n">
        <f aca="false">IF(Q$9=0,0,(SIN(Q$12)*COS($E14)+SIN($E14)*COS(Q$12))/SIN($E14)*Q$9)</f>
        <v>70.8075560463582</v>
      </c>
      <c r="DD14" s="0" t="n">
        <f aca="false">IF(R$9=0,0,(SIN(R$12)*COS($E14)+SIN($E14)*COS(R$12))/SIN($E14)*R$9)</f>
        <v>76.0494178969195</v>
      </c>
      <c r="DE14" s="0" t="n">
        <f aca="false">IF(S$9=0,0,(SIN(S$12)*COS($E14)+SIN($E14)*COS(S$12))/SIN($E14)*S$9)</f>
        <v>81.254110857951</v>
      </c>
      <c r="DF14" s="0" t="n">
        <f aca="false">IF(T$9=0,0,(SIN(T$12)*COS($E14)+SIN($E14)*COS(T$12))/SIN($E14)*T$9)</f>
        <v>86.4201125968202</v>
      </c>
      <c r="DG14" s="0" t="n">
        <f aca="false">IF(U$9=0,0,(SIN(U$12)*COS($E14)+SIN($E14)*COS(U$12))/SIN($E14)*U$9)</f>
        <v>91.5459168130063</v>
      </c>
      <c r="DH14" s="0" t="n">
        <f aca="false">IF(V$9=0,0,(SIN(V$12)*COS($E14)+SIN($E14)*COS(V$12))/SIN($E14)*V$9)</f>
        <v>96.5735863483802</v>
      </c>
      <c r="DI14" s="0" t="n">
        <f aca="false">IF(W$9=0,0,(SIN(W$12)*COS($E14)+SIN($E14)*COS(W$12))/SIN($E14)*W$9)</f>
        <v>101.552048888927</v>
      </c>
      <c r="DJ14" s="0" t="n">
        <f aca="false">IF(X$9=0,0,(SIN(X$12)*COS($E14)+SIN($E14)*COS(X$12))/SIN($E14)*X$9)</f>
        <v>106.479903181138</v>
      </c>
      <c r="DK14" s="0" t="n">
        <f aca="false">IF(Y$9=0,0,(SIN(Y$12)*COS($E14)+SIN($E14)*COS(Y$12))/SIN($E14)*Y$9)</f>
        <v>111.35576938031</v>
      </c>
      <c r="DL14" s="0" t="n">
        <f aca="false">IF(Z$9=0,0,(SIN(Z$12)*COS($E14)+SIN($E14)*COS(Z$12))/SIN($E14)*Z$9)</f>
        <v>116.178289433939</v>
      </c>
      <c r="DM14" s="0" t="n">
        <f aca="false">IF(AA$9=0,0,(SIN(AA$12)*COS($E14)+SIN($E14)*COS(AA$12))/SIN($E14)*AA$9)</f>
        <v>120.907109759794</v>
      </c>
      <c r="DN14" s="0" t="n">
        <f aca="false">IF(AB$9=0,0,(SIN(AB$12)*COS($E14)+SIN($E14)*COS(AB$12))/SIN($E14)*AB$9)</f>
        <v>125.57673813996</v>
      </c>
      <c r="DO14" s="0" t="n">
        <f aca="false">IF(AC$9=0,0,(SIN(AC$12)*COS($E14)+SIN($E14)*COS(AC$12))/SIN($E14)*AC$9)</f>
        <v>130.185921229872</v>
      </c>
      <c r="DP14" s="0" t="n">
        <f aca="false">IF(AD$9=0,0,(SIN(AD$12)*COS($E14)+SIN($E14)*COS(AD$12))/SIN($E14)*AD$9)</f>
        <v>134.733430857507</v>
      </c>
      <c r="DQ14" s="0" t="n">
        <f aca="false">IF(AE$9=0,0,(SIN(AE$12)*COS($E14)+SIN($E14)*COS(AE$12))/SIN($E14)*AE$9)</f>
        <v>139.218064343946</v>
      </c>
      <c r="DR14" s="0" t="n">
        <f aca="false">IF(AF$9=0,0,(SIN(AF$12)*COS($E14)+SIN($E14)*COS(AF$12))/SIN($E14)*AF$9)</f>
        <v>143.61712145213</v>
      </c>
      <c r="DS14" s="0" t="n">
        <f aca="false">IF(AG$9=0,0,(SIN(AG$12)*COS($E14)+SIN($E14)*COS(AG$12))/SIN($E14)*AG$9)</f>
        <v>147.949568398545</v>
      </c>
      <c r="DT14" s="0" t="n">
        <f aca="false">IF(AH$9=0,0,(SIN(AH$12)*COS($E14)+SIN($E14)*COS(AH$12))/SIN($E14)*AH$9)</f>
        <v>152.214301119687</v>
      </c>
      <c r="DU14" s="0" t="n">
        <f aca="false">IF(AI$9=0,0,(SIN(AI$12)*COS($E14)+SIN($E14)*COS(AI$12))/SIN($E14)*AI$9)</f>
        <v>156.410243077063</v>
      </c>
      <c r="DV14" s="0" t="n">
        <f aca="false">IF(AJ$9=0,0,(SIN(AJ$12)*COS($E14)+SIN($E14)*COS(AJ$12))/SIN($E14)*AJ$9)</f>
        <v>160.536345517329</v>
      </c>
      <c r="DW14" s="0" t="n">
        <f aca="false">IF(AK$9=0,0,(SIN(AK$12)*COS($E14)+SIN($E14)*COS(AK$12))/SIN($E14)*AK$9)</f>
        <v>164.651046307806</v>
      </c>
      <c r="DX14" s="0" t="n">
        <f aca="false">IF(AL$9=0,0,(SIN(AL$12)*COS($E14)+SIN($E14)*COS(AL$12))/SIN($E14)*AL$9)</f>
        <v>168.69707212764</v>
      </c>
      <c r="DY14" s="0" t="n">
        <f aca="false">IF(AM$9=0,0,(SIN(AM$12)*COS($E14)+SIN($E14)*COS(AM$12))/SIN($E14)*AM$9)</f>
        <v>172.673403247109</v>
      </c>
      <c r="DZ14" s="0" t="n">
        <f aca="false">IF(AN$9=0,0,(SIN(AN$12)*COS($E14)+SIN($E14)*COS(AN$12))/SIN($E14)*AN$9)</f>
        <v>176.579046742947</v>
      </c>
      <c r="EA14" s="0" t="n">
        <f aca="false">IF(AO$9=0,0,(SIN(AO$12)*COS($E14)+SIN($E14)*COS(AO$12))/SIN($E14)*AO$9)</f>
        <v>180.413036734301</v>
      </c>
      <c r="EB14" s="0" t="n">
        <f aca="false">IF(AP$9=0,0,(SIN(AP$12)*COS($E14)+SIN($E14)*COS(AP$12))/SIN($E14)*AP$9)</f>
        <v>184.172670510336</v>
      </c>
      <c r="EC14" s="0" t="n">
        <f aca="false">IF(AQ$9=0,0,(SIN(AQ$12)*COS($E14)+SIN($E14)*COS(AQ$12))/SIN($E14)*AQ$9)</f>
        <v>187.858722765896</v>
      </c>
      <c r="ED14" s="0" t="n">
        <f aca="false">IF(AR$9=0,0,(SIN(AR$12)*COS($E14)+SIN($E14)*COS(AR$12))/SIN($E14)*AR$9)</f>
        <v>191.470311711554</v>
      </c>
      <c r="EE14" s="0" t="n">
        <f aca="false">IF(AS$9=0,0,(SIN(AS$12)*COS($E14)+SIN($E14)*COS(AS$12))/SIN($E14)*AS$9)</f>
        <v>195.006583491517</v>
      </c>
      <c r="EF14" s="0" t="n">
        <f aca="false">IF(AT$9=0,0,(SIN(AT$12)*COS($E14)+SIN($E14)*COS(AT$12))/SIN($E14)*AT$9)</f>
        <v>198.466712368699</v>
      </c>
      <c r="EG14" s="0" t="n">
        <f aca="false">IF(AU$9=0,0,(SIN(AU$12)*COS($E14)+SIN($E14)*COS(AU$12))/SIN($E14)*AU$9)</f>
        <v>201.420470237946</v>
      </c>
      <c r="EH14" s="0" t="n">
        <f aca="false">IF(AV$9=0,0,(SIN(AV$12)*COS($E14)+SIN($E14)*COS(AV$12))/SIN($E14)*AV$9)</f>
        <v>204.280575638942</v>
      </c>
      <c r="EI14" s="0" t="n">
        <f aca="false">IF(AW$9=0,0,(SIN(AW$12)*COS($E14)+SIN($E14)*COS(AW$12))/SIN($E14)*AW$9)</f>
        <v>207.046687910492</v>
      </c>
      <c r="EJ14" s="0" t="n">
        <f aca="false">IF(AX$9=0,0,(SIN(AX$12)*COS($E14)+SIN($E14)*COS(AX$12))/SIN($E14)*AX$9)</f>
        <v>209.718504699243</v>
      </c>
      <c r="EK14" s="0" t="n">
        <f aca="false">IF(AY$9=0,0,(SIN(AY$12)*COS($E14)+SIN($E14)*COS(AY$12))/SIN($E14)*AY$9)</f>
        <v>212.295761887223</v>
      </c>
      <c r="EL14" s="0" t="n">
        <f aca="false">IF(AZ$9=0,0,(SIN(AZ$12)*COS($E14)+SIN($E14)*COS(AZ$12))/SIN($E14)*AZ$9)</f>
        <v>214.37876078336</v>
      </c>
      <c r="EM14" s="0" t="n">
        <f aca="false">IF(BA$9=0,0,(SIN(BA$12)*COS($E14)+SIN($E14)*COS(BA$12))/SIN($E14)*BA$9)</f>
        <v>216.354353067369</v>
      </c>
      <c r="EN14" s="0" t="n">
        <f aca="false">IF(BB$9=0,0,(SIN(BB$12)*COS($E14)+SIN($E14)*COS(BB$12))/SIN($E14)*BB$9)</f>
        <v>218.222759478268</v>
      </c>
      <c r="EO14" s="0" t="n">
        <f aca="false">IF(BC$9=0,0,(SIN(BC$12)*COS($E14)+SIN($E14)*COS(BC$12))/SIN($E14)*BC$9)</f>
        <v>219.984245979899</v>
      </c>
      <c r="EP14" s="0" t="n">
        <f aca="false">IF(BD$9=0,0,(SIN(BD$12)*COS($E14)+SIN($E14)*COS(BD$12))/SIN($E14)*BD$9)</f>
        <v>221.639123425537</v>
      </c>
      <c r="EQ14" s="0" t="n">
        <f aca="false">IF(BE$9=0,0,(SIN(BE$12)*COS($E14)+SIN($E14)*COS(BE$12))/SIN($E14)*BE$9)</f>
        <v>222.747804823905</v>
      </c>
      <c r="ER14" s="0" t="n">
        <f aca="false">IF(BF$9=0,0,(SIN(BF$12)*COS($E14)+SIN($E14)*COS(BF$12))/SIN($E14)*BF$9)</f>
        <v>223.739194467069</v>
      </c>
      <c r="ES14" s="0" t="n">
        <f aca="false">IF(BG$9=0,0,(SIN(BG$12)*COS($E14)+SIN($E14)*COS(BG$12))/SIN($E14)*BG$9)</f>
        <v>224.614142949064</v>
      </c>
      <c r="ET14" s="0" t="n">
        <f aca="false">IF(BH$9=0,0,(SIN(BH$12)*COS($E14)+SIN($E14)*COS(BH$12))/SIN($E14)*BH$9)</f>
        <v>225.373551042031</v>
      </c>
      <c r="EU14" s="0" t="n">
        <f aca="false">IF(BI$9=0,0,(SIN(BI$12)*COS($E14)+SIN($E14)*COS(BI$12))/SIN($E14)*BI$9)</f>
        <v>226.018369066269</v>
      </c>
      <c r="EV14" s="0" t="n">
        <f aca="false">IF(BJ$9=0,0,(SIN(BJ$12)*COS($E14)+SIN($E14)*COS(BJ$12))/SIN($E14)*BJ$9)</f>
        <v>225.128669949374</v>
      </c>
      <c r="EW14" s="0" t="n">
        <f aca="false">IF(BK$9=0,0,(SIN(BK$12)*COS($E14)+SIN($E14)*COS(BK$12))/SIN($E14)*BK$9)</f>
        <v>224.095868510738</v>
      </c>
      <c r="EX14" s="0" t="n">
        <f aca="false">IF(BL$9=0,0,(SIN(BL$12)*COS($E14)+SIN($E14)*COS(BL$12))/SIN($E14)*BL$9)</f>
        <v>222.922372188872</v>
      </c>
      <c r="EY14" s="0" t="n">
        <f aca="false">IF(BM$9=0,0,(SIN(BM$12)*COS($E14)+SIN($E14)*COS(BM$12))/SIN($E14)*BM$9)</f>
        <v>221.610653343136</v>
      </c>
      <c r="EZ14" s="0" t="n">
        <f aca="false">IF(BN$9=0,0,(SIN(BN$12)*COS($E14)+SIN($E14)*COS(BN$12))/SIN($E14)*BN$9)</f>
        <v>220.163247856418</v>
      </c>
      <c r="FA14" s="0" t="n">
        <f aca="false">IF(BO$9=0,0,(SIN(BO$12)*COS($E14)+SIN($E14)*COS(BO$12))/SIN($E14)*BO$9)</f>
        <v>217.679862590137</v>
      </c>
      <c r="FB14" s="0" t="n">
        <f aca="false">IF(BP$9=0,0,(SIN(BP$12)*COS($E14)+SIN($E14)*COS(BP$12))/SIN($E14)*BP$9)</f>
        <v>215.050264510872</v>
      </c>
      <c r="FC14" s="0" t="n">
        <f aca="false">IF(BQ$9=0,0,(SIN(BQ$12)*COS($E14)+SIN($E14)*COS(BQ$12))/SIN($E14)*BQ$9)</f>
        <v>212.278003732108</v>
      </c>
      <c r="FD14" s="0" t="n">
        <f aca="false">IF(BR$9=0,0,(SIN(BR$12)*COS($E14)+SIN($E14)*COS(BR$12))/SIN($E14)*BR$9)</f>
        <v>209.366697326327</v>
      </c>
      <c r="FE14" s="0" t="n">
        <f aca="false">IF(BS$9=0,0,(SIN(BS$12)*COS($E14)+SIN($E14)*COS(BS$12))/SIN($E14)*BS$9)</f>
        <v>206.320027378648</v>
      </c>
      <c r="FF14" s="0" t="n">
        <f aca="false">IF(BT$9=0,0,(SIN(BT$12)*COS($E14)+SIN($E14)*COS(BT$12))/SIN($E14)*BT$9)</f>
        <v>202.628326796324</v>
      </c>
      <c r="FG14" s="0" t="n">
        <f aca="false">IF(BU$9=0,0,(SIN(BU$12)*COS($E14)+SIN($E14)*COS(BU$12))/SIN($E14)*BU$9)</f>
        <v>198.801729977321</v>
      </c>
      <c r="FH14" s="0" t="n">
        <f aca="false">IF(BV$9=0,0,(SIN(BV$12)*COS($E14)+SIN($E14)*COS(BV$12))/SIN($E14)*BV$9)</f>
        <v>194.844574511544</v>
      </c>
      <c r="FI14" s="0" t="n">
        <f aca="false">IF(BW$9=0,0,(SIN(BW$12)*COS($E14)+SIN($E14)*COS(BW$12))/SIN($E14)*BW$9)</f>
        <v>190.761259081531</v>
      </c>
      <c r="FJ14" s="0" t="n">
        <f aca="false">IF(BX$9=0,0,(SIN(BX$12)*COS($E14)+SIN($E14)*COS(BX$12))/SIN($E14)*BX$9)</f>
        <v>186.556241149858</v>
      </c>
      <c r="FK14" s="0" t="n">
        <f aca="false">IF(BY$9=0,0,(SIN(BY$12)*COS($E14)+SIN($E14)*COS(BY$12))/SIN($E14)*BY$9)</f>
        <v>0</v>
      </c>
      <c r="FL14" s="0" t="n">
        <f aca="false">IF(BZ$9=0,0,(SIN(BZ$12)*COS($E14)+SIN($E14)*COS(BZ$12))/SIN($E14)*BZ$9)</f>
        <v>0</v>
      </c>
      <c r="FM14" s="0" t="n">
        <f aca="false">IF(CA$9=0,0,(SIN(CA$12)*COS($E14)+SIN($E14)*COS(CA$12))/SIN($E14)*CA$9)</f>
        <v>0</v>
      </c>
      <c r="FN14" s="0" t="n">
        <f aca="false">IF(CB$9=0,0,(SIN(CB$12)*COS($E14)+SIN($E14)*COS(CB$12))/SIN($E14)*CB$9)</f>
        <v>0</v>
      </c>
      <c r="FO14" s="0" t="n">
        <f aca="false">IF(CC$9=0,0,(SIN(CC$12)*COS($E14)+SIN($E14)*COS(CC$12))/SIN($E14)*CC$9)</f>
        <v>0</v>
      </c>
      <c r="FP14" s="0" t="n">
        <f aca="false">IF(CD$9=0,0,(SIN(CD$12)*COS($E14)+SIN($E14)*COS(CD$12))/SIN($E14)*CD$9)</f>
        <v>0</v>
      </c>
      <c r="FQ14" s="0" t="n">
        <f aca="false">IF(CE$9=0,0,(SIN(CE$12)*COS($E14)+SIN($E14)*COS(CE$12))/SIN($E14)*CE$9)</f>
        <v>0</v>
      </c>
      <c r="FR14" s="0" t="n">
        <f aca="false">IF(CF$9=0,0,(SIN(CF$12)*COS($E14)+SIN($E14)*COS(CF$12))/SIN($E14)*CF$9)</f>
        <v>0</v>
      </c>
      <c r="FS14" s="0" t="n">
        <f aca="false">IF(CG$9=0,0,(SIN(CG$12)*COS($E14)+SIN($E14)*COS(CG$12))/SIN($E14)*CG$9)</f>
        <v>0</v>
      </c>
      <c r="FT14" s="0" t="n">
        <f aca="false">IF(CH$9=0,0,(SIN(CH$12)*COS($E14)+SIN($E14)*COS(CH$12))/SIN($E14)*CH$9)</f>
        <v>0</v>
      </c>
      <c r="FU14" s="0" t="n">
        <f aca="false">IF(CI$9=0,0,(SIN(CI$12)*COS($E14)+SIN($E14)*COS(CI$12))/SIN($E14)*CI$9)</f>
        <v>0</v>
      </c>
      <c r="FV14" s="0" t="n">
        <f aca="false">IF(CJ$9=0,0,(SIN(CJ$12)*COS($E14)+SIN($E14)*COS(CJ$12))/SIN($E14)*CJ$9)</f>
        <v>0</v>
      </c>
      <c r="FW14" s="0" t="n">
        <f aca="false">IF(CK$9=0,0,(SIN(CK$12)*COS($E14)+SIN($E14)*COS(CK$12))/SIN($E14)*CK$9)</f>
        <v>0</v>
      </c>
      <c r="FX14" s="0" t="n">
        <f aca="false">IF(CL$9=0,0,(SIN(CL$12)*COS($E14)+SIN($E14)*COS(CL$12))/SIN($E14)*CL$9)</f>
        <v>0</v>
      </c>
      <c r="FY14" s="0" t="n">
        <f aca="false">IF(CM$9=0,0,(SIN(CM$12)*COS($E14)+SIN($E14)*COS(CM$12))/SIN($E14)*CM$9)</f>
        <v>0</v>
      </c>
      <c r="FZ14" s="0" t="n">
        <f aca="false">IF(CN$9=0,0,(SIN(CN$12)*COS($E14)+SIN($E14)*COS(CN$12))/SIN($E14)*CN$9)</f>
        <v>0</v>
      </c>
      <c r="GA14" s="0" t="n">
        <f aca="false">IF(CO$9=0,0,(SIN(CO$12)*COS($E14)+SIN($E14)*COS(CO$12))/SIN($E14)*CO$9)</f>
        <v>0</v>
      </c>
      <c r="GB14" s="0" t="n">
        <f aca="false">IF(CP$9=0,0,(SIN(CP$12)*COS($E14)+SIN($E14)*COS(CP$12))/SIN($E14)*CP$9)</f>
        <v>0</v>
      </c>
      <c r="GC14" s="0" t="n">
        <f aca="false">IF(CQ$9=0,0,(SIN(CQ$12)*COS($E14)+SIN($E14)*COS(CQ$12))/SIN($E14)*CQ$9)</f>
        <v>0</v>
      </c>
    </row>
    <row r="15" customFormat="false" ht="12.8" hidden="true" customHeight="false" outlineLevel="0" collapsed="false">
      <c r="A15" s="0" t="n">
        <f aca="false">MAX($F15:$CQ15)</f>
        <v>11.139749875906</v>
      </c>
      <c r="B15" s="91" t="n">
        <f aca="false">IF(ISNA(INDEX(vmg!$B$6:$B$151,MATCH($C15,vmg!$F$6:$F$151,0))),IF(ISNA(INDEX(vmg!$B$6:$B$151,MATCH($C15,vmg!$D$6:$D$151,0))),0,INDEX(vmg!$B$6:$B$151,MATCH($C15,vmg!$D$6:$D$151,0))),INDEX(vmg!$B$6:$B$151,MATCH($C15,vmg!$F$6:$F$151,0)))</f>
        <v>11.195865</v>
      </c>
      <c r="C15" s="2" t="n">
        <f aca="false">MOD(Best +D15,360)</f>
        <v>236</v>
      </c>
      <c r="D15" s="2" t="n">
        <f aca="false">D14+1</f>
        <v>3</v>
      </c>
      <c r="E15" s="1" t="n">
        <f aca="false">D15*PI()/180</f>
        <v>0.0523598775598299</v>
      </c>
      <c r="F15" s="13" t="n">
        <f aca="false">IF(OR(F105=0,CR15=0),0,F105*CR15/(F105+CR15))</f>
        <v>11.139749875906</v>
      </c>
      <c r="G15" s="13" t="n">
        <f aca="false">IF(OR(G105=0,CS15=0),0,G105*CS15/(G105+CS15))</f>
        <v>11.1386061335773</v>
      </c>
      <c r="H15" s="13" t="n">
        <f aca="false">IF(OR(H105=0,CT15=0),0,H105*CT15/(H105+CT15))</f>
        <v>11.1358611078379</v>
      </c>
      <c r="I15" s="13" t="n">
        <f aca="false">IF(OR(I105=0,CU15=0),0,I105*CU15/(I105+CU15))</f>
        <v>11.1323128557183</v>
      </c>
      <c r="J15" s="13" t="n">
        <f aca="false">IF(OR(J105=0,CV15=0),0,J105*CV15/(J105+CV15))</f>
        <v>11.1283031788566</v>
      </c>
      <c r="K15" s="13" t="n">
        <f aca="false">IF(OR(K105=0,CW15=0),0,K105*CW15/(K105+CW15))</f>
        <v>11.1240026749598</v>
      </c>
      <c r="L15" s="13" t="n">
        <f aca="false">IF(OR(L105=0,CX15=0),0,L105*CX15/(L105+CX15))</f>
        <v>11.1190559854298</v>
      </c>
      <c r="M15" s="13" t="n">
        <f aca="false">IF(OR(M105=0,CY15=0),0,M105*CY15/(M105+CY15))</f>
        <v>11.1140571305392</v>
      </c>
      <c r="N15" s="13" t="n">
        <f aca="false">IF(OR(N105=0,CZ15=0),0,N105*CZ15/(N105+CZ15))</f>
        <v>11.1090176376001</v>
      </c>
      <c r="O15" s="13" t="n">
        <f aca="false">IF(OR(O105=0,DA15=0),0,O105*DA15/(O105+DA15))</f>
        <v>11.1039449214852</v>
      </c>
      <c r="P15" s="13" t="n">
        <f aca="false">IF(OR(P105=0,DB15=0),0,P105*DB15/(P105+DB15))</f>
        <v>11.0988438641682</v>
      </c>
      <c r="Q15" s="13" t="n">
        <f aca="false">IF(OR(Q105=0,DC15=0),0,Q105*DC15/(Q105+DC15))</f>
        <v>11.0937706689499</v>
      </c>
      <c r="R15" s="13" t="n">
        <f aca="false">IF(OR(R105=0,DD15=0),0,R105*DD15/(R105+DD15))</f>
        <v>11.0886678035</v>
      </c>
      <c r="S15" s="13" t="n">
        <f aca="false">IF(OR(S105=0,DE15=0),0,S105*DE15/(S105+DE15))</f>
        <v>11.0835379591276</v>
      </c>
      <c r="T15" s="13" t="n">
        <f aca="false">IF(OR(T105=0,DF15=0),0,T105*DF15/(T105+DF15))</f>
        <v>11.0783829938369</v>
      </c>
      <c r="U15" s="13" t="n">
        <f aca="false">IF(OR(U105=0,DG15=0),0,U105*DG15/(U105+DG15))</f>
        <v>11.0732041614744</v>
      </c>
      <c r="V15" s="13" t="n">
        <f aca="false">IF(OR(V105=0,DH15=0),0,V105*DH15/(V105+DH15))</f>
        <v>11.0669476594278</v>
      </c>
      <c r="W15" s="13" t="n">
        <f aca="false">IF(OR(W105=0,DI15=0),0,W105*DI15/(W105+DI15))</f>
        <v>11.0607655981692</v>
      </c>
      <c r="X15" s="13" t="n">
        <f aca="false">IF(OR(X105=0,DJ15=0),0,X105*DJ15/(X105+DJ15))</f>
        <v>11.0546439489596</v>
      </c>
      <c r="Y15" s="13" t="n">
        <f aca="false">IF(OR(Y105=0,DK15=0),0,Y105*DK15/(Y105+DK15))</f>
        <v>11.0485710653516</v>
      </c>
      <c r="Z15" s="13" t="n">
        <f aca="false">IF(OR(Z105=0,DL15=0),0,Z105*DL15/(Z105+DL15))</f>
        <v>11.0425371618451</v>
      </c>
      <c r="AA15" s="13" t="n">
        <f aca="false">IF(OR(AA105=0,DM15=0),0,AA105*DM15/(AA105+DM15))</f>
        <v>11.0360657453941</v>
      </c>
      <c r="AB15" s="13" t="n">
        <f aca="false">IF(OR(AB105=0,DN15=0),0,AB105*DN15/(AB105+DN15))</f>
        <v>11.0296502797379</v>
      </c>
      <c r="AC15" s="13" t="n">
        <f aca="false">IF(OR(AC105=0,DO15=0),0,AC105*DO15/(AC105+DO15))</f>
        <v>11.0232806270647</v>
      </c>
      <c r="AD15" s="13" t="n">
        <f aca="false">IF(OR(AD105=0,DP15=0),0,AD105*DP15/(AD105+DP15))</f>
        <v>11.0169479968856</v>
      </c>
      <c r="AE15" s="13" t="n">
        <f aca="false">IF(OR(AE105=0,DQ15=0),0,AE105*DQ15/(AE105+DQ15))</f>
        <v>11.0106447018048</v>
      </c>
      <c r="AF15" s="13" t="n">
        <f aca="false">IF(OR(AF105=0,DR15=0),0,AF105*DR15/(AF105+DR15))</f>
        <v>11.004180489836</v>
      </c>
      <c r="AG15" s="13" t="n">
        <f aca="false">IF(OR(AG105=0,DS15=0),0,AG105*DS15/(AG105+DS15))</f>
        <v>10.997742693545</v>
      </c>
      <c r="AH15" s="13" t="n">
        <f aca="false">IF(OR(AH105=0,DT15=0),0,AH105*DT15/(AH105+DT15))</f>
        <v>10.9913248761248</v>
      </c>
      <c r="AI15" s="13" t="n">
        <f aca="false">IF(OR(AI105=0,DU15=0),0,AI105*DU15/(AI105+DU15))</f>
        <v>10.9849212566234</v>
      </c>
      <c r="AJ15" s="13" t="n">
        <f aca="false">IF(OR(AJ105=0,DV15=0),0,AJ105*DV15/(AJ105+DV15))</f>
        <v>10.9785266068171</v>
      </c>
      <c r="AK15" s="13" t="n">
        <f aca="false">IF(OR(AK105=0,DW15=0),0,AK105*DW15/(AK105+DW15))</f>
        <v>10.9725219714625</v>
      </c>
      <c r="AL15" s="13" t="n">
        <f aca="false">IF(OR(AL105=0,DX15=0),0,AL105*DX15/(AL105+DX15))</f>
        <v>10.966500410171</v>
      </c>
      <c r="AM15" s="13" t="n">
        <f aca="false">IF(OR(AM105=0,DY15=0),0,AM105*DY15/(AM105+DY15))</f>
        <v>10.9604594791965</v>
      </c>
      <c r="AN15" s="13" t="n">
        <f aca="false">IF(OR(AN105=0,DZ15=0),0,AN105*DZ15/(AN105+DZ15))</f>
        <v>10.9543968563202</v>
      </c>
      <c r="AO15" s="13" t="n">
        <f aca="false">IF(OR(AO105=0,EA15=0),0,AO105*EA15/(AO105+EA15))</f>
        <v>10.9483103211063</v>
      </c>
      <c r="AP15" s="13" t="n">
        <f aca="false">IF(OR(AP105=0,EB15=0),0,AP105*EB15/(AP105+EB15))</f>
        <v>10.9421886026101</v>
      </c>
      <c r="AQ15" s="13" t="n">
        <f aca="false">IF(OR(AQ105=0,EC15=0),0,AQ105*EC15/(AQ105+EC15))</f>
        <v>10.9360390979895</v>
      </c>
      <c r="AR15" s="13" t="n">
        <f aca="false">IF(OR(AR105=0,ED15=0),0,AR105*ED15/(AR105+ED15))</f>
        <v>10.9298597715554</v>
      </c>
      <c r="AS15" s="13" t="n">
        <f aca="false">IF(OR(AS105=0,EE15=0),0,AS105*EE15/(AS105+EE15))</f>
        <v>10.9236486370595</v>
      </c>
      <c r="AT15" s="13" t="n">
        <f aca="false">IF(OR(AT105=0,EF15=0),0,AT105*EF15/(AT105+EF15))</f>
        <v>10.9174037477715</v>
      </c>
      <c r="AU15" s="13" t="n">
        <f aca="false">IF(OR(AU105=0,EG15=0),0,AU105*EG15/(AU105+EG15))</f>
        <v>10.909272133265</v>
      </c>
      <c r="AV15" s="13" t="n">
        <f aca="false">IF(OR(AV105=0,EH15=0),0,AV105*EH15/(AV105+EH15))</f>
        <v>10.9011494655289</v>
      </c>
      <c r="AW15" s="13" t="n">
        <f aca="false">IF(OR(AW105=0,EI15=0),0,AW105*EI15/(AW105+EI15))</f>
        <v>10.8930295883753</v>
      </c>
      <c r="AX15" s="13" t="n">
        <f aca="false">IF(OR(AX105=0,EJ15=0),0,AX105*EJ15/(AX105+EJ15))</f>
        <v>10.8849066831792</v>
      </c>
      <c r="AY15" s="13" t="n">
        <f aca="false">IF(OR(AY105=0,EK15=0),0,AY105*EK15/(AY105+EK15))</f>
        <v>10.8767752272664</v>
      </c>
      <c r="AZ15" s="13" t="n">
        <f aca="false">IF(OR(AZ105=0,EL15=0),0,AZ105*EL15/(AZ105+EL15))</f>
        <v>10.8671168180914</v>
      </c>
      <c r="BA15" s="13" t="n">
        <f aca="false">IF(OR(BA105=0,EM15=0),0,BA105*EM15/(BA105+EM15))</f>
        <v>10.8574573354354</v>
      </c>
      <c r="BB15" s="13" t="n">
        <f aca="false">IF(OR(BB105=0,EN15=0),0,BB105*EN15/(BB105+EN15))</f>
        <v>10.8477892086021</v>
      </c>
      <c r="BC15" s="13" t="n">
        <f aca="false">IF(OR(BC105=0,EO15=0),0,BC105*EO15/(BC105+EO15))</f>
        <v>10.8381051845632</v>
      </c>
      <c r="BD15" s="13" t="n">
        <f aca="false">IF(OR(BD105=0,EP15=0),0,BD105*EP15/(BD105+EP15))</f>
        <v>10.8283982875357</v>
      </c>
      <c r="BE15" s="13" t="n">
        <f aca="false">IF(OR(BE105=0,EQ15=0),0,BE105*EQ15/(BE105+EQ15))</f>
        <v>10.817128685964</v>
      </c>
      <c r="BF15" s="13" t="n">
        <f aca="false">IF(OR(BF105=0,ER15=0),0,BF105*ER15/(BF105+ER15))</f>
        <v>10.8058212727452</v>
      </c>
      <c r="BG15" s="13" t="n">
        <f aca="false">IF(OR(BG105=0,ES15=0),0,BG105*ES15/(BG105+ES15))</f>
        <v>10.7944671257874</v>
      </c>
      <c r="BH15" s="13" t="n">
        <f aca="false">IF(OR(BH105=0,ET15=0),0,BH105*ET15/(BH105+ET15))</f>
        <v>10.7830575263857</v>
      </c>
      <c r="BI15" s="13" t="n">
        <f aca="false">IF(OR(BI105=0,EU15=0),0,BI105*EU15/(BI105+EU15))</f>
        <v>10.7715839223299</v>
      </c>
      <c r="BJ15" s="13" t="n">
        <f aca="false">IF(OR(BJ105=0,EV15=0),0,BJ105*EV15/(BJ105+EV15))</f>
        <v>10.7552543712057</v>
      </c>
      <c r="BK15" s="13" t="n">
        <f aca="false">IF(OR(BK105=0,EW15=0),0,BK105*EW15/(BK105+EW15))</f>
        <v>10.7387358973164</v>
      </c>
      <c r="BL15" s="13" t="n">
        <f aca="false">IF(OR(BL105=0,EX15=0),0,BL105*EX15/(BL105+EX15))</f>
        <v>10.7220082660273</v>
      </c>
      <c r="BM15" s="13" t="n">
        <f aca="false">IF(OR(BM105=0,EY15=0),0,BM105*EY15/(BM105+EY15))</f>
        <v>10.7050508070629</v>
      </c>
      <c r="BN15" s="13" t="n">
        <f aca="false">IF(OR(BN105=0,EZ15=0),0,BN105*EZ15/(BN105+EZ15))</f>
        <v>10.6878423193249</v>
      </c>
      <c r="BO15" s="13" t="n">
        <f aca="false">IF(OR(BO105=0,FA15=0),0,BO105*FA15/(BO105+FA15))</f>
        <v>10.6671500459348</v>
      </c>
      <c r="BP15" s="13" t="n">
        <f aca="false">IF(OR(BP105=0,FB15=0),0,BP105*FB15/(BP105+FB15))</f>
        <v>10.6459968946916</v>
      </c>
      <c r="BQ15" s="13" t="n">
        <f aca="false">IF(OR(BQ105=0,FC15=0),0,BQ105*FC15/(BQ105+FC15))</f>
        <v>10.624342831379</v>
      </c>
      <c r="BR15" s="13" t="n">
        <f aca="false">IF(OR(BR105=0,FD15=0),0,BR105*FD15/(BR105+FD15))</f>
        <v>10.6021453298476</v>
      </c>
      <c r="BS15" s="13" t="n">
        <f aca="false">IF(OR(BS105=0,FE15=0),0,BS105*FE15/(BS105+FE15))</f>
        <v>10.5793590548668</v>
      </c>
      <c r="BT15" s="13" t="n">
        <f aca="false">IF(OR(BT105=0,FF15=0),0,BT105*FF15/(BT105+FF15))</f>
        <v>10.5538659866004</v>
      </c>
      <c r="BU15" s="13" t="n">
        <f aca="false">IF(OR(BU105=0,FG15=0),0,BU105*FG15/(BU105+FG15))</f>
        <v>10.5275236609959</v>
      </c>
      <c r="BV15" s="13" t="n">
        <f aca="false">IF(OR(BV105=0,FH15=0),0,BV105*FH15/(BV105+FH15))</f>
        <v>10.5002572395881</v>
      </c>
      <c r="BW15" s="13" t="n">
        <f aca="false">IF(OR(BW105=0,FI15=0),0,BW105*FI15/(BW105+FI15))</f>
        <v>10.4719849579707</v>
      </c>
      <c r="BX15" s="13" t="n">
        <f aca="false">IF(OR(BX105=0,FJ15=0),0,BX105*FJ15/(BX105+FJ15))</f>
        <v>10.442617171715</v>
      </c>
      <c r="BY15" s="13" t="n">
        <f aca="false">IF(OR(BY105=0,FK15=0),0,BY105*FK15/(BY105+FK15))</f>
        <v>0</v>
      </c>
      <c r="BZ15" s="13" t="n">
        <f aca="false">IF(OR(BZ105=0,FL15=0),0,BZ105*FL15/(BZ105+FL15))</f>
        <v>0</v>
      </c>
      <c r="CA15" s="13" t="n">
        <f aca="false">IF(OR(CA105=0,FM15=0),0,CA105*FM15/(CA105+FM15))</f>
        <v>0</v>
      </c>
      <c r="CB15" s="13" t="n">
        <f aca="false">IF(OR(CB105=0,FN15=0),0,CB105*FN15/(CB105+FN15))</f>
        <v>0</v>
      </c>
      <c r="CC15" s="13" t="n">
        <f aca="false">IF(OR(CC105=0,FO15=0),0,CC105*FO15/(CC105+FO15))</f>
        <v>0</v>
      </c>
      <c r="CD15" s="13" t="n">
        <f aca="false">IF(OR(CD105=0,FP15=0),0,CD105*FP15/(CD105+FP15))</f>
        <v>0</v>
      </c>
      <c r="CE15" s="13" t="n">
        <f aca="false">IF(OR(CE105=0,FQ15=0),0,CE105*FQ15/(CE105+FQ15))</f>
        <v>0</v>
      </c>
      <c r="CF15" s="13" t="n">
        <f aca="false">IF(OR(CF105=0,FR15=0),0,CF105*FR15/(CF105+FR15))</f>
        <v>0</v>
      </c>
      <c r="CG15" s="13" t="n">
        <f aca="false">IF(OR(CG105=0,FS15=0),0,CG105*FS15/(CG105+FS15))</f>
        <v>0</v>
      </c>
      <c r="CH15" s="13" t="n">
        <f aca="false">IF(OR(CH105=0,FT15=0),0,CH105*FT15/(CH105+FT15))</f>
        <v>0</v>
      </c>
      <c r="CI15" s="13" t="n">
        <f aca="false">IF(OR(CI105=0,FU15=0),0,CI105*FU15/(CI105+FU15))</f>
        <v>0</v>
      </c>
      <c r="CJ15" s="13" t="n">
        <f aca="false">IF(OR(CJ105=0,FV15=0),0,CJ105*FV15/(CJ105+FV15))</f>
        <v>0</v>
      </c>
      <c r="CK15" s="13" t="n">
        <f aca="false">IF(OR(CK105=0,FW15=0),0,CK105*FW15/(CK105+FW15))</f>
        <v>0</v>
      </c>
      <c r="CL15" s="13" t="n">
        <f aca="false">IF(OR(CL105=0,FX15=0),0,CL105*FX15/(CL105+FX15))</f>
        <v>0</v>
      </c>
      <c r="CM15" s="13" t="n">
        <f aca="false">IF(OR(CM105=0,FY15=0),0,CM105*FY15/(CM105+FY15))</f>
        <v>0</v>
      </c>
      <c r="CN15" s="13" t="n">
        <f aca="false">IF(OR(CN105=0,FZ15=0),0,CN105*FZ15/(CN105+FZ15))</f>
        <v>0</v>
      </c>
      <c r="CO15" s="13" t="n">
        <f aca="false">IF(OR(CO105=0,GA15=0),0,CO105*GA15/(CO105+GA15))</f>
        <v>0</v>
      </c>
      <c r="CP15" s="13" t="n">
        <f aca="false">IF(OR(CP105=0,GB15=0),0,CP105*GB15/(CP105+GB15))</f>
        <v>0</v>
      </c>
      <c r="CQ15" s="13" t="n">
        <f aca="false">IF(OR(CQ105=0,GC15=0),0,CQ105*GC15/(CQ105+GC15))</f>
        <v>0</v>
      </c>
      <c r="CR15" s="0" t="n">
        <f aca="false">IF(F$9=0,0,(SIN(F$12)*COS($E15)+SIN($E15)*COS(F$12))/SIN($E15)*F$9)</f>
        <v>11.13975</v>
      </c>
      <c r="CS15" s="0" t="n">
        <f aca="false">IF(G$9=0,0,(SIN(G$12)*COS($E15)+SIN($E15)*COS(G$12))/SIN($E15)*G$9)</f>
        <v>14.8299406898869</v>
      </c>
      <c r="CT15" s="0" t="n">
        <f aca="false">IF(H$9=0,0,(SIN(H$12)*COS($E15)+SIN($E15)*COS(H$12))/SIN($E15)*H$9)</f>
        <v>18.5067387621737</v>
      </c>
      <c r="CU15" s="0" t="n">
        <f aca="false">IF(I$9=0,0,(SIN(I$12)*COS($E15)+SIN($E15)*COS(I$12))/SIN($E15)*I$9)</f>
        <v>22.1690364116028</v>
      </c>
      <c r="CV15" s="0" t="n">
        <f aca="false">IF(J$9=0,0,(SIN(J$12)*COS($E15)+SIN($E15)*COS(J$12))/SIN($E15)*J$9)</f>
        <v>25.8157329496689</v>
      </c>
      <c r="CW15" s="0" t="n">
        <f aca="false">IF(K$9=0,0,(SIN(K$12)*COS($E15)+SIN($E15)*COS(K$12))/SIN($E15)*K$9)</f>
        <v>29.4457351353664</v>
      </c>
      <c r="CX15" s="0" t="n">
        <f aca="false">IF(L$9=0,0,(SIN(L$12)*COS($E15)+SIN($E15)*COS(L$12))/SIN($E15)*L$9)</f>
        <v>33.0539820746052</v>
      </c>
      <c r="CY15" s="0" t="n">
        <f aca="false">IF(M$9=0,0,(SIN(M$12)*COS($E15)+SIN($E15)*COS(M$12))/SIN($E15)*M$9)</f>
        <v>36.6424969342298</v>
      </c>
      <c r="CZ15" s="0" t="n">
        <f aca="false">IF(N$9=0,0,(SIN(N$12)*COS($E15)+SIN($E15)*COS(N$12))/SIN($E15)*N$9)</f>
        <v>40.2102148014437</v>
      </c>
      <c r="DA15" s="0" t="n">
        <f aca="false">IF(O$9=0,0,(SIN(O$12)*COS($E15)+SIN($E15)*COS(O$12))/SIN($E15)*O$9)</f>
        <v>43.7560800334312</v>
      </c>
      <c r="DB15" s="0" t="n">
        <f aca="false">IF(P$9=0,0,(SIN(P$12)*COS($E15)+SIN($E15)*COS(P$12))/SIN($E15)*P$9)</f>
        <v>47.279046569438</v>
      </c>
      <c r="DC15" s="0" t="n">
        <f aca="false">IF(Q$9=0,0,(SIN(Q$12)*COS($E15)+SIN($E15)*COS(Q$12))/SIN($E15)*Q$9)</f>
        <v>50.7791876341701</v>
      </c>
      <c r="DD15" s="0" t="n">
        <f aca="false">IF(R$9=0,0,(SIN(R$12)*COS($E15)+SIN($E15)*COS(R$12))/SIN($E15)*R$9)</f>
        <v>54.2545228292331</v>
      </c>
      <c r="DE15" s="0" t="n">
        <f aca="false">IF(S$9=0,0,(SIN(S$12)*COS($E15)+SIN($E15)*COS(S$12))/SIN($E15)*S$9)</f>
        <v>57.7040355893774</v>
      </c>
      <c r="DF15" s="0" t="n">
        <f aca="false">IF(T$9=0,0,(SIN(T$12)*COS($E15)+SIN($E15)*COS(T$12))/SIN($E15)*T$9)</f>
        <v>61.1267200467635</v>
      </c>
      <c r="DG15" s="0" t="n">
        <f aca="false">IF(U$9=0,0,(SIN(U$12)*COS($E15)+SIN($E15)*COS(U$12))/SIN($E15)*U$9)</f>
        <v>64.5215813236857</v>
      </c>
      <c r="DH15" s="0" t="n">
        <f aca="false">IF(V$9=0,0,(SIN(V$12)*COS($E15)+SIN($E15)*COS(V$12))/SIN($E15)*V$9)</f>
        <v>67.8479786306296</v>
      </c>
      <c r="DI15" s="0" t="n">
        <f aca="false">IF(W$9=0,0,(SIN(W$12)*COS($E15)+SIN($E15)*COS(W$12))/SIN($E15)*W$9)</f>
        <v>71.1405891152817</v>
      </c>
      <c r="DJ15" s="0" t="n">
        <f aca="false">IF(X$9=0,0,(SIN(X$12)*COS($E15)+SIN($E15)*COS(X$12))/SIN($E15)*X$9)</f>
        <v>74.3984906554152</v>
      </c>
      <c r="DK15" s="0" t="n">
        <f aca="false">IF(Y$9=0,0,(SIN(Y$12)*COS($E15)+SIN($E15)*COS(Y$12))/SIN($E15)*Y$9)</f>
        <v>77.6207756732386</v>
      </c>
      <c r="DL15" s="0" t="n">
        <f aca="false">IF(Z$9=0,0,(SIN(Z$12)*COS($E15)+SIN($E15)*COS(Z$12))/SIN($E15)*Z$9)</f>
        <v>80.8065513860187</v>
      </c>
      <c r="DM15" s="0" t="n">
        <f aca="false">IF(AA$9=0,0,(SIN(AA$12)*COS($E15)+SIN($E15)*COS(AA$12))/SIN($E15)*AA$9)</f>
        <v>83.9278558568211</v>
      </c>
      <c r="DN15" s="0" t="n">
        <f aca="false">IF(AB$9=0,0,(SIN(AB$12)*COS($E15)+SIN($E15)*COS(AB$12))/SIN($E15)*AB$9)</f>
        <v>87.0087957333461</v>
      </c>
      <c r="DO15" s="0" t="n">
        <f aca="false">IF(AC$9=0,0,(SIN(AC$12)*COS($E15)+SIN($E15)*COS(AC$12))/SIN($E15)*AC$9)</f>
        <v>90.048549781091</v>
      </c>
      <c r="DP15" s="0" t="n">
        <f aca="false">IF(AD$9=0,0,(SIN(AD$12)*COS($E15)+SIN($E15)*COS(AD$12))/SIN($E15)*AD$9)</f>
        <v>93.0463137834676</v>
      </c>
      <c r="DQ15" s="0" t="n">
        <f aca="false">IF(AE$9=0,0,(SIN(AE$12)*COS($E15)+SIN($E15)*COS(AE$12))/SIN($E15)*AE$9)</f>
        <v>96.0013007496966</v>
      </c>
      <c r="DR15" s="0" t="n">
        <f aca="false">IF(AF$9=0,0,(SIN(AF$12)*COS($E15)+SIN($E15)*COS(AF$12))/SIN($E15)*AF$9)</f>
        <v>98.8979196539946</v>
      </c>
      <c r="DS15" s="0" t="n">
        <f aca="false">IF(AG$9=0,0,(SIN(AG$12)*COS($E15)+SIN($E15)*COS(AG$12))/SIN($E15)*AG$9)</f>
        <v>101.749311224593</v>
      </c>
      <c r="DT15" s="0" t="n">
        <f aca="false">IF(AH$9=0,0,(SIN(AH$12)*COS($E15)+SIN($E15)*COS(AH$12))/SIN($E15)*AH$9)</f>
        <v>104.554755297941</v>
      </c>
      <c r="DU15" s="0" t="n">
        <f aca="false">IF(AI$9=0,0,(SIN(AI$12)*COS($E15)+SIN($E15)*COS(AI$12))/SIN($E15)*AI$9)</f>
        <v>107.313550261572</v>
      </c>
      <c r="DV15" s="0" t="n">
        <f aca="false">IF(AJ$9=0,0,(SIN(AJ$12)*COS($E15)+SIN($E15)*COS(AJ$12))/SIN($E15)*AJ$9)</f>
        <v>110.025013221233</v>
      </c>
      <c r="DW15" s="0" t="n">
        <f aca="false">IF(AK$9=0,0,(SIN(AK$12)*COS($E15)+SIN($E15)*COS(AK$12))/SIN($E15)*AK$9)</f>
        <v>112.729188788716</v>
      </c>
      <c r="DX15" s="0" t="n">
        <f aca="false">IF(AL$9=0,0,(SIN(AL$12)*COS($E15)+SIN($E15)*COS(AL$12))/SIN($E15)*AL$9)</f>
        <v>115.386817562178</v>
      </c>
      <c r="DY15" s="0" t="n">
        <f aca="false">IF(AM$9=0,0,(SIN(AM$12)*COS($E15)+SIN($E15)*COS(AM$12))/SIN($E15)*AM$9)</f>
        <v>117.997235576248</v>
      </c>
      <c r="DZ15" s="0" t="n">
        <f aca="false">IF(AN$9=0,0,(SIN(AN$12)*COS($E15)+SIN($E15)*COS(AN$12))/SIN($E15)*AN$9)</f>
        <v>120.559796920856</v>
      </c>
      <c r="EA15" s="0" t="n">
        <f aca="false">IF(AO$9=0,0,(SIN(AO$12)*COS($E15)+SIN($E15)*COS(AO$12))/SIN($E15)*AO$9)</f>
        <v>123.073873892529</v>
      </c>
      <c r="EB15" s="0" t="n">
        <f aca="false">IF(AP$9=0,0,(SIN(AP$12)*COS($E15)+SIN($E15)*COS(AP$12))/SIN($E15)*AP$9)</f>
        <v>125.537654676248</v>
      </c>
      <c r="EC15" s="0" t="n">
        <f aca="false">IF(AQ$9=0,0,(SIN(AQ$12)*COS($E15)+SIN($E15)*COS(AQ$12))/SIN($E15)*AQ$9)</f>
        <v>127.951699407229</v>
      </c>
      <c r="ED15" s="0" t="n">
        <f aca="false">IF(AR$9=0,0,(SIN(AR$12)*COS($E15)+SIN($E15)*COS(AR$12))/SIN($E15)*AR$9)</f>
        <v>130.315436965207</v>
      </c>
      <c r="EE15" s="0" t="n">
        <f aca="false">IF(AS$9=0,0,(SIN(AS$12)*COS($E15)+SIN($E15)*COS(AS$12))/SIN($E15)*AS$9)</f>
        <v>132.628315005757</v>
      </c>
      <c r="EF15" s="0" t="n">
        <f aca="false">IF(AT$9=0,0,(SIN(AT$12)*COS($E15)+SIN($E15)*COS(AT$12))/SIN($E15)*AT$9)</f>
        <v>134.889800077471</v>
      </c>
      <c r="EG15" s="0" t="n">
        <f aca="false">IF(AU$9=0,0,(SIN(AU$12)*COS($E15)+SIN($E15)*COS(AU$12))/SIN($E15)*AU$9)</f>
        <v>136.807702203955</v>
      </c>
      <c r="EH15" s="0" t="n">
        <f aca="false">IF(AV$9=0,0,(SIN(AV$12)*COS($E15)+SIN($E15)*COS(AV$12))/SIN($E15)*AV$9)</f>
        <v>138.662747810167</v>
      </c>
      <c r="EI15" s="0" t="n">
        <f aca="false">IF(AW$9=0,0,(SIN(AW$12)*COS($E15)+SIN($E15)*COS(AW$12))/SIN($E15)*AW$9)</f>
        <v>140.454732076854</v>
      </c>
      <c r="EJ15" s="0" t="n">
        <f aca="false">IF(AX$9=0,0,(SIN(AX$12)*COS($E15)+SIN($E15)*COS(AX$12))/SIN($E15)*AX$9)</f>
        <v>142.183475736843</v>
      </c>
      <c r="EK15" s="0" t="n">
        <f aca="false">IF(AY$9=0,0,(SIN(AY$12)*COS($E15)+SIN($E15)*COS(AY$12))/SIN($E15)*AY$9)</f>
        <v>143.848825017982</v>
      </c>
      <c r="EL15" s="0" t="n">
        <f aca="false">IF(AZ$9=0,0,(SIN(AZ$12)*COS($E15)+SIN($E15)*COS(AZ$12))/SIN($E15)*AZ$9)</f>
        <v>145.180123382393</v>
      </c>
      <c r="EM15" s="0" t="n">
        <f aca="false">IF(BA$9=0,0,(SIN(BA$12)*COS($E15)+SIN($E15)*COS(BA$12))/SIN($E15)*BA$9)</f>
        <v>146.439669992551</v>
      </c>
      <c r="EN15" s="0" t="n">
        <f aca="false">IF(BB$9=0,0,(SIN(BB$12)*COS($E15)+SIN($E15)*COS(BB$12))/SIN($E15)*BB$9)</f>
        <v>147.627638052078</v>
      </c>
      <c r="EO15" s="0" t="n">
        <f aca="false">IF(BC$9=0,0,(SIN(BC$12)*COS($E15)+SIN($E15)*COS(BC$12))/SIN($E15)*BC$9)</f>
        <v>148.744230783926</v>
      </c>
      <c r="EP15" s="0" t="n">
        <f aca="false">IF(BD$9=0,0,(SIN(BD$12)*COS($E15)+SIN($E15)*COS(BD$12))/SIN($E15)*BD$9)</f>
        <v>149.789681196346</v>
      </c>
      <c r="EQ15" s="0" t="n">
        <f aca="false">IF(BE$9=0,0,(SIN(BE$12)*COS($E15)+SIN($E15)*COS(BE$12))/SIN($E15)*BE$9)</f>
        <v>150.467068928417</v>
      </c>
      <c r="ER15" s="0" t="n">
        <f aca="false">IF(BF$9=0,0,(SIN(BF$12)*COS($E15)+SIN($E15)*COS(BF$12))/SIN($E15)*BF$9)</f>
        <v>151.066422736277</v>
      </c>
      <c r="ES15" s="0" t="n">
        <f aca="false">IF(BG$9=0,0,(SIN(BG$12)*COS($E15)+SIN($E15)*COS(BG$12))/SIN($E15)*BG$9)</f>
        <v>151.588338441826</v>
      </c>
      <c r="ET15" s="0" t="n">
        <f aca="false">IF(BH$9=0,0,(SIN(BH$12)*COS($E15)+SIN($E15)*COS(BH$12))/SIN($E15)*BH$9)</f>
        <v>152.033445026749</v>
      </c>
      <c r="EU15" s="0" t="n">
        <f aca="false">IF(BI$9=0,0,(SIN(BI$12)*COS($E15)+SIN($E15)*COS(BI$12))/SIN($E15)*BI$9)</f>
        <v>152.402404200898</v>
      </c>
      <c r="EV15" s="0" t="n">
        <f aca="false">IF(BJ$9=0,0,(SIN(BJ$12)*COS($E15)+SIN($E15)*COS(BJ$12))/SIN($E15)*BJ$9)</f>
        <v>151.738196341708</v>
      </c>
      <c r="EW15" s="0" t="n">
        <f aca="false">IF(BK$9=0,0,(SIN(BK$12)*COS($E15)+SIN($E15)*COS(BK$12))/SIN($E15)*BK$9)</f>
        <v>150.979466556278</v>
      </c>
      <c r="EX15" s="0" t="n">
        <f aca="false">IF(BL$9=0,0,(SIN(BL$12)*COS($E15)+SIN($E15)*COS(BL$12))/SIN($E15)*BL$9)</f>
        <v>150.127856253063</v>
      </c>
      <c r="EY15" s="0" t="n">
        <f aca="false">IF(BM$9=0,0,(SIN(BM$12)*COS($E15)+SIN($E15)*COS(BM$12))/SIN($E15)*BM$9)</f>
        <v>149.185049416184</v>
      </c>
      <c r="EZ15" s="0" t="n">
        <f aca="false">IF(BN$9=0,0,(SIN(BN$12)*COS($E15)+SIN($E15)*COS(BN$12))/SIN($E15)*BN$9)</f>
        <v>148.152771658536</v>
      </c>
      <c r="FA15" s="0" t="n">
        <f aca="false">IF(BO$9=0,0,(SIN(BO$12)*COS($E15)+SIN($E15)*COS(BO$12))/SIN($E15)*BO$9)</f>
        <v>146.425446739976</v>
      </c>
      <c r="FB15" s="0" t="n">
        <f aca="false">IF(BP$9=0,0,(SIN(BP$12)*COS($E15)+SIN($E15)*COS(BP$12))/SIN($E15)*BP$9)</f>
        <v>144.602068614066</v>
      </c>
      <c r="FC15" s="0" t="n">
        <f aca="false">IF(BQ$9=0,0,(SIN(BQ$12)*COS($E15)+SIN($E15)*COS(BQ$12))/SIN($E15)*BQ$9)</f>
        <v>142.685041578779</v>
      </c>
      <c r="FD15" s="0" t="n">
        <f aca="false">IF(BR$9=0,0,(SIN(BR$12)*COS($E15)+SIN($E15)*COS(BR$12))/SIN($E15)*BR$9)</f>
        <v>140.676813567617</v>
      </c>
      <c r="FE15" s="0" t="n">
        <f aca="false">IF(BS$9=0,0,(SIN(BS$12)*COS($E15)+SIN($E15)*COS(BS$12))/SIN($E15)*BS$9)</f>
        <v>138.579874836158</v>
      </c>
      <c r="FF15" s="0" t="n">
        <f aca="false">IF(BT$9=0,0,(SIN(BT$12)*COS($E15)+SIN($E15)*COS(BT$12))/SIN($E15)*BT$9)</f>
        <v>136.052032983577</v>
      </c>
      <c r="FG15" s="0" t="n">
        <f aca="false">IF(BU$9=0,0,(SIN(BU$12)*COS($E15)+SIN($E15)*COS(BU$12))/SIN($E15)*BU$9)</f>
        <v>133.436068704868</v>
      </c>
      <c r="FH15" s="0" t="n">
        <f aca="false">IF(BV$9=0,0,(SIN(BV$12)*COS($E15)+SIN($E15)*COS(BV$12))/SIN($E15)*BV$9)</f>
        <v>130.734908251738</v>
      </c>
      <c r="FI15" s="0" t="n">
        <f aca="false">IF(BW$9=0,0,(SIN(BW$12)*COS($E15)+SIN($E15)*COS(BW$12))/SIN($E15)*BW$9)</f>
        <v>127.951517397914</v>
      </c>
      <c r="FJ15" s="0" t="n">
        <f aca="false">IF(BX$9=0,0,(SIN(BX$12)*COS($E15)+SIN($E15)*COS(BX$12))/SIN($E15)*BX$9)</f>
        <v>125.088899882965</v>
      </c>
      <c r="FK15" s="0" t="n">
        <f aca="false">IF(BY$9=0,0,(SIN(BY$12)*COS($E15)+SIN($E15)*COS(BY$12))/SIN($E15)*BY$9)</f>
        <v>0</v>
      </c>
      <c r="FL15" s="0" t="n">
        <f aca="false">IF(BZ$9=0,0,(SIN(BZ$12)*COS($E15)+SIN($E15)*COS(BZ$12))/SIN($E15)*BZ$9)</f>
        <v>0</v>
      </c>
      <c r="FM15" s="0" t="n">
        <f aca="false">IF(CA$9=0,0,(SIN(CA$12)*COS($E15)+SIN($E15)*COS(CA$12))/SIN($E15)*CA$9)</f>
        <v>0</v>
      </c>
      <c r="FN15" s="0" t="n">
        <f aca="false">IF(CB$9=0,0,(SIN(CB$12)*COS($E15)+SIN($E15)*COS(CB$12))/SIN($E15)*CB$9)</f>
        <v>0</v>
      </c>
      <c r="FO15" s="0" t="n">
        <f aca="false">IF(CC$9=0,0,(SIN(CC$12)*COS($E15)+SIN($E15)*COS(CC$12))/SIN($E15)*CC$9)</f>
        <v>0</v>
      </c>
      <c r="FP15" s="0" t="n">
        <f aca="false">IF(CD$9=0,0,(SIN(CD$12)*COS($E15)+SIN($E15)*COS(CD$12))/SIN($E15)*CD$9)</f>
        <v>0</v>
      </c>
      <c r="FQ15" s="0" t="n">
        <f aca="false">IF(CE$9=0,0,(SIN(CE$12)*COS($E15)+SIN($E15)*COS(CE$12))/SIN($E15)*CE$9)</f>
        <v>0</v>
      </c>
      <c r="FR15" s="0" t="n">
        <f aca="false">IF(CF$9=0,0,(SIN(CF$12)*COS($E15)+SIN($E15)*COS(CF$12))/SIN($E15)*CF$9)</f>
        <v>0</v>
      </c>
      <c r="FS15" s="0" t="n">
        <f aca="false">IF(CG$9=0,0,(SIN(CG$12)*COS($E15)+SIN($E15)*COS(CG$12))/SIN($E15)*CG$9)</f>
        <v>0</v>
      </c>
      <c r="FT15" s="0" t="n">
        <f aca="false">IF(CH$9=0,0,(SIN(CH$12)*COS($E15)+SIN($E15)*COS(CH$12))/SIN($E15)*CH$9)</f>
        <v>0</v>
      </c>
      <c r="FU15" s="0" t="n">
        <f aca="false">IF(CI$9=0,0,(SIN(CI$12)*COS($E15)+SIN($E15)*COS(CI$12))/SIN($E15)*CI$9)</f>
        <v>0</v>
      </c>
      <c r="FV15" s="0" t="n">
        <f aca="false">IF(CJ$9=0,0,(SIN(CJ$12)*COS($E15)+SIN($E15)*COS(CJ$12))/SIN($E15)*CJ$9)</f>
        <v>0</v>
      </c>
      <c r="FW15" s="0" t="n">
        <f aca="false">IF(CK$9=0,0,(SIN(CK$12)*COS($E15)+SIN($E15)*COS(CK$12))/SIN($E15)*CK$9)</f>
        <v>0</v>
      </c>
      <c r="FX15" s="0" t="n">
        <f aca="false">IF(CL$9=0,0,(SIN(CL$12)*COS($E15)+SIN($E15)*COS(CL$12))/SIN($E15)*CL$9)</f>
        <v>0</v>
      </c>
      <c r="FY15" s="0" t="n">
        <f aca="false">IF(CM$9=0,0,(SIN(CM$12)*COS($E15)+SIN($E15)*COS(CM$12))/SIN($E15)*CM$9)</f>
        <v>0</v>
      </c>
      <c r="FZ15" s="0" t="n">
        <f aca="false">IF(CN$9=0,0,(SIN(CN$12)*COS($E15)+SIN($E15)*COS(CN$12))/SIN($E15)*CN$9)</f>
        <v>0</v>
      </c>
      <c r="GA15" s="0" t="n">
        <f aca="false">IF(CO$9=0,0,(SIN(CO$12)*COS($E15)+SIN($E15)*COS(CO$12))/SIN($E15)*CO$9)</f>
        <v>0</v>
      </c>
      <c r="GB15" s="0" t="n">
        <f aca="false">IF(CP$9=0,0,(SIN(CP$12)*COS($E15)+SIN($E15)*COS(CP$12))/SIN($E15)*CP$9)</f>
        <v>0</v>
      </c>
      <c r="GC15" s="0" t="n">
        <f aca="false">IF(CQ$9=0,0,(SIN(CQ$12)*COS($E15)+SIN($E15)*COS(CQ$12))/SIN($E15)*CQ$9)</f>
        <v>0</v>
      </c>
    </row>
    <row r="16" customFormat="false" ht="12.8" hidden="true" customHeight="false" outlineLevel="0" collapsed="false">
      <c r="A16" s="0" t="n">
        <f aca="false">MAX($F16:$CQ16)</f>
        <v>11.139749875906</v>
      </c>
      <c r="B16" s="91" t="n">
        <f aca="false">IF(ISNA(INDEX(vmg!$B$6:$B$151,MATCH($C16,vmg!$F$6:$F$151,0))),IF(ISNA(INDEX(vmg!$B$6:$B$151,MATCH($C16,vmg!$D$6:$D$151,0))),0,INDEX(vmg!$B$6:$B$151,MATCH($C16,vmg!$D$6:$D$151,0))),INDEX(vmg!$B$6:$B$151,MATCH($C16,vmg!$F$6:$F$151,0)))</f>
        <v>11.21457</v>
      </c>
      <c r="C16" s="2" t="n">
        <f aca="false">MOD(Best +D16,360)</f>
        <v>237</v>
      </c>
      <c r="D16" s="2" t="n">
        <f aca="false">D15+1</f>
        <v>4</v>
      </c>
      <c r="E16" s="1" t="n">
        <f aca="false">D16*PI()/180</f>
        <v>0.0698131700797732</v>
      </c>
      <c r="F16" s="13" t="n">
        <f aca="false">IF(OR(F106=0,CR16=0),0,F106*CR16/(F106+CR16))</f>
        <v>11.139749875906</v>
      </c>
      <c r="G16" s="13" t="n">
        <f aca="false">IF(OR(G106=0,CS16=0),0,G106*CS16/(G106+CS16))</f>
        <v>11.137151494409</v>
      </c>
      <c r="H16" s="13" t="n">
        <f aca="false">IF(OR(H106=0,CT16=0),0,H106*CT16/(H106+CT16))</f>
        <v>11.1331317235318</v>
      </c>
      <c r="I16" s="13" t="n">
        <f aca="false">IF(OR(I106=0,CU16=0),0,I106*CU16/(I106+CU16))</f>
        <v>11.1282970770852</v>
      </c>
      <c r="J16" s="13" t="n">
        <f aca="false">IF(OR(J106=0,CV16=0),0,J106*CV16/(J106+CV16))</f>
        <v>11.1229505161654</v>
      </c>
      <c r="K16" s="13" t="n">
        <f aca="false">IF(OR(K106=0,CW16=0),0,K106*CW16/(K106+CW16))</f>
        <v>11.1172600004149</v>
      </c>
      <c r="L16" s="13" t="n">
        <f aca="false">IF(OR(L106=0,CX16=0),0,L106*CX16/(L106+CX16))</f>
        <v>11.1107866221036</v>
      </c>
      <c r="M16" s="13" t="n">
        <f aca="false">IF(OR(M106=0,CY16=0),0,M106*CY16/(M106+CY16))</f>
        <v>11.104228869915</v>
      </c>
      <c r="N16" s="13" t="n">
        <f aca="false">IF(OR(N106=0,CZ16=0),0,N106*CZ16/(N106+CZ16))</f>
        <v>11.0976047244685</v>
      </c>
      <c r="O16" s="13" t="n">
        <f aca="false">IF(OR(O106=0,DA16=0),0,O106*DA16/(O106+DA16))</f>
        <v>11.0909263047201</v>
      </c>
      <c r="P16" s="13" t="n">
        <f aca="false">IF(OR(P106=0,DB16=0),0,P106*DB16/(P106+DB16))</f>
        <v>11.0842019586545</v>
      </c>
      <c r="Q16" s="13" t="n">
        <f aca="false">IF(OR(Q106=0,DC16=0),0,Q106*DC16/(Q106+DC16))</f>
        <v>11.0775032938179</v>
      </c>
      <c r="R16" s="13" t="n">
        <f aca="false">IF(OR(R106=0,DD16=0),0,R106*DD16/(R106+DD16))</f>
        <v>11.0707607822321</v>
      </c>
      <c r="S16" s="13" t="n">
        <f aca="false">IF(OR(S106=0,DE16=0),0,S106*DE16/(S106+DE16))</f>
        <v>11.0639787009137</v>
      </c>
      <c r="T16" s="13" t="n">
        <f aca="false">IF(OR(T106=0,DF16=0),0,T106*DF16/(T106+DF16))</f>
        <v>11.0571601271093</v>
      </c>
      <c r="U16" s="13" t="n">
        <f aca="false">IF(OR(U106=0,DG16=0),0,U106*DG16/(U106+DG16))</f>
        <v>11.0503072512195</v>
      </c>
      <c r="V16" s="13" t="n">
        <f aca="false">IF(OR(V106=0,DH16=0),0,V106*DH16/(V106+DH16))</f>
        <v>11.0420895354601</v>
      </c>
      <c r="W16" s="13" t="n">
        <f aca="false">IF(OR(W106=0,DI16=0),0,W106*DI16/(W106+DI16))</f>
        <v>11.0339568238895</v>
      </c>
      <c r="X16" s="13" t="n">
        <f aca="false">IF(OR(X106=0,DJ16=0),0,X106*DJ16/(X106+DJ16))</f>
        <v>11.0258933363772</v>
      </c>
      <c r="Y16" s="13" t="n">
        <f aca="false">IF(OR(Y106=0,DK16=0),0,Y106*DK16/(Y106+DK16))</f>
        <v>11.0178858260324</v>
      </c>
      <c r="Z16" s="13" t="n">
        <f aca="false">IF(OR(Z106=0,DL16=0),0,Z106*DL16/(Z106+DL16))</f>
        <v>11.0099230471797</v>
      </c>
      <c r="AA16" s="13" t="n">
        <f aca="false">IF(OR(AA106=0,DM16=0),0,AA106*DM16/(AA106+DM16))</f>
        <v>11.0013985462442</v>
      </c>
      <c r="AB16" s="13" t="n">
        <f aca="false">IF(OR(AB106=0,DN16=0),0,AB106*DN16/(AB106+DN16))</f>
        <v>10.9929405554386</v>
      </c>
      <c r="AC16" s="13" t="n">
        <f aca="false">IF(OR(AC106=0,DO16=0),0,AC106*DO16/(AC106+DO16))</f>
        <v>10.9845370856106</v>
      </c>
      <c r="AD16" s="13" t="n">
        <f aca="false">IF(OR(AD106=0,DP16=0),0,AD106*DP16/(AD106+DP16))</f>
        <v>10.9761776660198</v>
      </c>
      <c r="AE16" s="13" t="n">
        <f aca="false">IF(OR(AE106=0,DQ16=0),0,AE106*DQ16/(AE106+DQ16))</f>
        <v>10.9678530779876</v>
      </c>
      <c r="AF16" s="13" t="n">
        <f aca="false">IF(OR(AF106=0,DR16=0),0,AF106*DR16/(AF106+DR16))</f>
        <v>10.9593199544881</v>
      </c>
      <c r="AG16" s="13" t="n">
        <f aca="false">IF(OR(AG106=0,DS16=0),0,AG106*DS16/(AG106+DS16))</f>
        <v>10.9508184523225</v>
      </c>
      <c r="AH16" s="13" t="n">
        <f aca="false">IF(OR(AH106=0,DT16=0),0,AH106*DT16/(AH106+DT16))</f>
        <v>10.9423407263202</v>
      </c>
      <c r="AI16" s="13" t="n">
        <f aca="false">IF(OR(AI106=0,DU16=0),0,AI106*DU16/(AI106+DU16))</f>
        <v>10.9338796946732</v>
      </c>
      <c r="AJ16" s="13" t="n">
        <f aca="false">IF(OR(AJ106=0,DV16=0),0,AJ106*DV16/(AJ106+DV16))</f>
        <v>10.9254289219887</v>
      </c>
      <c r="AK16" s="13" t="n">
        <f aca="false">IF(OR(AK106=0,DW16=0),0,AK106*DW16/(AK106+DW16))</f>
        <v>10.9174788290428</v>
      </c>
      <c r="AL16" s="13" t="n">
        <f aca="false">IF(OR(AL106=0,DX16=0),0,AL106*DX16/(AL106+DX16))</f>
        <v>10.9095066534051</v>
      </c>
      <c r="AM16" s="13" t="n">
        <f aca="false">IF(OR(AM106=0,DY16=0),0,AM106*DY16/(AM106+DY16))</f>
        <v>10.901509314273</v>
      </c>
      <c r="AN16" s="13" t="n">
        <f aca="false">IF(OR(AN106=0,DZ16=0),0,AN106*DZ16/(AN106+DZ16))</f>
        <v>10.8934838744009</v>
      </c>
      <c r="AO16" s="13" t="n">
        <f aca="false">IF(OR(AO106=0,EA16=0),0,AO106*EA16/(AO106+EA16))</f>
        <v>10.885427517026</v>
      </c>
      <c r="AP16" s="13" t="n">
        <f aca="false">IF(OR(AP106=0,EB16=0),0,AP106*EB16/(AP106+EB16))</f>
        <v>10.8773257458394</v>
      </c>
      <c r="AQ16" s="13" t="n">
        <f aca="false">IF(OR(AQ106=0,EC16=0),0,AQ106*EC16/(AQ106+EC16))</f>
        <v>10.8691881215404</v>
      </c>
      <c r="AR16" s="13" t="n">
        <f aca="false">IF(OR(AR106=0,ED16=0),0,AR106*ED16/(AR106+ED16))</f>
        <v>10.8610120451047</v>
      </c>
      <c r="AS16" s="13" t="n">
        <f aca="false">IF(OR(AS106=0,EE16=0),0,AS106*EE16/(AS106+EE16))</f>
        <v>10.8527949761882</v>
      </c>
      <c r="AT16" s="13" t="n">
        <f aca="false">IF(OR(AT106=0,EF16=0),0,AT106*EF16/(AT106+EF16))</f>
        <v>10.8445344212594</v>
      </c>
      <c r="AU16" s="13" t="n">
        <f aca="false">IF(OR(AU106=0,EG16=0),0,AU106*EG16/(AU106+EG16))</f>
        <v>10.8338374435274</v>
      </c>
      <c r="AV16" s="13" t="n">
        <f aca="false">IF(OR(AV106=0,EH16=0),0,AV106*EH16/(AV106+EH16))</f>
        <v>10.8231513291405</v>
      </c>
      <c r="AW16" s="13" t="n">
        <f aca="false">IF(OR(AW106=0,EI16=0),0,AW106*EI16/(AW106+EI16))</f>
        <v>10.8124683253627</v>
      </c>
      <c r="AX16" s="13" t="n">
        <f aca="false">IF(OR(AX106=0,EJ16=0),0,AX106*EJ16/(AX106+EJ16))</f>
        <v>10.8017810923144</v>
      </c>
      <c r="AY16" s="13" t="n">
        <f aca="false">IF(OR(AY106=0,EK16=0),0,AY106*EK16/(AY106+EK16))</f>
        <v>10.7910826528269</v>
      </c>
      <c r="AZ16" s="13" t="n">
        <f aca="false">IF(OR(AZ106=0,EL16=0),0,AZ106*EL16/(AZ106+EL16))</f>
        <v>10.77841161145</v>
      </c>
      <c r="BA16" s="13" t="n">
        <f aca="false">IF(OR(BA106=0,EM16=0),0,BA106*EM16/(BA106+EM16))</f>
        <v>10.7657393423086</v>
      </c>
      <c r="BB16" s="13" t="n">
        <f aca="false">IF(OR(BB106=0,EN16=0),0,BB106*EN16/(BB106+EN16))</f>
        <v>10.7530562758702</v>
      </c>
      <c r="BC16" s="13" t="n">
        <f aca="false">IF(OR(BC106=0,EO16=0),0,BC106*EO16/(BC106+EO16))</f>
        <v>10.7403532370128</v>
      </c>
      <c r="BD16" s="13" t="n">
        <f aca="false">IF(OR(BD106=0,EP16=0),0,BD106*EP16/(BD106+EP16))</f>
        <v>10.7276213956766</v>
      </c>
      <c r="BE16" s="13" t="n">
        <f aca="false">IF(OR(BE106=0,EQ16=0),0,BE106*EQ16/(BE106+EQ16))</f>
        <v>10.712872731058</v>
      </c>
      <c r="BF16" s="13" t="n">
        <f aca="false">IF(OR(BF106=0,ER16=0),0,BF106*ER16/(BF106+ER16))</f>
        <v>10.6980769940067</v>
      </c>
      <c r="BG16" s="13" t="n">
        <f aca="false">IF(OR(BG106=0,ES16=0),0,BG106*ES16/(BG106+ES16))</f>
        <v>10.6832229043517</v>
      </c>
      <c r="BH16" s="13" t="n">
        <f aca="false">IF(OR(BH106=0,ET16=0),0,BH106*ET16/(BH106+ET16))</f>
        <v>10.6682994409294</v>
      </c>
      <c r="BI16" s="13" t="n">
        <f aca="false">IF(OR(BI106=0,EU16=0),0,BI106*EU16/(BI106+EU16))</f>
        <v>10.6532957962729</v>
      </c>
      <c r="BJ16" s="13" t="n">
        <f aca="false">IF(OR(BJ106=0,EV16=0),0,BJ106*EV16/(BJ106+EV16))</f>
        <v>10.6320337203572</v>
      </c>
      <c r="BK16" s="13" t="n">
        <f aca="false">IF(OR(BK106=0,EW16=0),0,BK106*EW16/(BK106+EW16))</f>
        <v>10.61053619591</v>
      </c>
      <c r="BL16" s="13" t="n">
        <f aca="false">IF(OR(BL106=0,EX16=0),0,BL106*EX16/(BL106+EX16))</f>
        <v>10.5887778903013</v>
      </c>
      <c r="BM16" s="13" t="n">
        <f aca="false">IF(OR(BM106=0,EY16=0),0,BM106*EY16/(BM106+EY16))</f>
        <v>10.5667329686219</v>
      </c>
      <c r="BN16" s="13" t="n">
        <f aca="false">IF(OR(BN106=0,EZ16=0),0,BN106*EZ16/(BN106+EZ16))</f>
        <v>10.5443749790745</v>
      </c>
      <c r="BO16" s="13" t="n">
        <f aca="false">IF(OR(BO106=0,FA16=0),0,BO106*FA16/(BO106+FA16))</f>
        <v>10.517550335699</v>
      </c>
      <c r="BP16" s="13" t="n">
        <f aca="false">IF(OR(BP106=0,FB16=0),0,BP106*FB16/(BP106+FB16))</f>
        <v>10.4901513627538</v>
      </c>
      <c r="BQ16" s="13" t="n">
        <f aca="false">IF(OR(BQ106=0,FC16=0),0,BQ106*FC16/(BQ106+FC16))</f>
        <v>10.4621285840607</v>
      </c>
      <c r="BR16" s="13" t="n">
        <f aca="false">IF(OR(BR106=0,FD16=0),0,BR106*FD16/(BR106+FD16))</f>
        <v>10.4334295675728</v>
      </c>
      <c r="BS16" s="13" t="n">
        <f aca="false">IF(OR(BS106=0,FE16=0),0,BS106*FE16/(BS106+FE16))</f>
        <v>10.4039985530095</v>
      </c>
      <c r="BT16" s="13" t="n">
        <f aca="false">IF(OR(BT106=0,FF16=0),0,BT106*FF16/(BT106+FF16))</f>
        <v>10.3711295196858</v>
      </c>
      <c r="BU16" s="13" t="n">
        <f aca="false">IF(OR(BU106=0,FG16=0),0,BU106*FG16/(BU106+FG16))</f>
        <v>10.3372070553602</v>
      </c>
      <c r="BV16" s="13" t="n">
        <f aca="false">IF(OR(BV106=0,FH16=0),0,BV106*FH16/(BV106+FH16))</f>
        <v>10.3021399307785</v>
      </c>
      <c r="BW16" s="13" t="n">
        <f aca="false">IF(OR(BW106=0,FI16=0),0,BW106*FI16/(BW106+FI16))</f>
        <v>10.2658287598697</v>
      </c>
      <c r="BX16" s="13" t="n">
        <f aca="false">IF(OR(BX106=0,FJ16=0),0,BX106*FJ16/(BX106+FJ16))</f>
        <v>10.228164901754</v>
      </c>
      <c r="BY16" s="13" t="n">
        <f aca="false">IF(OR(BY106=0,FK16=0),0,BY106*FK16/(BY106+FK16))</f>
        <v>0</v>
      </c>
      <c r="BZ16" s="13" t="n">
        <f aca="false">IF(OR(BZ106=0,FL16=0),0,BZ106*FL16/(BZ106+FL16))</f>
        <v>0</v>
      </c>
      <c r="CA16" s="13" t="n">
        <f aca="false">IF(OR(CA106=0,FM16=0),0,CA106*FM16/(CA106+FM16))</f>
        <v>0</v>
      </c>
      <c r="CB16" s="13" t="n">
        <f aca="false">IF(OR(CB106=0,FN16=0),0,CB106*FN16/(CB106+FN16))</f>
        <v>0</v>
      </c>
      <c r="CC16" s="13" t="n">
        <f aca="false">IF(OR(CC106=0,FO16=0),0,CC106*FO16/(CC106+FO16))</f>
        <v>0</v>
      </c>
      <c r="CD16" s="13" t="n">
        <f aca="false">IF(OR(CD106=0,FP16=0),0,CD106*FP16/(CD106+FP16))</f>
        <v>0</v>
      </c>
      <c r="CE16" s="13" t="n">
        <f aca="false">IF(OR(CE106=0,FQ16=0),0,CE106*FQ16/(CE106+FQ16))</f>
        <v>0</v>
      </c>
      <c r="CF16" s="13" t="n">
        <f aca="false">IF(OR(CF106=0,FR16=0),0,CF106*FR16/(CF106+FR16))</f>
        <v>0</v>
      </c>
      <c r="CG16" s="13" t="n">
        <f aca="false">IF(OR(CG106=0,FS16=0),0,CG106*FS16/(CG106+FS16))</f>
        <v>0</v>
      </c>
      <c r="CH16" s="13" t="n">
        <f aca="false">IF(OR(CH106=0,FT16=0),0,CH106*FT16/(CH106+FT16))</f>
        <v>0</v>
      </c>
      <c r="CI16" s="13" t="n">
        <f aca="false">IF(OR(CI106=0,FU16=0),0,CI106*FU16/(CI106+FU16))</f>
        <v>0</v>
      </c>
      <c r="CJ16" s="13" t="n">
        <f aca="false">IF(OR(CJ106=0,FV16=0),0,CJ106*FV16/(CJ106+FV16))</f>
        <v>0</v>
      </c>
      <c r="CK16" s="13" t="n">
        <f aca="false">IF(OR(CK106=0,FW16=0),0,CK106*FW16/(CK106+FW16))</f>
        <v>0</v>
      </c>
      <c r="CL16" s="13" t="n">
        <f aca="false">IF(OR(CL106=0,FX16=0),0,CL106*FX16/(CL106+FX16))</f>
        <v>0</v>
      </c>
      <c r="CM16" s="13" t="n">
        <f aca="false">IF(OR(CM106=0,FY16=0),0,CM106*FY16/(CM106+FY16))</f>
        <v>0</v>
      </c>
      <c r="CN16" s="13" t="n">
        <f aca="false">IF(OR(CN106=0,FZ16=0),0,CN106*FZ16/(CN106+FZ16))</f>
        <v>0</v>
      </c>
      <c r="CO16" s="13" t="n">
        <f aca="false">IF(OR(CO106=0,GA16=0),0,CO106*GA16/(CO106+GA16))</f>
        <v>0</v>
      </c>
      <c r="CP16" s="13" t="n">
        <f aca="false">IF(OR(CP106=0,GB16=0),0,CP106*GB16/(CP106+GB16))</f>
        <v>0</v>
      </c>
      <c r="CQ16" s="13" t="n">
        <f aca="false">IF(OR(CQ106=0,GC16=0),0,CQ106*GC16/(CQ106+GC16))</f>
        <v>0</v>
      </c>
      <c r="CR16" s="0" t="n">
        <f aca="false">IF(F$9=0,0,(SIN(F$12)*COS($E16)+SIN($E16)*COS(F$12))/SIN($E16)*F$9)</f>
        <v>11.13975</v>
      </c>
      <c r="CS16" s="0" t="n">
        <f aca="false">IF(G$9=0,0,(SIN(G$12)*COS($E16)+SIN($E16)*COS(G$12))/SIN($E16)*G$9)</f>
        <v>13.9016563713076</v>
      </c>
      <c r="CT16" s="0" t="n">
        <f aca="false">IF(H$9=0,0,(SIN(H$12)*COS($E16)+SIN($E16)*COS(H$12))/SIN($E16)*H$9)</f>
        <v>16.6526784818117</v>
      </c>
      <c r="CU16" s="0" t="n">
        <f aca="false">IF(I$9=0,0,(SIN(I$12)*COS($E16)+SIN($E16)*COS(I$12))/SIN($E16)*I$9)</f>
        <v>19.3919895096237</v>
      </c>
      <c r="CV16" s="0" t="n">
        <f aca="false">IF(J$9=0,0,(SIN(J$12)*COS($E16)+SIN($E16)*COS(J$12))/SIN($E16)*J$9)</f>
        <v>22.11876822232</v>
      </c>
      <c r="CW16" s="0" t="n">
        <f aca="false">IF(K$9=0,0,(SIN(K$12)*COS($E16)+SIN($E16)*COS(K$12))/SIN($E16)*K$9)</f>
        <v>24.8321992230808</v>
      </c>
      <c r="CX16" s="0" t="n">
        <f aca="false">IF(L$9=0,0,(SIN(L$12)*COS($E16)+SIN($E16)*COS(L$12))/SIN($E16)*L$9)</f>
        <v>27.5281623608468</v>
      </c>
      <c r="CY16" s="0" t="n">
        <f aca="false">IF(M$9=0,0,(SIN(M$12)*COS($E16)+SIN($E16)*COS(M$12))/SIN($E16)*M$9)</f>
        <v>30.208511084713</v>
      </c>
      <c r="CZ16" s="0" t="n">
        <f aca="false">IF(N$9=0,0,(SIN(N$12)*COS($E16)+SIN($E16)*COS(N$12))/SIN($E16)*N$9)</f>
        <v>32.8724522817471</v>
      </c>
      <c r="DA16" s="0" t="n">
        <f aca="false">IF(O$9=0,0,(SIN(O$12)*COS($E16)+SIN($E16)*COS(O$12))/SIN($E16)*O$9)</f>
        <v>35.5192000318408</v>
      </c>
      <c r="DB16" s="0" t="n">
        <f aca="false">IF(P$9=0,0,(SIN(P$12)*COS($E16)+SIN($E16)*COS(P$12))/SIN($E16)*P$9)</f>
        <v>38.1479758393288</v>
      </c>
      <c r="DC16" s="0" t="n">
        <f aca="false">IF(Q$9=0,0,(SIN(Q$12)*COS($E16)+SIN($E16)*COS(Q$12))/SIN($E16)*Q$9)</f>
        <v>40.7588993391859</v>
      </c>
      <c r="DD16" s="0" t="n">
        <f aca="false">IF(R$9=0,0,(SIN(R$12)*COS($E16)+SIN($E16)*COS(R$12))/SIN($E16)*R$9)</f>
        <v>43.3504328183739</v>
      </c>
      <c r="DE16" s="0" t="n">
        <f aca="false">IF(S$9=0,0,(SIN(S$12)*COS($E16)+SIN($E16)*COS(S$12))/SIN($E16)*S$9)</f>
        <v>45.9218205480322</v>
      </c>
      <c r="DF16" s="0" t="n">
        <f aca="false">IF(T$9=0,0,(SIN(T$12)*COS($E16)+SIN($E16)*COS(T$12))/SIN($E16)*T$9)</f>
        <v>48.4723150501217</v>
      </c>
      <c r="DG16" s="0" t="n">
        <f aca="false">IF(U$9=0,0,(SIN(U$12)*COS($E16)+SIN($E16)*COS(U$12))/SIN($E16)*U$9)</f>
        <v>51.0011773142119</v>
      </c>
      <c r="DH16" s="0" t="n">
        <f aca="false">IF(V$9=0,0,(SIN(V$12)*COS($E16)+SIN($E16)*COS(V$12))/SIN($E16)*V$9)</f>
        <v>53.4764200065471</v>
      </c>
      <c r="DI16" s="0" t="n">
        <f aca="false">IF(W$9=0,0,(SIN(W$12)*COS($E16)+SIN($E16)*COS(W$12))/SIN($E16)*W$9)</f>
        <v>55.9255906624969</v>
      </c>
      <c r="DJ16" s="0" t="n">
        <f aca="false">IF(X$9=0,0,(SIN(X$12)*COS($E16)+SIN($E16)*COS(X$12))/SIN($E16)*X$9)</f>
        <v>58.3480068715023</v>
      </c>
      <c r="DK16" s="0" t="n">
        <f aca="false">IF(Y$9=0,0,(SIN(Y$12)*COS($E16)+SIN($E16)*COS(Y$12))/SIN($E16)*Y$9)</f>
        <v>60.7429973331605</v>
      </c>
      <c r="DL16" s="0" t="n">
        <f aca="false">IF(Z$9=0,0,(SIN(Z$12)*COS($E16)+SIN($E16)*COS(Z$12))/SIN($E16)*Z$9)</f>
        <v>63.1099020414252</v>
      </c>
      <c r="DM16" s="0" t="n">
        <f aca="false">IF(AA$9=0,0,(SIN(AA$12)*COS($E16)+SIN($E16)*COS(AA$12))/SIN($E16)*AA$9)</f>
        <v>65.426958658639</v>
      </c>
      <c r="DN16" s="0" t="n">
        <f aca="false">IF(AB$9=0,0,(SIN(AB$12)*COS($E16)+SIN($E16)*COS(AB$12))/SIN($E16)*AB$9)</f>
        <v>67.7130700953333</v>
      </c>
      <c r="DO16" s="0" t="n">
        <f aca="false">IF(AC$9=0,0,(SIN(AC$12)*COS($E16)+SIN($E16)*COS(AC$12))/SIN($E16)*AC$9)</f>
        <v>69.9676313037325</v>
      </c>
      <c r="DP16" s="0" t="n">
        <f aca="false">IF(AD$9=0,0,(SIN(AD$12)*COS($E16)+SIN($E16)*COS(AD$12))/SIN($E16)*AD$9)</f>
        <v>72.1900501741743</v>
      </c>
      <c r="DQ16" s="0" t="n">
        <f aca="false">IF(AE$9=0,0,(SIN(AE$12)*COS($E16)+SIN($E16)*COS(AE$12))/SIN($E16)*AE$9)</f>
        <v>74.3797476866407</v>
      </c>
      <c r="DR16" s="0" t="n">
        <f aca="false">IF(AF$9=0,0,(SIN(AF$12)*COS($E16)+SIN($E16)*COS(AF$12))/SIN($E16)*AF$9)</f>
        <v>76.5246895876751</v>
      </c>
      <c r="DS16" s="0" t="n">
        <f aca="false">IF(AG$9=0,0,(SIN(AG$12)*COS($E16)+SIN($E16)*COS(AG$12))/SIN($E16)*AG$9)</f>
        <v>78.6351020859355</v>
      </c>
      <c r="DT16" s="0" t="n">
        <f aca="false">IF(AH$9=0,0,(SIN(AH$12)*COS($E16)+SIN($E16)*COS(AH$12))/SIN($E16)*AH$9)</f>
        <v>80.7104570848484</v>
      </c>
      <c r="DU16" s="0" t="n">
        <f aca="false">IF(AI$9=0,0,(SIN(AI$12)*COS($E16)+SIN($E16)*COS(AI$12))/SIN($E16)*AI$9)</f>
        <v>82.7502405492282</v>
      </c>
      <c r="DV16" s="0" t="n">
        <f aca="false">IF(AJ$9=0,0,(SIN(AJ$12)*COS($E16)+SIN($E16)*COS(AJ$12))/SIN($E16)*AJ$9)</f>
        <v>84.7539526258709</v>
      </c>
      <c r="DW16" s="0" t="n">
        <f aca="false">IF(AK$9=0,0,(SIN(AK$12)*COS($E16)+SIN($E16)*COS(AK$12))/SIN($E16)*AK$9)</f>
        <v>86.7524356930527</v>
      </c>
      <c r="DX16" s="0" t="n">
        <f aca="false">IF(AL$9=0,0,(SIN(AL$12)*COS($E16)+SIN($E16)*COS(AL$12))/SIN($E16)*AL$9)</f>
        <v>88.7154427985782</v>
      </c>
      <c r="DY16" s="0" t="n">
        <f aca="false">IF(AM$9=0,0,(SIN(AM$12)*COS($E16)+SIN($E16)*COS(AM$12))/SIN($E16)*AM$9)</f>
        <v>90.6424879676752</v>
      </c>
      <c r="DZ16" s="0" t="n">
        <f aca="false">IF(AN$9=0,0,(SIN(AN$12)*COS($E16)+SIN($E16)*COS(AN$12))/SIN($E16)*AN$9)</f>
        <v>92.5330989026345</v>
      </c>
      <c r="EA16" s="0" t="n">
        <f aca="false">IF(AO$9=0,0,(SIN(AO$12)*COS($E16)+SIN($E16)*COS(AO$12))/SIN($E16)*AO$9)</f>
        <v>94.3868170917381</v>
      </c>
      <c r="EB16" s="0" t="n">
        <f aca="false">IF(AP$9=0,0,(SIN(AP$12)*COS($E16)+SIN($E16)*COS(AP$12))/SIN($E16)*AP$9)</f>
        <v>96.2022764393973</v>
      </c>
      <c r="EC16" s="0" t="n">
        <f aca="false">IF(AQ$9=0,0,(SIN(AQ$12)*COS($E16)+SIN($E16)*COS(AQ$12))/SIN($E16)*AQ$9)</f>
        <v>97.9799297356225</v>
      </c>
      <c r="ED16" s="0" t="n">
        <f aca="false">IF(AR$9=0,0,(SIN(AR$12)*COS($E16)+SIN($E16)*COS(AR$12))/SIN($E16)*AR$9)</f>
        <v>99.7193612894102</v>
      </c>
      <c r="EE16" s="0" t="n">
        <f aca="false">IF(AS$9=0,0,(SIN(AS$12)*COS($E16)+SIN($E16)*COS(AS$12))/SIN($E16)*AS$9)</f>
        <v>101.420169603913</v>
      </c>
      <c r="EF16" s="0" t="n">
        <f aca="false">IF(AT$9=0,0,(SIN(AT$12)*COS($E16)+SIN($E16)*COS(AT$12))/SIN($E16)*AT$9)</f>
        <v>103.081967459645</v>
      </c>
      <c r="EG16" s="0" t="n">
        <f aca="false">IF(AU$9=0,0,(SIN(AU$12)*COS($E16)+SIN($E16)*COS(AU$12))/SIN($E16)*AU$9)</f>
        <v>104.481626014766</v>
      </c>
      <c r="EH16" s="0" t="n">
        <f aca="false">IF(AV$9=0,0,(SIN(AV$12)*COS($E16)+SIN($E16)*COS(AV$12))/SIN($E16)*AV$9)</f>
        <v>105.833835409353</v>
      </c>
      <c r="EI16" s="0" t="n">
        <f aca="false">IF(AW$9=0,0,(SIN(AW$12)*COS($E16)+SIN($E16)*COS(AW$12))/SIN($E16)*AW$9)</f>
        <v>107.138458786522</v>
      </c>
      <c r="EJ16" s="0" t="n">
        <f aca="false">IF(AX$9=0,0,(SIN(AX$12)*COS($E16)+SIN($E16)*COS(AX$12))/SIN($E16)*AX$9)</f>
        <v>108.395378459705</v>
      </c>
      <c r="EK16" s="0" t="n">
        <f aca="false">IF(AY$9=0,0,(SIN(AY$12)*COS($E16)+SIN($E16)*COS(AY$12))/SIN($E16)*AY$9)</f>
        <v>109.604495863292</v>
      </c>
      <c r="EL16" s="0" t="n">
        <f aca="false">IF(AZ$9=0,0,(SIN(AZ$12)*COS($E16)+SIN($E16)*COS(AZ$12))/SIN($E16)*AZ$9)</f>
        <v>110.559714864452</v>
      </c>
      <c r="EM16" s="0" t="n">
        <f aca="false">IF(BA$9=0,0,(SIN(BA$12)*COS($E16)+SIN($E16)*COS(BA$12))/SIN($E16)*BA$9)</f>
        <v>111.461020406906</v>
      </c>
      <c r="EN16" s="0" t="n">
        <f aca="false">IF(BB$9=0,0,(SIN(BB$12)*COS($E16)+SIN($E16)*COS(BB$12))/SIN($E16)*BB$9)</f>
        <v>112.308561912089</v>
      </c>
      <c r="EO16" s="0" t="n">
        <f aca="false">IF(BC$9=0,0,(SIN(BC$12)*COS($E16)+SIN($E16)*COS(BC$12))/SIN($E16)*BC$9)</f>
        <v>113.102511213385</v>
      </c>
      <c r="EP16" s="0" t="n">
        <f aca="false">IF(BD$9=0,0,(SIN(BD$12)*COS($E16)+SIN($E16)*COS(BD$12))/SIN($E16)*BD$9)</f>
        <v>113.843062372808</v>
      </c>
      <c r="EQ16" s="0" t="n">
        <f aca="false">IF(BE$9=0,0,(SIN(BE$12)*COS($E16)+SIN($E16)*COS(BE$12))/SIN($E16)*BE$9)</f>
        <v>114.304671825434</v>
      </c>
      <c r="ER16" s="0" t="n">
        <f aca="false">IF(BF$9=0,0,(SIN(BF$12)*COS($E16)+SIN($E16)*COS(BF$12))/SIN($E16)*BF$9)</f>
        <v>114.707888234037</v>
      </c>
      <c r="ES16" s="0" t="n">
        <f aca="false">IF(BG$9=0,0,(SIN(BG$12)*COS($E16)+SIN($E16)*COS(BG$12))/SIN($E16)*BG$9)</f>
        <v>115.053179956805</v>
      </c>
      <c r="ET16" s="0" t="n">
        <f aca="false">IF(BH$9=0,0,(SIN(BH$12)*COS($E16)+SIN($E16)*COS(BH$12))/SIN($E16)*BH$9)</f>
        <v>115.34103999736</v>
      </c>
      <c r="EU16" s="0" t="n">
        <f aca="false">IF(BI$9=0,0,(SIN(BI$12)*COS($E16)+SIN($E16)*COS(BI$12))/SIN($E16)*BI$9)</f>
        <v>115.571985672369</v>
      </c>
      <c r="EV16" s="0" t="n">
        <f aca="false">IF(BJ$9=0,0,(SIN(BJ$12)*COS($E16)+SIN($E16)*COS(BJ$12))/SIN($E16)*BJ$9)</f>
        <v>115.020592165487</v>
      </c>
      <c r="EW16" s="0" t="n">
        <f aca="false">IF(BK$9=0,0,(SIN(BK$12)*COS($E16)+SIN($E16)*COS(BK$12))/SIN($E16)*BK$9)</f>
        <v>114.398981736068</v>
      </c>
      <c r="EX16" s="0" t="n">
        <f aca="false">IF(BL$9=0,0,(SIN(BL$12)*COS($E16)+SIN($E16)*COS(BL$12))/SIN($E16)*BL$9)</f>
        <v>113.708412544071</v>
      </c>
      <c r="EY16" s="0" t="n">
        <f aca="false">IF(BM$9=0,0,(SIN(BM$12)*COS($E16)+SIN($E16)*COS(BM$12))/SIN($E16)*BM$9)</f>
        <v>112.950174145727</v>
      </c>
      <c r="EZ16" s="0" t="n">
        <f aca="false">IF(BN$9=0,0,(SIN(BN$12)*COS($E16)+SIN($E16)*COS(BN$12))/SIN($E16)*BN$9)</f>
        <v>112.125586771985</v>
      </c>
      <c r="FA16" s="0" t="n">
        <f aca="false">IF(BO$9=0,0,(SIN(BO$12)*COS($E16)+SIN($E16)*COS(BO$12))/SIN($E16)*BO$9)</f>
        <v>110.776522453422</v>
      </c>
      <c r="FB16" s="0" t="n">
        <f aca="false">IF(BP$9=0,0,(SIN(BP$12)*COS($E16)+SIN($E16)*COS(BP$12))/SIN($E16)*BP$9)</f>
        <v>109.356500017577</v>
      </c>
      <c r="FC16" s="0" t="n">
        <f aca="false">IF(BQ$9=0,0,(SIN(BQ$12)*COS($E16)+SIN($E16)*COS(BQ$12))/SIN($E16)*BQ$9)</f>
        <v>107.867350505455</v>
      </c>
      <c r="FD16" s="0" t="n">
        <f aca="false">IF(BR$9=0,0,(SIN(BR$12)*COS($E16)+SIN($E16)*COS(BR$12))/SIN($E16)*BR$9)</f>
        <v>106.310936924747</v>
      </c>
      <c r="FE16" s="0" t="n">
        <f aca="false">IF(BS$9=0,0,(SIN(BS$12)*COS($E16)+SIN($E16)*COS(BS$12))/SIN($E16)*BS$9)</f>
        <v>104.689153253021</v>
      </c>
      <c r="FF16" s="0" t="n">
        <f aca="false">IF(BT$9=0,0,(SIN(BT$12)*COS($E16)+SIN($E16)*COS(BT$12))/SIN($E16)*BT$9)</f>
        <v>102.743595477038</v>
      </c>
      <c r="FG16" s="0" t="n">
        <f aca="false">IF(BU$9=0,0,(SIN(BU$12)*COS($E16)+SIN($E16)*COS(BU$12))/SIN($E16)*BU$9)</f>
        <v>100.733316435558</v>
      </c>
      <c r="FH16" s="0" t="n">
        <f aca="false">IF(BV$9=0,0,(SIN(BV$12)*COS($E16)+SIN($E16)*COS(BV$12))/SIN($E16)*BV$9)</f>
        <v>98.6605362810517</v>
      </c>
      <c r="FI16" s="0" t="n">
        <f aca="false">IF(BW$9=0,0,(SIN(BW$12)*COS($E16)+SIN($E16)*COS(BW$12))/SIN($E16)*BW$9)</f>
        <v>96.527503896128</v>
      </c>
      <c r="FJ16" s="0" t="n">
        <f aca="false">IF(BX$9=0,0,(SIN(BX$12)*COS($E16)+SIN($E16)*COS(BX$12))/SIN($E16)*BX$9)</f>
        <v>94.3364957158022</v>
      </c>
      <c r="FK16" s="0" t="n">
        <f aca="false">IF(BY$9=0,0,(SIN(BY$12)*COS($E16)+SIN($E16)*COS(BY$12))/SIN($E16)*BY$9)</f>
        <v>0</v>
      </c>
      <c r="FL16" s="0" t="n">
        <f aca="false">IF(BZ$9=0,0,(SIN(BZ$12)*COS($E16)+SIN($E16)*COS(BZ$12))/SIN($E16)*BZ$9)</f>
        <v>0</v>
      </c>
      <c r="FM16" s="0" t="n">
        <f aca="false">IF(CA$9=0,0,(SIN(CA$12)*COS($E16)+SIN($E16)*COS(CA$12))/SIN($E16)*CA$9)</f>
        <v>0</v>
      </c>
      <c r="FN16" s="0" t="n">
        <f aca="false">IF(CB$9=0,0,(SIN(CB$12)*COS($E16)+SIN($E16)*COS(CB$12))/SIN($E16)*CB$9)</f>
        <v>0</v>
      </c>
      <c r="FO16" s="0" t="n">
        <f aca="false">IF(CC$9=0,0,(SIN(CC$12)*COS($E16)+SIN($E16)*COS(CC$12))/SIN($E16)*CC$9)</f>
        <v>0</v>
      </c>
      <c r="FP16" s="0" t="n">
        <f aca="false">IF(CD$9=0,0,(SIN(CD$12)*COS($E16)+SIN($E16)*COS(CD$12))/SIN($E16)*CD$9)</f>
        <v>0</v>
      </c>
      <c r="FQ16" s="0" t="n">
        <f aca="false">IF(CE$9=0,0,(SIN(CE$12)*COS($E16)+SIN($E16)*COS(CE$12))/SIN($E16)*CE$9)</f>
        <v>0</v>
      </c>
      <c r="FR16" s="0" t="n">
        <f aca="false">IF(CF$9=0,0,(SIN(CF$12)*COS($E16)+SIN($E16)*COS(CF$12))/SIN($E16)*CF$9)</f>
        <v>0</v>
      </c>
      <c r="FS16" s="0" t="n">
        <f aca="false">IF(CG$9=0,0,(SIN(CG$12)*COS($E16)+SIN($E16)*COS(CG$12))/SIN($E16)*CG$9)</f>
        <v>0</v>
      </c>
      <c r="FT16" s="0" t="n">
        <f aca="false">IF(CH$9=0,0,(SIN(CH$12)*COS($E16)+SIN($E16)*COS(CH$12))/SIN($E16)*CH$9)</f>
        <v>0</v>
      </c>
      <c r="FU16" s="0" t="n">
        <f aca="false">IF(CI$9=0,0,(SIN(CI$12)*COS($E16)+SIN($E16)*COS(CI$12))/SIN($E16)*CI$9)</f>
        <v>0</v>
      </c>
      <c r="FV16" s="0" t="n">
        <f aca="false">IF(CJ$9=0,0,(SIN(CJ$12)*COS($E16)+SIN($E16)*COS(CJ$12))/SIN($E16)*CJ$9)</f>
        <v>0</v>
      </c>
      <c r="FW16" s="0" t="n">
        <f aca="false">IF(CK$9=0,0,(SIN(CK$12)*COS($E16)+SIN($E16)*COS(CK$12))/SIN($E16)*CK$9)</f>
        <v>0</v>
      </c>
      <c r="FX16" s="0" t="n">
        <f aca="false">IF(CL$9=0,0,(SIN(CL$12)*COS($E16)+SIN($E16)*COS(CL$12))/SIN($E16)*CL$9)</f>
        <v>0</v>
      </c>
      <c r="FY16" s="0" t="n">
        <f aca="false">IF(CM$9=0,0,(SIN(CM$12)*COS($E16)+SIN($E16)*COS(CM$12))/SIN($E16)*CM$9)</f>
        <v>0</v>
      </c>
      <c r="FZ16" s="0" t="n">
        <f aca="false">IF(CN$9=0,0,(SIN(CN$12)*COS($E16)+SIN($E16)*COS(CN$12))/SIN($E16)*CN$9)</f>
        <v>0</v>
      </c>
      <c r="GA16" s="0" t="n">
        <f aca="false">IF(CO$9=0,0,(SIN(CO$12)*COS($E16)+SIN($E16)*COS(CO$12))/SIN($E16)*CO$9)</f>
        <v>0</v>
      </c>
      <c r="GB16" s="0" t="n">
        <f aca="false">IF(CP$9=0,0,(SIN(CP$12)*COS($E16)+SIN($E16)*COS(CP$12))/SIN($E16)*CP$9)</f>
        <v>0</v>
      </c>
      <c r="GC16" s="0" t="n">
        <f aca="false">IF(CQ$9=0,0,(SIN(CQ$12)*COS($E16)+SIN($E16)*COS(CQ$12))/SIN($E16)*CQ$9)</f>
        <v>0</v>
      </c>
    </row>
    <row r="17" customFormat="false" ht="12.8" hidden="true" customHeight="false" outlineLevel="0" collapsed="false">
      <c r="A17" s="0" t="n">
        <f aca="false">MAX($F17:$CQ17)</f>
        <v>11.139749875906</v>
      </c>
      <c r="B17" s="91" t="n">
        <f aca="false">IF(ISNA(INDEX(vmg!$B$6:$B$151,MATCH($C17,vmg!$F$6:$F$151,0))),IF(ISNA(INDEX(vmg!$B$6:$B$151,MATCH($C17,vmg!$D$6:$D$151,0))),0,INDEX(vmg!$B$6:$B$151,MATCH($C17,vmg!$D$6:$D$151,0))),INDEX(vmg!$B$6:$B$151,MATCH($C17,vmg!$F$6:$F$151,0)))</f>
        <v>11.233275</v>
      </c>
      <c r="C17" s="2" t="n">
        <f aca="false">MOD(Best +D17,360)</f>
        <v>238</v>
      </c>
      <c r="D17" s="2" t="n">
        <f aca="false">D16+1</f>
        <v>5</v>
      </c>
      <c r="E17" s="1" t="n">
        <f aca="false">D17*PI()/180</f>
        <v>0.0872664625997165</v>
      </c>
      <c r="F17" s="13" t="n">
        <f aca="false">IF(OR(F107=0,CR17=0),0,F107*CR17/(F107+CR17))</f>
        <v>11.139749875906</v>
      </c>
      <c r="G17" s="13" t="n">
        <f aca="false">IF(OR(G107=0,CS17=0),0,G107*CS17/(G107+CS17))</f>
        <v>11.1356083054229</v>
      </c>
      <c r="H17" s="13" t="n">
        <f aca="false">IF(OR(H107=0,CT17=0),0,H107*CT17/(H107+CT17))</f>
        <v>11.1301993292156</v>
      </c>
      <c r="I17" s="13" t="n">
        <f aca="false">IF(OR(I107=0,CU17=0),0,I107*CU17/(I107+CU17))</f>
        <v>11.123995679873</v>
      </c>
      <c r="J17" s="13" t="n">
        <f aca="false">IF(OR(J107=0,CV17=0),0,J107*CV17/(J107+CV17))</f>
        <v>11.1172596162161</v>
      </c>
      <c r="K17" s="13" t="n">
        <f aca="false">IF(OR(K107=0,CW17=0),0,K107*CW17/(K107+CW17))</f>
        <v>11.1101480958892</v>
      </c>
      <c r="L17" s="13" t="n">
        <f aca="false">IF(OR(L107=0,CX17=0),0,L107*CX17/(L107+CX17))</f>
        <v>11.1021483042234</v>
      </c>
      <c r="M17" s="13" t="n">
        <f aca="false">IF(OR(M107=0,CY17=0),0,M107*CY17/(M107+CY17))</f>
        <v>11.0940379029217</v>
      </c>
      <c r="N17" s="13" t="n">
        <f aca="false">IF(OR(N107=0,CZ17=0),0,N107*CZ17/(N107+CZ17))</f>
        <v>11.0858390397394</v>
      </c>
      <c r="O17" s="13" t="n">
        <f aca="false">IF(OR(O107=0,DA17=0),0,O107*DA17/(O107+DA17))</f>
        <v>11.0775671560493</v>
      </c>
      <c r="P17" s="13" t="n">
        <f aca="false">IF(OR(P107=0,DB17=0),0,P107*DB17/(P107+DB17))</f>
        <v>11.0692332190188</v>
      </c>
      <c r="Q17" s="13" t="n">
        <f aca="false">IF(OR(Q107=0,DC17=0),0,Q107*DC17/(Q107+DC17))</f>
        <v>11.0609220540084</v>
      </c>
      <c r="R17" s="13" t="n">
        <f aca="false">IF(OR(R107=0,DD17=0),0,R107*DD17/(R107+DD17))</f>
        <v>11.0525537922337</v>
      </c>
      <c r="S17" s="13" t="n">
        <f aca="false">IF(OR(S107=0,DE17=0),0,S107*DE17/(S107+DE17))</f>
        <v>11.0441340325339</v>
      </c>
      <c r="T17" s="13" t="n">
        <f aca="false">IF(OR(T107=0,DF17=0),0,T107*DF17/(T107+DF17))</f>
        <v>11.035666902828</v>
      </c>
      <c r="U17" s="13" t="n">
        <f aca="false">IF(OR(U107=0,DG17=0),0,U107*DG17/(U107+DG17))</f>
        <v>11.027155424665</v>
      </c>
      <c r="V17" s="13" t="n">
        <f aca="false">IF(OR(V107=0,DH17=0),0,V107*DH17/(V107+DH17))</f>
        <v>11.0170205486933</v>
      </c>
      <c r="W17" s="13" t="n">
        <f aca="false">IF(OR(W107=0,DI17=0),0,W107*DI17/(W107+DI17))</f>
        <v>11.0069774420806</v>
      </c>
      <c r="X17" s="13" t="n">
        <f aca="false">IF(OR(X107=0,DJ17=0),0,X107*DJ17/(X107+DJ17))</f>
        <v>10.9970092837891</v>
      </c>
      <c r="Y17" s="13" t="n">
        <f aca="false">IF(OR(Y107=0,DK17=0),0,Y107*DK17/(Y107+DK17))</f>
        <v>10.9871018073589</v>
      </c>
      <c r="Z17" s="13" t="n">
        <f aca="false">IF(OR(Z107=0,DL17=0),0,Z107*DL17/(Z107+DL17))</f>
        <v>10.9772427850967</v>
      </c>
      <c r="AA17" s="13" t="n">
        <f aca="false">IF(OR(AA107=0,DM17=0),0,AA107*DM17/(AA107+DM17))</f>
        <v>10.9667072805268</v>
      </c>
      <c r="AB17" s="13" t="n">
        <f aca="false">IF(OR(AB107=0,DN17=0),0,AB107*DN17/(AB107+DN17))</f>
        <v>10.9562463251051</v>
      </c>
      <c r="AC17" s="13" t="n">
        <f aca="false">IF(OR(AC107=0,DO17=0),0,AC107*DO17/(AC107+DO17))</f>
        <v>10.9458465415821</v>
      </c>
      <c r="AD17" s="13" t="n">
        <f aca="false">IF(OR(AD107=0,DP17=0),0,AD107*DP17/(AD107+DP17))</f>
        <v>10.9354961683229</v>
      </c>
      <c r="AE17" s="13" t="n">
        <f aca="false">IF(OR(AE107=0,DQ17=0),0,AE107*DQ17/(AE107+DQ17))</f>
        <v>10.9251847847175</v>
      </c>
      <c r="AF17" s="13" t="n">
        <f aca="false">IF(OR(AF107=0,DR17=0),0,AF107*DR17/(AF107+DR17))</f>
        <v>10.9146201408187</v>
      </c>
      <c r="AG17" s="13" t="n">
        <f aca="false">IF(OR(AG107=0,DS17=0),0,AG107*DS17/(AG107+DS17))</f>
        <v>10.9040911732004</v>
      </c>
      <c r="AH17" s="13" t="n">
        <f aca="false">IF(OR(AH107=0,DT17=0),0,AH107*DT17/(AH107+DT17))</f>
        <v>10.8935888801356</v>
      </c>
      <c r="AI17" s="13" t="n">
        <f aca="false">IF(OR(AI107=0,DU17=0),0,AI107*DU17/(AI107+DU17))</f>
        <v>10.8831050968805</v>
      </c>
      <c r="AJ17" s="13" t="n">
        <f aca="false">IF(OR(AJ107=0,DV17=0),0,AJ107*DV17/(AJ107+DV17))</f>
        <v>10.8726323706261</v>
      </c>
      <c r="AK17" s="13" t="n">
        <f aca="false">IF(OR(AK107=0,DW17=0),0,AK107*DW17/(AK107+DW17))</f>
        <v>10.8627629101773</v>
      </c>
      <c r="AL17" s="13" t="n">
        <f aca="false">IF(OR(AL107=0,DX17=0),0,AL107*DX17/(AL107+DX17))</f>
        <v>10.8528665419382</v>
      </c>
      <c r="AM17" s="13" t="n">
        <f aca="false">IF(OR(AM107=0,DY17=0),0,AM107*DY17/(AM107+DY17))</f>
        <v>10.8429396155938</v>
      </c>
      <c r="AN17" s="13" t="n">
        <f aca="false">IF(OR(AN107=0,DZ17=0),0,AN107*DZ17/(AN107+DZ17))</f>
        <v>10.8329786403713</v>
      </c>
      <c r="AO17" s="13" t="n">
        <f aca="false">IF(OR(AO107=0,EA17=0),0,AO107*EA17/(AO107+EA17))</f>
        <v>10.8229802596531</v>
      </c>
      <c r="AP17" s="13" t="n">
        <f aca="false">IF(OR(AP107=0,EB17=0),0,AP107*EB17/(AP107+EB17))</f>
        <v>10.8129269785193</v>
      </c>
      <c r="AQ17" s="13" t="n">
        <f aca="false">IF(OR(AQ107=0,EC17=0),0,AQ107*EC17/(AQ107+EC17))</f>
        <v>10.8028303866026</v>
      </c>
      <c r="AR17" s="13" t="n">
        <f aca="false">IF(OR(AR107=0,ED17=0),0,AR107*ED17/(AR107+ED17))</f>
        <v>10.7926873685752</v>
      </c>
      <c r="AS17" s="13" t="n">
        <f aca="false">IF(OR(AS107=0,EE17=0),0,AS107*EE17/(AS107+EE17))</f>
        <v>10.7824948745907</v>
      </c>
      <c r="AT17" s="13" t="n">
        <f aca="false">IF(OR(AT107=0,EF17=0),0,AT107*EF17/(AT107+EF17))</f>
        <v>10.7722499069337</v>
      </c>
      <c r="AU17" s="13" t="n">
        <f aca="false">IF(OR(AU107=0,EG17=0),0,AU107*EG17/(AU107+EG17))</f>
        <v>10.7590538184512</v>
      </c>
      <c r="AV17" s="13" t="n">
        <f aca="false">IF(OR(AV107=0,EH17=0),0,AV107*EH17/(AV107+EH17))</f>
        <v>10.7458702241748</v>
      </c>
      <c r="AW17" s="13" t="n">
        <f aca="false">IF(OR(AW107=0,EI17=0),0,AW107*EI17/(AW107+EI17))</f>
        <v>10.7326899568041</v>
      </c>
      <c r="AX17" s="13" t="n">
        <f aca="false">IF(OR(AX107=0,EJ17=0),0,AX107*EJ17/(AX107+EJ17))</f>
        <v>10.7195043236263</v>
      </c>
      <c r="AY17" s="13" t="n">
        <f aca="false">IF(OR(AY107=0,EK17=0),0,AY107*EK17/(AY107+EK17))</f>
        <v>10.7063050497182</v>
      </c>
      <c r="AZ17" s="13" t="n">
        <f aca="false">IF(OR(AZ107=0,EL17=0),0,AZ107*EL17/(AZ107+EL17))</f>
        <v>10.690715731888</v>
      </c>
      <c r="BA17" s="13" t="n">
        <f aca="false">IF(OR(BA107=0,EM17=0),0,BA107*EM17/(BA107+EM17))</f>
        <v>10.6751252721407</v>
      </c>
      <c r="BB17" s="13" t="n">
        <f aca="false">IF(OR(BB107=0,EN17=0),0,BB107*EN17/(BB107+EN17))</f>
        <v>10.6595223176916</v>
      </c>
      <c r="BC17" s="13" t="n">
        <f aca="false">IF(OR(BC107=0,EO17=0),0,BC107*EO17/(BC107+EO17))</f>
        <v>10.6438959759135</v>
      </c>
      <c r="BD17" s="13" t="n">
        <f aca="false">IF(OR(BD107=0,EP17=0),0,BD107*EP17/(BD107+EP17))</f>
        <v>10.6282357577464</v>
      </c>
      <c r="BE17" s="13" t="n">
        <f aca="false">IF(OR(BE107=0,EQ17=0),0,BE107*EQ17/(BE107+EQ17))</f>
        <v>10.6101343328253</v>
      </c>
      <c r="BF17" s="13" t="n">
        <f aca="false">IF(OR(BF107=0,ER17=0),0,BF107*ER17/(BF107+ER17))</f>
        <v>10.5919781297148</v>
      </c>
      <c r="BG17" s="13" t="n">
        <f aca="false">IF(OR(BG107=0,ES17=0),0,BG107*ES17/(BG107+ES17))</f>
        <v>10.5737537668103</v>
      </c>
      <c r="BH17" s="13" t="n">
        <f aca="false">IF(OR(BH107=0,ET17=0),0,BH107*ET17/(BH107+ET17))</f>
        <v>10.5554481723678</v>
      </c>
      <c r="BI17" s="13" t="n">
        <f aca="false">IF(OR(BI107=0,EU17=0),0,BI107*EU17/(BI107+EU17))</f>
        <v>10.5370485322538</v>
      </c>
      <c r="BJ17" s="13" t="n">
        <f aca="false">IF(OR(BJ107=0,EV17=0),0,BJ107*EV17/(BJ107+EV17))</f>
        <v>10.5110836201246</v>
      </c>
      <c r="BK17" s="13" t="n">
        <f aca="false">IF(OR(BK107=0,EW17=0),0,BK107*EW17/(BK107+EW17))</f>
        <v>10.4848437461375</v>
      </c>
      <c r="BL17" s="13" t="n">
        <f aca="false">IF(OR(BL107=0,EX17=0),0,BL107*EX17/(BL107+EX17))</f>
        <v>10.4582991516073</v>
      </c>
      <c r="BM17" s="13" t="n">
        <f aca="false">IF(OR(BM107=0,EY17=0),0,BM107*EY17/(BM107+EY17))</f>
        <v>10.4314195378773</v>
      </c>
      <c r="BN17" s="13" t="n">
        <f aca="false">IF(OR(BN107=0,EZ17=0),0,BN107*EZ17/(BN107+EZ17))</f>
        <v>10.4041739367622</v>
      </c>
      <c r="BO17" s="13" t="n">
        <f aca="false">IF(OR(BO107=0,FA17=0),0,BO107*FA17/(BO107+FA17))</f>
        <v>10.3715563593849</v>
      </c>
      <c r="BP17" s="13" t="n">
        <f aca="false">IF(OR(BP107=0,FB17=0),0,BP107*FB17/(BP107+FB17))</f>
        <v>10.3382676542985</v>
      </c>
      <c r="BQ17" s="13" t="n">
        <f aca="false">IF(OR(BQ107=0,FC17=0),0,BQ107*FC17/(BQ107+FC17))</f>
        <v>10.3042504367601</v>
      </c>
      <c r="BR17" s="13" t="n">
        <f aca="false">IF(OR(BR107=0,FD17=0),0,BR107*FD17/(BR107+FD17))</f>
        <v>10.2694440344334</v>
      </c>
      <c r="BS17" s="13" t="n">
        <f aca="false">IF(OR(BS107=0,FE17=0),0,BS107*FE17/(BS107+FE17))</f>
        <v>10.2337840769169</v>
      </c>
      <c r="BT17" s="13" t="n">
        <f aca="false">IF(OR(BT107=0,FF17=0),0,BT107*FF17/(BT107+FF17))</f>
        <v>10.1940268781634</v>
      </c>
      <c r="BU17" s="13" t="n">
        <f aca="false">IF(OR(BU107=0,FG17=0),0,BU107*FG17/(BU107+FG17))</f>
        <v>10.1530438627386</v>
      </c>
      <c r="BV17" s="13" t="n">
        <f aca="false">IF(OR(BV107=0,FH17=0),0,BV107*FH17/(BV107+FH17))</f>
        <v>10.1107306281334</v>
      </c>
      <c r="BW17" s="13" t="n">
        <f aca="false">IF(OR(BW107=0,FI17=0),0,BW107*FI17/(BW107+FI17))</f>
        <v>10.0669737550877</v>
      </c>
      <c r="BX17" s="13" t="n">
        <f aca="false">IF(OR(BX107=0,FJ17=0),0,BX107*FJ17/(BX107+FJ17))</f>
        <v>10.0216496206821</v>
      </c>
      <c r="BY17" s="13" t="n">
        <f aca="false">IF(OR(BY107=0,FK17=0),0,BY107*FK17/(BY107+FK17))</f>
        <v>0</v>
      </c>
      <c r="BZ17" s="13" t="n">
        <f aca="false">IF(OR(BZ107=0,FL17=0),0,BZ107*FL17/(BZ107+FL17))</f>
        <v>0</v>
      </c>
      <c r="CA17" s="13" t="n">
        <f aca="false">IF(OR(CA107=0,FM17=0),0,CA107*FM17/(CA107+FM17))</f>
        <v>0</v>
      </c>
      <c r="CB17" s="13" t="n">
        <f aca="false">IF(OR(CB107=0,FN17=0),0,CB107*FN17/(CB107+FN17))</f>
        <v>0</v>
      </c>
      <c r="CC17" s="13" t="n">
        <f aca="false">IF(OR(CC107=0,FO17=0),0,CC107*FO17/(CC107+FO17))</f>
        <v>0</v>
      </c>
      <c r="CD17" s="13" t="n">
        <f aca="false">IF(OR(CD107=0,FP17=0),0,CD107*FP17/(CD107+FP17))</f>
        <v>0</v>
      </c>
      <c r="CE17" s="13" t="n">
        <f aca="false">IF(OR(CE107=0,FQ17=0),0,CE107*FQ17/(CE107+FQ17))</f>
        <v>0</v>
      </c>
      <c r="CF17" s="13" t="n">
        <f aca="false">IF(OR(CF107=0,FR17=0),0,CF107*FR17/(CF107+FR17))</f>
        <v>0</v>
      </c>
      <c r="CG17" s="13" t="n">
        <f aca="false">IF(OR(CG107=0,FS17=0),0,CG107*FS17/(CG107+FS17))</f>
        <v>0</v>
      </c>
      <c r="CH17" s="13" t="n">
        <f aca="false">IF(OR(CH107=0,FT17=0),0,CH107*FT17/(CH107+FT17))</f>
        <v>0</v>
      </c>
      <c r="CI17" s="13" t="n">
        <f aca="false">IF(OR(CI107=0,FU17=0),0,CI107*FU17/(CI107+FU17))</f>
        <v>0</v>
      </c>
      <c r="CJ17" s="13" t="n">
        <f aca="false">IF(OR(CJ107=0,FV17=0),0,CJ107*FV17/(CJ107+FV17))</f>
        <v>0</v>
      </c>
      <c r="CK17" s="13" t="n">
        <f aca="false">IF(OR(CK107=0,FW17=0),0,CK107*FW17/(CK107+FW17))</f>
        <v>0</v>
      </c>
      <c r="CL17" s="13" t="n">
        <f aca="false">IF(OR(CL107=0,FX17=0),0,CL107*FX17/(CL107+FX17))</f>
        <v>0</v>
      </c>
      <c r="CM17" s="13" t="n">
        <f aca="false">IF(OR(CM107=0,FY17=0),0,CM107*FY17/(CM107+FY17))</f>
        <v>0</v>
      </c>
      <c r="CN17" s="13" t="n">
        <f aca="false">IF(OR(CN107=0,FZ17=0),0,CN107*FZ17/(CN107+FZ17))</f>
        <v>0</v>
      </c>
      <c r="CO17" s="13" t="n">
        <f aca="false">IF(OR(CO107=0,GA17=0),0,CO107*GA17/(CO107+GA17))</f>
        <v>0</v>
      </c>
      <c r="CP17" s="13" t="n">
        <f aca="false">IF(OR(CP107=0,GB17=0),0,CP107*GB17/(CP107+GB17))</f>
        <v>0</v>
      </c>
      <c r="CQ17" s="13" t="n">
        <f aca="false">IF(OR(CQ107=0,GC17=0),0,CQ107*GC17/(CQ107+GC17))</f>
        <v>0</v>
      </c>
      <c r="CR17" s="0" t="n">
        <f aca="false">IF(F$9=0,0,(SIN(F$12)*COS($E17)+SIN($E17)*COS(F$12))/SIN($E17)*F$9)</f>
        <v>11.13975</v>
      </c>
      <c r="CS17" s="0" t="n">
        <f aca="false">IF(G$9=0,0,(SIN(G$12)*COS($E17)+SIN($E17)*COS(G$12))/SIN($E17)*G$9)</f>
        <v>13.3442330054275</v>
      </c>
      <c r="CT17" s="0" t="n">
        <f aca="false">IF(H$9=0,0,(SIN(H$12)*COS($E17)+SIN($E17)*COS(H$12))/SIN($E17)*H$9)</f>
        <v>15.5393379875916</v>
      </c>
      <c r="CU17" s="0" t="n">
        <f aca="false">IF(I$9=0,0,(SIN(I$12)*COS($E17)+SIN($E17)*COS(I$12))/SIN($E17)*I$9)</f>
        <v>17.7244068516756</v>
      </c>
      <c r="CV17" s="0" t="n">
        <f aca="false">IF(J$9=0,0,(SIN(J$12)*COS($E17)+SIN($E17)*COS(J$12))/SIN($E17)*J$9)</f>
        <v>19.8987861752112</v>
      </c>
      <c r="CW17" s="0" t="n">
        <f aca="false">IF(K$9=0,0,(SIN(K$12)*COS($E17)+SIN($E17)*COS(K$12))/SIN($E17)*K$9)</f>
        <v>22.0618274034096</v>
      </c>
      <c r="CX17" s="0" t="n">
        <f aca="false">IF(L$9=0,0,(SIN(L$12)*COS($E17)+SIN($E17)*COS(L$12))/SIN($E17)*L$9)</f>
        <v>24.2099752898815</v>
      </c>
      <c r="CY17" s="0" t="n">
        <f aca="false">IF(M$9=0,0,(SIN(M$12)*COS($E17)+SIN($E17)*COS(M$12))/SIN($E17)*M$9)</f>
        <v>26.3449813702918</v>
      </c>
      <c r="CZ17" s="0" t="n">
        <f aca="false">IF(N$9=0,0,(SIN(N$12)*COS($E17)+SIN($E17)*COS(N$12))/SIN($E17)*N$9)</f>
        <v>28.466215744198</v>
      </c>
      <c r="DA17" s="0" t="n">
        <f aca="false">IF(O$9=0,0,(SIN(O$12)*COS($E17)+SIN($E17)*COS(O$12))/SIN($E17)*O$9)</f>
        <v>30.573054456675</v>
      </c>
      <c r="DB17" s="0" t="n">
        <f aca="false">IF(P$9=0,0,(SIN(P$12)*COS($E17)+SIN($E17)*COS(P$12))/SIN($E17)*P$9)</f>
        <v>32.6648796816168</v>
      </c>
      <c r="DC17" s="0" t="n">
        <f aca="false">IF(Q$9=0,0,(SIN(Q$12)*COS($E17)+SIN($E17)*COS(Q$12))/SIN($E17)*Q$9)</f>
        <v>34.7418389227962</v>
      </c>
      <c r="DD17" s="0" t="n">
        <f aca="false">IF(R$9=0,0,(SIN(R$12)*COS($E17)+SIN($E17)*COS(R$12))/SIN($E17)*R$9)</f>
        <v>36.8026602943106</v>
      </c>
      <c r="DE17" s="0" t="n">
        <f aca="false">IF(S$9=0,0,(SIN(S$12)*COS($E17)+SIN($E17)*COS(S$12))/SIN($E17)*S$9)</f>
        <v>38.8467446963567</v>
      </c>
      <c r="DF17" s="0" t="n">
        <f aca="false">IF(T$9=0,0,(SIN(T$12)*COS($E17)+SIN($E17)*COS(T$12))/SIN($E17)*T$9)</f>
        <v>40.8734998108067</v>
      </c>
      <c r="DG17" s="0" t="n">
        <f aca="false">IF(U$9=0,0,(SIN(U$12)*COS($E17)+SIN($E17)*COS(U$12))/SIN($E17)*U$9)</f>
        <v>42.8823402723951</v>
      </c>
      <c r="DH17" s="0" t="n">
        <f aca="false">IF(V$9=0,0,(SIN(V$12)*COS($E17)+SIN($E17)*COS(V$12))/SIN($E17)*V$9)</f>
        <v>44.8464750415827</v>
      </c>
      <c r="DI17" s="0" t="n">
        <f aca="false">IF(W$9=0,0,(SIN(W$12)*COS($E17)+SIN($E17)*COS(W$12))/SIN($E17)*W$9)</f>
        <v>46.7891704088493</v>
      </c>
      <c r="DJ17" s="0" t="n">
        <f aca="false">IF(X$9=0,0,(SIN(X$12)*COS($E17)+SIN($E17)*COS(X$12))/SIN($E17)*X$9)</f>
        <v>48.709887907557</v>
      </c>
      <c r="DK17" s="0" t="n">
        <f aca="false">IF(Y$9=0,0,(SIN(Y$12)*COS($E17)+SIN($E17)*COS(Y$12))/SIN($E17)*Y$9)</f>
        <v>50.6080981189815</v>
      </c>
      <c r="DL17" s="0" t="n">
        <f aca="false">IF(Z$9=0,0,(SIN(Z$12)*COS($E17)+SIN($E17)*COS(Z$12))/SIN($E17)*Z$9)</f>
        <v>52.4832808166265</v>
      </c>
      <c r="DM17" s="0" t="n">
        <f aca="false">IF(AA$9=0,0,(SIN(AA$12)*COS($E17)+SIN($E17)*COS(AA$12))/SIN($E17)*AA$9)</f>
        <v>54.3173964462823</v>
      </c>
      <c r="DN17" s="0" t="n">
        <f aca="false">IF(AB$9=0,0,(SIN(AB$12)*COS($E17)+SIN($E17)*COS(AB$12))/SIN($E17)*AB$9)</f>
        <v>56.1262231380338</v>
      </c>
      <c r="DO17" s="0" t="n">
        <f aca="false">IF(AC$9=0,0,(SIN(AC$12)*COS($E17)+SIN($E17)*COS(AC$12))/SIN($E17)*AC$9)</f>
        <v>57.9092856615873</v>
      </c>
      <c r="DP17" s="0" t="n">
        <f aca="false">IF(AD$9=0,0,(SIN(AD$12)*COS($E17)+SIN($E17)*COS(AD$12))/SIN($E17)*AD$9)</f>
        <v>59.6661192748923</v>
      </c>
      <c r="DQ17" s="0" t="n">
        <f aca="false">IF(AE$9=0,0,(SIN(AE$12)*COS($E17)+SIN($E17)*COS(AE$12))/SIN($E17)*AE$9)</f>
        <v>61.3962698418261</v>
      </c>
      <c r="DR17" s="0" t="n">
        <f aca="false">IF(AF$9=0,0,(SIN(AF$12)*COS($E17)+SIN($E17)*COS(AF$12))/SIN($E17)*AF$9)</f>
        <v>63.0898389071596</v>
      </c>
      <c r="DS17" s="0" t="n">
        <f aca="false">IF(AG$9=0,0,(SIN(AG$12)*COS($E17)+SIN($E17)*COS(AG$12))/SIN($E17)*AG$9)</f>
        <v>64.7553025462367</v>
      </c>
      <c r="DT17" s="0" t="n">
        <f aca="false">IF(AH$9=0,0,(SIN(AH$12)*COS($E17)+SIN($E17)*COS(AH$12))/SIN($E17)*AH$9)</f>
        <v>66.3922479963526</v>
      </c>
      <c r="DU17" s="0" t="n">
        <f aca="false">IF(AI$9=0,0,(SIN(AI$12)*COS($E17)+SIN($E17)*COS(AI$12))/SIN($E17)*AI$9)</f>
        <v>68.0002738601813</v>
      </c>
      <c r="DV17" s="0" t="n">
        <f aca="false">IF(AJ$9=0,0,(SIN(AJ$12)*COS($E17)+SIN($E17)*COS(AJ$12))/SIN($E17)*AJ$9)</f>
        <v>69.5789901984275</v>
      </c>
      <c r="DW17" s="0" t="n">
        <f aca="false">IF(AK$9=0,0,(SIN(AK$12)*COS($E17)+SIN($E17)*COS(AK$12))/SIN($E17)*AK$9)</f>
        <v>71.1537135608281</v>
      </c>
      <c r="DX17" s="0" t="n">
        <f aca="false">IF(AL$9=0,0,(SIN(AL$12)*COS($E17)+SIN($E17)*COS(AL$12))/SIN($E17)*AL$9)</f>
        <v>72.6996088608376</v>
      </c>
      <c r="DY17" s="0" t="n">
        <f aca="false">IF(AM$9=0,0,(SIN(AM$12)*COS($E17)+SIN($E17)*COS(AM$12))/SIN($E17)*AM$9)</f>
        <v>74.2162970048599</v>
      </c>
      <c r="DZ17" s="0" t="n">
        <f aca="false">IF(AN$9=0,0,(SIN(AN$12)*COS($E17)+SIN($E17)*COS(AN$12))/SIN($E17)*AN$9)</f>
        <v>75.7034099472814</v>
      </c>
      <c r="EA17" s="0" t="n">
        <f aca="false">IF(AO$9=0,0,(SIN(AO$12)*COS($E17)+SIN($E17)*COS(AO$12))/SIN($E17)*AO$9)</f>
        <v>77.1605907739619</v>
      </c>
      <c r="EB17" s="0" t="n">
        <f aca="false">IF(AP$9=0,0,(SIN(AP$12)*COS($E17)+SIN($E17)*COS(AP$12))/SIN($E17)*AP$9)</f>
        <v>78.5867410383722</v>
      </c>
      <c r="EC17" s="0" t="n">
        <f aca="false">IF(AQ$9=0,0,(SIN(AQ$12)*COS($E17)+SIN($E17)*COS(AQ$12))/SIN($E17)*AQ$9)</f>
        <v>79.9822490710405</v>
      </c>
      <c r="ED17" s="0" t="n">
        <f aca="false">IF(AR$9=0,0,(SIN(AR$12)*COS($E17)+SIN($E17)*COS(AR$12))/SIN($E17)*AR$9)</f>
        <v>81.3467925143328</v>
      </c>
      <c r="EE17" s="0" t="n">
        <f aca="false">IF(AS$9=0,0,(SIN(AS$12)*COS($E17)+SIN($E17)*COS(AS$12))/SIN($E17)*AS$9)</f>
        <v>82.6800604535251</v>
      </c>
      <c r="EF17" s="0" t="n">
        <f aca="false">IF(AT$9=0,0,(SIN(AT$12)*COS($E17)+SIN($E17)*COS(AT$12))/SIN($E17)*AT$9)</f>
        <v>83.9817534796066</v>
      </c>
      <c r="EG17" s="0" t="n">
        <f aca="false">IF(AU$9=0,0,(SIN(AU$12)*COS($E17)+SIN($E17)*COS(AU$12))/SIN($E17)*AU$9)</f>
        <v>85.070213116344</v>
      </c>
      <c r="EH17" s="0" t="n">
        <f aca="false">IF(AV$9=0,0,(SIN(AV$12)*COS($E17)+SIN($E17)*COS(AV$12))/SIN($E17)*AV$9)</f>
        <v>86.1204755233957</v>
      </c>
      <c r="EI17" s="0" t="n">
        <f aca="false">IF(AW$9=0,0,(SIN(AW$12)*COS($E17)+SIN($E17)*COS(AW$12))/SIN($E17)*AW$9)</f>
        <v>87.1324446544513</v>
      </c>
      <c r="EJ17" s="0" t="n">
        <f aca="false">IF(AX$9=0,0,(SIN(AX$12)*COS($E17)+SIN($E17)*COS(AX$12))/SIN($E17)*AX$9)</f>
        <v>88.1060398013402</v>
      </c>
      <c r="EK17" s="0" t="n">
        <f aca="false">IF(AY$9=0,0,(SIN(AY$12)*COS($E17)+SIN($E17)*COS(AY$12))/SIN($E17)*AY$9)</f>
        <v>89.0411955493028</v>
      </c>
      <c r="EL17" s="0" t="n">
        <f aca="false">IF(AZ$9=0,0,(SIN(AZ$12)*COS($E17)+SIN($E17)*COS(AZ$12))/SIN($E17)*AZ$9)</f>
        <v>89.7705834981606</v>
      </c>
      <c r="EM17" s="0" t="n">
        <f aca="false">IF(BA$9=0,0,(SIN(BA$12)*COS($E17)+SIN($E17)*COS(BA$12))/SIN($E17)*BA$9)</f>
        <v>90.4567696663462</v>
      </c>
      <c r="EN17" s="0" t="n">
        <f aca="false">IF(BB$9=0,0,(SIN(BB$12)*COS($E17)+SIN($E17)*COS(BB$12))/SIN($E17)*BB$9)</f>
        <v>91.099889194382</v>
      </c>
      <c r="EO17" s="0" t="n">
        <f aca="false">IF(BC$9=0,0,(SIN(BC$12)*COS($E17)+SIN($E17)*COS(BC$12))/SIN($E17)*BC$9)</f>
        <v>91.7000950666039</v>
      </c>
      <c r="EP17" s="0" t="n">
        <f aca="false">IF(BD$9=0,0,(SIN(BD$12)*COS($E17)+SIN($E17)*COS(BD$12))/SIN($E17)*BD$9)</f>
        <v>92.2575579582871</v>
      </c>
      <c r="EQ17" s="0" t="n">
        <f aca="false">IF(BE$9=0,0,(SIN(BE$12)*COS($E17)+SIN($E17)*COS(BE$12))/SIN($E17)*BE$9)</f>
        <v>92.5895951964465</v>
      </c>
      <c r="ER17" s="0" t="n">
        <f aca="false">IF(BF$9=0,0,(SIN(BF$12)*COS($E17)+SIN($E17)*COS(BF$12))/SIN($E17)*BF$9)</f>
        <v>92.8750334986217</v>
      </c>
      <c r="ES17" s="0" t="n">
        <f aca="false">IF(BG$9=0,0,(SIN(BG$12)*COS($E17)+SIN($E17)*COS(BG$12))/SIN($E17)*BG$9)</f>
        <v>93.1142646826019</v>
      </c>
      <c r="ET17" s="0" t="n">
        <f aca="false">IF(BH$9=0,0,(SIN(BH$12)*COS($E17)+SIN($E17)*COS(BH$12))/SIN($E17)*BH$9)</f>
        <v>93.3077000988468</v>
      </c>
      <c r="EU17" s="0" t="n">
        <f aca="false">IF(BI$9=0,0,(SIN(BI$12)*COS($E17)+SIN($E17)*COS(BI$12))/SIN($E17)*BI$9)</f>
        <v>93.4557703576858</v>
      </c>
      <c r="EV17" s="0" t="n">
        <f aca="false">IF(BJ$9=0,0,(SIN(BJ$12)*COS($E17)+SIN($E17)*COS(BJ$12))/SIN($E17)*BJ$9)</f>
        <v>92.9721204878814</v>
      </c>
      <c r="EW17" s="0" t="n">
        <f aca="false">IF(BK$9=0,0,(SIN(BK$12)*COS($E17)+SIN($E17)*COS(BK$12))/SIN($E17)*BK$9)</f>
        <v>92.432848552633</v>
      </c>
      <c r="EX17" s="0" t="n">
        <f aca="false">IF(BL$9=0,0,(SIN(BL$12)*COS($E17)+SIN($E17)*COS(BL$12))/SIN($E17)*BL$9)</f>
        <v>91.8389825758737</v>
      </c>
      <c r="EY17" s="0" t="n">
        <f aca="false">IF(BM$9=0,0,(SIN(BM$12)*COS($E17)+SIN($E17)*COS(BM$12))/SIN($E17)*BM$9)</f>
        <v>91.1915752647122</v>
      </c>
      <c r="EZ17" s="0" t="n">
        <f aca="false">IF(BN$9=0,0,(SIN(BN$12)*COS($E17)+SIN($E17)*COS(BN$12))/SIN($E17)*BN$9)</f>
        <v>90.4917034232062</v>
      </c>
      <c r="FA17" s="0" t="n">
        <f aca="false">IF(BO$9=0,0,(SIN(BO$12)*COS($E17)+SIN($E17)*COS(BO$12))/SIN($E17)*BO$9)</f>
        <v>89.3697799629019</v>
      </c>
      <c r="FB17" s="0" t="n">
        <f aca="false">IF(BP$9=0,0,(SIN(BP$12)*COS($E17)+SIN($E17)*COS(BP$12))/SIN($E17)*BP$9)</f>
        <v>88.1919676795966</v>
      </c>
      <c r="FC17" s="0" t="n">
        <f aca="false">IF(BQ$9=0,0,(SIN(BQ$12)*COS($E17)+SIN($E17)*COS(BQ$12))/SIN($E17)*BQ$9)</f>
        <v>86.9597533805052</v>
      </c>
      <c r="FD17" s="0" t="n">
        <f aca="false">IF(BR$9=0,0,(SIN(BR$12)*COS($E17)+SIN($E17)*COS(BR$12))/SIN($E17)*BR$9)</f>
        <v>85.6746488325312</v>
      </c>
      <c r="FE17" s="0" t="n">
        <f aca="false">IF(BS$9=0,0,(SIN(BS$12)*COS($E17)+SIN($E17)*COS(BS$12))/SIN($E17)*BS$9)</f>
        <v>84.3381899556024</v>
      </c>
      <c r="FF17" s="0" t="n">
        <f aca="false">IF(BT$9=0,0,(SIN(BT$12)*COS($E17)+SIN($E17)*COS(BT$12))/SIN($E17)*BT$9)</f>
        <v>82.7422866371806</v>
      </c>
      <c r="FG17" s="0" t="n">
        <f aca="false">IF(BU$9=0,0,(SIN(BU$12)*COS($E17)+SIN($E17)*COS(BU$12))/SIN($E17)*BU$9)</f>
        <v>81.0957141636595</v>
      </c>
      <c r="FH17" s="0" t="n">
        <f aca="false">IF(BV$9=0,0,(SIN(BV$12)*COS($E17)+SIN($E17)*COS(BV$12))/SIN($E17)*BV$9)</f>
        <v>79.4002686835631</v>
      </c>
      <c r="FI17" s="0" t="n">
        <f aca="false">IF(BW$9=0,0,(SIN(BW$12)*COS($E17)+SIN($E17)*COS(BW$12))/SIN($E17)*BW$9)</f>
        <v>77.6577685951651</v>
      </c>
      <c r="FJ17" s="0" t="n">
        <f aca="false">IF(BX$9=0,0,(SIN(BX$12)*COS($E17)+SIN($E17)*COS(BX$12))/SIN($E17)*BX$9)</f>
        <v>75.8700535960003</v>
      </c>
      <c r="FK17" s="0" t="n">
        <f aca="false">IF(BY$9=0,0,(SIN(BY$12)*COS($E17)+SIN($E17)*COS(BY$12))/SIN($E17)*BY$9)</f>
        <v>0</v>
      </c>
      <c r="FL17" s="0" t="n">
        <f aca="false">IF(BZ$9=0,0,(SIN(BZ$12)*COS($E17)+SIN($E17)*COS(BZ$12))/SIN($E17)*BZ$9)</f>
        <v>0</v>
      </c>
      <c r="FM17" s="0" t="n">
        <f aca="false">IF(CA$9=0,0,(SIN(CA$12)*COS($E17)+SIN($E17)*COS(CA$12))/SIN($E17)*CA$9)</f>
        <v>0</v>
      </c>
      <c r="FN17" s="0" t="n">
        <f aca="false">IF(CB$9=0,0,(SIN(CB$12)*COS($E17)+SIN($E17)*COS(CB$12))/SIN($E17)*CB$9)</f>
        <v>0</v>
      </c>
      <c r="FO17" s="0" t="n">
        <f aca="false">IF(CC$9=0,0,(SIN(CC$12)*COS($E17)+SIN($E17)*COS(CC$12))/SIN($E17)*CC$9)</f>
        <v>0</v>
      </c>
      <c r="FP17" s="0" t="n">
        <f aca="false">IF(CD$9=0,0,(SIN(CD$12)*COS($E17)+SIN($E17)*COS(CD$12))/SIN($E17)*CD$9)</f>
        <v>0</v>
      </c>
      <c r="FQ17" s="0" t="n">
        <f aca="false">IF(CE$9=0,0,(SIN(CE$12)*COS($E17)+SIN($E17)*COS(CE$12))/SIN($E17)*CE$9)</f>
        <v>0</v>
      </c>
      <c r="FR17" s="0" t="n">
        <f aca="false">IF(CF$9=0,0,(SIN(CF$12)*COS($E17)+SIN($E17)*COS(CF$12))/SIN($E17)*CF$9)</f>
        <v>0</v>
      </c>
      <c r="FS17" s="0" t="n">
        <f aca="false">IF(CG$9=0,0,(SIN(CG$12)*COS($E17)+SIN($E17)*COS(CG$12))/SIN($E17)*CG$9)</f>
        <v>0</v>
      </c>
      <c r="FT17" s="0" t="n">
        <f aca="false">IF(CH$9=0,0,(SIN(CH$12)*COS($E17)+SIN($E17)*COS(CH$12))/SIN($E17)*CH$9)</f>
        <v>0</v>
      </c>
      <c r="FU17" s="0" t="n">
        <f aca="false">IF(CI$9=0,0,(SIN(CI$12)*COS($E17)+SIN($E17)*COS(CI$12))/SIN($E17)*CI$9)</f>
        <v>0</v>
      </c>
      <c r="FV17" s="0" t="n">
        <f aca="false">IF(CJ$9=0,0,(SIN(CJ$12)*COS($E17)+SIN($E17)*COS(CJ$12))/SIN($E17)*CJ$9)</f>
        <v>0</v>
      </c>
      <c r="FW17" s="0" t="n">
        <f aca="false">IF(CK$9=0,0,(SIN(CK$12)*COS($E17)+SIN($E17)*COS(CK$12))/SIN($E17)*CK$9)</f>
        <v>0</v>
      </c>
      <c r="FX17" s="0" t="n">
        <f aca="false">IF(CL$9=0,0,(SIN(CL$12)*COS($E17)+SIN($E17)*COS(CL$12))/SIN($E17)*CL$9)</f>
        <v>0</v>
      </c>
      <c r="FY17" s="0" t="n">
        <f aca="false">IF(CM$9=0,0,(SIN(CM$12)*COS($E17)+SIN($E17)*COS(CM$12))/SIN($E17)*CM$9)</f>
        <v>0</v>
      </c>
      <c r="FZ17" s="0" t="n">
        <f aca="false">IF(CN$9=0,0,(SIN(CN$12)*COS($E17)+SIN($E17)*COS(CN$12))/SIN($E17)*CN$9)</f>
        <v>0</v>
      </c>
      <c r="GA17" s="0" t="n">
        <f aca="false">IF(CO$9=0,0,(SIN(CO$12)*COS($E17)+SIN($E17)*COS(CO$12))/SIN($E17)*CO$9)</f>
        <v>0</v>
      </c>
      <c r="GB17" s="0" t="n">
        <f aca="false">IF(CP$9=0,0,(SIN(CP$12)*COS($E17)+SIN($E17)*COS(CP$12))/SIN($E17)*CP$9)</f>
        <v>0</v>
      </c>
      <c r="GC17" s="0" t="n">
        <f aca="false">IF(CQ$9=0,0,(SIN(CQ$12)*COS($E17)+SIN($E17)*COS(CQ$12))/SIN($E17)*CQ$9)</f>
        <v>0</v>
      </c>
    </row>
    <row r="18" customFormat="false" ht="12.8" hidden="true" customHeight="false" outlineLevel="0" collapsed="false">
      <c r="A18" s="0" t="n">
        <f aca="false">MAX($F18:$CQ18)</f>
        <v>11.139749875906</v>
      </c>
      <c r="B18" s="91" t="n">
        <f aca="false">IF(ISNA(INDEX(vmg!$B$6:$B$151,MATCH($C18,vmg!$F$6:$F$151,0))),IF(ISNA(INDEX(vmg!$B$6:$B$151,MATCH($C18,vmg!$D$6:$D$151,0))),0,INDEX(vmg!$B$6:$B$151,MATCH($C18,vmg!$D$6:$D$151,0))),INDEX(vmg!$B$6:$B$151,MATCH($C18,vmg!$F$6:$F$151,0)))</f>
        <v>11.23559</v>
      </c>
      <c r="C18" s="2" t="n">
        <f aca="false">MOD(Best +D18,360)</f>
        <v>239</v>
      </c>
      <c r="D18" s="2" t="n">
        <f aca="false">D17+1</f>
        <v>6</v>
      </c>
      <c r="E18" s="1" t="n">
        <f aca="false">D18*PI()/180</f>
        <v>0.10471975511966</v>
      </c>
      <c r="F18" s="13" t="n">
        <f aca="false">IF(OR(F108=0,CR18=0),0,F108*CR18/(F108+CR18))</f>
        <v>11.139749875906</v>
      </c>
      <c r="G18" s="13" t="n">
        <f aca="false">IF(OR(G108=0,CS18=0),0,G108*CS18/(G108+CS18))</f>
        <v>11.1317136998728</v>
      </c>
      <c r="H18" s="13" t="n">
        <f aca="false">IF(OR(H108=0,CT18=0),0,H108*CT18/(H108+CT18))</f>
        <v>11.1231168861917</v>
      </c>
      <c r="I18" s="13" t="n">
        <f aca="false">IF(OR(I108=0,CU18=0),0,I108*CU18/(I108+CU18))</f>
        <v>11.1141445408885</v>
      </c>
      <c r="J18" s="13" t="n">
        <f aca="false">IF(OR(J108=0,CV18=0),0,J108*CV18/(J108+CV18))</f>
        <v>11.1049070922525</v>
      </c>
      <c r="K18" s="13" t="n">
        <f aca="false">IF(OR(K108=0,CW18=0),0,K108*CW18/(K108+CW18))</f>
        <v>11.0954742762567</v>
      </c>
      <c r="L18" s="13" t="n">
        <f aca="false">IF(OR(L108=0,CX18=0),0,L108*CX18/(L108+CX18))</f>
        <v>11.0852202058859</v>
      </c>
      <c r="M18" s="13" t="n">
        <f aca="false">IF(OR(M108=0,CY18=0),0,M108*CY18/(M108+CY18))</f>
        <v>11.0749489918432</v>
      </c>
      <c r="N18" s="13" t="n">
        <f aca="false">IF(OR(N108=0,CZ18=0),0,N108*CZ18/(N108+CZ18))</f>
        <v>11.0646608053371</v>
      </c>
      <c r="O18" s="13" t="n">
        <f aca="false">IF(OR(O108=0,DA18=0),0,O108*DA18/(O108+DA18))</f>
        <v>11.0543553484463</v>
      </c>
      <c r="P18" s="13" t="n">
        <f aca="false">IF(OR(P108=0,DB18=0),0,P108*DB18/(P108+DB18))</f>
        <v>11.0440319982986</v>
      </c>
      <c r="Q18" s="13" t="n">
        <f aca="false">IF(OR(Q108=0,DC18=0),0,Q108*DC18/(Q108+DC18))</f>
        <v>11.0337764652447</v>
      </c>
      <c r="R18" s="13" t="n">
        <f aca="false">IF(OR(R108=0,DD18=0),0,R108*DD18/(R108+DD18))</f>
        <v>11.0234919607235</v>
      </c>
      <c r="S18" s="13" t="n">
        <f aca="false">IF(OR(S108=0,DE18=0),0,S108*DE18/(S108+DE18))</f>
        <v>11.0131788084422</v>
      </c>
      <c r="T18" s="13" t="n">
        <f aca="false">IF(OR(T108=0,DF18=0),0,T108*DF18/(T108+DF18))</f>
        <v>11.0028369374147</v>
      </c>
      <c r="U18" s="13" t="n">
        <f aca="false">IF(OR(U108=0,DG18=0),0,U108*DG18/(U108+DG18))</f>
        <v>10.9924659726808</v>
      </c>
      <c r="V18" s="13" t="n">
        <f aca="false">IF(OR(V108=0,DH18=0),0,V108*DH18/(V108+DH18))</f>
        <v>10.9802631465159</v>
      </c>
      <c r="W18" s="13" t="n">
        <f aca="false">IF(OR(W108=0,DI18=0),0,W108*DI18/(W108+DI18))</f>
        <v>10.9681744691213</v>
      </c>
      <c r="X18" s="13" t="n">
        <f aca="false">IF(OR(X108=0,DJ18=0),0,X108*DJ18/(X108+DJ18))</f>
        <v>10.9561802716562</v>
      </c>
      <c r="Y18" s="13" t="n">
        <f aca="false">IF(OR(Y108=0,DK18=0),0,Y108*DK18/(Y108+DK18))</f>
        <v>10.9442637522801</v>
      </c>
      <c r="Z18" s="13" t="n">
        <f aca="false">IF(OR(Z108=0,DL18=0),0,Z108*DL18/(Z108+DL18))</f>
        <v>10.9324104191039</v>
      </c>
      <c r="AA18" s="13" t="n">
        <f aca="false">IF(OR(AA108=0,DM18=0),0,AA108*DM18/(AA108+DM18))</f>
        <v>10.9197874462175</v>
      </c>
      <c r="AB18" s="13" t="n">
        <f aca="false">IF(OR(AB108=0,DN18=0),0,AB108*DN18/(AB108+DN18))</f>
        <v>10.907254957453</v>
      </c>
      <c r="AC18" s="13" t="n">
        <f aca="false">IF(OR(AC108=0,DO18=0),0,AC108*DO18/(AC108+DO18))</f>
        <v>10.8947975289828</v>
      </c>
      <c r="AD18" s="13" t="n">
        <f aca="false">IF(OR(AD108=0,DP18=0),0,AD108*DP18/(AD108+DP18))</f>
        <v>10.8824015342807</v>
      </c>
      <c r="AE18" s="13" t="n">
        <f aca="false">IF(OR(AE108=0,DQ18=0),0,AE108*DQ18/(AE108+DQ18))</f>
        <v>10.870054848141</v>
      </c>
      <c r="AF18" s="13" t="n">
        <f aca="false">IF(OR(AF108=0,DR18=0),0,AF108*DR18/(AF108+DR18))</f>
        <v>10.8574202333536</v>
      </c>
      <c r="AG18" s="13" t="n">
        <f aca="false">IF(OR(AG108=0,DS18=0),0,AG108*DS18/(AG108+DS18))</f>
        <v>10.8448303689348</v>
      </c>
      <c r="AH18" s="13" t="n">
        <f aca="false">IF(OR(AH108=0,DT18=0),0,AH108*DT18/(AH108+DT18))</f>
        <v>10.8322747897552</v>
      </c>
      <c r="AI18" s="13" t="n">
        <f aca="false">IF(OR(AI108=0,DU18=0),0,AI108*DU18/(AI108+DU18))</f>
        <v>10.8197439750149</v>
      </c>
      <c r="AJ18" s="13" t="n">
        <f aca="false">IF(OR(AJ108=0,DV18=0),0,AJ108*DV18/(AJ108+DV18))</f>
        <v>10.8072292108962</v>
      </c>
      <c r="AK18" s="13" t="n">
        <f aca="false">IF(OR(AK108=0,DW18=0),0,AK108*DW18/(AK108+DW18))</f>
        <v>10.795415509127</v>
      </c>
      <c r="AL18" s="13" t="n">
        <f aca="false">IF(OR(AL108=0,DX18=0),0,AL108*DX18/(AL108+DX18))</f>
        <v>10.7835743496055</v>
      </c>
      <c r="AM18" s="13" t="n">
        <f aca="false">IF(OR(AM108=0,DY18=0),0,AM108*DY18/(AM108+DY18))</f>
        <v>10.7717012823441</v>
      </c>
      <c r="AN18" s="13" t="n">
        <f aca="false">IF(OR(AN108=0,DZ18=0),0,AN108*DZ18/(AN108+DZ18))</f>
        <v>10.7597920575636</v>
      </c>
      <c r="AO18" s="13" t="n">
        <f aca="false">IF(OR(AO108=0,EA18=0),0,AO108*EA18/(AO108+EA18))</f>
        <v>10.7478425951829</v>
      </c>
      <c r="AP18" s="13" t="n">
        <f aca="false">IF(OR(AP108=0,EB18=0),0,AP108*EB18/(AP108+EB18))</f>
        <v>10.7358324392742</v>
      </c>
      <c r="AQ18" s="13" t="n">
        <f aca="false">IF(OR(AQ108=0,EC18=0),0,AQ108*EC18/(AQ108+EC18))</f>
        <v>10.7237748509312</v>
      </c>
      <c r="AR18" s="13" t="n">
        <f aca="false">IF(OR(AR108=0,ED18=0),0,AR108*ED18/(AR108+ED18))</f>
        <v>10.7116660682887</v>
      </c>
      <c r="AS18" s="13" t="n">
        <f aca="false">IF(OR(AS108=0,EE18=0),0,AS108*EE18/(AS108+EE18))</f>
        <v>10.6995024156859</v>
      </c>
      <c r="AT18" s="13" t="n">
        <f aca="false">IF(OR(AT108=0,EF18=0),0,AT108*EF18/(AT108+EF18))</f>
        <v>10.6872802874877</v>
      </c>
      <c r="AU18" s="13" t="n">
        <f aca="false">IF(OR(AU108=0,EG18=0),0,AU108*EG18/(AU108+EG18))</f>
        <v>10.6716354249006</v>
      </c>
      <c r="AV18" s="13" t="n">
        <f aca="false">IF(OR(AV108=0,EH18=0),0,AV108*EH18/(AV108+EH18))</f>
        <v>10.6560063609074</v>
      </c>
      <c r="AW18" s="13" t="n">
        <f aca="false">IF(OR(AW108=0,EI18=0),0,AW108*EI18/(AW108+EI18))</f>
        <v>10.6403825786596</v>
      </c>
      <c r="AX18" s="13" t="n">
        <f aca="false">IF(OR(AX108=0,EJ18=0),0,AX108*EJ18/(AX108+EJ18))</f>
        <v>10.6247540947701</v>
      </c>
      <c r="AY18" s="13" t="n">
        <f aca="false">IF(OR(AY108=0,EK18=0),0,AY108*EK18/(AY108+EK18))</f>
        <v>10.6091113965701</v>
      </c>
      <c r="AZ18" s="13" t="n">
        <f aca="false">IF(OR(AZ108=0,EL18=0),0,AZ108*EL18/(AZ108+EL18))</f>
        <v>10.5906960139325</v>
      </c>
      <c r="BA18" s="13" t="n">
        <f aca="false">IF(OR(BA108=0,EM18=0),0,BA108*EM18/(BA108+EM18))</f>
        <v>10.5722812615802</v>
      </c>
      <c r="BB18" s="13" t="n">
        <f aca="false">IF(OR(BB108=0,EN18=0),0,BB108*EN18/(BB108+EN18))</f>
        <v>10.5538541449475</v>
      </c>
      <c r="BC18" s="13" t="n">
        <f aca="false">IF(OR(BC108=0,EO18=0),0,BC108*EO18/(BC108+EO18))</f>
        <v>10.5354021908127</v>
      </c>
      <c r="BD18" s="13" t="n">
        <f aca="false">IF(OR(BD108=0,EP18=0),0,BD108*EP18/(BD108+EP18))</f>
        <v>10.5169133844689</v>
      </c>
      <c r="BE18" s="13" t="n">
        <f aca="false">IF(OR(BE108=0,EQ18=0),0,BE108*EQ18/(BE108+EQ18))</f>
        <v>10.4955950307106</v>
      </c>
      <c r="BF18" s="13" t="n">
        <f aca="false">IF(OR(BF108=0,ER18=0),0,BF108*ER18/(BF108+ER18))</f>
        <v>10.4742168666442</v>
      </c>
      <c r="BG18" s="13" t="n">
        <f aca="false">IF(OR(BG108=0,ES18=0),0,BG108*ES18/(BG108+ES18))</f>
        <v>10.452763618558</v>
      </c>
      <c r="BH18" s="13" t="n">
        <f aca="false">IF(OR(BH108=0,ET18=0),0,BH108*ET18/(BH108+ET18))</f>
        <v>10.4312203722884</v>
      </c>
      <c r="BI18" s="13" t="n">
        <f aca="false">IF(OR(BI108=0,EU18=0),0,BI108*EU18/(BI108+EU18))</f>
        <v>10.4095725150947</v>
      </c>
      <c r="BJ18" s="13" t="n">
        <f aca="false">IF(OR(BJ108=0,EV18=0),0,BJ108*EV18/(BJ108+EV18))</f>
        <v>10.3791646694745</v>
      </c>
      <c r="BK18" s="13" t="n">
        <f aca="false">IF(OR(BK108=0,EW18=0),0,BK108*EW18/(BK108+EW18))</f>
        <v>10.3484502844229</v>
      </c>
      <c r="BL18" s="13" t="n">
        <f aca="false">IF(OR(BL108=0,EX18=0),0,BL108*EX18/(BL108+EX18))</f>
        <v>10.3173958078136</v>
      </c>
      <c r="BM18" s="13" t="n">
        <f aca="false">IF(OR(BM108=0,EY18=0),0,BM108*EY18/(BM108+EY18))</f>
        <v>10.2859671376294</v>
      </c>
      <c r="BN18" s="13" t="n">
        <f aca="false">IF(OR(BN108=0,EZ18=0),0,BN108*EZ18/(BN108+EZ18))</f>
        <v>10.2541294812535</v>
      </c>
      <c r="BO18" s="13" t="n">
        <f aca="false">IF(OR(BO108=0,FA18=0),0,BO108*FA18/(BO108+FA18))</f>
        <v>10.2161022651406</v>
      </c>
      <c r="BP18" s="13" t="n">
        <f aca="false">IF(OR(BP108=0,FB18=0),0,BP108*FB18/(BP108+FB18))</f>
        <v>10.1773244640764</v>
      </c>
      <c r="BQ18" s="13" t="n">
        <f aca="false">IF(OR(BQ108=0,FC18=0),0,BQ108*FC18/(BQ108+FC18))</f>
        <v>10.1377322307663</v>
      </c>
      <c r="BR18" s="13" t="n">
        <f aca="false">IF(OR(BR108=0,FD18=0),0,BR108*FD18/(BR108+FD18))</f>
        <v>10.0972582164279</v>
      </c>
      <c r="BS18" s="13" t="n">
        <f aca="false">IF(OR(BS108=0,FE18=0),0,BS108*FE18/(BS108+FE18))</f>
        <v>10.0558311365023</v>
      </c>
      <c r="BT18" s="13" t="n">
        <f aca="false">IF(OR(BT108=0,FF18=0),0,BT108*FF18/(BT108+FF18))</f>
        <v>10.0097248602403</v>
      </c>
      <c r="BU18" s="13" t="n">
        <f aca="false">IF(OR(BU108=0,FG18=0),0,BU108*FG18/(BU108+FG18))</f>
        <v>9.962252098728</v>
      </c>
      <c r="BV18" s="13" t="n">
        <f aca="false">IF(OR(BV108=0,FH18=0),0,BV108*FH18/(BV108+FH18))</f>
        <v>9.91329822978375</v>
      </c>
      <c r="BW18" s="13" t="n">
        <f aca="false">IF(OR(BW108=0,FI18=0),0,BW108*FI18/(BW108+FI18))</f>
        <v>9.86273907223586</v>
      </c>
      <c r="BX18" s="13" t="n">
        <f aca="false">IF(OR(BX108=0,FJ18=0),0,BX108*FJ18/(BX108+FJ18))</f>
        <v>9.81043965408235</v>
      </c>
      <c r="BY18" s="13" t="n">
        <f aca="false">IF(OR(BY108=0,FK18=0),0,BY108*FK18/(BY108+FK18))</f>
        <v>0</v>
      </c>
      <c r="BZ18" s="13" t="n">
        <f aca="false">IF(OR(BZ108=0,FL18=0),0,BZ108*FL18/(BZ108+FL18))</f>
        <v>0</v>
      </c>
      <c r="CA18" s="13" t="n">
        <f aca="false">IF(OR(CA108=0,FM18=0),0,CA108*FM18/(CA108+FM18))</f>
        <v>0</v>
      </c>
      <c r="CB18" s="13" t="n">
        <f aca="false">IF(OR(CB108=0,FN18=0),0,CB108*FN18/(CB108+FN18))</f>
        <v>0</v>
      </c>
      <c r="CC18" s="13" t="n">
        <f aca="false">IF(OR(CC108=0,FO18=0),0,CC108*FO18/(CC108+FO18))</f>
        <v>0</v>
      </c>
      <c r="CD18" s="13" t="n">
        <f aca="false">IF(OR(CD108=0,FP18=0),0,CD108*FP18/(CD108+FP18))</f>
        <v>0</v>
      </c>
      <c r="CE18" s="13" t="n">
        <f aca="false">IF(OR(CE108=0,FQ18=0),0,CE108*FQ18/(CE108+FQ18))</f>
        <v>0</v>
      </c>
      <c r="CF18" s="13" t="n">
        <f aca="false">IF(OR(CF108=0,FR18=0),0,CF108*FR18/(CF108+FR18))</f>
        <v>0</v>
      </c>
      <c r="CG18" s="13" t="n">
        <f aca="false">IF(OR(CG108=0,FS18=0),0,CG108*FS18/(CG108+FS18))</f>
        <v>0</v>
      </c>
      <c r="CH18" s="13" t="n">
        <f aca="false">IF(OR(CH108=0,FT18=0),0,CH108*FT18/(CH108+FT18))</f>
        <v>0</v>
      </c>
      <c r="CI18" s="13" t="n">
        <f aca="false">IF(OR(CI108=0,FU18=0),0,CI108*FU18/(CI108+FU18))</f>
        <v>0</v>
      </c>
      <c r="CJ18" s="13" t="n">
        <f aca="false">IF(OR(CJ108=0,FV18=0),0,CJ108*FV18/(CJ108+FV18))</f>
        <v>0</v>
      </c>
      <c r="CK18" s="13" t="n">
        <f aca="false">IF(OR(CK108=0,FW18=0),0,CK108*FW18/(CK108+FW18))</f>
        <v>0</v>
      </c>
      <c r="CL18" s="13" t="n">
        <f aca="false">IF(OR(CL108=0,FX18=0),0,CL108*FX18/(CL108+FX18))</f>
        <v>0</v>
      </c>
      <c r="CM18" s="13" t="n">
        <f aca="false">IF(OR(CM108=0,FY18=0),0,CM108*FY18/(CM108+FY18))</f>
        <v>0</v>
      </c>
      <c r="CN18" s="13" t="n">
        <f aca="false">IF(OR(CN108=0,FZ18=0),0,CN108*FZ18/(CN108+FZ18))</f>
        <v>0</v>
      </c>
      <c r="CO18" s="13" t="n">
        <f aca="false">IF(OR(CO108=0,GA18=0),0,CO108*GA18/(CO108+GA18))</f>
        <v>0</v>
      </c>
      <c r="CP18" s="13" t="n">
        <f aca="false">IF(OR(CP108=0,GB18=0),0,CP108*GB18/(CP108+GB18))</f>
        <v>0</v>
      </c>
      <c r="CQ18" s="13" t="n">
        <f aca="false">IF(OR(CQ108=0,GC18=0),0,CQ108*GC18/(CQ108+GC18))</f>
        <v>0</v>
      </c>
      <c r="CR18" s="0" t="n">
        <f aca="false">IF(F$9=0,0,(SIN(F$12)*COS($E18)+SIN($E18)*COS(F$12))/SIN($E18)*F$9)</f>
        <v>11.13975</v>
      </c>
      <c r="CS18" s="0" t="n">
        <f aca="false">IF(G$9=0,0,(SIN(G$12)*COS($E18)+SIN($E18)*COS(G$12))/SIN($E18)*G$9)</f>
        <v>12.972239701682</v>
      </c>
      <c r="CT18" s="0" t="n">
        <f aca="false">IF(H$9=0,0,(SIN(H$12)*COS($E18)+SIN($E18)*COS(H$12))/SIN($E18)*H$9)</f>
        <v>14.7963565591314</v>
      </c>
      <c r="CU18" s="0" t="n">
        <f aca="false">IF(I$9=0,0,(SIN(I$12)*COS($E18)+SIN($E18)*COS(I$12))/SIN($E18)*I$9)</f>
        <v>16.611555076581</v>
      </c>
      <c r="CV18" s="0" t="n">
        <f aca="false">IF(J$9=0,0,(SIN(J$12)*COS($E18)+SIN($E18)*COS(J$12))/SIN($E18)*J$9)</f>
        <v>18.4172938185786</v>
      </c>
      <c r="CW18" s="0" t="n">
        <f aca="false">IF(K$9=0,0,(SIN(K$12)*COS($E18)+SIN($E18)*COS(K$12))/SIN($E18)*K$9)</f>
        <v>20.2130355714133</v>
      </c>
      <c r="CX18" s="0" t="n">
        <f aca="false">IF(L$9=0,0,(SIN(L$12)*COS($E18)+SIN($E18)*COS(L$12))/SIN($E18)*L$9)</f>
        <v>21.9956020746052</v>
      </c>
      <c r="CY18" s="0" t="n">
        <f aca="false">IF(M$9=0,0,(SIN(M$12)*COS($E18)+SIN($E18)*COS(M$12))/SIN($E18)*M$9)</f>
        <v>23.7666768524727</v>
      </c>
      <c r="CZ18" s="0" t="n">
        <f aca="false">IF(N$9=0,0,(SIN(N$12)*COS($E18)+SIN($E18)*COS(N$12))/SIN($E18)*N$9)</f>
        <v>25.5257389234978</v>
      </c>
      <c r="DA18" s="0" t="n">
        <f aca="false">IF(O$9=0,0,(SIN(O$12)*COS($E18)+SIN($E18)*COS(O$12))/SIN($E18)*O$9)</f>
        <v>27.2722724192963</v>
      </c>
      <c r="DB18" s="0" t="n">
        <f aca="false">IF(P$9=0,0,(SIN(P$12)*COS($E18)+SIN($E18)*COS(P$12))/SIN($E18)*P$9)</f>
        <v>29.0057667356761</v>
      </c>
      <c r="DC18" s="0" t="n">
        <f aca="false">IF(Q$9=0,0,(SIN(Q$12)*COS($E18)+SIN($E18)*COS(Q$12))/SIN($E18)*Q$9)</f>
        <v>30.7263879744937</v>
      </c>
      <c r="DD18" s="0" t="n">
        <f aca="false">IF(R$9=0,0,(SIN(R$12)*COS($E18)+SIN($E18)*COS(R$12))/SIN($E18)*R$9)</f>
        <v>32.4330416480689</v>
      </c>
      <c r="DE18" s="0" t="n">
        <f aca="false">IF(S$9=0,0,(SIN(S$12)*COS($E18)+SIN($E18)*COS(S$12))/SIN($E18)*S$9)</f>
        <v>34.1252331821065</v>
      </c>
      <c r="DF18" s="0" t="n">
        <f aca="false">IF(T$9=0,0,(SIN(T$12)*COS($E18)+SIN($E18)*COS(T$12))/SIN($E18)*T$9)</f>
        <v>35.8024738035605</v>
      </c>
      <c r="DG18" s="0" t="n">
        <f aca="false">IF(U$9=0,0,(SIN(U$12)*COS($E18)+SIN($E18)*COS(U$12))/SIN($E18)*U$9)</f>
        <v>37.4642806813901</v>
      </c>
      <c r="DH18" s="0" t="n">
        <f aca="false">IF(V$9=0,0,(SIN(V$12)*COS($E18)+SIN($E18)*COS(V$12))/SIN($E18)*V$9)</f>
        <v>39.087330493362</v>
      </c>
      <c r="DI18" s="0" t="n">
        <f aca="false">IF(W$9=0,0,(SIN(W$12)*COS($E18)+SIN($E18)*COS(W$12))/SIN($E18)*W$9)</f>
        <v>40.6920324655989</v>
      </c>
      <c r="DJ18" s="0" t="n">
        <f aca="false">IF(X$9=0,0,(SIN(X$12)*COS($E18)+SIN($E18)*COS(X$12))/SIN($E18)*X$9)</f>
        <v>42.2779441916173</v>
      </c>
      <c r="DK18" s="0" t="n">
        <f aca="false">IF(Y$9=0,0,(SIN(Y$12)*COS($E18)+SIN($E18)*COS(Y$12))/SIN($E18)*Y$9)</f>
        <v>43.844630936622</v>
      </c>
      <c r="DL18" s="0" t="n">
        <f aca="false">IF(Z$9=0,0,(SIN(Z$12)*COS($E18)+SIN($E18)*COS(Z$12))/SIN($E18)*Z$9)</f>
        <v>45.391665755202</v>
      </c>
      <c r="DM18" s="0" t="n">
        <f aca="false">IF(AA$9=0,0,(SIN(AA$12)*COS($E18)+SIN($E18)*COS(AA$12))/SIN($E18)*AA$9)</f>
        <v>46.9034934714472</v>
      </c>
      <c r="DN18" s="0" t="n">
        <f aca="false">IF(AB$9=0,0,(SIN(AB$12)*COS($E18)+SIN($E18)*COS(AB$12))/SIN($E18)*AB$9)</f>
        <v>48.3938069110348</v>
      </c>
      <c r="DO18" s="0" t="n">
        <f aca="false">IF(AC$9=0,0,(SIN(AC$12)*COS($E18)+SIN($E18)*COS(AC$12))/SIN($E18)*AC$9)</f>
        <v>49.8622174766272</v>
      </c>
      <c r="DP18" s="0" t="n">
        <f aca="false">IF(AD$9=0,0,(SIN(AD$12)*COS($E18)+SIN($E18)*COS(AD$12))/SIN($E18)*AD$9)</f>
        <v>51.3083454242232</v>
      </c>
      <c r="DQ18" s="0" t="n">
        <f aca="false">IF(AE$9=0,0,(SIN(AE$12)*COS($E18)+SIN($E18)*COS(AE$12))/SIN($E18)*AE$9)</f>
        <v>52.7318199582553</v>
      </c>
      <c r="DR18" s="0" t="n">
        <f aca="false">IF(AF$9=0,0,(SIN(AF$12)*COS($E18)+SIN($E18)*COS(AF$12))/SIN($E18)*AF$9)</f>
        <v>54.1241679362591</v>
      </c>
      <c r="DS18" s="0" t="n">
        <f aca="false">IF(AG$9=0,0,(SIN(AG$12)*COS($E18)+SIN($E18)*COS(AG$12))/SIN($E18)*AG$9)</f>
        <v>55.492697492094</v>
      </c>
      <c r="DT18" s="0" t="n">
        <f aca="false">IF(AH$9=0,0,(SIN(AH$12)*COS($E18)+SIN($E18)*COS(AH$12))/SIN($E18)*AH$9)</f>
        <v>56.8370728304545</v>
      </c>
      <c r="DU18" s="0" t="n">
        <f aca="false">IF(AI$9=0,0,(SIN(AI$12)*COS($E18)+SIN($E18)*COS(AI$12))/SIN($E18)*AI$9)</f>
        <v>58.1569677222479</v>
      </c>
      <c r="DV18" s="0" t="n">
        <f aca="false">IF(AJ$9=0,0,(SIN(AJ$12)*COS($E18)+SIN($E18)*COS(AJ$12))/SIN($E18)*AJ$9)</f>
        <v>59.4520655785989</v>
      </c>
      <c r="DW18" s="0" t="n">
        <f aca="false">IF(AK$9=0,0,(SIN(AK$12)*COS($E18)+SIN($E18)*COS(AK$12))/SIN($E18)*AK$9)</f>
        <v>60.7439953190871</v>
      </c>
      <c r="DX18" s="0" t="n">
        <f aca="false">IF(AL$9=0,0,(SIN(AL$12)*COS($E18)+SIN($E18)*COS(AL$12))/SIN($E18)*AL$9)</f>
        <v>62.0115334348401</v>
      </c>
      <c r="DY18" s="0" t="n">
        <f aca="false">IF(AM$9=0,0,(SIN(AM$12)*COS($E18)+SIN($E18)*COS(AM$12))/SIN($E18)*AM$9)</f>
        <v>63.254372158805</v>
      </c>
      <c r="DZ18" s="0" t="n">
        <f aca="false">IF(AN$9=0,0,(SIN(AN$12)*COS($E18)+SIN($E18)*COS(AN$12))/SIN($E18)*AN$9)</f>
        <v>64.4722130174095</v>
      </c>
      <c r="EA18" s="0" t="n">
        <f aca="false">IF(AO$9=0,0,(SIN(AO$12)*COS($E18)+SIN($E18)*COS(AO$12))/SIN($E18)*AO$9)</f>
        <v>65.6647668970775</v>
      </c>
      <c r="EB18" s="0" t="n">
        <f aca="false">IF(AP$9=0,0,(SIN(AP$12)*COS($E18)+SIN($E18)*COS(AP$12))/SIN($E18)*AP$9)</f>
        <v>66.8311139653529</v>
      </c>
      <c r="EC18" s="0" t="n">
        <f aca="false">IF(AQ$9=0,0,(SIN(AQ$12)*COS($E18)+SIN($E18)*COS(AQ$12))/SIN($E18)*AQ$9)</f>
        <v>67.9715995360962</v>
      </c>
      <c r="ED18" s="0" t="n">
        <f aca="false">IF(AR$9=0,0,(SIN(AR$12)*COS($E18)+SIN($E18)*COS(AR$12))/SIN($E18)*AR$9)</f>
        <v>69.0859635371653</v>
      </c>
      <c r="EE18" s="0" t="n">
        <f aca="false">IF(AS$9=0,0,(SIN(AS$12)*COS($E18)+SIN($E18)*COS(AS$12))/SIN($E18)*AS$9)</f>
        <v>70.173955503299</v>
      </c>
      <c r="EF18" s="0" t="n">
        <f aca="false">IF(AT$9=0,0,(SIN(AT$12)*COS($E18)+SIN($E18)*COS(AT$12))/SIN($E18)*AT$9)</f>
        <v>71.2353346253076</v>
      </c>
      <c r="EG18" s="0" t="n">
        <f aca="false">IF(AU$9=0,0,(SIN(AU$12)*COS($E18)+SIN($E18)*COS(AU$12))/SIN($E18)*AU$9)</f>
        <v>72.116117438902</v>
      </c>
      <c r="EH18" s="0" t="n">
        <f aca="false">IF(AV$9=0,0,(SIN(AV$12)*COS($E18)+SIN($E18)*COS(AV$12))/SIN($E18)*AV$9)</f>
        <v>72.964877246091</v>
      </c>
      <c r="EI18" s="0" t="n">
        <f aca="false">IF(AW$9=0,0,(SIN(AW$12)*COS($E18)+SIN($E18)*COS(AW$12))/SIN($E18)*AW$9)</f>
        <v>73.7815452352664</v>
      </c>
      <c r="EJ18" s="0" t="n">
        <f aca="false">IF(AX$9=0,0,(SIN(AX$12)*COS($E18)+SIN($E18)*COS(AX$12))/SIN($E18)*AX$9)</f>
        <v>74.566065375581</v>
      </c>
      <c r="EK18" s="0" t="n">
        <f aca="false">IF(AY$9=0,0,(SIN(AY$12)*COS($E18)+SIN($E18)*COS(AY$12))/SIN($E18)*AY$9)</f>
        <v>75.3183943753069</v>
      </c>
      <c r="EL18" s="0" t="n">
        <f aca="false">IF(AZ$9=0,0,(SIN(AZ$12)*COS($E18)+SIN($E18)*COS(AZ$12))/SIN($E18)*AZ$9)</f>
        <v>75.8970752595231</v>
      </c>
      <c r="EM18" s="0" t="n">
        <f aca="false">IF(BA$9=0,0,(SIN(BA$12)*COS($E18)+SIN($E18)*COS(BA$12))/SIN($E18)*BA$9)</f>
        <v>76.4397027403051</v>
      </c>
      <c r="EN18" s="0" t="n">
        <f aca="false">IF(BB$9=0,0,(SIN(BB$12)*COS($E18)+SIN($E18)*COS(BB$12))/SIN($E18)*BB$9)</f>
        <v>76.9464024278903</v>
      </c>
      <c r="EO18" s="0" t="n">
        <f aca="false">IF(BC$9=0,0,(SIN(BC$12)*COS($E18)+SIN($E18)*COS(BC$12))/SIN($E18)*BC$9)</f>
        <v>77.4173147278082</v>
      </c>
      <c r="EP18" s="0" t="n">
        <f aca="false">IF(BD$9=0,0,(SIN(BD$12)*COS($E18)+SIN($E18)*COS(BD$12))/SIN($E18)*BD$9)</f>
        <v>77.8525947083278</v>
      </c>
      <c r="EQ18" s="0" t="n">
        <f aca="false">IF(BE$9=0,0,(SIN(BE$12)*COS($E18)+SIN($E18)*COS(BE$12))/SIN($E18)*BE$9)</f>
        <v>78.0981626682273</v>
      </c>
      <c r="ER18" s="0" t="n">
        <f aca="false">IF(BF$9=0,0,(SIN(BF$12)*COS($E18)+SIN($E18)*COS(BF$12))/SIN($E18)*BF$9)</f>
        <v>78.30500242287</v>
      </c>
      <c r="ES18" s="0" t="n">
        <f aca="false">IF(BG$9=0,0,(SIN(BG$12)*COS($E18)+SIN($E18)*COS(BG$12))/SIN($E18)*BG$9)</f>
        <v>78.4734547112464</v>
      </c>
      <c r="ET18" s="0" t="n">
        <f aca="false">IF(BH$9=0,0,(SIN(BH$12)*COS($E18)+SIN($E18)*COS(BH$12))/SIN($E18)*BH$9)</f>
        <v>78.6038763930445</v>
      </c>
      <c r="EU18" s="0" t="n">
        <f aca="false">IF(BI$9=0,0,(SIN(BI$12)*COS($E18)+SIN($E18)*COS(BI$12))/SIN($E18)*BI$9)</f>
        <v>78.6966402156132</v>
      </c>
      <c r="EV18" s="0" t="n">
        <f aca="false">IF(BJ$9=0,0,(SIN(BJ$12)*COS($E18)+SIN($E18)*COS(BJ$12))/SIN($E18)*BJ$9)</f>
        <v>78.2581986756114</v>
      </c>
      <c r="EW18" s="0" t="n">
        <f aca="false">IF(BK$9=0,0,(SIN(BK$12)*COS($E18)+SIN($E18)*COS(BK$12))/SIN($E18)*BK$9)</f>
        <v>77.7738748647992</v>
      </c>
      <c r="EX18" s="0" t="n">
        <f aca="false">IF(BL$9=0,0,(SIN(BL$12)*COS($E18)+SIN($E18)*COS(BL$12))/SIN($E18)*BL$9)</f>
        <v>77.2445432271451</v>
      </c>
      <c r="EY18" s="0" t="n">
        <f aca="false">IF(BM$9=0,0,(SIN(BM$12)*COS($E18)+SIN($E18)*COS(BM$12))/SIN($E18)*BM$9)</f>
        <v>76.6710984098483</v>
      </c>
      <c r="EZ18" s="0" t="n">
        <f aca="false">IF(BN$9=0,0,(SIN(BN$12)*COS($E18)+SIN($E18)*COS(BN$12))/SIN($E18)*BN$9)</f>
        <v>76.0544547674176</v>
      </c>
      <c r="FA18" s="0" t="n">
        <f aca="false">IF(BO$9=0,0,(SIN(BO$12)*COS($E18)+SIN($E18)*COS(BO$12))/SIN($E18)*BO$9)</f>
        <v>75.0841124632888</v>
      </c>
      <c r="FB18" s="0" t="n">
        <f aca="false">IF(BP$9=0,0,(SIN(BP$12)*COS($E18)+SIN($E18)*COS(BP$12))/SIN($E18)*BP$9)</f>
        <v>74.0679377437437</v>
      </c>
      <c r="FC18" s="0" t="n">
        <f aca="false">IF(BQ$9=0,0,(SIN(BQ$12)*COS($E18)+SIN($E18)*COS(BQ$12))/SIN($E18)*BQ$9)</f>
        <v>73.0071876935412</v>
      </c>
      <c r="FD18" s="0" t="n">
        <f aca="false">IF(BR$9=0,0,(SIN(BR$12)*COS($E18)+SIN($E18)*COS(BR$12))/SIN($E18)*BR$9)</f>
        <v>71.9031396810491</v>
      </c>
      <c r="FE18" s="0" t="n">
        <f aca="false">IF(BS$9=0,0,(SIN(BS$12)*COS($E18)+SIN($E18)*COS(BS$12))/SIN($E18)*BS$9)</f>
        <v>70.7570906784704</v>
      </c>
      <c r="FF18" s="0" t="n">
        <f aca="false">IF(BT$9=0,0,(SIN(BT$12)*COS($E18)+SIN($E18)*COS(BT$12))/SIN($E18)*BT$9)</f>
        <v>69.3945272679161</v>
      </c>
      <c r="FG18" s="0" t="n">
        <f aca="false">IF(BU$9=0,0,(SIN(BU$12)*COS($E18)+SIN($E18)*COS(BU$12))/SIN($E18)*BU$9)</f>
        <v>67.9906722979843</v>
      </c>
      <c r="FH18" s="0" t="n">
        <f aca="false">IF(BV$9=0,0,(SIN(BV$12)*COS($E18)+SIN($E18)*COS(BV$12))/SIN($E18)*BV$9)</f>
        <v>66.5470389605848</v>
      </c>
      <c r="FI18" s="0" t="n">
        <f aca="false">IF(BW$9=0,0,(SIN(BW$12)*COS($E18)+SIN($E18)*COS(BW$12))/SIN($E18)*BW$9)</f>
        <v>65.0651583727248</v>
      </c>
      <c r="FJ18" s="0" t="n">
        <f aca="false">IF(BX$9=0,0,(SIN(BX$12)*COS($E18)+SIN($E18)*COS(BX$12))/SIN($E18)*BX$9)</f>
        <v>63.546578777673</v>
      </c>
      <c r="FK18" s="0" t="n">
        <f aca="false">IF(BY$9=0,0,(SIN(BY$12)*COS($E18)+SIN($E18)*COS(BY$12))/SIN($E18)*BY$9)</f>
        <v>0</v>
      </c>
      <c r="FL18" s="0" t="n">
        <f aca="false">IF(BZ$9=0,0,(SIN(BZ$12)*COS($E18)+SIN($E18)*COS(BZ$12))/SIN($E18)*BZ$9)</f>
        <v>0</v>
      </c>
      <c r="FM18" s="0" t="n">
        <f aca="false">IF(CA$9=0,0,(SIN(CA$12)*COS($E18)+SIN($E18)*COS(CA$12))/SIN($E18)*CA$9)</f>
        <v>0</v>
      </c>
      <c r="FN18" s="0" t="n">
        <f aca="false">IF(CB$9=0,0,(SIN(CB$12)*COS($E18)+SIN($E18)*COS(CB$12))/SIN($E18)*CB$9)</f>
        <v>0</v>
      </c>
      <c r="FO18" s="0" t="n">
        <f aca="false">IF(CC$9=0,0,(SIN(CC$12)*COS($E18)+SIN($E18)*COS(CC$12))/SIN($E18)*CC$9)</f>
        <v>0</v>
      </c>
      <c r="FP18" s="0" t="n">
        <f aca="false">IF(CD$9=0,0,(SIN(CD$12)*COS($E18)+SIN($E18)*COS(CD$12))/SIN($E18)*CD$9)</f>
        <v>0</v>
      </c>
      <c r="FQ18" s="0" t="n">
        <f aca="false">IF(CE$9=0,0,(SIN(CE$12)*COS($E18)+SIN($E18)*COS(CE$12))/SIN($E18)*CE$9)</f>
        <v>0</v>
      </c>
      <c r="FR18" s="0" t="n">
        <f aca="false">IF(CF$9=0,0,(SIN(CF$12)*COS($E18)+SIN($E18)*COS(CF$12))/SIN($E18)*CF$9)</f>
        <v>0</v>
      </c>
      <c r="FS18" s="0" t="n">
        <f aca="false">IF(CG$9=0,0,(SIN(CG$12)*COS($E18)+SIN($E18)*COS(CG$12))/SIN($E18)*CG$9)</f>
        <v>0</v>
      </c>
      <c r="FT18" s="0" t="n">
        <f aca="false">IF(CH$9=0,0,(SIN(CH$12)*COS($E18)+SIN($E18)*COS(CH$12))/SIN($E18)*CH$9)</f>
        <v>0</v>
      </c>
      <c r="FU18" s="0" t="n">
        <f aca="false">IF(CI$9=0,0,(SIN(CI$12)*COS($E18)+SIN($E18)*COS(CI$12))/SIN($E18)*CI$9)</f>
        <v>0</v>
      </c>
      <c r="FV18" s="0" t="n">
        <f aca="false">IF(CJ$9=0,0,(SIN(CJ$12)*COS($E18)+SIN($E18)*COS(CJ$12))/SIN($E18)*CJ$9)</f>
        <v>0</v>
      </c>
      <c r="FW18" s="0" t="n">
        <f aca="false">IF(CK$9=0,0,(SIN(CK$12)*COS($E18)+SIN($E18)*COS(CK$12))/SIN($E18)*CK$9)</f>
        <v>0</v>
      </c>
      <c r="FX18" s="0" t="n">
        <f aca="false">IF(CL$9=0,0,(SIN(CL$12)*COS($E18)+SIN($E18)*COS(CL$12))/SIN($E18)*CL$9)</f>
        <v>0</v>
      </c>
      <c r="FY18" s="0" t="n">
        <f aca="false">IF(CM$9=0,0,(SIN(CM$12)*COS($E18)+SIN($E18)*COS(CM$12))/SIN($E18)*CM$9)</f>
        <v>0</v>
      </c>
      <c r="FZ18" s="0" t="n">
        <f aca="false">IF(CN$9=0,0,(SIN(CN$12)*COS($E18)+SIN($E18)*COS(CN$12))/SIN($E18)*CN$9)</f>
        <v>0</v>
      </c>
      <c r="GA18" s="0" t="n">
        <f aca="false">IF(CO$9=0,0,(SIN(CO$12)*COS($E18)+SIN($E18)*COS(CO$12))/SIN($E18)*CO$9)</f>
        <v>0</v>
      </c>
      <c r="GB18" s="0" t="n">
        <f aca="false">IF(CP$9=0,0,(SIN(CP$12)*COS($E18)+SIN($E18)*COS(CP$12))/SIN($E18)*CP$9)</f>
        <v>0</v>
      </c>
      <c r="GC18" s="0" t="n">
        <f aca="false">IF(CQ$9=0,0,(SIN(CQ$12)*COS($E18)+SIN($E18)*COS(CQ$12))/SIN($E18)*CQ$9)</f>
        <v>0</v>
      </c>
    </row>
    <row r="19" customFormat="false" ht="12.8" hidden="true" customHeight="false" outlineLevel="0" collapsed="false">
      <c r="A19" s="0" t="n">
        <f aca="false">MAX($F19:$CQ19)</f>
        <v>11.139749875906</v>
      </c>
      <c r="B19" s="91" t="n">
        <f aca="false">IF(ISNA(INDEX(vmg!$B$6:$B$151,MATCH($C19,vmg!$F$6:$F$151,0))),IF(ISNA(INDEX(vmg!$B$6:$B$151,MATCH($C19,vmg!$D$6:$D$151,0))),0,INDEX(vmg!$B$6:$B$151,MATCH($C19,vmg!$D$6:$D$151,0))),INDEX(vmg!$B$6:$B$151,MATCH($C19,vmg!$F$6:$F$151,0)))</f>
        <v>11.237905</v>
      </c>
      <c r="C19" s="2" t="n">
        <f aca="false">MOD(Best +D19,360)</f>
        <v>240</v>
      </c>
      <c r="D19" s="2" t="n">
        <f aca="false">D18+1</f>
        <v>7</v>
      </c>
      <c r="E19" s="1" t="n">
        <f aca="false">D19*PI()/180</f>
        <v>0.122173047639603</v>
      </c>
      <c r="F19" s="13" t="n">
        <f aca="false">IF(OR(F109=0,CR19=0),0,F109*CR19/(F109+CR19))</f>
        <v>11.139749875906</v>
      </c>
      <c r="G19" s="13" t="n">
        <f aca="false">IF(OR(G109=0,CS19=0),0,G109*CS19/(G109+CS19))</f>
        <v>11.1283692159801</v>
      </c>
      <c r="H19" s="13" t="n">
        <f aca="false">IF(OR(H109=0,CT19=0),0,H109*CT19/(H109+CT19))</f>
        <v>11.1168578568974</v>
      </c>
      <c r="I19" s="13" t="n">
        <f aca="false">IF(OR(I109=0,CU19=0),0,I109*CU19/(I109+CU19))</f>
        <v>11.1052536948152</v>
      </c>
      <c r="J19" s="13" t="n">
        <f aca="false">IF(OR(J109=0,CV19=0),0,J109*CV19/(J109+CV19))</f>
        <v>11.0935801119707</v>
      </c>
      <c r="K19" s="13" t="n">
        <f aca="false">IF(OR(K109=0,CW19=0),0,K109*CW19/(K109+CW19))</f>
        <v>11.0818520946077</v>
      </c>
      <c r="L19" s="13" t="n">
        <f aca="false">IF(OR(L109=0,CX19=0),0,L109*CX19/(L109+CX19))</f>
        <v>11.0693575290681</v>
      </c>
      <c r="M19" s="13" t="n">
        <f aca="false">IF(OR(M109=0,CY19=0),0,M109*CY19/(M109+CY19))</f>
        <v>11.0569256666813</v>
      </c>
      <c r="N19" s="13" t="n">
        <f aca="false">IF(OR(N109=0,CZ19=0),0,N109*CZ19/(N109+CZ19))</f>
        <v>11.044540414865</v>
      </c>
      <c r="O19" s="13" t="n">
        <f aca="false">IF(OR(O109=0,DA19=0),0,O109*DA19/(O109+DA19))</f>
        <v>11.0321892463268</v>
      </c>
      <c r="P19" s="13" t="n">
        <f aca="false">IF(OR(P109=0,DB19=0),0,P109*DB19/(P109+DB19))</f>
        <v>11.0198621476575</v>
      </c>
      <c r="Q19" s="13" t="n">
        <f aca="false">IF(OR(Q109=0,DC19=0),0,Q109*DC19/(Q109+DC19))</f>
        <v>11.0076459559896</v>
      </c>
      <c r="R19" s="13" t="n">
        <f aca="false">IF(OR(R109=0,DD19=0),0,R109*DD19/(R109+DD19))</f>
        <v>10.9954291786174</v>
      </c>
      <c r="S19" s="13" t="n">
        <f aca="false">IF(OR(S109=0,DE19=0),0,S109*DE19/(S109+DE19))</f>
        <v>10.9832074102942</v>
      </c>
      <c r="T19" s="13" t="n">
        <f aca="false">IF(OR(T109=0,DF19=0),0,T109*DF19/(T109+DF19))</f>
        <v>10.970976722385</v>
      </c>
      <c r="U19" s="13" t="n">
        <f aca="false">IF(OR(U109=0,DG19=0),0,U109*DG19/(U109+DG19))</f>
        <v>10.9587335511632</v>
      </c>
      <c r="V19" s="13" t="n">
        <f aca="false">IF(OR(V109=0,DH19=0),0,V109*DH19/(V109+DH19))</f>
        <v>10.9444732711531</v>
      </c>
      <c r="W19" s="13" t="n">
        <f aca="false">IF(OR(W109=0,DI19=0),0,W109*DI19/(W109+DI19))</f>
        <v>10.9303485241792</v>
      </c>
      <c r="X19" s="13" t="n">
        <f aca="false">IF(OR(X109=0,DJ19=0),0,X109*DJ19/(X109+DJ19))</f>
        <v>10.9163371934814</v>
      </c>
      <c r="Y19" s="13" t="n">
        <f aca="false">IF(OR(Y109=0,DK19=0),0,Y109*DK19/(Y109+DK19))</f>
        <v>10.9024202581434</v>
      </c>
      <c r="Z19" s="13" t="n">
        <f aca="false">IF(OR(Z109=0,DL19=0),0,Z109*DL19/(Z109+DL19))</f>
        <v>10.8885812133411</v>
      </c>
      <c r="AA19" s="13" t="n">
        <f aca="false">IF(OR(AA109=0,DM19=0),0,AA109*DM19/(AA109+DM19))</f>
        <v>10.8738886172609</v>
      </c>
      <c r="AB19" s="13" t="n">
        <f aca="false">IF(OR(AB109=0,DN19=0),0,AB109*DN19/(AB109+DN19))</f>
        <v>10.8593019474389</v>
      </c>
      <c r="AC19" s="13" t="n">
        <f aca="false">IF(OR(AC109=0,DO19=0),0,AC109*DO19/(AC109+DO19))</f>
        <v>10.8448039729243</v>
      </c>
      <c r="AD19" s="13" t="n">
        <f aca="false">IF(OR(AD109=0,DP19=0),0,AD109*DP19/(AD109+DP19))</f>
        <v>10.8303794011599</v>
      </c>
      <c r="AE19" s="13" t="n">
        <f aca="false">IF(OR(AE109=0,DQ19=0),0,AE109*DQ19/(AE109+DQ19))</f>
        <v>10.8160145683275</v>
      </c>
      <c r="AF19" s="13" t="n">
        <f aca="false">IF(OR(AF109=0,DR19=0),0,AF109*DR19/(AF109+DR19))</f>
        <v>10.8013307672065</v>
      </c>
      <c r="AG19" s="13" t="n">
        <f aca="false">IF(OR(AG109=0,DS19=0),0,AG109*DS19/(AG109+DS19))</f>
        <v>10.7867009196168</v>
      </c>
      <c r="AH19" s="13" t="n">
        <f aca="false">IF(OR(AH109=0,DT19=0),0,AH109*DT19/(AH109+DT19))</f>
        <v>10.7721132259242</v>
      </c>
      <c r="AI19" s="13" t="n">
        <f aca="false">IF(OR(AI109=0,DU19=0),0,AI109*DU19/(AI109+DU19))</f>
        <v>10.7575569199546</v>
      </c>
      <c r="AJ19" s="13" t="n">
        <f aca="false">IF(OR(AJ109=0,DV19=0),0,AJ109*DV19/(AJ109+DV19))</f>
        <v>10.7430221225309</v>
      </c>
      <c r="AK19" s="13" t="n">
        <f aca="false">IF(OR(AK109=0,DW19=0),0,AK109*DW19/(AK109+DW19))</f>
        <v>10.7292798966849</v>
      </c>
      <c r="AL19" s="13" t="n">
        <f aca="false">IF(OR(AL109=0,DX19=0),0,AL109*DX19/(AL109+DX19))</f>
        <v>10.7155106655412</v>
      </c>
      <c r="AM19" s="13" t="n">
        <f aca="false">IF(OR(AM109=0,DY19=0),0,AM109*DY19/(AM109+DY19))</f>
        <v>10.7017092007027</v>
      </c>
      <c r="AN19" s="13" t="n">
        <f aca="false">IF(OR(AN109=0,DZ19=0),0,AN109*DZ19/(AN109+DZ19))</f>
        <v>10.6878705125033</v>
      </c>
      <c r="AO19" s="13" t="n">
        <f aca="false">IF(OR(AO109=0,EA19=0),0,AO109*EA19/(AO109+EA19))</f>
        <v>10.6739898149481</v>
      </c>
      <c r="AP19" s="13" t="n">
        <f aca="false">IF(OR(AP109=0,EB19=0),0,AP109*EB19/(AP109+EB19))</f>
        <v>10.6600438649014</v>
      </c>
      <c r="AQ19" s="13" t="n">
        <f aca="false">IF(OR(AQ109=0,EC19=0),0,AQ109*EC19/(AQ109+EC19))</f>
        <v>10.6460474463562</v>
      </c>
      <c r="AR19" s="13" t="n">
        <f aca="false">IF(OR(AR109=0,ED19=0),0,AR109*ED19/(AR109+ED19))</f>
        <v>10.6319961670046</v>
      </c>
      <c r="AS19" s="13" t="n">
        <f aca="false">IF(OR(AS109=0,EE19=0),0,AS109*EE19/(AS109+EE19))</f>
        <v>10.6178857412608</v>
      </c>
      <c r="AT19" s="13" t="n">
        <f aca="false">IF(OR(AT109=0,EF19=0),0,AT109*EF19/(AT109+EF19))</f>
        <v>10.6037119714862</v>
      </c>
      <c r="AU19" s="13" t="n">
        <f aca="false">IF(OR(AU109=0,EG19=0),0,AU109*EG19/(AU109+EG19))</f>
        <v>10.585676367586</v>
      </c>
      <c r="AV19" s="13" t="n">
        <f aca="false">IF(OR(AV109=0,EH19=0),0,AV109*EH19/(AV109+EH19))</f>
        <v>10.567660157565</v>
      </c>
      <c r="AW19" s="13" t="n">
        <f aca="false">IF(OR(AW109=0,EI19=0),0,AW109*EI19/(AW109+EI19))</f>
        <v>10.5496516007905</v>
      </c>
      <c r="AX19" s="13" t="n">
        <f aca="false">IF(OR(AX109=0,EJ19=0),0,AX109*EJ19/(AX109+EJ19))</f>
        <v>10.5316395406346</v>
      </c>
      <c r="AY19" s="13" t="n">
        <f aca="false">IF(OR(AY109=0,EK19=0),0,AY109*EK19/(AY109+EK19))</f>
        <v>10.5136133369654</v>
      </c>
      <c r="AZ19" s="13" t="n">
        <f aca="false">IF(OR(AZ109=0,EL19=0),0,AZ109*EL19/(AZ109+EL19))</f>
        <v>10.4924582589338</v>
      </c>
      <c r="BA19" s="13" t="n">
        <f aca="false">IF(OR(BA109=0,EM19=0),0,BA109*EM19/(BA109+EM19))</f>
        <v>10.4713062252603</v>
      </c>
      <c r="BB19" s="13" t="n">
        <f aca="false">IF(OR(BB109=0,EN19=0),0,BB109*EN19/(BB109+EN19))</f>
        <v>10.4501427616092</v>
      </c>
      <c r="BC19" s="13" t="n">
        <f aca="false">IF(OR(BC109=0,EO19=0),0,BC109*EO19/(BC109+EO19))</f>
        <v>10.4289539689841</v>
      </c>
      <c r="BD19" s="13" t="n">
        <f aca="false">IF(OR(BD109=0,EP19=0),0,BD109*EP19/(BD109+EP19))</f>
        <v>10.4077264557916</v>
      </c>
      <c r="BE19" s="13" t="n">
        <f aca="false">IF(OR(BE109=0,EQ19=0),0,BE109*EQ19/(BE109+EQ19))</f>
        <v>10.3833088044061</v>
      </c>
      <c r="BF19" s="13" t="n">
        <f aca="false">IF(OR(BF109=0,ER19=0),0,BF109*ER19/(BF109+ER19))</f>
        <v>10.3588279805543</v>
      </c>
      <c r="BG19" s="13" t="n">
        <f aca="false">IF(OR(BG109=0,ES19=0),0,BG109*ES19/(BG109+ES19))</f>
        <v>10.3342670201411</v>
      </c>
      <c r="BH19" s="13" t="n">
        <f aca="false">IF(OR(BH109=0,ET19=0),0,BH109*ET19/(BH109+ET19))</f>
        <v>10.3096093651822</v>
      </c>
      <c r="BI19" s="13" t="n">
        <f aca="false">IF(OR(BI109=0,EU19=0),0,BI109*EU19/(BI109+EU19))</f>
        <v>10.2848388008428</v>
      </c>
      <c r="BJ19" s="13" t="n">
        <f aca="false">IF(OR(BJ109=0,EV19=0),0,BJ109*EV19/(BJ109+EV19))</f>
        <v>10.250201402089</v>
      </c>
      <c r="BK19" s="13" t="n">
        <f aca="false">IF(OR(BK109=0,EW19=0),0,BK109*EW19/(BK109+EW19))</f>
        <v>10.2152319924424</v>
      </c>
      <c r="BL19" s="13" t="n">
        <f aca="false">IF(OR(BL109=0,EX19=0),0,BL109*EX19/(BL109+EX19))</f>
        <v>10.1798937568351</v>
      </c>
      <c r="BM19" s="13" t="n">
        <f aca="false">IF(OR(BM109=0,EY19=0),0,BM109*EY19/(BM109+EY19))</f>
        <v>10.1441493406933</v>
      </c>
      <c r="BN19" s="13" t="n">
        <f aca="false">IF(OR(BN109=0,EZ19=0),0,BN109*EZ19/(BN109+EZ19))</f>
        <v>10.1079607011159</v>
      </c>
      <c r="BO19" s="13" t="n">
        <f aca="false">IF(OR(BO109=0,FA19=0),0,BO109*FA19/(BO109+FA19))</f>
        <v>10.0648341495273</v>
      </c>
      <c r="BP19" s="13" t="n">
        <f aca="false">IF(OR(BP109=0,FB19=0),0,BP109*FB19/(BP109+FB19))</f>
        <v>10.0208913164716</v>
      </c>
      <c r="BQ19" s="13" t="n">
        <f aca="false">IF(OR(BQ109=0,FC19=0),0,BQ109*FC19/(BQ109+FC19))</f>
        <v>9.97606305587705</v>
      </c>
      <c r="BR19" s="13" t="n">
        <f aca="false">IF(OR(BR109=0,FD19=0),0,BR109*FD19/(BR109+FD19))</f>
        <v>9.93027659592107</v>
      </c>
      <c r="BS19" s="13" t="n">
        <f aca="false">IF(OR(BS109=0,FE19=0),0,BS109*FE19/(BS109+FE19))</f>
        <v>9.88345509158624</v>
      </c>
      <c r="BT19" s="13" t="n">
        <f aca="false">IF(OR(BT109=0,FF19=0),0,BT109*FF19/(BT109+FF19))</f>
        <v>9.83143369896744</v>
      </c>
      <c r="BU19" s="13" t="n">
        <f aca="false">IF(OR(BU109=0,FG19=0),0,BU109*FG19/(BU109+FG19))</f>
        <v>9.7779303711839</v>
      </c>
      <c r="BV19" s="13" t="n">
        <f aca="false">IF(OR(BV109=0,FH19=0),0,BV109*FH19/(BV109+FH19))</f>
        <v>9.72282258434561</v>
      </c>
      <c r="BW19" s="13" t="n">
        <f aca="false">IF(OR(BW109=0,FI19=0),0,BW109*FI19/(BW109+FI19))</f>
        <v>9.66597795084232</v>
      </c>
      <c r="BX19" s="13" t="n">
        <f aca="false">IF(OR(BX109=0,FJ19=0),0,BX109*FJ19/(BX109+FJ19))</f>
        <v>9.60725297393474</v>
      </c>
      <c r="BY19" s="13" t="n">
        <f aca="false">IF(OR(BY109=0,FK19=0),0,BY109*FK19/(BY109+FK19))</f>
        <v>0</v>
      </c>
      <c r="BZ19" s="13" t="n">
        <f aca="false">IF(OR(BZ109=0,FL19=0),0,BZ109*FL19/(BZ109+FL19))</f>
        <v>0</v>
      </c>
      <c r="CA19" s="13" t="n">
        <f aca="false">IF(OR(CA109=0,FM19=0),0,CA109*FM19/(CA109+FM19))</f>
        <v>0</v>
      </c>
      <c r="CB19" s="13" t="n">
        <f aca="false">IF(OR(CB109=0,FN19=0),0,CB109*FN19/(CB109+FN19))</f>
        <v>0</v>
      </c>
      <c r="CC19" s="13" t="n">
        <f aca="false">IF(OR(CC109=0,FO19=0),0,CC109*FO19/(CC109+FO19))</f>
        <v>0</v>
      </c>
      <c r="CD19" s="13" t="n">
        <f aca="false">IF(OR(CD109=0,FP19=0),0,CD109*FP19/(CD109+FP19))</f>
        <v>0</v>
      </c>
      <c r="CE19" s="13" t="n">
        <f aca="false">IF(OR(CE109=0,FQ19=0),0,CE109*FQ19/(CE109+FQ19))</f>
        <v>0</v>
      </c>
      <c r="CF19" s="13" t="n">
        <f aca="false">IF(OR(CF109=0,FR19=0),0,CF109*FR19/(CF109+FR19))</f>
        <v>0</v>
      </c>
      <c r="CG19" s="13" t="n">
        <f aca="false">IF(OR(CG109=0,FS19=0),0,CG109*FS19/(CG109+FS19))</f>
        <v>0</v>
      </c>
      <c r="CH19" s="13" t="n">
        <f aca="false">IF(OR(CH109=0,FT19=0),0,CH109*FT19/(CH109+FT19))</f>
        <v>0</v>
      </c>
      <c r="CI19" s="13" t="n">
        <f aca="false">IF(OR(CI109=0,FU19=0),0,CI109*FU19/(CI109+FU19))</f>
        <v>0</v>
      </c>
      <c r="CJ19" s="13" t="n">
        <f aca="false">IF(OR(CJ109=0,FV19=0),0,CJ109*FV19/(CJ109+FV19))</f>
        <v>0</v>
      </c>
      <c r="CK19" s="13" t="n">
        <f aca="false">IF(OR(CK109=0,FW19=0),0,CK109*FW19/(CK109+FW19))</f>
        <v>0</v>
      </c>
      <c r="CL19" s="13" t="n">
        <f aca="false">IF(OR(CL109=0,FX19=0),0,CL109*FX19/(CL109+FX19))</f>
        <v>0</v>
      </c>
      <c r="CM19" s="13" t="n">
        <f aca="false">IF(OR(CM109=0,FY19=0),0,CM109*FY19/(CM109+FY19))</f>
        <v>0</v>
      </c>
      <c r="CN19" s="13" t="n">
        <f aca="false">IF(OR(CN109=0,FZ19=0),0,CN109*FZ19/(CN109+FZ19))</f>
        <v>0</v>
      </c>
      <c r="CO19" s="13" t="n">
        <f aca="false">IF(OR(CO109=0,GA19=0),0,CO109*GA19/(CO109+GA19))</f>
        <v>0</v>
      </c>
      <c r="CP19" s="13" t="n">
        <f aca="false">IF(OR(CP109=0,GB19=0),0,CP109*GB19/(CP109+GB19))</f>
        <v>0</v>
      </c>
      <c r="CQ19" s="13" t="n">
        <f aca="false">IF(OR(CQ109=0,GC19=0),0,CQ109*GC19/(CQ109+GC19))</f>
        <v>0</v>
      </c>
      <c r="CR19" s="0" t="n">
        <f aca="false">IF(F$9=0,0,(SIN(F$12)*COS($E19)+SIN($E19)*COS(F$12))/SIN($E19)*F$9)</f>
        <v>11.13975</v>
      </c>
      <c r="CS19" s="0" t="n">
        <f aca="false">IF(G$9=0,0,(SIN(G$12)*COS($E19)+SIN($E19)*COS(G$12))/SIN($E19)*G$9)</f>
        <v>12.706205998872</v>
      </c>
      <c r="CT19" s="0" t="n">
        <f aca="false">IF(H$9=0,0,(SIN(H$12)*COS($E19)+SIN($E19)*COS(H$12))/SIN($E19)*H$9)</f>
        <v>14.2650080145686</v>
      </c>
      <c r="CU19" s="0" t="n">
        <f aca="false">IF(I$9=0,0,(SIN(I$12)*COS($E19)+SIN($E19)*COS(I$12))/SIN($E19)*I$9)</f>
        <v>15.8156910773472</v>
      </c>
      <c r="CV19" s="0" t="n">
        <f aca="false">IF(J$9=0,0,(SIN(J$12)*COS($E19)+SIN($E19)*COS(J$12))/SIN($E19)*J$9)</f>
        <v>17.3577938400809</v>
      </c>
      <c r="CW19" s="0" t="n">
        <f aca="false">IF(K$9=0,0,(SIN(K$12)*COS($E19)+SIN($E19)*COS(K$12))/SIN($E19)*K$9)</f>
        <v>18.890858715436</v>
      </c>
      <c r="CX19" s="0" t="n">
        <f aca="false">IF(L$9=0,0,(SIN(L$12)*COS($E19)+SIN($E19)*COS(L$12))/SIN($E19)*L$9)</f>
        <v>20.4119770471336</v>
      </c>
      <c r="CY19" s="0" t="n">
        <f aca="false">IF(M$9=0,0,(SIN(M$12)*COS($E19)+SIN($E19)*COS(M$12))/SIN($E19)*M$9)</f>
        <v>21.9227837206856</v>
      </c>
      <c r="CZ19" s="0" t="n">
        <f aca="false">IF(N$9=0,0,(SIN(N$12)*COS($E19)+SIN($E19)*COS(N$12))/SIN($E19)*N$9)</f>
        <v>23.4228356487308</v>
      </c>
      <c r="DA19" s="0" t="n">
        <f aca="false">IF(O$9=0,0,(SIN(O$12)*COS($E19)+SIN($E19)*COS(O$12))/SIN($E19)*O$9)</f>
        <v>24.9116942617568</v>
      </c>
      <c r="DB19" s="0" t="n">
        <f aca="false">IF(P$9=0,0,(SIN(P$12)*COS($E19)+SIN($E19)*COS(P$12))/SIN($E19)*P$9)</f>
        <v>26.3889256360993</v>
      </c>
      <c r="DC19" s="0" t="n">
        <f aca="false">IF(Q$9=0,0,(SIN(Q$12)*COS($E19)+SIN($E19)*COS(Q$12))/SIN($E19)*Q$9)</f>
        <v>27.8547091741687</v>
      </c>
      <c r="DD19" s="0" t="n">
        <f aca="false">IF(R$9=0,0,(SIN(R$12)*COS($E19)+SIN($E19)*COS(R$12))/SIN($E19)*R$9)</f>
        <v>29.3080772559073</v>
      </c>
      <c r="DE19" s="0" t="n">
        <f aca="false">IF(S$9=0,0,(SIN(S$12)*COS($E19)+SIN($E19)*COS(S$12))/SIN($E19)*S$9)</f>
        <v>30.7486100591932</v>
      </c>
      <c r="DF19" s="0" t="n">
        <f aca="false">IF(T$9=0,0,(SIN(T$12)*COS($E19)+SIN($E19)*COS(T$12))/SIN($E19)*T$9)</f>
        <v>32.1758928619949</v>
      </c>
      <c r="DG19" s="0" t="n">
        <f aca="false">IF(U$9=0,0,(SIN(U$12)*COS($E19)+SIN($E19)*COS(U$12))/SIN($E19)*U$9)</f>
        <v>33.5895161613643</v>
      </c>
      <c r="DH19" s="0" t="n">
        <f aca="false">IF(V$9=0,0,(SIN(V$12)*COS($E19)+SIN($E19)*COS(V$12))/SIN($E19)*V$9)</f>
        <v>34.968636598191</v>
      </c>
      <c r="DI19" s="0" t="n">
        <f aca="false">IF(W$9=0,0,(SIN(W$12)*COS($E19)+SIN($E19)*COS(W$12))/SIN($E19)*W$9)</f>
        <v>36.3316201483495</v>
      </c>
      <c r="DJ19" s="0" t="n">
        <f aca="false">IF(X$9=0,0,(SIN(X$12)*COS($E19)+SIN($E19)*COS(X$12))/SIN($E19)*X$9)</f>
        <v>37.6780931034711</v>
      </c>
      <c r="DK19" s="0" t="n">
        <f aca="false">IF(Y$9=0,0,(SIN(Y$12)*COS($E19)+SIN($E19)*COS(Y$12))/SIN($E19)*Y$9)</f>
        <v>39.0076884426572</v>
      </c>
      <c r="DL19" s="0" t="n">
        <f aca="false">IF(Z$9=0,0,(SIN(Z$12)*COS($E19)+SIN($E19)*COS(Z$12))/SIN($E19)*Z$9)</f>
        <v>40.3200459311405</v>
      </c>
      <c r="DM19" s="0" t="n">
        <f aca="false">IF(AA$9=0,0,(SIN(AA$12)*COS($E19)+SIN($E19)*COS(AA$12))/SIN($E19)*AA$9)</f>
        <v>41.6013871141276</v>
      </c>
      <c r="DN19" s="0" t="n">
        <f aca="false">IF(AB$9=0,0,(SIN(AB$12)*COS($E19)+SIN($E19)*COS(AB$12))/SIN($E19)*AB$9)</f>
        <v>42.8639134967599</v>
      </c>
      <c r="DO19" s="0" t="n">
        <f aca="false">IF(AC$9=0,0,(SIN(AC$12)*COS($E19)+SIN($E19)*COS(AC$12))/SIN($E19)*AC$9)</f>
        <v>44.1072984378856</v>
      </c>
      <c r="DP19" s="0" t="n">
        <f aca="false">IF(AD$9=0,0,(SIN(AD$12)*COS($E19)+SIN($E19)*COS(AD$12))/SIN($E19)*AD$9)</f>
        <v>45.3312229804731</v>
      </c>
      <c r="DQ19" s="0" t="n">
        <f aca="false">IF(AE$9=0,0,(SIN(AE$12)*COS($E19)+SIN($E19)*COS(AE$12))/SIN($E19)*AE$9)</f>
        <v>46.5353759305561</v>
      </c>
      <c r="DR19" s="0" t="n">
        <f aca="false">IF(AF$9=0,0,(SIN(AF$12)*COS($E19)+SIN($E19)*COS(AF$12))/SIN($E19)*AF$9)</f>
        <v>47.7123034684071</v>
      </c>
      <c r="DS19" s="0" t="n">
        <f aca="false">IF(AG$9=0,0,(SIN(AG$12)*COS($E19)+SIN($E19)*COS(AG$12))/SIN($E19)*AG$9)</f>
        <v>48.8684784660818</v>
      </c>
      <c r="DT19" s="0" t="n">
        <f aca="false">IF(AH$9=0,0,(SIN(AH$12)*COS($E19)+SIN($E19)*COS(AH$12))/SIN($E19)*AH$9)</f>
        <v>50.0036201720674</v>
      </c>
      <c r="DU19" s="0" t="n">
        <f aca="false">IF(AI$9=0,0,(SIN(AI$12)*COS($E19)+SIN($E19)*COS(AI$12))/SIN($E19)*AI$9)</f>
        <v>51.117456114377</v>
      </c>
      <c r="DV19" s="0" t="n">
        <f aca="false">IF(AJ$9=0,0,(SIN(AJ$12)*COS($E19)+SIN($E19)*COS(AJ$12))/SIN($E19)*AJ$9)</f>
        <v>52.2097221612189</v>
      </c>
      <c r="DW19" s="0" t="n">
        <f aca="false">IF(AK$9=0,0,(SIN(AK$12)*COS($E19)+SIN($E19)*COS(AK$12))/SIN($E19)*AK$9)</f>
        <v>53.2994099967834</v>
      </c>
      <c r="DX19" s="0" t="n">
        <f aca="false">IF(AL$9=0,0,(SIN(AL$12)*COS($E19)+SIN($E19)*COS(AL$12))/SIN($E19)*AL$9)</f>
        <v>54.3678789581029</v>
      </c>
      <c r="DY19" s="0" t="n">
        <f aca="false">IF(AM$9=0,0,(SIN(AM$12)*COS($E19)+SIN($E19)*COS(AM$12))/SIN($E19)*AM$9)</f>
        <v>55.4148722878183</v>
      </c>
      <c r="DZ19" s="0" t="n">
        <f aca="false">IF(AN$9=0,0,(SIN(AN$12)*COS($E19)+SIN($E19)*COS(AN$12))/SIN($E19)*AN$9)</f>
        <v>56.4401412673058</v>
      </c>
      <c r="EA19" s="0" t="n">
        <f aca="false">IF(AO$9=0,0,(SIN(AO$12)*COS($E19)+SIN($E19)*COS(AO$12))/SIN($E19)*AO$9)</f>
        <v>57.4434452710535</v>
      </c>
      <c r="EB19" s="0" t="n">
        <f aca="false">IF(AP$9=0,0,(SIN(AP$12)*COS($E19)+SIN($E19)*COS(AP$12))/SIN($E19)*AP$9)</f>
        <v>58.4239922037518</v>
      </c>
      <c r="EC19" s="0" t="n">
        <f aca="false">IF(AQ$9=0,0,(SIN(AQ$12)*COS($E19)+SIN($E19)*COS(AQ$12))/SIN($E19)*AQ$9)</f>
        <v>59.3820966155805</v>
      </c>
      <c r="ED19" s="0" t="n">
        <f aca="false">IF(AR$9=0,0,(SIN(AR$12)*COS($E19)+SIN($E19)*COS(AR$12))/SIN($E19)*AR$9)</f>
        <v>60.3175429783172</v>
      </c>
      <c r="EE19" s="0" t="n">
        <f aca="false">IF(AS$9=0,0,(SIN(AS$12)*COS($E19)+SIN($E19)*COS(AS$12))/SIN($E19)*AS$9)</f>
        <v>61.2301240575718</v>
      </c>
      <c r="EF19" s="0" t="n">
        <f aca="false">IF(AT$9=0,0,(SIN(AT$12)*COS($E19)+SIN($E19)*COS(AT$12))/SIN($E19)*AT$9)</f>
        <v>62.1196409522405</v>
      </c>
      <c r="EG19" s="0" t="n">
        <f aca="false">IF(AU$9=0,0,(SIN(AU$12)*COS($E19)+SIN($E19)*COS(AU$12))/SIN($E19)*AU$9)</f>
        <v>62.8519021830744</v>
      </c>
      <c r="EH19" s="0" t="n">
        <f aca="false">IF(AV$9=0,0,(SIN(AV$12)*COS($E19)+SIN($E19)*COS(AV$12))/SIN($E19)*AV$9)</f>
        <v>63.5565559479568</v>
      </c>
      <c r="EI19" s="0" t="n">
        <f aca="false">IF(AW$9=0,0,(SIN(AW$12)*COS($E19)+SIN($E19)*COS(AW$12))/SIN($E19)*AW$9)</f>
        <v>64.2335529123739</v>
      </c>
      <c r="EJ19" s="0" t="n">
        <f aca="false">IF(AX$9=0,0,(SIN(AX$12)*COS($E19)+SIN($E19)*COS(AX$12))/SIN($E19)*AX$9)</f>
        <v>64.8828546936445</v>
      </c>
      <c r="EK19" s="0" t="n">
        <f aca="false">IF(AY$9=0,0,(SIN(AY$12)*COS($E19)+SIN($E19)*COS(AY$12))/SIN($E19)*AY$9)</f>
        <v>65.5044338214872</v>
      </c>
      <c r="EL19" s="0" t="n">
        <f aca="false">IF(AZ$9=0,0,(SIN(AZ$12)*COS($E19)+SIN($E19)*COS(AZ$12))/SIN($E19)*AZ$9)</f>
        <v>65.9753354579522</v>
      </c>
      <c r="EM19" s="0" t="n">
        <f aca="false">IF(BA$9=0,0,(SIN(BA$12)*COS($E19)+SIN($E19)*COS(BA$12))/SIN($E19)*BA$9)</f>
        <v>66.4152959046882</v>
      </c>
      <c r="EN19" s="0" t="n">
        <f aca="false">IF(BB$9=0,0,(SIN(BB$12)*COS($E19)+SIN($E19)*COS(BB$12))/SIN($E19)*BB$9)</f>
        <v>66.8244339562803</v>
      </c>
      <c r="EO19" s="0" t="n">
        <f aca="false">IF(BC$9=0,0,(SIN(BC$12)*COS($E19)+SIN($E19)*COS(BC$12))/SIN($E19)*BC$9)</f>
        <v>67.202881022434</v>
      </c>
      <c r="EP19" s="0" t="n">
        <f aca="false">IF(BD$9=0,0,(SIN(BD$12)*COS($E19)+SIN($E19)*COS(BD$12))/SIN($E19)*BD$9)</f>
        <v>67.5507810099547</v>
      </c>
      <c r="EQ19" s="0" t="n">
        <f aca="false">IF(BE$9=0,0,(SIN(BE$12)*COS($E19)+SIN($E19)*COS(BE$12))/SIN($E19)*BE$9)</f>
        <v>67.7345098398399</v>
      </c>
      <c r="ER19" s="0" t="n">
        <f aca="false">IF(BF$9=0,0,(SIN(BF$12)*COS($E19)+SIN($E19)*COS(BF$12))/SIN($E19)*BF$9)</f>
        <v>67.8851392744982</v>
      </c>
      <c r="ES19" s="0" t="n">
        <f aca="false">IF(BG$9=0,0,(SIN(BG$12)*COS($E19)+SIN($E19)*COS(BG$12))/SIN($E19)*BG$9)</f>
        <v>68.0029735235478</v>
      </c>
      <c r="ET19" s="0" t="n">
        <f aca="false">IF(BH$9=0,0,(SIN(BH$12)*COS($E19)+SIN($E19)*COS(BH$12))/SIN($E19)*BH$9)</f>
        <v>68.0883304772071</v>
      </c>
      <c r="EU19" s="0" t="n">
        <f aca="false">IF(BI$9=0,0,(SIN(BI$12)*COS($E19)+SIN($E19)*COS(BI$12))/SIN($E19)*BI$9)</f>
        <v>68.1415415016956</v>
      </c>
      <c r="EV19" s="0" t="n">
        <f aca="false">IF(BJ$9=0,0,(SIN(BJ$12)*COS($E19)+SIN($E19)*COS(BJ$12))/SIN($E19)*BJ$9)</f>
        <v>67.7354310258665</v>
      </c>
      <c r="EW19" s="0" t="n">
        <f aca="false">IF(BK$9=0,0,(SIN(BK$12)*COS($E19)+SIN($E19)*COS(BK$12))/SIN($E19)*BK$9)</f>
        <v>67.2904037638338</v>
      </c>
      <c r="EX19" s="0" t="n">
        <f aca="false">IF(BL$9=0,0,(SIN(BL$12)*COS($E19)+SIN($E19)*COS(BL$12))/SIN($E19)*BL$9)</f>
        <v>66.8072243257427</v>
      </c>
      <c r="EY19" s="0" t="n">
        <f aca="false">IF(BM$9=0,0,(SIN(BM$12)*COS($E19)+SIN($E19)*COS(BM$12))/SIN($E19)*BM$9)</f>
        <v>66.2866743211045</v>
      </c>
      <c r="EZ19" s="0" t="n">
        <f aca="false">IF(BN$9=0,0,(SIN(BN$12)*COS($E19)+SIN($E19)*COS(BN$12))/SIN($E19)*BN$9)</f>
        <v>65.7295519274578</v>
      </c>
      <c r="FA19" s="0" t="n">
        <f aca="false">IF(BO$9=0,0,(SIN(BO$12)*COS($E19)+SIN($E19)*COS(BO$12))/SIN($E19)*BO$9)</f>
        <v>64.8676139839655</v>
      </c>
      <c r="FB19" s="0" t="n">
        <f aca="false">IF(BP$9=0,0,(SIN(BP$12)*COS($E19)+SIN($E19)*COS(BP$12))/SIN($E19)*BP$9)</f>
        <v>63.9670355377063</v>
      </c>
      <c r="FC19" s="0" t="n">
        <f aca="false">IF(BQ$9=0,0,(SIN(BQ$12)*COS($E19)+SIN($E19)*COS(BQ$12))/SIN($E19)*BQ$9)</f>
        <v>63.0289093857626</v>
      </c>
      <c r="FD19" s="0" t="n">
        <f aca="false">IF(BR$9=0,0,(SIN(BR$12)*COS($E19)+SIN($E19)*COS(BR$12))/SIN($E19)*BR$9)</f>
        <v>62.0543452646934</v>
      </c>
      <c r="FE19" s="0" t="n">
        <f aca="false">IF(BS$9=0,0,(SIN(BS$12)*COS($E19)+SIN($E19)*COS(BS$12))/SIN($E19)*BS$9)</f>
        <v>61.0444692615071</v>
      </c>
      <c r="FF19" s="0" t="n">
        <f aca="false">IF(BT$9=0,0,(SIN(BT$12)*COS($E19)+SIN($E19)*COS(BT$12))/SIN($E19)*BT$9)</f>
        <v>59.8487805744445</v>
      </c>
      <c r="FG19" s="0" t="n">
        <f aca="false">IF(BU$9=0,0,(SIN(BU$12)*COS($E19)+SIN($E19)*COS(BU$12))/SIN($E19)*BU$9)</f>
        <v>58.6185067834386</v>
      </c>
      <c r="FH19" s="0" t="n">
        <f aca="false">IF(BV$9=0,0,(SIN(BV$12)*COS($E19)+SIN($E19)*COS(BV$12))/SIN($E19)*BV$9)</f>
        <v>57.354958721929</v>
      </c>
      <c r="FI19" s="0" t="n">
        <f aca="false">IF(BW$9=0,0,(SIN(BW$12)*COS($E19)+SIN($E19)*COS(BW$12))/SIN($E19)*BW$9)</f>
        <v>56.0594620556463</v>
      </c>
      <c r="FJ19" s="0" t="n">
        <f aca="false">IF(BX$9=0,0,(SIN(BX$12)*COS($E19)+SIN($E19)*COS(BX$12))/SIN($E19)*BX$9)</f>
        <v>54.7333565922323</v>
      </c>
      <c r="FK19" s="0" t="n">
        <f aca="false">IF(BY$9=0,0,(SIN(BY$12)*COS($E19)+SIN($E19)*COS(BY$12))/SIN($E19)*BY$9)</f>
        <v>0</v>
      </c>
      <c r="FL19" s="0" t="n">
        <f aca="false">IF(BZ$9=0,0,(SIN(BZ$12)*COS($E19)+SIN($E19)*COS(BZ$12))/SIN($E19)*BZ$9)</f>
        <v>0</v>
      </c>
      <c r="FM19" s="0" t="n">
        <f aca="false">IF(CA$9=0,0,(SIN(CA$12)*COS($E19)+SIN($E19)*COS(CA$12))/SIN($E19)*CA$9)</f>
        <v>0</v>
      </c>
      <c r="FN19" s="0" t="n">
        <f aca="false">IF(CB$9=0,0,(SIN(CB$12)*COS($E19)+SIN($E19)*COS(CB$12))/SIN($E19)*CB$9)</f>
        <v>0</v>
      </c>
      <c r="FO19" s="0" t="n">
        <f aca="false">IF(CC$9=0,0,(SIN(CC$12)*COS($E19)+SIN($E19)*COS(CC$12))/SIN($E19)*CC$9)</f>
        <v>0</v>
      </c>
      <c r="FP19" s="0" t="n">
        <f aca="false">IF(CD$9=0,0,(SIN(CD$12)*COS($E19)+SIN($E19)*COS(CD$12))/SIN($E19)*CD$9)</f>
        <v>0</v>
      </c>
      <c r="FQ19" s="0" t="n">
        <f aca="false">IF(CE$9=0,0,(SIN(CE$12)*COS($E19)+SIN($E19)*COS(CE$12))/SIN($E19)*CE$9)</f>
        <v>0</v>
      </c>
      <c r="FR19" s="0" t="n">
        <f aca="false">IF(CF$9=0,0,(SIN(CF$12)*COS($E19)+SIN($E19)*COS(CF$12))/SIN($E19)*CF$9)</f>
        <v>0</v>
      </c>
      <c r="FS19" s="0" t="n">
        <f aca="false">IF(CG$9=0,0,(SIN(CG$12)*COS($E19)+SIN($E19)*COS(CG$12))/SIN($E19)*CG$9)</f>
        <v>0</v>
      </c>
      <c r="FT19" s="0" t="n">
        <f aca="false">IF(CH$9=0,0,(SIN(CH$12)*COS($E19)+SIN($E19)*COS(CH$12))/SIN($E19)*CH$9)</f>
        <v>0</v>
      </c>
      <c r="FU19" s="0" t="n">
        <f aca="false">IF(CI$9=0,0,(SIN(CI$12)*COS($E19)+SIN($E19)*COS(CI$12))/SIN($E19)*CI$9)</f>
        <v>0</v>
      </c>
      <c r="FV19" s="0" t="n">
        <f aca="false">IF(CJ$9=0,0,(SIN(CJ$12)*COS($E19)+SIN($E19)*COS(CJ$12))/SIN($E19)*CJ$9)</f>
        <v>0</v>
      </c>
      <c r="FW19" s="0" t="n">
        <f aca="false">IF(CK$9=0,0,(SIN(CK$12)*COS($E19)+SIN($E19)*COS(CK$12))/SIN($E19)*CK$9)</f>
        <v>0</v>
      </c>
      <c r="FX19" s="0" t="n">
        <f aca="false">IF(CL$9=0,0,(SIN(CL$12)*COS($E19)+SIN($E19)*COS(CL$12))/SIN($E19)*CL$9)</f>
        <v>0</v>
      </c>
      <c r="FY19" s="0" t="n">
        <f aca="false">IF(CM$9=0,0,(SIN(CM$12)*COS($E19)+SIN($E19)*COS(CM$12))/SIN($E19)*CM$9)</f>
        <v>0</v>
      </c>
      <c r="FZ19" s="0" t="n">
        <f aca="false">IF(CN$9=0,0,(SIN(CN$12)*COS($E19)+SIN($E19)*COS(CN$12))/SIN($E19)*CN$9)</f>
        <v>0</v>
      </c>
      <c r="GA19" s="0" t="n">
        <f aca="false">IF(CO$9=0,0,(SIN(CO$12)*COS($E19)+SIN($E19)*COS(CO$12))/SIN($E19)*CO$9)</f>
        <v>0</v>
      </c>
      <c r="GB19" s="0" t="n">
        <f aca="false">IF(CP$9=0,0,(SIN(CP$12)*COS($E19)+SIN($E19)*COS(CP$12))/SIN($E19)*CP$9)</f>
        <v>0</v>
      </c>
      <c r="GC19" s="0" t="n">
        <f aca="false">IF(CQ$9=0,0,(SIN(CQ$12)*COS($E19)+SIN($E19)*COS(CQ$12))/SIN($E19)*CQ$9)</f>
        <v>0</v>
      </c>
    </row>
    <row r="20" customFormat="false" ht="12.8" hidden="true" customHeight="false" outlineLevel="0" collapsed="false">
      <c r="A20" s="0" t="n">
        <f aca="false">MAX($F20:$CQ20)</f>
        <v>11.139749875906</v>
      </c>
      <c r="B20" s="91" t="n">
        <f aca="false">IF(ISNA(INDEX(vmg!$B$6:$B$151,MATCH($C20,vmg!$F$6:$F$151,0))),IF(ISNA(INDEX(vmg!$B$6:$B$151,MATCH($C20,vmg!$D$6:$D$151,0))),0,INDEX(vmg!$B$6:$B$151,MATCH($C20,vmg!$D$6:$D$151,0))),INDEX(vmg!$B$6:$B$151,MATCH($C20,vmg!$F$6:$F$151,0)))</f>
        <v>11.24022</v>
      </c>
      <c r="C20" s="2" t="n">
        <f aca="false">MOD(Best +D20,360)</f>
        <v>241</v>
      </c>
      <c r="D20" s="2" t="n">
        <f aca="false">D19+1</f>
        <v>8</v>
      </c>
      <c r="E20" s="1" t="n">
        <f aca="false">D20*PI()/180</f>
        <v>0.139626340159546</v>
      </c>
      <c r="F20" s="13" t="n">
        <f aca="false">IF(OR(F110=0,CR20=0),0,F110*CR20/(F110+CR20))</f>
        <v>11.139749875906</v>
      </c>
      <c r="G20" s="13" t="n">
        <f aca="false">IF(OR(G110=0,CS20=0),0,G110*CS20/(G110+CS20))</f>
        <v>11.1253906980009</v>
      </c>
      <c r="H20" s="13" t="n">
        <f aca="false">IF(OR(H110=0,CT20=0),0,H110*CT20/(H110+CT20))</f>
        <v>11.111173758727</v>
      </c>
      <c r="I20" s="13" t="n">
        <f aca="false">IF(OR(I110=0,CU20=0),0,I110*CU20/(I110+CU20))</f>
        <v>11.0970592859672</v>
      </c>
      <c r="J20" s="13" t="n">
        <f aca="false">IF(OR(J110=0,CV20=0),0,J110*CV20/(J110+CV20))</f>
        <v>11.0830200001578</v>
      </c>
      <c r="K20" s="13" t="n">
        <f aca="false">IF(OR(K110=0,CW20=0),0,K110*CW20/(K110+CW20))</f>
        <v>11.0690363840967</v>
      </c>
      <c r="L20" s="13" t="n">
        <f aca="false">IF(OR(L110=0,CX20=0),0,L110*CX20/(L110+CX20))</f>
        <v>11.0543293847858</v>
      </c>
      <c r="M20" s="13" t="n">
        <f aca="false">IF(OR(M110=0,CY20=0),0,M110*CY20/(M110+CY20))</f>
        <v>11.0397522105814</v>
      </c>
      <c r="N20" s="13" t="n">
        <f aca="false">IF(OR(N110=0,CZ20=0),0,N110*CZ20/(N110+CZ20))</f>
        <v>11.0252769781097</v>
      </c>
      <c r="O20" s="13" t="n">
        <f aca="false">IF(OR(O110=0,DA20=0),0,O110*DA20/(O110+DA20))</f>
        <v>11.0108818805407</v>
      </c>
      <c r="P20" s="13" t="n">
        <f aca="false">IF(OR(P110=0,DB20=0),0,P110*DB20/(P110+DB20))</f>
        <v>10.9965494958527</v>
      </c>
      <c r="Q20" s="13" t="n">
        <f aca="false">IF(OR(Q110=0,DC20=0),0,Q110*DC20/(Q110+DC20))</f>
        <v>10.9823681711197</v>
      </c>
      <c r="R20" s="13" t="n">
        <f aca="false">IF(OR(R110=0,DD20=0),0,R110*DD20/(R110+DD20))</f>
        <v>10.9682137343592</v>
      </c>
      <c r="S20" s="13" t="n">
        <f aca="false">IF(OR(S110=0,DE20=0),0,S110*DE20/(S110+DE20))</f>
        <v>10.9540776851331</v>
      </c>
      <c r="T20" s="13" t="n">
        <f aca="false">IF(OR(T110=0,DF20=0),0,T110*DF20/(T110+DF20))</f>
        <v>10.9399526780332</v>
      </c>
      <c r="U20" s="13" t="n">
        <f aca="false">IF(OR(U110=0,DG20=0),0,U110*DG20/(U110+DG20))</f>
        <v>10.9258322680327</v>
      </c>
      <c r="V20" s="13" t="n">
        <f aca="false">IF(OR(V110=0,DH20=0),0,V110*DH20/(V110+DH20))</f>
        <v>10.9095291100241</v>
      </c>
      <c r="W20" s="13" t="n">
        <f aca="false">IF(OR(W110=0,DI20=0),0,W110*DI20/(W110+DI20))</f>
        <v>10.893381692539</v>
      </c>
      <c r="X20" s="13" t="n">
        <f aca="false">IF(OR(X110=0,DJ20=0),0,X110*DJ20/(X110+DJ20))</f>
        <v>10.8773658242535</v>
      </c>
      <c r="Y20" s="13" t="n">
        <f aca="false">IF(OR(Y110=0,DK20=0),0,Y110*DK20/(Y110+DK20))</f>
        <v>10.8614605680347</v>
      </c>
      <c r="Z20" s="13" t="n">
        <f aca="false">IF(OR(Z110=0,DL20=0),0,Z110*DL20/(Z110+DL20))</f>
        <v>10.8456476527153</v>
      </c>
      <c r="AA20" s="13" t="n">
        <f aca="false">IF(OR(AA110=0,DM20=0),0,AA110*DM20/(AA110+DM20))</f>
        <v>10.8289053027195</v>
      </c>
      <c r="AB20" s="13" t="n">
        <f aca="false">IF(OR(AB110=0,DN20=0),0,AB110*DN20/(AB110+DN20))</f>
        <v>10.8122837531694</v>
      </c>
      <c r="AC20" s="13" t="n">
        <f aca="false">IF(OR(AC110=0,DO20=0),0,AC110*DO20/(AC110+DO20))</f>
        <v>10.7957641879089</v>
      </c>
      <c r="AD20" s="13" t="n">
        <f aca="false">IF(OR(AD110=0,DP20=0),0,AD110*DP20/(AD110+DP20))</f>
        <v>10.7793298355566</v>
      </c>
      <c r="AE20" s="13" t="n">
        <f aca="false">IF(OR(AE110=0,DQ20=0),0,AE110*DQ20/(AE110+DQ20))</f>
        <v>10.7629656523037</v>
      </c>
      <c r="AF20" s="13" t="n">
        <f aca="false">IF(OR(AF110=0,DR20=0),0,AF110*DR20/(AF110+DR20))</f>
        <v>10.7462546504323</v>
      </c>
      <c r="AG20" s="13" t="n">
        <f aca="false">IF(OR(AG110=0,DS20=0),0,AG110*DS20/(AG110+DS20))</f>
        <v>10.7296068536568</v>
      </c>
      <c r="AH20" s="13" t="n">
        <f aca="false">IF(OR(AH110=0,DT20=0),0,AH110*DT20/(AH110+DT20))</f>
        <v>10.7130092507738</v>
      </c>
      <c r="AI20" s="13" t="n">
        <f aca="false">IF(OR(AI110=0,DU20=0),0,AI110*DU20/(AI110+DU20))</f>
        <v>10.6964499369694</v>
      </c>
      <c r="AJ20" s="13" t="n">
        <f aca="false">IF(OR(AJ110=0,DV20=0),0,AJ110*DV20/(AJ110+DV20))</f>
        <v>10.679917960909</v>
      </c>
      <c r="AK20" s="13" t="n">
        <f aca="false">IF(OR(AK110=0,DW20=0),0,AK110*DW20/(AK110+DW20))</f>
        <v>10.6642642727391</v>
      </c>
      <c r="AL20" s="13" t="n">
        <f aca="false">IF(OR(AL110=0,DX20=0),0,AL110*DX20/(AL110+DX20))</f>
        <v>10.6485848851098</v>
      </c>
      <c r="AM20" s="13" t="n">
        <f aca="false">IF(OR(AM110=0,DY20=0),0,AM110*DY20/(AM110+DY20))</f>
        <v>10.6328738198259</v>
      </c>
      <c r="AN20" s="13" t="n">
        <f aca="false">IF(OR(AN110=0,DZ20=0),0,AN110*DZ20/(AN110+DZ20))</f>
        <v>10.6171253731669</v>
      </c>
      <c r="AO20" s="13" t="n">
        <f aca="false">IF(OR(AO110=0,EA20=0),0,AO110*EA20/(AO110+EA20))</f>
        <v>10.601334076881</v>
      </c>
      <c r="AP20" s="13" t="n">
        <f aca="false">IF(OR(AP110=0,EB20=0),0,AP110*EB20/(AP110+EB20))</f>
        <v>10.5854740675356</v>
      </c>
      <c r="AQ20" s="13" t="n">
        <f aca="false">IF(OR(AQ110=0,EC20=0),0,AQ110*EC20/(AQ110+EC20))</f>
        <v>10.5695615217871</v>
      </c>
      <c r="AR20" s="13" t="n">
        <f aca="false">IF(OR(AR110=0,ED20=0),0,AR110*ED20/(AR110+ED20))</f>
        <v>10.5535914373463</v>
      </c>
      <c r="AS20" s="13" t="n">
        <f aca="false">IF(OR(AS110=0,EE20=0),0,AS110*EE20/(AS110+EE20))</f>
        <v>10.5375589384957</v>
      </c>
      <c r="AT20" s="13" t="n">
        <f aca="false">IF(OR(AT110=0,EF20=0),0,AT110*EF20/(AT110+EF20))</f>
        <v>10.5214592549753</v>
      </c>
      <c r="AU20" s="13" t="n">
        <f aca="false">IF(OR(AU110=0,EG20=0),0,AU110*EG20/(AU110+EG20))</f>
        <v>10.5010887329209</v>
      </c>
      <c r="AV20" s="13" t="n">
        <f aca="false">IF(OR(AV110=0,EH20=0),0,AV110*EH20/(AV110+EH20))</f>
        <v>10.4807415014428</v>
      </c>
      <c r="AW20" s="13" t="n">
        <f aca="false">IF(OR(AW110=0,EI20=0),0,AW110*EI20/(AW110+EI20))</f>
        <v>10.4604047095459</v>
      </c>
      <c r="AX20" s="13" t="n">
        <f aca="false">IF(OR(AX110=0,EJ20=0),0,AX110*EJ20/(AX110+EJ20))</f>
        <v>10.440066133617</v>
      </c>
      <c r="AY20" s="13" t="n">
        <f aca="false">IF(OR(AY110=0,EK20=0),0,AY110*EK20/(AY110+EK20))</f>
        <v>10.419714106138</v>
      </c>
      <c r="AZ20" s="13" t="n">
        <f aca="false">IF(OR(AZ110=0,EL20=0),0,AZ110*EL20/(AZ110+EL20))</f>
        <v>10.3959015964593</v>
      </c>
      <c r="BA20" s="13" t="n">
        <f aca="false">IF(OR(BA110=0,EM20=0),0,BA110*EM20/(BA110+EM20))</f>
        <v>10.3720951754106</v>
      </c>
      <c r="BB20" s="13" t="n">
        <f aca="false">IF(OR(BB110=0,EN20=0),0,BB110*EN20/(BB110+EN20))</f>
        <v>10.3482790347482</v>
      </c>
      <c r="BC20" s="13" t="n">
        <f aca="false">IF(OR(BC110=0,EO20=0),0,BC110*EO20/(BC110+EO20))</f>
        <v>10.3244379893347</v>
      </c>
      <c r="BD20" s="13" t="n">
        <f aca="false">IF(OR(BD110=0,EP20=0),0,BD110*EP20/(BD110+EP20))</f>
        <v>10.300557405056</v>
      </c>
      <c r="BE20" s="13" t="n">
        <f aca="false">IF(OR(BE110=0,EQ20=0),0,BE110*EQ20/(BE110+EQ20))</f>
        <v>10.2731518880798</v>
      </c>
      <c r="BF20" s="13" t="n">
        <f aca="false">IF(OR(BF110=0,ER20=0),0,BF110*ER20/(BF110+ER20))</f>
        <v>10.2456813974695</v>
      </c>
      <c r="BG20" s="13" t="n">
        <f aca="false">IF(OR(BG110=0,ES20=0),0,BG110*ES20/(BG110+ES20))</f>
        <v>10.2181274602304</v>
      </c>
      <c r="BH20" s="13" t="n">
        <f aca="false">IF(OR(BH110=0,ET20=0),0,BH110*ET20/(BH110+ET20))</f>
        <v>10.1904720532281</v>
      </c>
      <c r="BI20" s="13" t="n">
        <f aca="false">IF(OR(BI110=0,EU20=0),0,BI110*EU20/(BI110+EU20))</f>
        <v>10.1626975362801</v>
      </c>
      <c r="BJ20" s="13" t="n">
        <f aca="false">IF(OR(BJ110=0,EV20=0),0,BJ110*EV20/(BJ110+EV20))</f>
        <v>10.1240308092107</v>
      </c>
      <c r="BK20" s="13" t="n">
        <f aca="false">IF(OR(BK110=0,EW20=0),0,BK110*EW20/(BK110+EW20))</f>
        <v>10.0850121302872</v>
      </c>
      <c r="BL20" s="13" t="n">
        <f aca="false">IF(OR(BL110=0,EX20=0),0,BL110*EX20/(BL110+EX20))</f>
        <v>10.0456018904128</v>
      </c>
      <c r="BM20" s="13" t="n">
        <f aca="false">IF(OR(BM110=0,EY20=0),0,BM110*EY20/(BM110+EY20))</f>
        <v>10.0057599680001</v>
      </c>
      <c r="BN20" s="13" t="n">
        <f aca="false">IF(OR(BN110=0,EZ20=0),0,BN110*EZ20/(BN110+EZ20))</f>
        <v>9.96544557453537</v>
      </c>
      <c r="BO20" s="13" t="n">
        <f aca="false">IF(OR(BO110=0,FA20=0),0,BO110*FA20/(BO110+FA20))</f>
        <v>9.91750851880324</v>
      </c>
      <c r="BP20" s="13" t="n">
        <f aca="false">IF(OR(BP110=0,FB20=0),0,BP110*FB20/(BP110+FB20))</f>
        <v>9.86870176662145</v>
      </c>
      <c r="BQ20" s="13" t="n">
        <f aca="false">IF(OR(BQ110=0,FC20=0),0,BQ110*FC20/(BQ110+FC20))</f>
        <v>9.81895187898167</v>
      </c>
      <c r="BR20" s="13" t="n">
        <f aca="false">IF(OR(BR110=0,FD20=0),0,BR110*FD20/(BR110+FD20))</f>
        <v>9.76818173984744</v>
      </c>
      <c r="BS20" s="13" t="n">
        <f aca="false">IF(OR(BS110=0,FE20=0),0,BS110*FE20/(BS110+FE20))</f>
        <v>9.7163101038869</v>
      </c>
      <c r="BT20" s="13" t="n">
        <f aca="false">IF(OR(BT110=0,FF20=0),0,BT110*FF20/(BT110+FF20))</f>
        <v>9.65877322345351</v>
      </c>
      <c r="BU20" s="13" t="n">
        <f aca="false">IF(OR(BU110=0,FG20=0),0,BU110*FG20/(BU110+FG20))</f>
        <v>9.59966112113242</v>
      </c>
      <c r="BV20" s="13" t="n">
        <f aca="false">IF(OR(BV110=0,FH20=0),0,BV110*FH20/(BV110+FH20))</f>
        <v>9.53884532433355</v>
      </c>
      <c r="BW20" s="13" t="n">
        <f aca="false">IF(OR(BW110=0,FI20=0),0,BW110*FI20/(BW110+FI20))</f>
        <v>9.47618738022879</v>
      </c>
      <c r="BX20" s="13" t="n">
        <f aca="false">IF(OR(BX110=0,FJ20=0),0,BX110*FJ20/(BX110+FJ20))</f>
        <v>9.41153762009851</v>
      </c>
      <c r="BY20" s="13" t="n">
        <f aca="false">IF(OR(BY110=0,FK20=0),0,BY110*FK20/(BY110+FK20))</f>
        <v>0</v>
      </c>
      <c r="BZ20" s="13" t="n">
        <f aca="false">IF(OR(BZ110=0,FL20=0),0,BZ110*FL20/(BZ110+FL20))</f>
        <v>0</v>
      </c>
      <c r="CA20" s="13" t="n">
        <f aca="false">IF(OR(CA110=0,FM20=0),0,CA110*FM20/(CA110+FM20))</f>
        <v>0</v>
      </c>
      <c r="CB20" s="13" t="n">
        <f aca="false">IF(OR(CB110=0,FN20=0),0,CB110*FN20/(CB110+FN20))</f>
        <v>0</v>
      </c>
      <c r="CC20" s="13" t="n">
        <f aca="false">IF(OR(CC110=0,FO20=0),0,CC110*FO20/(CC110+FO20))</f>
        <v>0</v>
      </c>
      <c r="CD20" s="13" t="n">
        <f aca="false">IF(OR(CD110=0,FP20=0),0,CD110*FP20/(CD110+FP20))</f>
        <v>0</v>
      </c>
      <c r="CE20" s="13" t="n">
        <f aca="false">IF(OR(CE110=0,FQ20=0),0,CE110*FQ20/(CE110+FQ20))</f>
        <v>0</v>
      </c>
      <c r="CF20" s="13" t="n">
        <f aca="false">IF(OR(CF110=0,FR20=0),0,CF110*FR20/(CF110+FR20))</f>
        <v>0</v>
      </c>
      <c r="CG20" s="13" t="n">
        <f aca="false">IF(OR(CG110=0,FS20=0),0,CG110*FS20/(CG110+FS20))</f>
        <v>0</v>
      </c>
      <c r="CH20" s="13" t="n">
        <f aca="false">IF(OR(CH110=0,FT20=0),0,CH110*FT20/(CH110+FT20))</f>
        <v>0</v>
      </c>
      <c r="CI20" s="13" t="n">
        <f aca="false">IF(OR(CI110=0,FU20=0),0,CI110*FU20/(CI110+FU20))</f>
        <v>0</v>
      </c>
      <c r="CJ20" s="13" t="n">
        <f aca="false">IF(OR(CJ110=0,FV20=0),0,CJ110*FV20/(CJ110+FV20))</f>
        <v>0</v>
      </c>
      <c r="CK20" s="13" t="n">
        <f aca="false">IF(OR(CK110=0,FW20=0),0,CK110*FW20/(CK110+FW20))</f>
        <v>0</v>
      </c>
      <c r="CL20" s="13" t="n">
        <f aca="false">IF(OR(CL110=0,FX20=0),0,CL110*FX20/(CL110+FX20))</f>
        <v>0</v>
      </c>
      <c r="CM20" s="13" t="n">
        <f aca="false">IF(OR(CM110=0,FY20=0),0,CM110*FY20/(CM110+FY20))</f>
        <v>0</v>
      </c>
      <c r="CN20" s="13" t="n">
        <f aca="false">IF(OR(CN110=0,FZ20=0),0,CN110*FZ20/(CN110+FZ20))</f>
        <v>0</v>
      </c>
      <c r="CO20" s="13" t="n">
        <f aca="false">IF(OR(CO110=0,GA20=0),0,CO110*GA20/(CO110+GA20))</f>
        <v>0</v>
      </c>
      <c r="CP20" s="13" t="n">
        <f aca="false">IF(OR(CP110=0,GB20=0),0,CP110*GB20/(CP110+GB20))</f>
        <v>0</v>
      </c>
      <c r="CQ20" s="13" t="n">
        <f aca="false">IF(OR(CQ110=0,GC20=0),0,CQ110*GC20/(CQ110+GC20))</f>
        <v>0</v>
      </c>
      <c r="CR20" s="0" t="n">
        <f aca="false">IF(F$9=0,0,(SIN(F$12)*COS($E20)+SIN($E20)*COS(F$12))/SIN($E20)*F$9)</f>
        <v>11.13975</v>
      </c>
      <c r="CS20" s="0" t="n">
        <f aca="false">IF(G$9=0,0,(SIN(G$12)*COS($E20)+SIN($E20)*COS(G$12))/SIN($E20)*G$9)</f>
        <v>12.5063965964782</v>
      </c>
      <c r="CT20" s="0" t="n">
        <f aca="false">IF(H$9=0,0,(SIN(H$12)*COS($E20)+SIN($E20)*COS(H$12))/SIN($E20)*H$9)</f>
        <v>13.8659291233208</v>
      </c>
      <c r="CU20" s="0" t="n">
        <f aca="false">IF(I$9=0,0,(SIN(I$12)*COS($E20)+SIN($E20)*COS(I$12))/SIN($E20)*I$9)</f>
        <v>15.2179430913063</v>
      </c>
      <c r="CV20" s="0" t="n">
        <f aca="false">IF(J$9=0,0,(SIN(J$12)*COS($E20)+SIN($E20)*COS(J$12))/SIN($E20)*J$9)</f>
        <v>16.562037305086</v>
      </c>
      <c r="CW20" s="0" t="n">
        <f aca="false">IF(K$9=0,0,(SIN(K$12)*COS($E20)+SIN($E20)*COS(K$12))/SIN($E20)*K$9)</f>
        <v>17.8978139821507</v>
      </c>
      <c r="CX20" s="0" t="n">
        <f aca="false">IF(L$9=0,0,(SIN(L$12)*COS($E20)+SIN($E20)*COS(L$12))/SIN($E20)*L$9)</f>
        <v>19.222566957311</v>
      </c>
      <c r="CY20" s="0" t="n">
        <f aca="false">IF(M$9=0,0,(SIN(M$12)*COS($E20)+SIN($E20)*COS(M$12))/SIN($E20)*M$9)</f>
        <v>20.5378945850271</v>
      </c>
      <c r="CZ20" s="0" t="n">
        <f aca="false">IF(N$9=0,0,(SIN(N$12)*COS($E20)+SIN($E20)*COS(N$12))/SIN($E20)*N$9)</f>
        <v>21.8434122817471</v>
      </c>
      <c r="DA20" s="0" t="n">
        <f aca="false">IF(O$9=0,0,(SIN(O$12)*COS($E20)+SIN($E20)*COS(O$12))/SIN($E20)*O$9)</f>
        <v>23.1387395346678</v>
      </c>
      <c r="DB20" s="0" t="n">
        <f aca="false">IF(P$9=0,0,(SIN(P$12)*COS($E20)+SIN($E20)*COS(P$12))/SIN($E20)*P$9)</f>
        <v>24.4235000124159</v>
      </c>
      <c r="DC20" s="0" t="n">
        <f aca="false">IF(Q$9=0,0,(SIN(Q$12)*COS($E20)+SIN($E20)*COS(Q$12))/SIN($E20)*Q$9)</f>
        <v>25.6978831070223</v>
      </c>
      <c r="DD20" s="0" t="n">
        <f aca="false">IF(R$9=0,0,(SIN(R$12)*COS($E20)+SIN($E20)*COS(R$12))/SIN($E20)*R$9)</f>
        <v>26.9610164846414</v>
      </c>
      <c r="DE20" s="0" t="n">
        <f aca="false">IF(S$9=0,0,(SIN(S$12)*COS($E20)+SIN($E20)*COS(S$12))/SIN($E20)*S$9)</f>
        <v>28.2125364671172</v>
      </c>
      <c r="DF20" s="0" t="n">
        <f aca="false">IF(T$9=0,0,(SIN(T$12)*COS($E20)+SIN($E20)*COS(T$12))/SIN($E20)*T$9)</f>
        <v>29.4520839497656</v>
      </c>
      <c r="DG20" s="0" t="n">
        <f aca="false">IF(U$9=0,0,(SIN(U$12)*COS($E20)+SIN($E20)*COS(U$12))/SIN($E20)*U$9)</f>
        <v>30.6793045040229</v>
      </c>
      <c r="DH20" s="0" t="n">
        <f aca="false">IF(V$9=0,0,(SIN(V$12)*COS($E20)+SIN($E20)*COS(V$12))/SIN($E20)*V$9)</f>
        <v>31.8752173917336</v>
      </c>
      <c r="DI20" s="0" t="n">
        <f aca="false">IF(W$9=0,0,(SIN(W$12)*COS($E20)+SIN($E20)*COS(W$12))/SIN($E20)*W$9)</f>
        <v>33.0566539688848</v>
      </c>
      <c r="DJ20" s="0" t="n">
        <f aca="false">IF(X$9=0,0,(SIN(X$12)*COS($E20)+SIN($E20)*COS(X$12))/SIN($E20)*X$9)</f>
        <v>34.2232921240639</v>
      </c>
      <c r="DK20" s="0" t="n">
        <f aca="false">IF(Y$9=0,0,(SIN(Y$12)*COS($E20)+SIN($E20)*COS(Y$12))/SIN($E20)*Y$9)</f>
        <v>35.3748156941135</v>
      </c>
      <c r="DL20" s="0" t="n">
        <f aca="false">IF(Z$9=0,0,(SIN(Z$12)*COS($E20)+SIN($E20)*COS(Z$12))/SIN($E20)*Z$9)</f>
        <v>36.5109145484961</v>
      </c>
      <c r="DM20" s="0" t="n">
        <f aca="false">IF(AA$9=0,0,(SIN(AA$12)*COS($E20)+SIN($E20)*COS(AA$12))/SIN($E20)*AA$9)</f>
        <v>37.6191446708029</v>
      </c>
      <c r="DN20" s="0" t="n">
        <f aca="false">IF(AB$9=0,0,(SIN(AB$12)*COS($E20)+SIN($E20)*COS(AB$12))/SIN($E20)*AB$9)</f>
        <v>38.710587483036</v>
      </c>
      <c r="DO20" s="0" t="n">
        <f aca="false">IF(AC$9=0,0,(SIN(AC$12)*COS($E20)+SIN($E20)*COS(AC$12))/SIN($E20)*AC$9)</f>
        <v>39.784962877352</v>
      </c>
      <c r="DP20" s="0" t="n">
        <f aca="false">IF(AD$9=0,0,(SIN(AD$12)*COS($E20)+SIN($E20)*COS(AD$12))/SIN($E20)*AD$9)</f>
        <v>40.8419975518676</v>
      </c>
      <c r="DQ20" s="0" t="n">
        <f aca="false">IF(AE$9=0,0,(SIN(AE$12)*COS($E20)+SIN($E20)*COS(AE$12))/SIN($E20)*AE$9)</f>
        <v>41.8814250774722</v>
      </c>
      <c r="DR20" s="0" t="n">
        <f aca="false">IF(AF$9=0,0,(SIN(AF$12)*COS($E20)+SIN($E20)*COS(AF$12))/SIN($E20)*AF$9)</f>
        <v>42.8965572151324</v>
      </c>
      <c r="DS20" s="0" t="n">
        <f aca="false">IF(AG$9=0,0,(SIN(AG$12)*COS($E20)+SIN($E20)*COS(AG$12))/SIN($E20)*AG$9)</f>
        <v>43.8932394984878</v>
      </c>
      <c r="DT20" s="0" t="n">
        <f aca="false">IF(AH$9=0,0,(SIN(AH$12)*COS($E20)+SIN($E20)*COS(AH$12))/SIN($E20)*AH$9)</f>
        <v>44.8712325176568</v>
      </c>
      <c r="DU20" s="0" t="n">
        <f aca="false">IF(AI$9=0,0,(SIN(AI$12)*COS($E20)+SIN($E20)*COS(AI$12))/SIN($E20)*AI$9)</f>
        <v>45.830304175895</v>
      </c>
      <c r="DV20" s="0" t="n">
        <f aca="false">IF(AJ$9=0,0,(SIN(AJ$12)*COS($E20)+SIN($E20)*COS(AJ$12))/SIN($E20)*AJ$9)</f>
        <v>46.7702297402477</v>
      </c>
      <c r="DW20" s="0" t="n">
        <f aca="false">IF(AK$9=0,0,(SIN(AK$12)*COS($E20)+SIN($E20)*COS(AK$12))/SIN($E20)*AK$9)</f>
        <v>47.7080201517829</v>
      </c>
      <c r="DX20" s="0" t="n">
        <f aca="false">IF(AL$9=0,0,(SIN(AL$12)*COS($E20)+SIN($E20)*COS(AL$12))/SIN($E20)*AL$9)</f>
        <v>48.6269746404537</v>
      </c>
      <c r="DY20" s="0" t="n">
        <f aca="false">IF(AM$9=0,0,(SIN(AM$12)*COS($E20)+SIN($E20)*COS(AM$12))/SIN($E20)*AM$9)</f>
        <v>49.5268747606499</v>
      </c>
      <c r="DZ20" s="0" t="n">
        <f aca="false">IF(AN$9=0,0,(SIN(AN$12)*COS($E20)+SIN($E20)*COS(AN$12))/SIN($E20)*AN$9)</f>
        <v>50.4075091630977</v>
      </c>
      <c r="EA20" s="0" t="n">
        <f aca="false">IF(AO$9=0,0,(SIN(AO$12)*COS($E20)+SIN($E20)*COS(AO$12))/SIN($E20)*AO$9)</f>
        <v>51.2686736401187</v>
      </c>
      <c r="EB20" s="0" t="n">
        <f aca="false">IF(AP$9=0,0,(SIN(AP$12)*COS($E20)+SIN($E20)*COS(AP$12))/SIN($E20)*AP$9)</f>
        <v>52.1096720356874</v>
      </c>
      <c r="EC20" s="0" t="n">
        <f aca="false">IF(AQ$9=0,0,(SIN(AQ$12)*COS($E20)+SIN($E20)*COS(AQ$12))/SIN($E20)*AQ$9)</f>
        <v>52.9307957943667</v>
      </c>
      <c r="ED20" s="0" t="n">
        <f aca="false">IF(AR$9=0,0,(SIN(AR$12)*COS($E20)+SIN($E20)*COS(AR$12))/SIN($E20)*AR$9)</f>
        <v>53.7318628434476</v>
      </c>
      <c r="EE20" s="0" t="n">
        <f aca="false">IF(AS$9=0,0,(SIN(AS$12)*COS($E20)+SIN($E20)*COS(AS$12))/SIN($E20)*AS$9)</f>
        <v>54.512698417864</v>
      </c>
      <c r="EF20" s="0" t="n">
        <f aca="false">IF(AT$9=0,0,(SIN(AT$12)*COS($E20)+SIN($E20)*COS(AT$12))/SIN($E20)*AT$9)</f>
        <v>55.2731350923345</v>
      </c>
      <c r="EG20" s="0" t="n">
        <f aca="false">IF(AU$9=0,0,(SIN(AU$12)*COS($E20)+SIN($E20)*COS(AU$12))/SIN($E20)*AU$9)</f>
        <v>55.8938465143265</v>
      </c>
      <c r="EH20" s="0" t="n">
        <f aca="false">IF(AV$9=0,0,(SIN(AV$12)*COS($E20)+SIN($E20)*COS(AV$12))/SIN($E20)*AV$9)</f>
        <v>56.490266841526</v>
      </c>
      <c r="EI20" s="0" t="n">
        <f aca="false">IF(AW$9=0,0,(SIN(AW$12)*COS($E20)+SIN($E20)*COS(AW$12))/SIN($E20)*AW$9)</f>
        <v>57.0623613680417</v>
      </c>
      <c r="EJ20" s="0" t="n">
        <f aca="false">IF(AX$9=0,0,(SIN(AX$12)*COS($E20)+SIN($E20)*COS(AX$12))/SIN($E20)*AX$9)</f>
        <v>57.6101049661654</v>
      </c>
      <c r="EK20" s="0" t="n">
        <f aca="false">IF(AY$9=0,0,(SIN(AY$12)*COS($E20)+SIN($E20)*COS(AY$12))/SIN($E20)*AY$9)</f>
        <v>58.1334820485976</v>
      </c>
      <c r="EL20" s="0" t="n">
        <f aca="false">IF(AZ$9=0,0,(SIN(AZ$12)*COS($E20)+SIN($E20)*COS(AZ$12))/SIN($E20)*AZ$9)</f>
        <v>58.5234341404892</v>
      </c>
      <c r="EM20" s="0" t="n">
        <f aca="false">IF(BA$9=0,0,(SIN(BA$12)*COS($E20)+SIN($E20)*COS(BA$12))/SIN($E20)*BA$9)</f>
        <v>58.8862846627997</v>
      </c>
      <c r="EN20" s="0" t="n">
        <f aca="false">IF(BB$9=0,0,(SIN(BB$12)*COS($E20)+SIN($E20)*COS(BB$12))/SIN($E20)*BB$9)</f>
        <v>59.2221472910962</v>
      </c>
      <c r="EO20" s="0" t="n">
        <f aca="false">IF(BC$9=0,0,(SIN(BC$12)*COS($E20)+SIN($E20)*COS(BC$12))/SIN($E20)*BC$9)</f>
        <v>59.5311466786081</v>
      </c>
      <c r="EP20" s="0" t="n">
        <f aca="false">IF(BD$9=0,0,(SIN(BD$12)*COS($E20)+SIN($E20)*COS(BD$12))/SIN($E20)*BD$9)</f>
        <v>59.8134183491228</v>
      </c>
      <c r="EQ20" s="0" t="n">
        <f aca="false">IF(BE$9=0,0,(SIN(BE$12)*COS($E20)+SIN($E20)*COS(BE$12))/SIN($E20)*BE$9)</f>
        <v>59.950701787006</v>
      </c>
      <c r="ER20" s="0" t="n">
        <f aca="false">IF(BF$9=0,0,(SIN(BF$12)*COS($E20)+SIN($E20)*COS(BF$12))/SIN($E20)*BF$9)</f>
        <v>60.0591134487813</v>
      </c>
      <c r="ES20" s="0" t="n">
        <f aca="false">IF(BG$9=0,0,(SIN(BG$12)*COS($E20)+SIN($E20)*COS(BG$12))/SIN($E20)*BG$9)</f>
        <v>60.1389301080241</v>
      </c>
      <c r="ET20" s="0" t="n">
        <f aca="false">IF(BH$9=0,0,(SIN(BH$12)*COS($E20)+SIN($E20)*COS(BH$12))/SIN($E20)*BH$9)</f>
        <v>60.1904403862308</v>
      </c>
      <c r="EU20" s="0" t="n">
        <f aca="false">IF(BI$9=0,0,(SIN(BI$12)*COS($E20)+SIN($E20)*COS(BI$12))/SIN($E20)*BI$9)</f>
        <v>60.2139445695788</v>
      </c>
      <c r="EV20" s="0" t="n">
        <f aca="false">IF(BJ$9=0,0,(SIN(BJ$12)*COS($E20)+SIN($E20)*COS(BJ$12))/SIN($E20)*BJ$9)</f>
        <v>59.8321169216128</v>
      </c>
      <c r="EW20" s="0" t="n">
        <f aca="false">IF(BK$9=0,0,(SIN(BK$12)*COS($E20)+SIN($E20)*COS(BK$12))/SIN($E20)*BK$9)</f>
        <v>59.4166040400696</v>
      </c>
      <c r="EX20" s="0" t="n">
        <f aca="false">IF(BL$9=0,0,(SIN(BL$12)*COS($E20)+SIN($E20)*COS(BL$12))/SIN($E20)*BL$9)</f>
        <v>58.9680880424239</v>
      </c>
      <c r="EY20" s="0" t="n">
        <f aca="false">IF(BM$9=0,0,(SIN(BM$12)*COS($E20)+SIN($E20)*COS(BM$12))/SIN($E20)*BM$9)</f>
        <v>58.4872656391965</v>
      </c>
      <c r="EZ20" s="0" t="n">
        <f aca="false">IF(BN$9=0,0,(SIN(BN$12)*COS($E20)+SIN($E20)*COS(BN$12))/SIN($E20)*BN$9)</f>
        <v>57.9748477511205</v>
      </c>
      <c r="FA20" s="0" t="n">
        <f aca="false">IF(BO$9=0,0,(SIN(BO$12)*COS($E20)+SIN($E20)*COS(BO$12))/SIN($E20)*BO$9)</f>
        <v>57.1943288544891</v>
      </c>
      <c r="FB20" s="0" t="n">
        <f aca="false">IF(BP$9=0,0,(SIN(BP$12)*COS($E20)+SIN($E20)*COS(BP$12))/SIN($E20)*BP$9)</f>
        <v>56.3805710705755</v>
      </c>
      <c r="FC20" s="0" t="n">
        <f aca="false">IF(BQ$9=0,0,(SIN(BQ$12)*COS($E20)+SIN($E20)*COS(BQ$12))/SIN($E20)*BQ$9)</f>
        <v>55.5345438052447</v>
      </c>
      <c r="FD20" s="0" t="n">
        <f aca="false">IF(BR$9=0,0,(SIN(BR$12)*COS($E20)+SIN($E20)*COS(BR$12))/SIN($E20)*BR$9)</f>
        <v>54.6572308921674</v>
      </c>
      <c r="FE20" s="0" t="n">
        <f aca="false">IF(BS$9=0,0,(SIN(BS$12)*COS($E20)+SIN($E20)*COS(BS$12))/SIN($E20)*BS$9)</f>
        <v>53.74963007195</v>
      </c>
      <c r="FF20" s="0" t="n">
        <f aca="false">IF(BT$9=0,0,(SIN(BT$12)*COS($E20)+SIN($E20)*COS(BT$12))/SIN($E20)*BT$9)</f>
        <v>52.6792756505212</v>
      </c>
      <c r="FG20" s="0" t="n">
        <f aca="false">IF(BU$9=0,0,(SIN(BU$12)*COS($E20)+SIN($E20)*COS(BU$12))/SIN($E20)*BU$9)</f>
        <v>51.5793731292516</v>
      </c>
      <c r="FH20" s="0" t="n">
        <f aca="false">IF(BV$9=0,0,(SIN(BV$12)*COS($E20)+SIN($E20)*COS(BV$12))/SIN($E20)*BV$9)</f>
        <v>50.4510813566085</v>
      </c>
      <c r="FI20" s="0" t="n">
        <f aca="false">IF(BW$9=0,0,(SIN(BW$12)*COS($E20)+SIN($E20)*COS(BW$12))/SIN($E20)*BW$9)</f>
        <v>49.2955716904421</v>
      </c>
      <c r="FJ20" s="0" t="n">
        <f aca="false">IF(BX$9=0,0,(SIN(BX$12)*COS($E20)+SIN($E20)*COS(BX$12))/SIN($E20)*BX$9)</f>
        <v>48.1140273890635</v>
      </c>
      <c r="FK20" s="0" t="n">
        <f aca="false">IF(BY$9=0,0,(SIN(BY$12)*COS($E20)+SIN($E20)*COS(BY$12))/SIN($E20)*BY$9)</f>
        <v>0</v>
      </c>
      <c r="FL20" s="0" t="n">
        <f aca="false">IF(BZ$9=0,0,(SIN(BZ$12)*COS($E20)+SIN($E20)*COS(BZ$12))/SIN($E20)*BZ$9)</f>
        <v>0</v>
      </c>
      <c r="FM20" s="0" t="n">
        <f aca="false">IF(CA$9=0,0,(SIN(CA$12)*COS($E20)+SIN($E20)*COS(CA$12))/SIN($E20)*CA$9)</f>
        <v>0</v>
      </c>
      <c r="FN20" s="0" t="n">
        <f aca="false">IF(CB$9=0,0,(SIN(CB$12)*COS($E20)+SIN($E20)*COS(CB$12))/SIN($E20)*CB$9)</f>
        <v>0</v>
      </c>
      <c r="FO20" s="0" t="n">
        <f aca="false">IF(CC$9=0,0,(SIN(CC$12)*COS($E20)+SIN($E20)*COS(CC$12))/SIN($E20)*CC$9)</f>
        <v>0</v>
      </c>
      <c r="FP20" s="0" t="n">
        <f aca="false">IF(CD$9=0,0,(SIN(CD$12)*COS($E20)+SIN($E20)*COS(CD$12))/SIN($E20)*CD$9)</f>
        <v>0</v>
      </c>
      <c r="FQ20" s="0" t="n">
        <f aca="false">IF(CE$9=0,0,(SIN(CE$12)*COS($E20)+SIN($E20)*COS(CE$12))/SIN($E20)*CE$9)</f>
        <v>0</v>
      </c>
      <c r="FR20" s="0" t="n">
        <f aca="false">IF(CF$9=0,0,(SIN(CF$12)*COS($E20)+SIN($E20)*COS(CF$12))/SIN($E20)*CF$9)</f>
        <v>0</v>
      </c>
      <c r="FS20" s="0" t="n">
        <f aca="false">IF(CG$9=0,0,(SIN(CG$12)*COS($E20)+SIN($E20)*COS(CG$12))/SIN($E20)*CG$9)</f>
        <v>0</v>
      </c>
      <c r="FT20" s="0" t="n">
        <f aca="false">IF(CH$9=0,0,(SIN(CH$12)*COS($E20)+SIN($E20)*COS(CH$12))/SIN($E20)*CH$9)</f>
        <v>0</v>
      </c>
      <c r="FU20" s="0" t="n">
        <f aca="false">IF(CI$9=0,0,(SIN(CI$12)*COS($E20)+SIN($E20)*COS(CI$12))/SIN($E20)*CI$9)</f>
        <v>0</v>
      </c>
      <c r="FV20" s="0" t="n">
        <f aca="false">IF(CJ$9=0,0,(SIN(CJ$12)*COS($E20)+SIN($E20)*COS(CJ$12))/SIN($E20)*CJ$9)</f>
        <v>0</v>
      </c>
      <c r="FW20" s="0" t="n">
        <f aca="false">IF(CK$9=0,0,(SIN(CK$12)*COS($E20)+SIN($E20)*COS(CK$12))/SIN($E20)*CK$9)</f>
        <v>0</v>
      </c>
      <c r="FX20" s="0" t="n">
        <f aca="false">IF(CL$9=0,0,(SIN(CL$12)*COS($E20)+SIN($E20)*COS(CL$12))/SIN($E20)*CL$9)</f>
        <v>0</v>
      </c>
      <c r="FY20" s="0" t="n">
        <f aca="false">IF(CM$9=0,0,(SIN(CM$12)*COS($E20)+SIN($E20)*COS(CM$12))/SIN($E20)*CM$9)</f>
        <v>0</v>
      </c>
      <c r="FZ20" s="0" t="n">
        <f aca="false">IF(CN$9=0,0,(SIN(CN$12)*COS($E20)+SIN($E20)*COS(CN$12))/SIN($E20)*CN$9)</f>
        <v>0</v>
      </c>
      <c r="GA20" s="0" t="n">
        <f aca="false">IF(CO$9=0,0,(SIN(CO$12)*COS($E20)+SIN($E20)*COS(CO$12))/SIN($E20)*CO$9)</f>
        <v>0</v>
      </c>
      <c r="GB20" s="0" t="n">
        <f aca="false">IF(CP$9=0,0,(SIN(CP$12)*COS($E20)+SIN($E20)*COS(CP$12))/SIN($E20)*CP$9)</f>
        <v>0</v>
      </c>
      <c r="GC20" s="0" t="n">
        <f aca="false">IF(CQ$9=0,0,(SIN(CQ$12)*COS($E20)+SIN($E20)*COS(CQ$12))/SIN($E20)*CQ$9)</f>
        <v>0</v>
      </c>
    </row>
    <row r="21" customFormat="false" ht="12.8" hidden="true" customHeight="false" outlineLevel="0" collapsed="false">
      <c r="A21" s="0" t="n">
        <f aca="false">MAX($F21:$CQ21)</f>
        <v>11.139749875906</v>
      </c>
      <c r="B21" s="91" t="n">
        <f aca="false">IF(ISNA(INDEX(vmg!$B$6:$B$151,MATCH($C21,vmg!$F$6:$F$151,0))),IF(ISNA(INDEX(vmg!$B$6:$B$151,MATCH($C21,vmg!$D$6:$D$151,0))),0,INDEX(vmg!$B$6:$B$151,MATCH($C21,vmg!$D$6:$D$151,0))),INDEX(vmg!$B$6:$B$151,MATCH($C21,vmg!$F$6:$F$151,0)))</f>
        <v>11.242535</v>
      </c>
      <c r="C21" s="2" t="n">
        <f aca="false">MOD(Best +D21,360)</f>
        <v>242</v>
      </c>
      <c r="D21" s="2" t="n">
        <f aca="false">D20+1</f>
        <v>9</v>
      </c>
      <c r="E21" s="1" t="n">
        <f aca="false">D21*PI()/180</f>
        <v>0.15707963267949</v>
      </c>
      <c r="F21" s="13" t="n">
        <f aca="false">IF(OR(F111=0,CR21=0),0,F111*CR21/(F111+CR21))</f>
        <v>11.139749875906</v>
      </c>
      <c r="G21" s="13" t="n">
        <f aca="false">IF(OR(G111=0,CS21=0),0,G111*CS21/(G111+CS21))</f>
        <v>11.1226676089782</v>
      </c>
      <c r="H21" s="13" t="n">
        <f aca="false">IF(OR(H111=0,CT21=0),0,H111*CT21/(H111+CT21))</f>
        <v>11.105906429614</v>
      </c>
      <c r="I21" s="13" t="n">
        <f aca="false">IF(OR(I111=0,CU21=0),0,I111*CU21/(I111+CU21))</f>
        <v>11.0893853774485</v>
      </c>
      <c r="J21" s="13" t="n">
        <f aca="false">IF(OR(J111=0,CV21=0),0,J111*CV21/(J111+CV21))</f>
        <v>11.0730476325983</v>
      </c>
      <c r="K21" s="13" t="n">
        <f aca="false">IF(OR(K111=0,CW21=0),0,K111*CW21/(K111+CW21))</f>
        <v>11.0568519656348</v>
      </c>
      <c r="L21" s="13" t="n">
        <f aca="false">IF(OR(L111=0,CX21=0),0,L111*CX21/(L111+CX21))</f>
        <v>11.0399663750811</v>
      </c>
      <c r="M21" s="13" t="n">
        <f aca="false">IF(OR(M111=0,CY21=0),0,M111*CY21/(M111+CY21))</f>
        <v>11.0232667326467</v>
      </c>
      <c r="N21" s="13" t="n">
        <f aca="false">IF(OR(N111=0,CZ21=0),0,N111*CZ21/(N111+CZ21))</f>
        <v>11.0067167434877</v>
      </c>
      <c r="O21" s="13" t="n">
        <f aca="false">IF(OR(O111=0,DA21=0),0,O111*DA21/(O111+DA21))</f>
        <v>10.990287673472</v>
      </c>
      <c r="P21" s="13" t="n">
        <f aca="false">IF(OR(P111=0,DB21=0),0,P111*DB21/(P111+DB21))</f>
        <v>10.9739563544578</v>
      </c>
      <c r="Q21" s="13" t="n">
        <f aca="false">IF(OR(Q111=0,DC21=0),0,Q111*DC21/(Q111+DC21))</f>
        <v>10.9578130137772</v>
      </c>
      <c r="R21" s="13" t="n">
        <f aca="false">IF(OR(R111=0,DD21=0),0,R111*DD21/(R111+DD21))</f>
        <v>10.941722574159</v>
      </c>
      <c r="S21" s="13" t="n">
        <f aca="false">IF(OR(S111=0,DE21=0),0,S111*DE21/(S111+DE21))</f>
        <v>10.9256730606747</v>
      </c>
      <c r="T21" s="13" t="n">
        <f aca="false">IF(OR(T111=0,DF21=0),0,T111*DF21/(T111+DF21))</f>
        <v>10.90965416633</v>
      </c>
      <c r="U21" s="13" t="n">
        <f aca="false">IF(OR(U111=0,DG21=0),0,U111*DG21/(U111+DG21))</f>
        <v>10.8936569008264</v>
      </c>
      <c r="V21" s="13" t="n">
        <f aca="false">IF(OR(V111=0,DH21=0),0,V111*DH21/(V111+DH21))</f>
        <v>10.8753280219794</v>
      </c>
      <c r="W21" s="13" t="n">
        <f aca="false">IF(OR(W111=0,DI21=0),0,W111*DI21/(W111+DI21))</f>
        <v>10.8571738752568</v>
      </c>
      <c r="X21" s="13" t="n">
        <f aca="false">IF(OR(X111=0,DJ21=0),0,X111*DJ21/(X111+DJ21))</f>
        <v>10.839168529809</v>
      </c>
      <c r="Y21" s="13" t="n">
        <f aca="false">IF(OR(Y111=0,DK21=0),0,Y111*DK21/(Y111+DK21))</f>
        <v>10.821289409725</v>
      </c>
      <c r="Z21" s="13" t="n">
        <f aca="false">IF(OR(Z111=0,DL21=0),0,Z111*DL21/(Z111+DL21))</f>
        <v>10.8035167078808</v>
      </c>
      <c r="AA21" s="13" t="n">
        <f aca="false">IF(OR(AA111=0,DM21=0),0,AA111*DM21/(AA111+DM21))</f>
        <v>10.7847457341223</v>
      </c>
      <c r="AB21" s="13" t="n">
        <f aca="false">IF(OR(AB111=0,DN21=0),0,AB111*DN21/(AB111+DN21))</f>
        <v>10.7661098507973</v>
      </c>
      <c r="AC21" s="13" t="n">
        <f aca="false">IF(OR(AC111=0,DO21=0),0,AC111*DO21/(AC111+DO21))</f>
        <v>10.7475888576906</v>
      </c>
      <c r="AD21" s="13" t="n">
        <f aca="false">IF(OR(AD111=0,DP21=0),0,AD111*DP21/(AD111+DP21))</f>
        <v>10.7291646765929</v>
      </c>
      <c r="AE21" s="13" t="n">
        <f aca="false">IF(OR(AE111=0,DQ21=0),0,AE111*DQ21/(AE111+DQ21))</f>
        <v>10.7108210313271</v>
      </c>
      <c r="AF21" s="13" t="n">
        <f aca="false">IF(OR(AF111=0,DR21=0),0,AF111*DR21/(AF111+DR21))</f>
        <v>10.6921055516196</v>
      </c>
      <c r="AG21" s="13" t="n">
        <f aca="false">IF(OR(AG111=0,DS21=0),0,AG111*DS21/(AG111+DS21))</f>
        <v>10.6734625314155</v>
      </c>
      <c r="AH21" s="13" t="n">
        <f aca="false">IF(OR(AH111=0,DT21=0),0,AH111*DT21/(AH111+DT21))</f>
        <v>10.6548778628021</v>
      </c>
      <c r="AI21" s="13" t="n">
        <f aca="false">IF(OR(AI111=0,DU21=0),0,AI111*DU21/(AI111+DU21))</f>
        <v>10.6363386030154</v>
      </c>
      <c r="AJ21" s="13" t="n">
        <f aca="false">IF(OR(AJ111=0,DV21=0),0,AJ111*DV21/(AJ111+DV21))</f>
        <v>10.6178328172823</v>
      </c>
      <c r="AK21" s="13" t="n">
        <f aca="false">IF(OR(AK111=0,DW21=0),0,AK111*DW21/(AK111+DW21))</f>
        <v>10.6002856992482</v>
      </c>
      <c r="AL21" s="13" t="n">
        <f aca="false">IF(OR(AL111=0,DX21=0),0,AL111*DX21/(AL111+DX21))</f>
        <v>10.5827149254077</v>
      </c>
      <c r="AM21" s="13" t="n">
        <f aca="false">IF(OR(AM111=0,DY21=0),0,AM111*DY21/(AM111+DY21))</f>
        <v>10.565113800715</v>
      </c>
      <c r="AN21" s="13" t="n">
        <f aca="false">IF(OR(AN111=0,DZ21=0),0,AN111*DZ21/(AN111+DZ21))</f>
        <v>10.5474759372714</v>
      </c>
      <c r="AO21" s="13" t="n">
        <f aca="false">IF(OR(AO111=0,EA21=0),0,AO111*EA21/(AO111+EA21))</f>
        <v>10.529795211964</v>
      </c>
      <c r="AP21" s="13" t="n">
        <f aca="false">IF(OR(AP111=0,EB21=0),0,AP111*EB21/(AP111+EB21))</f>
        <v>10.5120433002305</v>
      </c>
      <c r="AQ21" s="13" t="n">
        <f aca="false">IF(OR(AQ111=0,EC21=0),0,AQ111*EC21/(AQ111+EC21))</f>
        <v>10.4942376562336</v>
      </c>
      <c r="AR21" s="13" t="n">
        <f aca="false">IF(OR(AR111=0,ED21=0),0,AR111*ED21/(AR111+ED21))</f>
        <v>10.4763726908879</v>
      </c>
      <c r="AS21" s="13" t="n">
        <f aca="false">IF(OR(AS111=0,EE21=0),0,AS111*EE21/(AS111+EE21))</f>
        <v>10.4584429605787</v>
      </c>
      <c r="AT21" s="13" t="n">
        <f aca="false">IF(OR(AT111=0,EF21=0),0,AT111*EF21/(AT111+EF21))</f>
        <v>10.4404431439735</v>
      </c>
      <c r="AU21" s="13" t="n">
        <f aca="false">IF(OR(AU111=0,EG21=0),0,AU111*EG21/(AU111+EG21))</f>
        <v>10.4177913933206</v>
      </c>
      <c r="AV21" s="13" t="n">
        <f aca="false">IF(OR(AV111=0,EH21=0),0,AV111*EH21/(AV111+EH21))</f>
        <v>10.3951671413428</v>
      </c>
      <c r="AW21" s="13" t="n">
        <f aca="false">IF(OR(AW111=0,EI21=0),0,AW111*EI21/(AW111+EI21))</f>
        <v>10.3725565289726</v>
      </c>
      <c r="AX21" s="13" t="n">
        <f aca="false">IF(OR(AX111=0,EJ21=0),0,AX111*EJ21/(AX111+EJ21))</f>
        <v>10.3499463617377</v>
      </c>
      <c r="AY21" s="13" t="n">
        <f aca="false">IF(OR(AY111=0,EK21=0),0,AY111*EK21/(AY111+EK21))</f>
        <v>10.3273240355291</v>
      </c>
      <c r="AZ21" s="13" t="n">
        <f aca="false">IF(OR(AZ111=0,EL21=0),0,AZ111*EL21/(AZ111+EL21))</f>
        <v>10.300932500769</v>
      </c>
      <c r="BA21" s="13" t="n">
        <f aca="false">IF(OR(BA111=0,EM21=0),0,BA111*EM21/(BA111+EM21))</f>
        <v>10.2745507170341</v>
      </c>
      <c r="BB21" s="13" t="n">
        <f aca="false">IF(OR(BB111=0,EN21=0),0,BB111*EN21/(BB111+EN21))</f>
        <v>10.248161673569</v>
      </c>
      <c r="BC21" s="13" t="n">
        <f aca="false">IF(OR(BC111=0,EO21=0),0,BC111*EO21/(BC111+EO21))</f>
        <v>10.2217490250917</v>
      </c>
      <c r="BD21" s="13" t="n">
        <f aca="false">IF(OR(BD111=0,EP21=0),0,BD111*EP21/(BD111+EP21))</f>
        <v>10.1952970163811</v>
      </c>
      <c r="BE21" s="13" t="n">
        <f aca="false">IF(OR(BE111=0,EQ21=0),0,BE111*EQ21/(BE111+EQ21))</f>
        <v>10.1650092947604</v>
      </c>
      <c r="BF21" s="13" t="n">
        <f aca="false">IF(OR(BF111=0,ER21=0),0,BF111*ER21/(BF111+ER21))</f>
        <v>10.1346562591622</v>
      </c>
      <c r="BG21" s="13" t="n">
        <f aca="false">IF(OR(BG111=0,ES21=0),0,BG111*ES21/(BG111+ES21))</f>
        <v>10.1042180910468</v>
      </c>
      <c r="BH21" s="13" t="n">
        <f aca="false">IF(OR(BH111=0,ET21=0),0,BH111*ET21/(BH111+ET21))</f>
        <v>10.0736754629438</v>
      </c>
      <c r="BI21" s="13" t="n">
        <f aca="false">IF(OR(BI111=0,EU21=0),0,BI111*EU21/(BI111+EU21))</f>
        <v>10.0430094683585</v>
      </c>
      <c r="BJ21" s="13" t="n">
        <f aca="false">IF(OR(BJ111=0,EV21=0),0,BJ111*EV21/(BJ111+EV21))</f>
        <v>10.0005015299483</v>
      </c>
      <c r="BK21" s="13" t="n">
        <f aca="false">IF(OR(BK111=0,EW21=0),0,BK111*EW21/(BK111+EW21))</f>
        <v>9.95762671348743</v>
      </c>
      <c r="BL21" s="13" t="n">
        <f aca="false">IF(OR(BL111=0,EX21=0),0,BL111*EX21/(BL111+EX21))</f>
        <v>9.91434303056276</v>
      </c>
      <c r="BM21" s="13" t="n">
        <f aca="false">IF(OR(BM111=0,EY21=0),0,BM111*EY21/(BM111+EY21))</f>
        <v>9.87060802082679</v>
      </c>
      <c r="BN21" s="13" t="n">
        <f aca="false">IF(OR(BN111=0,EZ21=0),0,BN111*EZ21/(BN111+EZ21))</f>
        <v>9.82637859399139</v>
      </c>
      <c r="BO21" s="13" t="n">
        <f aca="false">IF(OR(BO111=0,FA21=0),0,BO111*FA21/(BO111+FA21))</f>
        <v>9.77390027671972</v>
      </c>
      <c r="BP21" s="13" t="n">
        <f aca="false">IF(OR(BP111=0,FB21=0),0,BP111*FB21/(BP111+FB21))</f>
        <v>9.72050982155771</v>
      </c>
      <c r="BQ21" s="13" t="n">
        <f aca="false">IF(OR(BQ111=0,FC21=0),0,BQ111*FC21/(BQ111+FC21))</f>
        <v>9.66613036626925</v>
      </c>
      <c r="BR21" s="13" t="n">
        <f aca="false">IF(OR(BR111=0,FD21=0),0,BR111*FD21/(BR111+FD21))</f>
        <v>9.61068137950723</v>
      </c>
      <c r="BS21" s="13" t="n">
        <f aca="false">IF(OR(BS111=0,FE21=0),0,BS111*FE21/(BS111+FE21))</f>
        <v>9.55407821018403</v>
      </c>
      <c r="BT21" s="13" t="n">
        <f aca="false">IF(OR(BT111=0,FF21=0),0,BT111*FF21/(BT111+FF21))</f>
        <v>9.49139451516473</v>
      </c>
      <c r="BU21" s="13" t="n">
        <f aca="false">IF(OR(BU111=0,FG21=0),0,BU111*FG21/(BU111+FG21))</f>
        <v>9.42706181344642</v>
      </c>
      <c r="BV21" s="13" t="n">
        <f aca="false">IF(OR(BV111=0,FH21=0),0,BV111*FH21/(BV111+FH21))</f>
        <v>9.36094732923546</v>
      </c>
      <c r="BW21" s="13" t="n">
        <f aca="false">IF(OR(BW111=0,FI21=0),0,BW111*FI21/(BW111+FI21))</f>
        <v>9.29290833835766</v>
      </c>
      <c r="BX21" s="13" t="n">
        <f aca="false">IF(OR(BX111=0,FJ21=0),0,BX111*FJ21/(BX111+FJ21))</f>
        <v>9.22279095946002</v>
      </c>
      <c r="BY21" s="13" t="n">
        <f aca="false">IF(OR(BY111=0,FK21=0),0,BY111*FK21/(BY111+FK21))</f>
        <v>0</v>
      </c>
      <c r="BZ21" s="13" t="n">
        <f aca="false">IF(OR(BZ111=0,FL21=0),0,BZ111*FL21/(BZ111+FL21))</f>
        <v>0</v>
      </c>
      <c r="CA21" s="13" t="n">
        <f aca="false">IF(OR(CA111=0,FM21=0),0,CA111*FM21/(CA111+FM21))</f>
        <v>0</v>
      </c>
      <c r="CB21" s="13" t="n">
        <f aca="false">IF(OR(CB111=0,FN21=0),0,CB111*FN21/(CB111+FN21))</f>
        <v>0</v>
      </c>
      <c r="CC21" s="13" t="n">
        <f aca="false">IF(OR(CC111=0,FO21=0),0,CC111*FO21/(CC111+FO21))</f>
        <v>0</v>
      </c>
      <c r="CD21" s="13" t="n">
        <f aca="false">IF(OR(CD111=0,FP21=0),0,CD111*FP21/(CD111+FP21))</f>
        <v>0</v>
      </c>
      <c r="CE21" s="13" t="n">
        <f aca="false">IF(OR(CE111=0,FQ21=0),0,CE111*FQ21/(CE111+FQ21))</f>
        <v>0</v>
      </c>
      <c r="CF21" s="13" t="n">
        <f aca="false">IF(OR(CF111=0,FR21=0),0,CF111*FR21/(CF111+FR21))</f>
        <v>0</v>
      </c>
      <c r="CG21" s="13" t="n">
        <f aca="false">IF(OR(CG111=0,FS21=0),0,CG111*FS21/(CG111+FS21))</f>
        <v>0</v>
      </c>
      <c r="CH21" s="13" t="n">
        <f aca="false">IF(OR(CH111=0,FT21=0),0,CH111*FT21/(CH111+FT21))</f>
        <v>0</v>
      </c>
      <c r="CI21" s="13" t="n">
        <f aca="false">IF(OR(CI111=0,FU21=0),0,CI111*FU21/(CI111+FU21))</f>
        <v>0</v>
      </c>
      <c r="CJ21" s="13" t="n">
        <f aca="false">IF(OR(CJ111=0,FV21=0),0,CJ111*FV21/(CJ111+FV21))</f>
        <v>0</v>
      </c>
      <c r="CK21" s="13" t="n">
        <f aca="false">IF(OR(CK111=0,FW21=0),0,CK111*FW21/(CK111+FW21))</f>
        <v>0</v>
      </c>
      <c r="CL21" s="13" t="n">
        <f aca="false">IF(OR(CL111=0,FX21=0),0,CL111*FX21/(CL111+FX21))</f>
        <v>0</v>
      </c>
      <c r="CM21" s="13" t="n">
        <f aca="false">IF(OR(CM111=0,FY21=0),0,CM111*FY21/(CM111+FY21))</f>
        <v>0</v>
      </c>
      <c r="CN21" s="13" t="n">
        <f aca="false">IF(OR(CN111=0,FZ21=0),0,CN111*FZ21/(CN111+FZ21))</f>
        <v>0</v>
      </c>
      <c r="CO21" s="13" t="n">
        <f aca="false">IF(OR(CO111=0,GA21=0),0,CO111*GA21/(CO111+GA21))</f>
        <v>0</v>
      </c>
      <c r="CP21" s="13" t="n">
        <f aca="false">IF(OR(CP111=0,GB21=0),0,CP111*GB21/(CP111+GB21))</f>
        <v>0</v>
      </c>
      <c r="CQ21" s="13" t="n">
        <f aca="false">IF(OR(CQ111=0,GC21=0),0,CQ111*GC21/(CQ111+GC21))</f>
        <v>0</v>
      </c>
      <c r="CR21" s="0" t="n">
        <f aca="false">IF(F$9=0,0,(SIN(F$12)*COS($E21)+SIN($E21)*COS(F$12))/SIN($E21)*F$9)</f>
        <v>11.13975</v>
      </c>
      <c r="CS21" s="0" t="n">
        <f aca="false">IF(G$9=0,0,(SIN(G$12)*COS($E21)+SIN($E21)*COS(G$12))/SIN($E21)*G$9)</f>
        <v>12.3507362650438</v>
      </c>
      <c r="CT21" s="0" t="n">
        <f aca="false">IF(H$9=0,0,(SIN(H$12)*COS($E21)+SIN($E21)*COS(H$12))/SIN($E21)*H$9)</f>
        <v>13.5550290768974</v>
      </c>
      <c r="CU21" s="0" t="n">
        <f aca="false">IF(I$9=0,0,(SIN(I$12)*COS($E21)+SIN($E21)*COS(I$12))/SIN($E21)*I$9)</f>
        <v>14.7522710633306</v>
      </c>
      <c r="CV21" s="0" t="n">
        <f aca="false">IF(J$9=0,0,(SIN(J$12)*COS($E21)+SIN($E21)*COS(J$12))/SIN($E21)*J$9)</f>
        <v>15.9421078898817</v>
      </c>
      <c r="CW21" s="0" t="n">
        <f aca="false">IF(K$9=0,0,(SIN(K$12)*COS($E21)+SIN($E21)*COS(K$12))/SIN($E21)*K$9)</f>
        <v>17.1241883646355</v>
      </c>
      <c r="CX21" s="0" t="n">
        <f aca="false">IF(L$9=0,0,(SIN(L$12)*COS($E21)+SIN($E21)*COS(L$12))/SIN($E21)*L$9)</f>
        <v>18.2959640718863</v>
      </c>
      <c r="CY21" s="0" t="n">
        <f aca="false">IF(M$9=0,0,(SIN(M$12)*COS($E21)+SIN($E21)*COS(M$12))/SIN($E21)*M$9)</f>
        <v>19.4590049067953</v>
      </c>
      <c r="CZ21" s="0" t="n">
        <f aca="false">IF(N$9=0,0,(SIN(N$12)*COS($E21)+SIN($E21)*COS(N$12))/SIN($E21)*N$9)</f>
        <v>20.6129718628563</v>
      </c>
      <c r="DA21" s="0" t="n">
        <f aca="false">IF(O$9=0,0,(SIN(O$12)*COS($E21)+SIN($E21)*COS(O$12))/SIN($E21)*O$9)</f>
        <v>21.7575296560017</v>
      </c>
      <c r="DB21" s="0" t="n">
        <f aca="false">IF(P$9=0,0,(SIN(P$12)*COS($E21)+SIN($E21)*COS(P$12))/SIN($E21)*P$9)</f>
        <v>22.8923468217915</v>
      </c>
      <c r="DC21" s="0" t="n">
        <f aca="false">IF(Q$9=0,0,(SIN(Q$12)*COS($E21)+SIN($E21)*COS(Q$12))/SIN($E21)*Q$9)</f>
        <v>24.0176205346112</v>
      </c>
      <c r="DD21" s="0" t="n">
        <f aca="false">IF(R$9=0,0,(SIN(R$12)*COS($E21)+SIN($E21)*COS(R$12))/SIN($E21)*R$9)</f>
        <v>25.1325526927743</v>
      </c>
      <c r="DE21" s="0" t="n">
        <f aca="false">IF(S$9=0,0,(SIN(S$12)*COS($E21)+SIN($E21)*COS(S$12))/SIN($E21)*S$9)</f>
        <v>26.2368233567488</v>
      </c>
      <c r="DF21" s="0" t="n">
        <f aca="false">IF(T$9=0,0,(SIN(T$12)*COS($E21)+SIN($E21)*COS(T$12))/SIN($E21)*T$9)</f>
        <v>27.3301167502158</v>
      </c>
      <c r="DG21" s="0" t="n">
        <f aca="false">IF(U$9=0,0,(SIN(U$12)*COS($E21)+SIN($E21)*COS(U$12))/SIN($E21)*U$9)</f>
        <v>28.4121213499845</v>
      </c>
      <c r="DH21" s="0" t="n">
        <f aca="false">IF(V$9=0,0,(SIN(V$12)*COS($E21)+SIN($E21)*COS(V$12))/SIN($E21)*V$9)</f>
        <v>29.4653074817218</v>
      </c>
      <c r="DI21" s="0" t="n">
        <f aca="false">IF(W$9=0,0,(SIN(W$12)*COS($E21)+SIN($E21)*COS(W$12))/SIN($E21)*W$9)</f>
        <v>30.5053109648812</v>
      </c>
      <c r="DJ21" s="0" t="n">
        <f aca="false">IF(X$9=0,0,(SIN(X$12)*COS($E21)+SIN($E21)*COS(X$12))/SIN($E21)*X$9)</f>
        <v>31.531849884353</v>
      </c>
      <c r="DK21" s="0" t="n">
        <f aca="false">IF(Y$9=0,0,(SIN(Y$12)*COS($E21)+SIN($E21)*COS(Y$12))/SIN($E21)*Y$9)</f>
        <v>32.5446476974023</v>
      </c>
      <c r="DL21" s="0" t="n">
        <f aca="false">IF(Z$9=0,0,(SIN(Z$12)*COS($E21)+SIN($E21)*COS(Z$12))/SIN($E21)*Z$9)</f>
        <v>33.5434333068946</v>
      </c>
      <c r="DM21" s="0" t="n">
        <f aca="false">IF(AA$9=0,0,(SIN(AA$12)*COS($E21)+SIN($E21)*COS(AA$12))/SIN($E21)*AA$9)</f>
        <v>34.5168022827409</v>
      </c>
      <c r="DN21" s="0" t="n">
        <f aca="false">IF(AB$9=0,0,(SIN(AB$12)*COS($E21)+SIN($E21)*COS(AB$12))/SIN($E21)*AB$9)</f>
        <v>35.4749634528076</v>
      </c>
      <c r="DO21" s="0" t="n">
        <f aca="false">IF(AC$9=0,0,(SIN(AC$12)*COS($E21)+SIN($E21)*COS(AC$12))/SIN($E21)*AC$9)</f>
        <v>36.4176729607501</v>
      </c>
      <c r="DP21" s="0" t="n">
        <f aca="false">IF(AD$9=0,0,(SIN(AD$12)*COS($E21)+SIN($E21)*COS(AD$12))/SIN($E21)*AD$9)</f>
        <v>37.3446930720576</v>
      </c>
      <c r="DQ21" s="0" t="n">
        <f aca="false">IF(AE$9=0,0,(SIN(AE$12)*COS($E21)+SIN($E21)*COS(AE$12))/SIN($E21)*AE$9)</f>
        <v>38.2557922314154</v>
      </c>
      <c r="DR21" s="0" t="n">
        <f aca="false">IF(AF$9=0,0,(SIN(AF$12)*COS($E21)+SIN($E21)*COS(AF$12))/SIN($E21)*AF$9)</f>
        <v>39.144878620895</v>
      </c>
      <c r="DS21" s="0" t="n">
        <f aca="false">IF(AG$9=0,0,(SIN(AG$12)*COS($E21)+SIN($E21)*COS(AG$12))/SIN($E21)*AG$9)</f>
        <v>40.0173090498588</v>
      </c>
      <c r="DT21" s="0" t="n">
        <f aca="false">IF(AH$9=0,0,(SIN(AH$12)*COS($E21)+SIN($E21)*COS(AH$12))/SIN($E21)*AH$9)</f>
        <v>40.8728763153783</v>
      </c>
      <c r="DU21" s="0" t="n">
        <f aca="false">IF(AI$9=0,0,(SIN(AI$12)*COS($E21)+SIN($E21)*COS(AI$12))/SIN($E21)*AI$9)</f>
        <v>41.7113797748023</v>
      </c>
      <c r="DV21" s="0" t="n">
        <f aca="false">IF(AJ$9=0,0,(SIN(AJ$12)*COS($E21)+SIN($E21)*COS(AJ$12))/SIN($E21)*AJ$9)</f>
        <v>42.532625388607</v>
      </c>
      <c r="DW21" s="0" t="n">
        <f aca="false">IF(AK$9=0,0,(SIN(AK$12)*COS($E21)+SIN($E21)*COS(AK$12))/SIN($E21)*AK$9)</f>
        <v>43.352081011663</v>
      </c>
      <c r="DX21" s="0" t="n">
        <f aca="false">IF(AL$9=0,0,(SIN(AL$12)*COS($E21)+SIN($E21)*COS(AL$12))/SIN($E21)*AL$9)</f>
        <v>44.1545571360132</v>
      </c>
      <c r="DY21" s="0" t="n">
        <f aca="false">IF(AM$9=0,0,(SIN(AM$12)*COS($E21)+SIN($E21)*COS(AM$12))/SIN($E21)*AM$9)</f>
        <v>44.9398651625882</v>
      </c>
      <c r="DZ21" s="0" t="n">
        <f aca="false">IF(AN$9=0,0,(SIN(AN$12)*COS($E21)+SIN($E21)*COS(AN$12))/SIN($E21)*AN$9)</f>
        <v>45.7078228544853</v>
      </c>
      <c r="EA21" s="0" t="n">
        <f aca="false">IF(AO$9=0,0,(SIN(AO$12)*COS($E21)+SIN($E21)*COS(AO$12))/SIN($E21)*AO$9)</f>
        <v>46.4582543751232</v>
      </c>
      <c r="EB21" s="0" t="n">
        <f aca="false">IF(AP$9=0,0,(SIN(AP$12)*COS($E21)+SIN($E21)*COS(AP$12))/SIN($E21)*AP$9)</f>
        <v>47.1905383094076</v>
      </c>
      <c r="EC21" s="0" t="n">
        <f aca="false">IF(AQ$9=0,0,(SIN(AQ$12)*COS($E21)+SIN($E21)*COS(AQ$12))/SIN($E21)*AQ$9)</f>
        <v>47.9049481016076</v>
      </c>
      <c r="ED21" s="0" t="n">
        <f aca="false">IF(AR$9=0,0,(SIN(AR$12)*COS($E21)+SIN($E21)*COS(AR$12))/SIN($E21)*AR$9)</f>
        <v>48.6013277423335</v>
      </c>
      <c r="EE21" s="0" t="n">
        <f aca="false">IF(AS$9=0,0,(SIN(AS$12)*COS($E21)+SIN($E21)*COS(AS$12))/SIN($E21)*AS$9)</f>
        <v>49.2795277615537</v>
      </c>
      <c r="EF21" s="0" t="n">
        <f aca="false">IF(AT$9=0,0,(SIN(AT$12)*COS($E21)+SIN($E21)*COS(AT$12))/SIN($E21)*AT$9)</f>
        <v>49.93940525504</v>
      </c>
      <c r="EG21" s="0" t="n">
        <f aca="false">IF(AU$9=0,0,(SIN(AU$12)*COS($E21)+SIN($E21)*COS(AU$12))/SIN($E21)*AU$9)</f>
        <v>50.4732144591797</v>
      </c>
      <c r="EH21" s="0" t="n">
        <f aca="false">IF(AV$9=0,0,(SIN(AV$12)*COS($E21)+SIN($E21)*COS(AV$12))/SIN($E21)*AV$9)</f>
        <v>50.985316167835</v>
      </c>
      <c r="EI21" s="0" t="n">
        <f aca="false">IF(AW$9=0,0,(SIN(AW$12)*COS($E21)+SIN($E21)*COS(AW$12))/SIN($E21)*AW$9)</f>
        <v>51.4756870714561</v>
      </c>
      <c r="EJ21" s="0" t="n">
        <f aca="false">IF(AX$9=0,0,(SIN(AX$12)*COS($E21)+SIN($E21)*COS(AX$12))/SIN($E21)*AX$9)</f>
        <v>51.9443123685433</v>
      </c>
      <c r="EK21" s="0" t="n">
        <f aca="false">IF(AY$9=0,0,(SIN(AY$12)*COS($E21)+SIN($E21)*COS(AY$12))/SIN($E21)*AY$9)</f>
        <v>52.3911857291637</v>
      </c>
      <c r="EL21" s="0" t="n">
        <f aca="false">IF(AZ$9=0,0,(SIN(AZ$12)*COS($E21)+SIN($E21)*COS(AZ$12))/SIN($E21)*AZ$9)</f>
        <v>52.7180745578316</v>
      </c>
      <c r="EM21" s="0" t="n">
        <f aca="false">IF(BA$9=0,0,(SIN(BA$12)*COS($E21)+SIN($E21)*COS(BA$12))/SIN($E21)*BA$9)</f>
        <v>53.020853050252</v>
      </c>
      <c r="EN21" s="0" t="n">
        <f aca="false">IF(BB$9=0,0,(SIN(BB$12)*COS($E21)+SIN($E21)*COS(BB$12))/SIN($E21)*BB$9)</f>
        <v>53.2996308940511</v>
      </c>
      <c r="EO21" s="0" t="n">
        <f aca="false">IF(BC$9=0,0,(SIN(BC$12)*COS($E21)+SIN($E21)*COS(BC$12))/SIN($E21)*BC$9)</f>
        <v>53.554527478866</v>
      </c>
      <c r="EP21" s="0" t="n">
        <f aca="false">IF(BD$9=0,0,(SIN(BD$12)*COS($E21)+SIN($E21)*COS(BD$12))/SIN($E21)*BD$9)</f>
        <v>53.7856717977433</v>
      </c>
      <c r="EQ21" s="0" t="n">
        <f aca="false">IF(BE$9=0,0,(SIN(BE$12)*COS($E21)+SIN($E21)*COS(BE$12))/SIN($E21)*BE$9)</f>
        <v>53.8867722280904</v>
      </c>
      <c r="ER21" s="0" t="n">
        <f aca="false">IF(BF$9=0,0,(SIN(BF$12)*COS($E21)+SIN($E21)*COS(BF$12))/SIN($E21)*BF$9)</f>
        <v>53.9622943839633</v>
      </c>
      <c r="ES21" s="0" t="n">
        <f aca="false">IF(BG$9=0,0,(SIN(BG$12)*COS($E21)+SIN($E21)*COS(BG$12))/SIN($E21)*BG$9)</f>
        <v>54.0124936650509</v>
      </c>
      <c r="ET21" s="0" t="n">
        <f aca="false">IF(BH$9=0,0,(SIN(BH$12)*COS($E21)+SIN($E21)*COS(BH$12))/SIN($E21)*BH$9)</f>
        <v>54.037635891225</v>
      </c>
      <c r="EU21" s="0" t="n">
        <f aca="false">IF(BI$9=0,0,(SIN(BI$12)*COS($E21)+SIN($E21)*COS(BI$12))/SIN($E21)*BI$9)</f>
        <v>54.0379971359405</v>
      </c>
      <c r="EV21" s="0" t="n">
        <f aca="false">IF(BJ$9=0,0,(SIN(BJ$12)*COS($E21)+SIN($E21)*COS(BJ$12))/SIN($E21)*BJ$9)</f>
        <v>53.6750868811905</v>
      </c>
      <c r="EW21" s="0" t="n">
        <f aca="false">IF(BK$9=0,0,(SIN(BK$12)*COS($E21)+SIN($E21)*COS(BK$12))/SIN($E21)*BK$9)</f>
        <v>53.2825670029495</v>
      </c>
      <c r="EX21" s="0" t="n">
        <f aca="false">IF(BL$9=0,0,(SIN(BL$12)*COS($E21)+SIN($E21)*COS(BL$12))/SIN($E21)*BL$9)</f>
        <v>52.8610553532663</v>
      </c>
      <c r="EY21" s="0" t="n">
        <f aca="false">IF(BM$9=0,0,(SIN(BM$12)*COS($E21)+SIN($E21)*COS(BM$12))/SIN($E21)*BM$9)</f>
        <v>52.4111825026054</v>
      </c>
      <c r="EZ21" s="0" t="n">
        <f aca="false">IF(BN$9=0,0,(SIN(BN$12)*COS($E21)+SIN($E21)*COS(BN$12))/SIN($E21)*BN$9)</f>
        <v>51.9335913948029</v>
      </c>
      <c r="FA21" s="0" t="n">
        <f aca="false">IF(BO$9=0,0,(SIN(BO$12)*COS($E21)+SIN($E21)*COS(BO$12))/SIN($E21)*BO$9)</f>
        <v>51.2165015243714</v>
      </c>
      <c r="FB21" s="0" t="n">
        <f aca="false">IF(BP$9=0,0,(SIN(BP$12)*COS($E21)+SIN($E21)*COS(BP$12))/SIN($E21)*BP$9)</f>
        <v>50.4703808632066</v>
      </c>
      <c r="FC21" s="0" t="n">
        <f aca="false">IF(BQ$9=0,0,(SIN(BQ$12)*COS($E21)+SIN($E21)*COS(BQ$12))/SIN($E21)*BQ$9)</f>
        <v>49.6961026899762</v>
      </c>
      <c r="FD21" s="0" t="n">
        <f aca="false">IF(BR$9=0,0,(SIN(BR$12)*COS($E21)+SIN($E21)*COS(BR$12))/SIN($E21)*BR$9)</f>
        <v>48.8945527544518</v>
      </c>
      <c r="FE21" s="0" t="n">
        <f aca="false">IF(BS$9=0,0,(SIN(BS$12)*COS($E21)+SIN($E21)*COS(BS$12))/SIN($E21)*BS$9)</f>
        <v>48.0666288097353</v>
      </c>
      <c r="FF21" s="0" t="n">
        <f aca="false">IF(BT$9=0,0,(SIN(BT$12)*COS($E21)+SIN($E21)*COS(BT$12))/SIN($E21)*BT$9)</f>
        <v>47.0939153055751</v>
      </c>
      <c r="FG21" s="0" t="n">
        <f aca="false">IF(BU$9=0,0,(SIN(BU$12)*COS($E21)+SIN($E21)*COS(BU$12))/SIN($E21)*BU$9)</f>
        <v>46.0955777497854</v>
      </c>
      <c r="FH21" s="0" t="n">
        <f aca="false">IF(BV$9=0,0,(SIN(BV$12)*COS($E21)+SIN($E21)*COS(BV$12))/SIN($E21)*BV$9)</f>
        <v>45.0726565878407</v>
      </c>
      <c r="FI21" s="0" t="n">
        <f aca="false">IF(BW$9=0,0,(SIN(BW$12)*COS($E21)+SIN($E21)*COS(BW$12))/SIN($E21)*BW$9)</f>
        <v>44.0262029649512</v>
      </c>
      <c r="FJ21" s="0" t="n">
        <f aca="false">IF(BX$9=0,0,(SIN(BX$12)*COS($E21)+SIN($E21)*COS(BX$12))/SIN($E21)*BX$9)</f>
        <v>42.9572781805992</v>
      </c>
      <c r="FK21" s="0" t="n">
        <f aca="false">IF(BY$9=0,0,(SIN(BY$12)*COS($E21)+SIN($E21)*COS(BY$12))/SIN($E21)*BY$9)</f>
        <v>0</v>
      </c>
      <c r="FL21" s="0" t="n">
        <f aca="false">IF(BZ$9=0,0,(SIN(BZ$12)*COS($E21)+SIN($E21)*COS(BZ$12))/SIN($E21)*BZ$9)</f>
        <v>0</v>
      </c>
      <c r="FM21" s="0" t="n">
        <f aca="false">IF(CA$9=0,0,(SIN(CA$12)*COS($E21)+SIN($E21)*COS(CA$12))/SIN($E21)*CA$9)</f>
        <v>0</v>
      </c>
      <c r="FN21" s="0" t="n">
        <f aca="false">IF(CB$9=0,0,(SIN(CB$12)*COS($E21)+SIN($E21)*COS(CB$12))/SIN($E21)*CB$9)</f>
        <v>0</v>
      </c>
      <c r="FO21" s="0" t="n">
        <f aca="false">IF(CC$9=0,0,(SIN(CC$12)*COS($E21)+SIN($E21)*COS(CC$12))/SIN($E21)*CC$9)</f>
        <v>0</v>
      </c>
      <c r="FP21" s="0" t="n">
        <f aca="false">IF(CD$9=0,0,(SIN(CD$12)*COS($E21)+SIN($E21)*COS(CD$12))/SIN($E21)*CD$9)</f>
        <v>0</v>
      </c>
      <c r="FQ21" s="0" t="n">
        <f aca="false">IF(CE$9=0,0,(SIN(CE$12)*COS($E21)+SIN($E21)*COS(CE$12))/SIN($E21)*CE$9)</f>
        <v>0</v>
      </c>
      <c r="FR21" s="0" t="n">
        <f aca="false">IF(CF$9=0,0,(SIN(CF$12)*COS($E21)+SIN($E21)*COS(CF$12))/SIN($E21)*CF$9)</f>
        <v>0</v>
      </c>
      <c r="FS21" s="0" t="n">
        <f aca="false">IF(CG$9=0,0,(SIN(CG$12)*COS($E21)+SIN($E21)*COS(CG$12))/SIN($E21)*CG$9)</f>
        <v>0</v>
      </c>
      <c r="FT21" s="0" t="n">
        <f aca="false">IF(CH$9=0,0,(SIN(CH$12)*COS($E21)+SIN($E21)*COS(CH$12))/SIN($E21)*CH$9)</f>
        <v>0</v>
      </c>
      <c r="FU21" s="0" t="n">
        <f aca="false">IF(CI$9=0,0,(SIN(CI$12)*COS($E21)+SIN($E21)*COS(CI$12))/SIN($E21)*CI$9)</f>
        <v>0</v>
      </c>
      <c r="FV21" s="0" t="n">
        <f aca="false">IF(CJ$9=0,0,(SIN(CJ$12)*COS($E21)+SIN($E21)*COS(CJ$12))/SIN($E21)*CJ$9)</f>
        <v>0</v>
      </c>
      <c r="FW21" s="0" t="n">
        <f aca="false">IF(CK$9=0,0,(SIN(CK$12)*COS($E21)+SIN($E21)*COS(CK$12))/SIN($E21)*CK$9)</f>
        <v>0</v>
      </c>
      <c r="FX21" s="0" t="n">
        <f aca="false">IF(CL$9=0,0,(SIN(CL$12)*COS($E21)+SIN($E21)*COS(CL$12))/SIN($E21)*CL$9)</f>
        <v>0</v>
      </c>
      <c r="FY21" s="0" t="n">
        <f aca="false">IF(CM$9=0,0,(SIN(CM$12)*COS($E21)+SIN($E21)*COS(CM$12))/SIN($E21)*CM$9)</f>
        <v>0</v>
      </c>
      <c r="FZ21" s="0" t="n">
        <f aca="false">IF(CN$9=0,0,(SIN(CN$12)*COS($E21)+SIN($E21)*COS(CN$12))/SIN($E21)*CN$9)</f>
        <v>0</v>
      </c>
      <c r="GA21" s="0" t="n">
        <f aca="false">IF(CO$9=0,0,(SIN(CO$12)*COS($E21)+SIN($E21)*COS(CO$12))/SIN($E21)*CO$9)</f>
        <v>0</v>
      </c>
      <c r="GB21" s="0" t="n">
        <f aca="false">IF(CP$9=0,0,(SIN(CP$12)*COS($E21)+SIN($E21)*COS(CP$12))/SIN($E21)*CP$9)</f>
        <v>0</v>
      </c>
      <c r="GC21" s="0" t="n">
        <f aca="false">IF(CQ$9=0,0,(SIN(CQ$12)*COS($E21)+SIN($E21)*COS(CQ$12))/SIN($E21)*CQ$9)</f>
        <v>0</v>
      </c>
    </row>
    <row r="22" customFormat="false" ht="12.8" hidden="true" customHeight="false" outlineLevel="0" collapsed="false">
      <c r="A22" s="0" t="n">
        <f aca="false">MAX($F22:$CQ22)</f>
        <v>11.139749875906</v>
      </c>
      <c r="B22" s="91" t="n">
        <f aca="false">IF(ISNA(INDEX(vmg!$B$6:$B$151,MATCH($C22,vmg!$F$6:$F$151,0))),IF(ISNA(INDEX(vmg!$B$6:$B$151,MATCH($C22,vmg!$D$6:$D$151,0))),0,INDEX(vmg!$B$6:$B$151,MATCH($C22,vmg!$D$6:$D$151,0))),INDEX(vmg!$B$6:$B$151,MATCH($C22,vmg!$F$6:$F$151,0)))</f>
        <v>11.24485</v>
      </c>
      <c r="C22" s="2" t="n">
        <f aca="false">MOD(Best +D22,360)</f>
        <v>243</v>
      </c>
      <c r="D22" s="2" t="n">
        <f aca="false">D21+1</f>
        <v>10</v>
      </c>
      <c r="E22" s="1" t="n">
        <f aca="false">D22*PI()/180</f>
        <v>0.174532925199433</v>
      </c>
      <c r="F22" s="13" t="n">
        <f aca="false">IF(OR(F112=0,CR22=0),0,F112*CR22/(F112+CR22))</f>
        <v>11.139749875906</v>
      </c>
      <c r="G22" s="13" t="n">
        <f aca="false">IF(OR(G112=0,CS22=0),0,G112*CS22/(G112+CS22))</f>
        <v>11.1201295418737</v>
      </c>
      <c r="H22" s="13" t="n">
        <f aca="false">IF(OR(H112=0,CT22=0),0,H112*CT22/(H112+CT22))</f>
        <v>11.1009503352863</v>
      </c>
      <c r="I22" s="13" t="n">
        <f aca="false">IF(OR(I112=0,CU22=0),0,I112*CU22/(I112+CU22))</f>
        <v>11.0821100547929</v>
      </c>
      <c r="J22" s="13" t="n">
        <f aca="false">IF(OR(J112=0,CV22=0),0,J112*CV22/(J112+CV22))</f>
        <v>11.0635349320595</v>
      </c>
      <c r="K22" s="13" t="n">
        <f aca="false">IF(OR(K112=0,CW22=0),0,K112*CW22/(K112+CW22))</f>
        <v>11.0451702216631</v>
      </c>
      <c r="L22" s="13" t="n">
        <f aca="false">IF(OR(L112=0,CX22=0),0,L112*CX22/(L112+CX22))</f>
        <v>11.0261412789793</v>
      </c>
      <c r="M22" s="13" t="n">
        <f aca="false">IF(OR(M112=0,CY22=0),0,M112*CY22/(M112+CY22))</f>
        <v>11.0073452405676</v>
      </c>
      <c r="N22" s="13" t="n">
        <f aca="false">IF(OR(N112=0,CZ22=0),0,N112*CZ22/(N112+CZ22))</f>
        <v>10.9887399114299</v>
      </c>
      <c r="O22" s="13" t="n">
        <f aca="false">IF(OR(O112=0,DA22=0),0,O112*DA22/(O112+DA22))</f>
        <v>10.9702914585827</v>
      </c>
      <c r="P22" s="13" t="n">
        <f aca="false">IF(OR(P112=0,DB22=0),0,P112*DB22/(P112+DB22))</f>
        <v>10.9519723142445</v>
      </c>
      <c r="Q22" s="13" t="n">
        <f aca="false">IF(OR(Q112=0,DC22=0),0,Q112*DC22/(Q112+DC22))</f>
        <v>10.9338748872405</v>
      </c>
      <c r="R22" s="13" t="n">
        <f aca="false">IF(OR(R112=0,DD22=0),0,R112*DD22/(R112+DD22))</f>
        <v>10.9158547164721</v>
      </c>
      <c r="S22" s="13" t="n">
        <f aca="false">IF(OR(S112=0,DE22=0),0,S112*DE22/(S112+DE22))</f>
        <v>10.8978969168664</v>
      </c>
      <c r="T22" s="13" t="n">
        <f aca="false">IF(OR(T112=0,DF22=0),0,T112*DF22/(T112+DF22))</f>
        <v>10.8799886486651</v>
      </c>
      <c r="U22" s="13" t="n">
        <f aca="false">IF(OR(U112=0,DG22=0),0,U112*DG22/(U112+DG22))</f>
        <v>10.8621187044111</v>
      </c>
      <c r="V22" s="13" t="n">
        <f aca="false">IF(OR(V112=0,DH22=0),0,V112*DH22/(V112+DH22))</f>
        <v>10.8417827934192</v>
      </c>
      <c r="W22" s="13" t="n">
        <f aca="false">IF(OR(W112=0,DI22=0),0,W112*DI22/(W112+DI22))</f>
        <v>10.8216394343553</v>
      </c>
      <c r="X22" s="13" t="n">
        <f aca="false">IF(OR(X112=0,DJ22=0),0,X112*DJ22/(X112+DJ22))</f>
        <v>10.8016612501902</v>
      </c>
      <c r="Y22" s="13" t="n">
        <f aca="false">IF(OR(Y112=0,DK22=0),0,Y112*DK22/(Y112+DK22))</f>
        <v>10.7818242735706</v>
      </c>
      <c r="Z22" s="13" t="n">
        <f aca="false">IF(OR(Z112=0,DL22=0),0,Z112*DL22/(Z112+DL22))</f>
        <v>10.762107370313</v>
      </c>
      <c r="AA22" s="13" t="n">
        <f aca="false">IF(OR(AA112=0,DM22=0),0,AA112*DM22/(AA112+DM22))</f>
        <v>10.7413296021591</v>
      </c>
      <c r="AB22" s="13" t="n">
        <f aca="false">IF(OR(AB112=0,DN22=0),0,AB112*DN22/(AB112+DN22))</f>
        <v>10.7207006511873</v>
      </c>
      <c r="AC22" s="13" t="n">
        <f aca="false">IF(OR(AC112=0,DO22=0),0,AC112*DO22/(AC112+DO22))</f>
        <v>10.700199112693</v>
      </c>
      <c r="AD22" s="13" t="n">
        <f aca="false">IF(OR(AD112=0,DP22=0),0,AD112*DP22/(AD112+DP22))</f>
        <v>10.6798057570694</v>
      </c>
      <c r="AE22" s="13" t="n">
        <f aca="false">IF(OR(AE112=0,DQ22=0),0,AE112*DQ22/(AE112+DQ22))</f>
        <v>10.6595032107129</v>
      </c>
      <c r="AF22" s="13" t="n">
        <f aca="false">IF(OR(AF112=0,DR22=0),0,AF112*DR22/(AF112+DR22))</f>
        <v>10.6388063591768</v>
      </c>
      <c r="AG22" s="13" t="n">
        <f aca="false">IF(OR(AG112=0,DS22=0),0,AG112*DS22/(AG112+DS22))</f>
        <v>10.6181912033391</v>
      </c>
      <c r="AH22" s="13" t="n">
        <f aca="false">IF(OR(AH112=0,DT22=0),0,AH112*DT22/(AH112+DT22))</f>
        <v>10.5976426443516</v>
      </c>
      <c r="AI22" s="13" t="n">
        <f aca="false">IF(OR(AI112=0,DU22=0),0,AI112*DU22/(AI112+DU22))</f>
        <v>10.5771467950326</v>
      </c>
      <c r="AJ22" s="13" t="n">
        <f aca="false">IF(OR(AJ112=0,DV22=0),0,AJ112*DV22/(AJ112+DV22))</f>
        <v>10.5566908202555</v>
      </c>
      <c r="AK22" s="13" t="n">
        <f aca="false">IF(OR(AK112=0,DW22=0),0,AK112*DW22/(AK112+DW22))</f>
        <v>10.5372689766846</v>
      </c>
      <c r="AL22" s="13" t="n">
        <f aca="false">IF(OR(AL112=0,DX22=0),0,AL112*DX22/(AL112+DX22))</f>
        <v>10.5178261690849</v>
      </c>
      <c r="AM22" s="13" t="n">
        <f aca="false">IF(OR(AM112=0,DY22=0),0,AM112*DY22/(AM112+DY22))</f>
        <v>10.4983550207051</v>
      </c>
      <c r="AN22" s="13" t="n">
        <f aca="false">IF(OR(AN112=0,DZ22=0),0,AN112*DZ22/(AN112+DZ22))</f>
        <v>10.4788484914735</v>
      </c>
      <c r="AO22" s="13" t="n">
        <f aca="false">IF(OR(AO112=0,EA22=0),0,AO112*EA22/(AO112+EA22))</f>
        <v>10.4592998328374</v>
      </c>
      <c r="AP22" s="13" t="n">
        <f aca="false">IF(OR(AP112=0,EB22=0),0,AP112*EB22/(AP112+EB22))</f>
        <v>10.4396784100932</v>
      </c>
      <c r="AQ22" s="13" t="n">
        <f aca="false">IF(OR(AQ112=0,EC22=0),0,AQ112*EC22/(AQ112+EC22))</f>
        <v>10.4200028522488</v>
      </c>
      <c r="AR22" s="13" t="n">
        <f aca="false">IF(OR(AR112=0,ED22=0),0,AR112*ED22/(AR112+ED22))</f>
        <v>10.4002670081197</v>
      </c>
      <c r="AS22" s="13" t="n">
        <f aca="false">IF(OR(AS112=0,EE22=0),0,AS112*EE22/(AS112+EE22))</f>
        <v>10.3804648897828</v>
      </c>
      <c r="AT22" s="13" t="n">
        <f aca="false">IF(OR(AT112=0,EF22=0),0,AT112*EF22/(AT112+EF22))</f>
        <v>10.360590647575</v>
      </c>
      <c r="AU22" s="13" t="n">
        <f aca="false">IF(OR(AU112=0,EG22=0),0,AU112*EG22/(AU112+EG22))</f>
        <v>10.3357093032739</v>
      </c>
      <c r="AV22" s="13" t="n">
        <f aca="false">IF(OR(AV112=0,EH22=0),0,AV112*EH22/(AV112+EH22))</f>
        <v>10.3108599863641</v>
      </c>
      <c r="AW22" s="13" t="n">
        <f aca="false">IF(OR(AW112=0,EI22=0),0,AW112*EI22/(AW112+EI22))</f>
        <v>10.2860279219548</v>
      </c>
      <c r="AX22" s="13" t="n">
        <f aca="false">IF(OR(AX112=0,EJ22=0),0,AX112*EJ22/(AX112+EJ22))</f>
        <v>10.2611990316683</v>
      </c>
      <c r="AY22" s="13" t="n">
        <f aca="false">IF(OR(AY112=0,EK22=0),0,AY112*EK22/(AY112+EK22))</f>
        <v>10.2363598571584</v>
      </c>
      <c r="AZ22" s="13" t="n">
        <f aca="false">IF(OR(AZ112=0,EL22=0),0,AZ112*EL22/(AZ112+EL22))</f>
        <v>10.2074640783106</v>
      </c>
      <c r="BA22" s="13" t="n">
        <f aca="false">IF(OR(BA112=0,EM22=0),0,BA112*EM22/(BA112+EM22))</f>
        <v>10.1785823185973</v>
      </c>
      <c r="BB22" s="13" t="n">
        <f aca="false">IF(OR(BB112=0,EN22=0),0,BB112*EN22/(BB112+EN22))</f>
        <v>10.1496964831708</v>
      </c>
      <c r="BC22" s="13" t="n">
        <f aca="false">IF(OR(BC112=0,EO22=0),0,BC112*EO22/(BC112+EO22))</f>
        <v>10.1207891803391</v>
      </c>
      <c r="BD22" s="13" t="n">
        <f aca="false">IF(OR(BD112=0,EP22=0),0,BD112*EP22/(BD112+EP22))</f>
        <v>10.0918436435176</v>
      </c>
      <c r="BE22" s="13" t="n">
        <f aca="false">IF(OR(BE112=0,EQ22=0),0,BE112*EQ22/(BE112+EQ22))</f>
        <v>10.0587739994972</v>
      </c>
      <c r="BF22" s="13" t="n">
        <f aca="false">IF(OR(BF112=0,ER22=0),0,BF112*ER22/(BF112+ER22))</f>
        <v>10.0256400697487</v>
      </c>
      <c r="BG22" s="13" t="n">
        <f aca="false">IF(OR(BG112=0,ES22=0),0,BG112*ES22/(BG112+ES22))</f>
        <v>9.99242083728004</v>
      </c>
      <c r="BH22" s="13" t="n">
        <f aca="false">IF(OR(BH112=0,ET22=0),0,BH112*ET22/(BH112+ET22))</f>
        <v>9.95909581507838</v>
      </c>
      <c r="BI22" s="13" t="n">
        <f aca="false">IF(OR(BI112=0,EU22=0),0,BI112*EU22/(BI112+EU22))</f>
        <v>9.92564497347994</v>
      </c>
      <c r="BJ22" s="13" t="n">
        <f aca="false">IF(OR(BJ112=0,EV22=0),0,BJ112*EV22/(BJ112+EV22))</f>
        <v>9.87947277953013</v>
      </c>
      <c r="BK22" s="13" t="n">
        <f aca="false">IF(OR(BK112=0,EW22=0),0,BK112*EW22/(BK112+EW22))</f>
        <v>9.83292333318911</v>
      </c>
      <c r="BL22" s="13" t="n">
        <f aca="false">IF(OR(BL112=0,EX22=0),0,BL112*EX22/(BL112+EX22))</f>
        <v>9.78595263365827</v>
      </c>
      <c r="BM22" s="13" t="n">
        <f aca="false">IF(OR(BM112=0,EY22=0),0,BM112*EY22/(BM112+EY22))</f>
        <v>9.7385162596998</v>
      </c>
      <c r="BN22" s="13" t="n">
        <f aca="false">IF(OR(BN112=0,EZ22=0),0,BN112*EZ22/(BN112+EZ22))</f>
        <v>9.69056920972971</v>
      </c>
      <c r="BO22" s="13" t="n">
        <f aca="false">IF(OR(BO112=0,FA22=0),0,BO112*FA22/(BO112+FA22))</f>
        <v>9.63380096997224</v>
      </c>
      <c r="BP22" s="13" t="n">
        <f aca="false">IF(OR(BP112=0,FB22=0),0,BP112*FB22/(BP112+FB22))</f>
        <v>9.57608796554349</v>
      </c>
      <c r="BQ22" s="13" t="n">
        <f aca="false">IF(OR(BQ112=0,FC22=0),0,BQ112*FC22/(BQ112+FC22))</f>
        <v>9.51735066311568</v>
      </c>
      <c r="BR22" s="13" t="n">
        <f aca="false">IF(OR(BR112=0,FD22=0),0,BR112*FD22/(BR112+FD22))</f>
        <v>9.45750591592244</v>
      </c>
      <c r="BS22" s="13" t="n">
        <f aca="false">IF(OR(BS112=0,FE22=0),0,BS112*FE22/(BS112+FE22))</f>
        <v>9.39646651972737</v>
      </c>
      <c r="BT22" s="13" t="n">
        <f aca="false">IF(OR(BT112=0,FF22=0),0,BT112*FF22/(BT112+FF22))</f>
        <v>9.32897671133588</v>
      </c>
      <c r="BU22" s="13" t="n">
        <f aca="false">IF(OR(BU112=0,FG22=0),0,BU112*FG22/(BU112+FG22))</f>
        <v>9.25978129002065</v>
      </c>
      <c r="BV22" s="13" t="n">
        <f aca="false">IF(OR(BV112=0,FH22=0),0,BV112*FH22/(BV112+FH22))</f>
        <v>9.18874456259092</v>
      </c>
      <c r="BW22" s="13" t="n">
        <f aca="false">IF(OR(BW112=0,FI22=0),0,BW112*FI22/(BW112+FI22))</f>
        <v>9.1157210354764</v>
      </c>
      <c r="BX22" s="13" t="n">
        <f aca="false">IF(OR(BX112=0,FJ22=0),0,BX112*FJ22/(BX112+FJ22))</f>
        <v>9.04055424506966</v>
      </c>
      <c r="BY22" s="13" t="n">
        <f aca="false">IF(OR(BY112=0,FK22=0),0,BY112*FK22/(BY112+FK22))</f>
        <v>0</v>
      </c>
      <c r="BZ22" s="13" t="n">
        <f aca="false">IF(OR(BZ112=0,FL22=0),0,BZ112*FL22/(BZ112+FL22))</f>
        <v>0</v>
      </c>
      <c r="CA22" s="13" t="n">
        <f aca="false">IF(OR(CA112=0,FM22=0),0,CA112*FM22/(CA112+FM22))</f>
        <v>0</v>
      </c>
      <c r="CB22" s="13" t="n">
        <f aca="false">IF(OR(CB112=0,FN22=0),0,CB112*FN22/(CB112+FN22))</f>
        <v>0</v>
      </c>
      <c r="CC22" s="13" t="n">
        <f aca="false">IF(OR(CC112=0,FO22=0),0,CC112*FO22/(CC112+FO22))</f>
        <v>0</v>
      </c>
      <c r="CD22" s="13" t="n">
        <f aca="false">IF(OR(CD112=0,FP22=0),0,CD112*FP22/(CD112+FP22))</f>
        <v>0</v>
      </c>
      <c r="CE22" s="13" t="n">
        <f aca="false">IF(OR(CE112=0,FQ22=0),0,CE112*FQ22/(CE112+FQ22))</f>
        <v>0</v>
      </c>
      <c r="CF22" s="13" t="n">
        <f aca="false">IF(OR(CF112=0,FR22=0),0,CF112*FR22/(CF112+FR22))</f>
        <v>0</v>
      </c>
      <c r="CG22" s="13" t="n">
        <f aca="false">IF(OR(CG112=0,FS22=0),0,CG112*FS22/(CG112+FS22))</f>
        <v>0</v>
      </c>
      <c r="CH22" s="13" t="n">
        <f aca="false">IF(OR(CH112=0,FT22=0),0,CH112*FT22/(CH112+FT22))</f>
        <v>0</v>
      </c>
      <c r="CI22" s="13" t="n">
        <f aca="false">IF(OR(CI112=0,FU22=0),0,CI112*FU22/(CI112+FU22))</f>
        <v>0</v>
      </c>
      <c r="CJ22" s="13" t="n">
        <f aca="false">IF(OR(CJ112=0,FV22=0),0,CJ112*FV22/(CJ112+FV22))</f>
        <v>0</v>
      </c>
      <c r="CK22" s="13" t="n">
        <f aca="false">IF(OR(CK112=0,FW22=0),0,CK112*FW22/(CK112+FW22))</f>
        <v>0</v>
      </c>
      <c r="CL22" s="13" t="n">
        <f aca="false">IF(OR(CL112=0,FX22=0),0,CL112*FX22/(CL112+FX22))</f>
        <v>0</v>
      </c>
      <c r="CM22" s="13" t="n">
        <f aca="false">IF(OR(CM112=0,FY22=0),0,CM112*FY22/(CM112+FY22))</f>
        <v>0</v>
      </c>
      <c r="CN22" s="13" t="n">
        <f aca="false">IF(OR(CN112=0,FZ22=0),0,CN112*FZ22/(CN112+FZ22))</f>
        <v>0</v>
      </c>
      <c r="CO22" s="13" t="n">
        <f aca="false">IF(OR(CO112=0,GA22=0),0,CO112*GA22/(CO112+GA22))</f>
        <v>0</v>
      </c>
      <c r="CP22" s="13" t="n">
        <f aca="false">IF(OR(CP112=0,GB22=0),0,CP112*GB22/(CP112+GB22))</f>
        <v>0</v>
      </c>
      <c r="CQ22" s="13" t="n">
        <f aca="false">IF(OR(CQ112=0,GC22=0),0,CQ112*GC22/(CQ112+GC22))</f>
        <v>0</v>
      </c>
      <c r="CR22" s="0" t="n">
        <f aca="false">IF(F$9=0,0,(SIN(F$12)*COS($E22)+SIN($E22)*COS(F$12))/SIN($E22)*F$9)</f>
        <v>11.13975</v>
      </c>
      <c r="CS22" s="0" t="n">
        <f aca="false">IF(G$9=0,0,(SIN(G$12)*COS($E22)+SIN($E22)*COS(G$12))/SIN($E22)*G$9)</f>
        <v>12.2259798102785</v>
      </c>
      <c r="CT22" s="0" t="n">
        <f aca="false">IF(H$9=0,0,(SIN(H$12)*COS($E22)+SIN($E22)*COS(H$12))/SIN($E22)*H$9)</f>
        <v>13.3058532771239</v>
      </c>
      <c r="CU22" s="0" t="n">
        <f aca="false">IF(I$9=0,0,(SIN(I$12)*COS($E22)+SIN($E22)*COS(I$12))/SIN($E22)*I$9)</f>
        <v>14.3790507909703</v>
      </c>
      <c r="CV22" s="0" t="n">
        <f aca="false">IF(J$9=0,0,(SIN(J$12)*COS($E22)+SIN($E22)*COS(J$12))/SIN($E22)*J$9)</f>
        <v>15.4452555747607</v>
      </c>
      <c r="CW22" s="0" t="n">
        <f aca="false">IF(K$9=0,0,(SIN(K$12)*COS($E22)+SIN($E22)*COS(K$12))/SIN($E22)*K$9)</f>
        <v>16.5041537773549</v>
      </c>
      <c r="CX22" s="0" t="n">
        <f aca="false">IF(L$9=0,0,(SIN(L$12)*COS($E22)+SIN($E22)*COS(L$12))/SIN($E22)*L$9)</f>
        <v>17.5533234138861</v>
      </c>
      <c r="CY22" s="0" t="n">
        <f aca="false">IF(M$9=0,0,(SIN(M$12)*COS($E22)+SIN($E22)*COS(M$12))/SIN($E22)*M$9)</f>
        <v>18.5943115703566</v>
      </c>
      <c r="CZ22" s="0" t="n">
        <f aca="false">IF(N$9=0,0,(SIN(N$12)*COS($E22)+SIN($E22)*COS(N$12))/SIN($E22)*N$9)</f>
        <v>19.62681576871</v>
      </c>
      <c r="DA22" s="0" t="n">
        <f aca="false">IF(O$9=0,0,(SIN(O$12)*COS($E22)+SIN($E22)*COS(O$12))/SIN($E22)*O$9)</f>
        <v>20.6505369741705</v>
      </c>
      <c r="DB22" s="0" t="n">
        <f aca="false">IF(P$9=0,0,(SIN(P$12)*COS($E22)+SIN($E22)*COS(P$12))/SIN($E22)*P$9)</f>
        <v>21.6651796816168</v>
      </c>
      <c r="DC22" s="0" t="n">
        <f aca="false">IF(Q$9=0,0,(SIN(Q$12)*COS($E22)+SIN($E22)*COS(Q$12))/SIN($E22)*Q$9)</f>
        <v>22.6709473027267</v>
      </c>
      <c r="DD22" s="0" t="n">
        <f aca="false">IF(R$9=0,0,(SIN(R$12)*COS($E22)+SIN($E22)*COS(R$12))/SIN($E22)*R$9)</f>
        <v>23.6671012303614</v>
      </c>
      <c r="DE22" s="0" t="n">
        <f aca="false">IF(S$9=0,0,(SIN(S$12)*COS($E22)+SIN($E22)*COS(S$12))/SIN($E22)*S$9)</f>
        <v>24.6533565800065</v>
      </c>
      <c r="DF22" s="0" t="n">
        <f aca="false">IF(T$9=0,0,(SIN(T$12)*COS($E22)+SIN($E22)*COS(T$12))/SIN($E22)*T$9)</f>
        <v>25.6294323015525</v>
      </c>
      <c r="DG22" s="0" t="n">
        <f aca="false">IF(U$9=0,0,(SIN(U$12)*COS($E22)+SIN($E22)*COS(U$12))/SIN($E22)*U$9)</f>
        <v>26.5950512590036</v>
      </c>
      <c r="DH22" s="0" t="n">
        <f aca="false">IF(V$9=0,0,(SIN(V$12)*COS($E22)+SIN($E22)*COS(V$12))/SIN($E22)*V$9)</f>
        <v>27.5338467562656</v>
      </c>
      <c r="DI22" s="0" t="n">
        <f aca="false">IF(W$9=0,0,(SIN(W$12)*COS($E22)+SIN($E22)*COS(W$12))/SIN($E22)*W$9)</f>
        <v>28.4604964309735</v>
      </c>
      <c r="DJ22" s="0" t="n">
        <f aca="false">IF(X$9=0,0,(SIN(X$12)*COS($E22)+SIN($E22)*COS(X$12))/SIN($E22)*X$9)</f>
        <v>29.3747505839855</v>
      </c>
      <c r="DK22" s="0" t="n">
        <f aca="false">IF(Y$9=0,0,(SIN(Y$12)*COS($E22)+SIN($E22)*COS(Y$12))/SIN($E22)*Y$9)</f>
        <v>30.2763644269858</v>
      </c>
      <c r="DL22" s="0" t="n">
        <f aca="false">IF(Z$9=0,0,(SIN(Z$12)*COS($E22)+SIN($E22)*COS(Z$12))/SIN($E22)*Z$9)</f>
        <v>31.1650981467836</v>
      </c>
      <c r="DM22" s="0" t="n">
        <f aca="false">IF(AA$9=0,0,(SIN(AA$12)*COS($E22)+SIN($E22)*COS(AA$12))/SIN($E22)*AA$9)</f>
        <v>32.0303805063225</v>
      </c>
      <c r="DN22" s="0" t="n">
        <f aca="false">IF(AB$9=0,0,(SIN(AB$12)*COS($E22)+SIN($E22)*COS(AB$12))/SIN($E22)*AB$9)</f>
        <v>32.8817209789852</v>
      </c>
      <c r="DO22" s="0" t="n">
        <f aca="false">IF(AC$9=0,0,(SIN(AC$12)*COS($E22)+SIN($E22)*COS(AC$12))/SIN($E22)*AC$9)</f>
        <v>33.7189047627682</v>
      </c>
      <c r="DP22" s="0" t="n">
        <f aca="false">IF(AD$9=0,0,(SIN(AD$12)*COS($E22)+SIN($E22)*COS(AD$12))/SIN($E22)*AD$9)</f>
        <v>34.5417226291991</v>
      </c>
      <c r="DQ22" s="0" t="n">
        <f aca="false">IF(AE$9=0,0,(SIN(AE$12)*COS($E22)+SIN($E22)*COS(AE$12))/SIN($E22)*AE$9)</f>
        <v>35.3499709731226</v>
      </c>
      <c r="DR22" s="0" t="n">
        <f aca="false">IF(AF$9=0,0,(SIN(AF$12)*COS($E22)+SIN($E22)*COS(AF$12))/SIN($E22)*AF$9)</f>
        <v>36.1380359878155</v>
      </c>
      <c r="DS22" s="0" t="n">
        <f aca="false">IF(AG$9=0,0,(SIN(AG$12)*COS($E22)+SIN($E22)*COS(AG$12))/SIN($E22)*AG$9)</f>
        <v>36.910882786775</v>
      </c>
      <c r="DT22" s="0" t="n">
        <f aca="false">IF(AH$9=0,0,(SIN(AH$12)*COS($E22)+SIN($E22)*COS(AH$12))/SIN($E22)*AH$9)</f>
        <v>37.6683299798486</v>
      </c>
      <c r="DU22" s="0" t="n">
        <f aca="false">IF(AI$9=0,0,(SIN(AI$12)*COS($E22)+SIN($E22)*COS(AI$12))/SIN($E22)*AI$9)</f>
        <v>38.4102021337698</v>
      </c>
      <c r="DV22" s="0" t="n">
        <f aca="false">IF(AJ$9=0,0,(SIN(AJ$12)*COS($E22)+SIN($E22)*COS(AJ$12))/SIN($E22)*AJ$9)</f>
        <v>39.1363298087543</v>
      </c>
      <c r="DW22" s="0" t="n">
        <f aca="false">IF(AK$9=0,0,(SIN(AK$12)*COS($E22)+SIN($E22)*COS(AK$12))/SIN($E22)*AK$9)</f>
        <v>39.8609441286342</v>
      </c>
      <c r="DX22" s="0" t="n">
        <f aca="false">IF(AL$9=0,0,(SIN(AL$12)*COS($E22)+SIN($E22)*COS(AL$12))/SIN($E22)*AL$9)</f>
        <v>40.5700668105523</v>
      </c>
      <c r="DY22" s="0" t="n">
        <f aca="false">IF(AM$9=0,0,(SIN(AM$12)*COS($E22)+SIN($E22)*COS(AM$12))/SIN($E22)*AM$9)</f>
        <v>41.2635331764256</v>
      </c>
      <c r="DZ22" s="0" t="n">
        <f aca="false">IF(AN$9=0,0,(SIN(AN$12)*COS($E22)+SIN($E22)*COS(AN$12))/SIN($E22)*AN$9)</f>
        <v>41.9411843219251</v>
      </c>
      <c r="EA22" s="0" t="n">
        <f aca="false">IF(AO$9=0,0,(SIN(AO$12)*COS($E22)+SIN($E22)*COS(AO$12))/SIN($E22)*AO$9)</f>
        <v>42.6028671489381</v>
      </c>
      <c r="EB22" s="0" t="n">
        <f aca="false">IF(AP$9=0,0,(SIN(AP$12)*COS($E22)+SIN($E22)*COS(AP$12))/SIN($E22)*AP$9)</f>
        <v>43.2480201446809</v>
      </c>
      <c r="EC22" s="0" t="n">
        <f aca="false">IF(AQ$9=0,0,(SIN(AQ$12)*COS($E22)+SIN($E22)*COS(AQ$12))/SIN($E22)*AQ$9)</f>
        <v>43.8769023268005</v>
      </c>
      <c r="ED22" s="0" t="n">
        <f aca="false">IF(AR$9=0,0,(SIN(AR$12)*COS($E22)+SIN($E22)*COS(AR$12))/SIN($E22)*AR$9)</f>
        <v>44.4893785747699</v>
      </c>
      <c r="EE22" s="0" t="n">
        <f aca="false">IF(AS$9=0,0,(SIN(AS$12)*COS($E22)+SIN($E22)*COS(AS$12))/SIN($E22)*AS$9)</f>
        <v>45.0853196916663</v>
      </c>
      <c r="EF22" s="0" t="n">
        <f aca="false">IF(AT$9=0,0,(SIN(AT$12)*COS($E22)+SIN($E22)*COS(AT$12))/SIN($E22)*AT$9)</f>
        <v>45.6646024260505</v>
      </c>
      <c r="EG22" s="0" t="n">
        <f aca="false">IF(AU$9=0,0,(SIN(AU$12)*COS($E22)+SIN($E22)*COS(AU$12))/SIN($E22)*AU$9)</f>
        <v>46.1287624619622</v>
      </c>
      <c r="EH22" s="0" t="n">
        <f aca="false">IF(AV$9=0,0,(SIN(AV$12)*COS($E22)+SIN($E22)*COS(AV$12))/SIN($E22)*AV$9)</f>
        <v>46.5732856692527</v>
      </c>
      <c r="EI22" s="0" t="n">
        <f aca="false">IF(AW$9=0,0,(SIN(AW$12)*COS($E22)+SIN($E22)*COS(AW$12))/SIN($E22)*AW$9)</f>
        <v>46.9981578721519</v>
      </c>
      <c r="EJ22" s="0" t="n">
        <f aca="false">IF(AX$9=0,0,(SIN(AX$12)*COS($E22)+SIN($E22)*COS(AX$12))/SIN($E22)*AX$9)</f>
        <v>47.4033725452643</v>
      </c>
      <c r="EK22" s="0" t="n">
        <f aca="false">IF(AY$9=0,0,(SIN(AY$12)*COS($E22)+SIN($E22)*COS(AY$12))/SIN($E22)*AY$9)</f>
        <v>47.7889307781213</v>
      </c>
      <c r="EL22" s="0" t="n">
        <f aca="false">IF(AZ$9=0,0,(SIN(AZ$12)*COS($E22)+SIN($E22)*COS(AZ$12))/SIN($E22)*AZ$9)</f>
        <v>48.0652765488807</v>
      </c>
      <c r="EM22" s="0" t="n">
        <f aca="false">IF(BA$9=0,0,(SIN(BA$12)*COS($E22)+SIN($E22)*COS(BA$12))/SIN($E22)*BA$9)</f>
        <v>48.3199093550457</v>
      </c>
      <c r="EN22" s="0" t="n">
        <f aca="false">IF(BB$9=0,0,(SIN(BB$12)*COS($E22)+SIN($E22)*COS(BB$12))/SIN($E22)*BB$9)</f>
        <v>48.5529356880436</v>
      </c>
      <c r="EO22" s="0" t="n">
        <f aca="false">IF(BC$9=0,0,(SIN(BC$12)*COS($E22)+SIN($E22)*COS(BC$12))/SIN($E22)*BC$9)</f>
        <v>48.7644707189214</v>
      </c>
      <c r="EP22" s="0" t="n">
        <f aca="false">IF(BD$9=0,0,(SIN(BD$12)*COS($E22)+SIN($E22)*COS(BD$12))/SIN($E22)*BD$9)</f>
        <v>48.9546382065596</v>
      </c>
      <c r="EQ22" s="0" t="n">
        <f aca="false">IF(BE$9=0,0,(SIN(BE$12)*COS($E22)+SIN($E22)*COS(BE$12))/SIN($E22)*BE$9)</f>
        <v>49.0267391885478</v>
      </c>
      <c r="ER22" s="0" t="n">
        <f aca="false">IF(BF$9=0,0,(SIN(BF$12)*COS($E22)+SIN($E22)*COS(BF$12))/SIN($E22)*BF$9)</f>
        <v>49.0759015254639</v>
      </c>
      <c r="ES22" s="0" t="n">
        <f aca="false">IF(BG$9=0,0,(SIN(BG$12)*COS($E22)+SIN($E22)*COS(BG$12))/SIN($E22)*BG$9)</f>
        <v>49.1023634865545</v>
      </c>
      <c r="ET22" s="0" t="n">
        <f aca="false">IF(BH$9=0,0,(SIN(BH$12)*COS($E22)+SIN($E22)*COS(BH$12))/SIN($E22)*BH$9)</f>
        <v>49.1063726169661</v>
      </c>
      <c r="EU22" s="0" t="n">
        <f aca="false">IF(BI$9=0,0,(SIN(BI$12)*COS($E22)+SIN($E22)*COS(BI$12))/SIN($E22)*BI$9)</f>
        <v>49.0881855844806</v>
      </c>
      <c r="EV22" s="0" t="n">
        <f aca="false">IF(BJ$9=0,0,(SIN(BJ$12)*COS($E22)+SIN($E22)*COS(BJ$12))/SIN($E22)*BJ$9)</f>
        <v>48.7404369761775</v>
      </c>
      <c r="EW22" s="0" t="n">
        <f aca="false">IF(BK$9=0,0,(SIN(BK$12)*COS($E22)+SIN($E22)*COS(BK$12))/SIN($E22)*BK$9)</f>
        <v>48.3663452070763</v>
      </c>
      <c r="EX22" s="0" t="n">
        <f aca="false">IF(BL$9=0,0,(SIN(BL$12)*COS($E22)+SIN($E22)*COS(BL$12))/SIN($E22)*BL$9)</f>
        <v>47.9664766226749</v>
      </c>
      <c r="EY22" s="0" t="n">
        <f aca="false">IF(BM$9=0,0,(SIN(BM$12)*COS($E22)+SIN($E22)*COS(BM$12))/SIN($E22)*BM$9)</f>
        <v>47.5414087844357</v>
      </c>
      <c r="EZ22" s="0" t="n">
        <f aca="false">IF(BN$9=0,0,(SIN(BN$12)*COS($E22)+SIN($E22)*COS(BN$12))/SIN($E22)*BN$9)</f>
        <v>47.0917301550262</v>
      </c>
      <c r="FA22" s="0" t="n">
        <f aca="false">IF(BO$9=0,0,(SIN(BO$12)*COS($E22)+SIN($E22)*COS(BO$12))/SIN($E22)*BO$9)</f>
        <v>46.4254764890728</v>
      </c>
      <c r="FB22" s="0" t="n">
        <f aca="false">IF(BP$9=0,0,(SIN(BP$12)*COS($E22)+SIN($E22)*COS(BP$12))/SIN($E22)*BP$9)</f>
        <v>45.7335646784667</v>
      </c>
      <c r="FC22" s="0" t="n">
        <f aca="false">IF(BQ$9=0,0,(SIN(BQ$12)*COS($E22)+SIN($E22)*COS(BQ$12))/SIN($E22)*BQ$9)</f>
        <v>45.016790959201</v>
      </c>
      <c r="FD22" s="0" t="n">
        <f aca="false">IF(BR$9=0,0,(SIN(BR$12)*COS($E22)+SIN($E22)*COS(BR$12))/SIN($E22)*BR$9)</f>
        <v>44.2759624701419</v>
      </c>
      <c r="FE22" s="0" t="n">
        <f aca="false">IF(BS$9=0,0,(SIN(BS$12)*COS($E22)+SIN($E22)*COS(BS$12))/SIN($E22)*BS$9)</f>
        <v>43.5118968278116</v>
      </c>
      <c r="FF22" s="0" t="n">
        <f aca="false">IF(BT$9=0,0,(SIN(BT$12)*COS($E22)+SIN($E22)*COS(BT$12))/SIN($E22)*BT$9)</f>
        <v>42.6174391937643</v>
      </c>
      <c r="FG22" s="0" t="n">
        <f aca="false">IF(BU$9=0,0,(SIN(BU$12)*COS($E22)+SIN($E22)*COS(BU$12))/SIN($E22)*BU$9)</f>
        <v>41.7005024990988</v>
      </c>
      <c r="FH22" s="0" t="n">
        <f aca="false">IF(BV$9=0,0,(SIN(BV$12)*COS($E22)+SIN($E22)*COS(BV$12))/SIN($E22)*BV$9)</f>
        <v>40.762032293323</v>
      </c>
      <c r="FI22" s="0" t="n">
        <f aca="false">IF(BW$9=0,0,(SIN(BW$12)*COS($E22)+SIN($E22)*COS(BW$12))/SIN($E22)*BW$9)</f>
        <v>39.8029833753098</v>
      </c>
      <c r="FJ22" s="0" t="n">
        <f aca="false">IF(BX$9=0,0,(SIN(BX$12)*COS($E22)+SIN($E22)*COS(BX$12))/SIN($E22)*BX$9)</f>
        <v>38.8243192986934</v>
      </c>
      <c r="FK22" s="0" t="n">
        <f aca="false">IF(BY$9=0,0,(SIN(BY$12)*COS($E22)+SIN($E22)*COS(BY$12))/SIN($E22)*BY$9)</f>
        <v>0</v>
      </c>
      <c r="FL22" s="0" t="n">
        <f aca="false">IF(BZ$9=0,0,(SIN(BZ$12)*COS($E22)+SIN($E22)*COS(BZ$12))/SIN($E22)*BZ$9)</f>
        <v>0</v>
      </c>
      <c r="FM22" s="0" t="n">
        <f aca="false">IF(CA$9=0,0,(SIN(CA$12)*COS($E22)+SIN($E22)*COS(CA$12))/SIN($E22)*CA$9)</f>
        <v>0</v>
      </c>
      <c r="FN22" s="0" t="n">
        <f aca="false">IF(CB$9=0,0,(SIN(CB$12)*COS($E22)+SIN($E22)*COS(CB$12))/SIN($E22)*CB$9)</f>
        <v>0</v>
      </c>
      <c r="FO22" s="0" t="n">
        <f aca="false">IF(CC$9=0,0,(SIN(CC$12)*COS($E22)+SIN($E22)*COS(CC$12))/SIN($E22)*CC$9)</f>
        <v>0</v>
      </c>
      <c r="FP22" s="0" t="n">
        <f aca="false">IF(CD$9=0,0,(SIN(CD$12)*COS($E22)+SIN($E22)*COS(CD$12))/SIN($E22)*CD$9)</f>
        <v>0</v>
      </c>
      <c r="FQ22" s="0" t="n">
        <f aca="false">IF(CE$9=0,0,(SIN(CE$12)*COS($E22)+SIN($E22)*COS(CE$12))/SIN($E22)*CE$9)</f>
        <v>0</v>
      </c>
      <c r="FR22" s="0" t="n">
        <f aca="false">IF(CF$9=0,0,(SIN(CF$12)*COS($E22)+SIN($E22)*COS(CF$12))/SIN($E22)*CF$9)</f>
        <v>0</v>
      </c>
      <c r="FS22" s="0" t="n">
        <f aca="false">IF(CG$9=0,0,(SIN(CG$12)*COS($E22)+SIN($E22)*COS(CG$12))/SIN($E22)*CG$9)</f>
        <v>0</v>
      </c>
      <c r="FT22" s="0" t="n">
        <f aca="false">IF(CH$9=0,0,(SIN(CH$12)*COS($E22)+SIN($E22)*COS(CH$12))/SIN($E22)*CH$9)</f>
        <v>0</v>
      </c>
      <c r="FU22" s="0" t="n">
        <f aca="false">IF(CI$9=0,0,(SIN(CI$12)*COS($E22)+SIN($E22)*COS(CI$12))/SIN($E22)*CI$9)</f>
        <v>0</v>
      </c>
      <c r="FV22" s="0" t="n">
        <f aca="false">IF(CJ$9=0,0,(SIN(CJ$12)*COS($E22)+SIN($E22)*COS(CJ$12))/SIN($E22)*CJ$9)</f>
        <v>0</v>
      </c>
      <c r="FW22" s="0" t="n">
        <f aca="false">IF(CK$9=0,0,(SIN(CK$12)*COS($E22)+SIN($E22)*COS(CK$12))/SIN($E22)*CK$9)</f>
        <v>0</v>
      </c>
      <c r="FX22" s="0" t="n">
        <f aca="false">IF(CL$9=0,0,(SIN(CL$12)*COS($E22)+SIN($E22)*COS(CL$12))/SIN($E22)*CL$9)</f>
        <v>0</v>
      </c>
      <c r="FY22" s="0" t="n">
        <f aca="false">IF(CM$9=0,0,(SIN(CM$12)*COS($E22)+SIN($E22)*COS(CM$12))/SIN($E22)*CM$9)</f>
        <v>0</v>
      </c>
      <c r="FZ22" s="0" t="n">
        <f aca="false">IF(CN$9=0,0,(SIN(CN$12)*COS($E22)+SIN($E22)*COS(CN$12))/SIN($E22)*CN$9)</f>
        <v>0</v>
      </c>
      <c r="GA22" s="0" t="n">
        <f aca="false">IF(CO$9=0,0,(SIN(CO$12)*COS($E22)+SIN($E22)*COS(CO$12))/SIN($E22)*CO$9)</f>
        <v>0</v>
      </c>
      <c r="GB22" s="0" t="n">
        <f aca="false">IF(CP$9=0,0,(SIN(CP$12)*COS($E22)+SIN($E22)*COS(CP$12))/SIN($E22)*CP$9)</f>
        <v>0</v>
      </c>
      <c r="GC22" s="0" t="n">
        <f aca="false">IF(CQ$9=0,0,(SIN(CQ$12)*COS($E22)+SIN($E22)*COS(CQ$12))/SIN($E22)*CQ$9)</f>
        <v>0</v>
      </c>
    </row>
    <row r="23" customFormat="false" ht="12.8" hidden="true" customHeight="false" outlineLevel="0" collapsed="false">
      <c r="A23" s="0" t="n">
        <f aca="false">MAX($F23:$CQ23)</f>
        <v>11.139749875906</v>
      </c>
      <c r="B23" s="91" t="n">
        <f aca="false">IF(ISNA(INDEX(vmg!$B$6:$B$151,MATCH($C23,vmg!$F$6:$F$151,0))),IF(ISNA(INDEX(vmg!$B$6:$B$151,MATCH($C23,vmg!$D$6:$D$151,0))),0,INDEX(vmg!$B$6:$B$151,MATCH($C23,vmg!$D$6:$D$151,0))),INDEX(vmg!$B$6:$B$151,MATCH($C23,vmg!$F$6:$F$151,0)))</f>
        <v>11.24276</v>
      </c>
      <c r="C23" s="2" t="n">
        <f aca="false">MOD(Best +D23,360)</f>
        <v>244</v>
      </c>
      <c r="D23" s="2" t="n">
        <f aca="false">D22+1</f>
        <v>11</v>
      </c>
      <c r="E23" s="1" t="n">
        <f aca="false">D23*PI()/180</f>
        <v>0.191986217719376</v>
      </c>
      <c r="F23" s="13" t="n">
        <f aca="false">IF(OR(F113=0,CR23=0),0,F113*CR23/(F113+CR23))</f>
        <v>11.139749875906</v>
      </c>
      <c r="G23" s="13" t="n">
        <f aca="false">IF(OR(G113=0,CS23=0),0,G113*CS23/(G113+CS23))</f>
        <v>11.1173680564571</v>
      </c>
      <c r="H23" s="13" t="n">
        <f aca="false">IF(OR(H113=0,CT23=0),0,H113*CT23/(H113+CT23))</f>
        <v>11.0955668928736</v>
      </c>
      <c r="I23" s="13" t="n">
        <f aca="false">IF(OR(I113=0,CU23=0),0,I113*CU23/(I113+CU23))</f>
        <v>11.0742217786223</v>
      </c>
      <c r="J23" s="13" t="n">
        <f aca="false">IF(OR(J113=0,CV23=0),0,J113*CV23/(J113+CV23))</f>
        <v>11.053240591077</v>
      </c>
      <c r="K23" s="13" t="n">
        <f aca="false">IF(OR(K113=0,CW23=0),0,K113*CW23/(K113+CW23))</f>
        <v>11.0325535996373</v>
      </c>
      <c r="L23" s="13" t="n">
        <f aca="false">IF(OR(L113=0,CX23=0),0,L113*CX23/(L113+CX23))</f>
        <v>11.0112462926893</v>
      </c>
      <c r="M23" s="13" t="n">
        <f aca="false">IF(OR(M113=0,CY23=0),0,M113*CY23/(M113+CY23))</f>
        <v>10.9902313840074</v>
      </c>
      <c r="N23" s="13" t="n">
        <f aca="false">IF(OR(N113=0,CZ23=0),0,N113*CZ23/(N113+CZ23))</f>
        <v>10.9694594465547</v>
      </c>
      <c r="O23" s="13" t="n">
        <f aca="false">IF(OR(O113=0,DA23=0),0,O113*DA23/(O113+DA23))</f>
        <v>10.9488904084868</v>
      </c>
      <c r="P23" s="13" t="n">
        <f aca="false">IF(OR(P113=0,DB23=0),0,P113*DB23/(P113+DB23))</f>
        <v>10.9284913174214</v>
      </c>
      <c r="Q23" s="13" t="n">
        <f aca="false">IF(OR(Q113=0,DC23=0),0,Q113*DC23/(Q113+DC23))</f>
        <v>10.9083552572089</v>
      </c>
      <c r="R23" s="13" t="n">
        <f aca="false">IF(OR(R113=0,DD23=0),0,R113*DD23/(R113+DD23))</f>
        <v>10.8883283355198</v>
      </c>
      <c r="S23" s="13" t="n">
        <f aca="false">IF(OR(S113=0,DE23=0),0,S113*DE23/(S113+DE23))</f>
        <v>10.8683920979455</v>
      </c>
      <c r="T23" s="13" t="n">
        <f aca="false">IF(OR(T113=0,DF23=0),0,T113*DF23/(T113+DF23))</f>
        <v>10.8485305902585</v>
      </c>
      <c r="U23" s="13" t="n">
        <f aca="false">IF(OR(U113=0,DG23=0),0,U113*DG23/(U113+DG23))</f>
        <v>10.8287298733216</v>
      </c>
      <c r="V23" s="13" t="n">
        <f aca="false">IF(OR(V113=0,DH23=0),0,V113*DH23/(V113+DH23))</f>
        <v>10.8063482753143</v>
      </c>
      <c r="W23" s="13" t="n">
        <f aca="false">IF(OR(W113=0,DI23=0),0,W113*DI23/(W113+DI23))</f>
        <v>10.7841809023327</v>
      </c>
      <c r="X23" s="13" t="n">
        <f aca="false">IF(OR(X113=0,DJ23=0),0,X113*DJ23/(X113+DJ23))</f>
        <v>10.7621986686447</v>
      </c>
      <c r="Y23" s="13" t="n">
        <f aca="false">IF(OR(Y113=0,DK23=0),0,Y113*DK23/(Y113+DK23))</f>
        <v>10.7403759867278</v>
      </c>
      <c r="Z23" s="13" t="n">
        <f aca="false">IF(OR(Z113=0,DL23=0),0,Z113*DL23/(Z113+DL23))</f>
        <v>10.7186901942299</v>
      </c>
      <c r="AA23" s="13" t="n">
        <f aca="false">IF(OR(AA113=0,DM23=0),0,AA113*DM23/(AA113+DM23))</f>
        <v>10.6958903959364</v>
      </c>
      <c r="AB23" s="13" t="n">
        <f aca="false">IF(OR(AB113=0,DN23=0),0,AB113*DN23/(AB113+DN23))</f>
        <v>10.6732555604547</v>
      </c>
      <c r="AC23" s="13" t="n">
        <f aca="false">IF(OR(AC113=0,DO23=0),0,AC113*DO23/(AC113+DO23))</f>
        <v>10.6507629767792</v>
      </c>
      <c r="AD23" s="13" t="n">
        <f aca="false">IF(OR(AD113=0,DP23=0),0,AD113*DP23/(AD113+DP23))</f>
        <v>10.6283921728208</v>
      </c>
      <c r="AE23" s="13" t="n">
        <f aca="false">IF(OR(AE113=0,DQ23=0),0,AE113*DQ23/(AE113+DQ23))</f>
        <v>10.6061245956281</v>
      </c>
      <c r="AF23" s="13" t="n">
        <f aca="false">IF(OR(AF113=0,DR23=0),0,AF113*DR23/(AF113+DR23))</f>
        <v>10.583444880364</v>
      </c>
      <c r="AG23" s="13" t="n">
        <f aca="false">IF(OR(AG113=0,DS23=0),0,AG113*DS23/(AG113+DS23))</f>
        <v>10.5608579699876</v>
      </c>
      <c r="AH23" s="13" t="n">
        <f aca="false">IF(OR(AH113=0,DT23=0),0,AH113*DT23/(AH113+DT23))</f>
        <v>10.5383477267988</v>
      </c>
      <c r="AI23" s="13" t="n">
        <f aca="false">IF(OR(AI113=0,DU23=0),0,AI113*DU23/(AI113+DU23))</f>
        <v>10.5158992756941</v>
      </c>
      <c r="AJ23" s="13" t="n">
        <f aca="false">IF(OR(AJ113=0,DV23=0),0,AJ113*DV23/(AJ113+DV23))</f>
        <v>10.4934988417021</v>
      </c>
      <c r="AK23" s="13" t="n">
        <f aca="false">IF(OR(AK113=0,DW23=0),0,AK113*DW23/(AK113+DW23))</f>
        <v>10.472204271134</v>
      </c>
      <c r="AL23" s="13" t="n">
        <f aca="false">IF(OR(AL113=0,DX23=0),0,AL113*DX23/(AL113+DX23))</f>
        <v>10.4508933259052</v>
      </c>
      <c r="AM23" s="13" t="n">
        <f aca="false">IF(OR(AM113=0,DY23=0),0,AM113*DY23/(AM113+DY23))</f>
        <v>10.4295578969159</v>
      </c>
      <c r="AN23" s="13" t="n">
        <f aca="false">IF(OR(AN113=0,DZ23=0),0,AN113*DZ23/(AN113+DZ23))</f>
        <v>10.408190246154</v>
      </c>
      <c r="AO23" s="13" t="n">
        <f aca="false">IF(OR(AO113=0,EA23=0),0,AO113*EA23/(AO113+EA23))</f>
        <v>10.386782958374</v>
      </c>
      <c r="AP23" s="13" t="n">
        <f aca="false">IF(OR(AP113=0,EB23=0),0,AP113*EB23/(AP113+EB23))</f>
        <v>10.3653031811764</v>
      </c>
      <c r="AQ23" s="13" t="n">
        <f aca="false">IF(OR(AQ113=0,EC23=0),0,AQ113*EC23/(AQ113+EC23))</f>
        <v>10.3437705514465</v>
      </c>
      <c r="AR23" s="13" t="n">
        <f aca="false">IF(OR(AR113=0,ED23=0),0,AR113*ED23/(AR113+ED23))</f>
        <v>10.3221783268097</v>
      </c>
      <c r="AS23" s="13" t="n">
        <f aca="false">IF(OR(AS113=0,EE23=0),0,AS113*EE23/(AS113+EE23))</f>
        <v>10.3005199493359</v>
      </c>
      <c r="AT23" s="13" t="n">
        <f aca="false">IF(OR(AT113=0,EF23=0),0,AT113*EF23/(AT113+EF23))</f>
        <v>10.2787890185238</v>
      </c>
      <c r="AU23" s="13" t="n">
        <f aca="false">IF(OR(AU113=0,EG23=0),0,AU113*EG23/(AU113+EG23))</f>
        <v>10.2517238383256</v>
      </c>
      <c r="AV23" s="13" t="n">
        <f aca="false">IF(OR(AV113=0,EH23=0),0,AV113*EH23/(AV113+EH23))</f>
        <v>10.224696221735</v>
      </c>
      <c r="AW23" s="13" t="n">
        <f aca="false">IF(OR(AW113=0,EI23=0),0,AW113*EI23/(AW113+EI23))</f>
        <v>10.1976905287273</v>
      </c>
      <c r="AX23" s="13" t="n">
        <f aca="false">IF(OR(AX113=0,EJ23=0),0,AX113*EJ23/(AX113+EJ23))</f>
        <v>10.1706918458418</v>
      </c>
      <c r="AY23" s="13" t="n">
        <f aca="false">IF(OR(AY113=0,EK23=0),0,AY113*EK23/(AY113+EK23))</f>
        <v>10.1436859077912</v>
      </c>
      <c r="AZ23" s="13" t="n">
        <f aca="false">IF(OR(AZ113=0,EL23=0),0,AZ113*EL23/(AZ113+EL23))</f>
        <v>10.1123590469847</v>
      </c>
      <c r="BA23" s="13" t="n">
        <f aca="false">IF(OR(BA113=0,EM23=0),0,BA113*EM23/(BA113+EM23))</f>
        <v>10.0810515878987</v>
      </c>
      <c r="BB23" s="13" t="n">
        <f aca="false">IF(OR(BB113=0,EN23=0),0,BB113*EN23/(BB113+EN23))</f>
        <v>10.0497444395279</v>
      </c>
      <c r="BC23" s="13" t="n">
        <f aca="false">IF(OR(BC113=0,EO23=0),0,BC113*EO23/(BC113+EO23))</f>
        <v>10.0184192492593</v>
      </c>
      <c r="BD23" s="13" t="n">
        <f aca="false">IF(OR(BD113=0,EP23=0),0,BD113*EP23/(BD113+EP23))</f>
        <v>9.98705832264289</v>
      </c>
      <c r="BE23" s="13" t="n">
        <f aca="false">IF(OR(BE113=0,EQ23=0),0,BE113*EQ23/(BE113+EQ23))</f>
        <v>9.95130889284606</v>
      </c>
      <c r="BF23" s="13" t="n">
        <f aca="false">IF(OR(BF113=0,ER23=0),0,BF113*ER23/(BF113+ER23))</f>
        <v>9.91549793398096</v>
      </c>
      <c r="BG23" s="13" t="n">
        <f aca="false">IF(OR(BG113=0,ES23=0),0,BG113*ES23/(BG113+ES23))</f>
        <v>9.87960335379261</v>
      </c>
      <c r="BH23" s="13" t="n">
        <f aca="false">IF(OR(BH113=0,ET23=0),0,BH113*ET23/(BH113+ET23))</f>
        <v>9.84360362785918</v>
      </c>
      <c r="BI23" s="13" t="n">
        <f aca="false">IF(OR(BI113=0,EU23=0),0,BI113*EU23/(BI113+EU23))</f>
        <v>9.80747772490978</v>
      </c>
      <c r="BJ23" s="13" t="n">
        <f aca="false">IF(OR(BJ113=0,EV23=0),0,BJ113*EV23/(BJ113+EV23))</f>
        <v>9.75782514328139</v>
      </c>
      <c r="BK23" s="13" t="n">
        <f aca="false">IF(OR(BK113=0,EW23=0),0,BK113*EW23/(BK113+EW23))</f>
        <v>9.70778960906506</v>
      </c>
      <c r="BL23" s="13" t="n">
        <f aca="false">IF(OR(BL113=0,EX23=0),0,BL113*EX23/(BL113+EX23))</f>
        <v>9.65732544148473</v>
      </c>
      <c r="BM23" s="13" t="n">
        <f aca="false">IF(OR(BM113=0,EY23=0),0,BM113*EY23/(BM113+EY23))</f>
        <v>9.60638660057071</v>
      </c>
      <c r="BN23" s="13" t="n">
        <f aca="false">IF(OR(BN113=0,EZ23=0),0,BN113*EZ23/(BN113+EZ23))</f>
        <v>9.55492652669822</v>
      </c>
      <c r="BO23" s="13" t="n">
        <f aca="false">IF(OR(BO113=0,FA23=0),0,BO113*FA23/(BO113+FA23))</f>
        <v>9.49412864601528</v>
      </c>
      <c r="BP23" s="13" t="n">
        <f aca="false">IF(OR(BP113=0,FB23=0),0,BP113*FB23/(BP113+FB23))</f>
        <v>9.43236293799494</v>
      </c>
      <c r="BQ23" s="13" t="n">
        <f aca="false">IF(OR(BQ113=0,FC23=0),0,BQ113*FC23/(BQ113+FC23))</f>
        <v>9.36954787657242</v>
      </c>
      <c r="BR23" s="13" t="n">
        <f aca="false">IF(OR(BR113=0,FD23=0),0,BR113*FD23/(BR113+FD23))</f>
        <v>9.30559841806459</v>
      </c>
      <c r="BS23" s="13" t="n">
        <f aca="false">IF(OR(BS113=0,FE23=0),0,BS113*FE23/(BS113+FE23))</f>
        <v>9.24042556757976</v>
      </c>
      <c r="BT23" s="13" t="n">
        <f aca="false">IF(OR(BT113=0,FF23=0),0,BT113*FF23/(BT113+FF23))</f>
        <v>9.1684778129237</v>
      </c>
      <c r="BU23" s="13" t="n">
        <f aca="false">IF(OR(BU113=0,FG23=0),0,BU113*FG23/(BU113+FG23))</f>
        <v>9.09478409381175</v>
      </c>
      <c r="BV23" s="13" t="n">
        <f aca="false">IF(OR(BV113=0,FH23=0),0,BV113*FH23/(BV113+FH23))</f>
        <v>9.01920701878366</v>
      </c>
      <c r="BW23" s="13" t="n">
        <f aca="false">IF(OR(BW113=0,FI23=0),0,BW113*FI23/(BW113+FI23))</f>
        <v>8.94159963763175</v>
      </c>
      <c r="BX23" s="13" t="n">
        <f aca="false">IF(OR(BX113=0,FJ23=0),0,BX113*FJ23/(BX113+FJ23))</f>
        <v>8.86180431968852</v>
      </c>
      <c r="BY23" s="13" t="n">
        <f aca="false">IF(OR(BY113=0,FK23=0),0,BY113*FK23/(BY113+FK23))</f>
        <v>0</v>
      </c>
      <c r="BZ23" s="13" t="n">
        <f aca="false">IF(OR(BZ113=0,FL23=0),0,BZ113*FL23/(BZ113+FL23))</f>
        <v>0</v>
      </c>
      <c r="CA23" s="13" t="n">
        <f aca="false">IF(OR(CA113=0,FM23=0),0,CA113*FM23/(CA113+FM23))</f>
        <v>0</v>
      </c>
      <c r="CB23" s="13" t="n">
        <f aca="false">IF(OR(CB113=0,FN23=0),0,CB113*FN23/(CB113+FN23))</f>
        <v>0</v>
      </c>
      <c r="CC23" s="13" t="n">
        <f aca="false">IF(OR(CC113=0,FO23=0),0,CC113*FO23/(CC113+FO23))</f>
        <v>0</v>
      </c>
      <c r="CD23" s="13" t="n">
        <f aca="false">IF(OR(CD113=0,FP23=0),0,CD113*FP23/(CD113+FP23))</f>
        <v>0</v>
      </c>
      <c r="CE23" s="13" t="n">
        <f aca="false">IF(OR(CE113=0,FQ23=0),0,CE113*FQ23/(CE113+FQ23))</f>
        <v>0</v>
      </c>
      <c r="CF23" s="13" t="n">
        <f aca="false">IF(OR(CF113=0,FR23=0),0,CF113*FR23/(CF113+FR23))</f>
        <v>0</v>
      </c>
      <c r="CG23" s="13" t="n">
        <f aca="false">IF(OR(CG113=0,FS23=0),0,CG113*FS23/(CG113+FS23))</f>
        <v>0</v>
      </c>
      <c r="CH23" s="13" t="n">
        <f aca="false">IF(OR(CH113=0,FT23=0),0,CH113*FT23/(CH113+FT23))</f>
        <v>0</v>
      </c>
      <c r="CI23" s="13" t="n">
        <f aca="false">IF(OR(CI113=0,FU23=0),0,CI113*FU23/(CI113+FU23))</f>
        <v>0</v>
      </c>
      <c r="CJ23" s="13" t="n">
        <f aca="false">IF(OR(CJ113=0,FV23=0),0,CJ113*FV23/(CJ113+FV23))</f>
        <v>0</v>
      </c>
      <c r="CK23" s="13" t="n">
        <f aca="false">IF(OR(CK113=0,FW23=0),0,CK113*FW23/(CK113+FW23))</f>
        <v>0</v>
      </c>
      <c r="CL23" s="13" t="n">
        <f aca="false">IF(OR(CL113=0,FX23=0),0,CL113*FX23/(CL113+FX23))</f>
        <v>0</v>
      </c>
      <c r="CM23" s="13" t="n">
        <f aca="false">IF(OR(CM113=0,FY23=0),0,CM113*FY23/(CM113+FY23))</f>
        <v>0</v>
      </c>
      <c r="CN23" s="13" t="n">
        <f aca="false">IF(OR(CN113=0,FZ23=0),0,CN113*FZ23/(CN113+FZ23))</f>
        <v>0</v>
      </c>
      <c r="CO23" s="13" t="n">
        <f aca="false">IF(OR(CO113=0,GA23=0),0,CO113*GA23/(CO113+GA23))</f>
        <v>0</v>
      </c>
      <c r="CP23" s="13" t="n">
        <f aca="false">IF(OR(CP113=0,GB23=0),0,CP113*GB23/(CP113+GB23))</f>
        <v>0</v>
      </c>
      <c r="CQ23" s="13" t="n">
        <f aca="false">IF(OR(CQ113=0,GC23=0),0,CQ113*GC23/(CQ113+GC23))</f>
        <v>0</v>
      </c>
      <c r="CR23" s="0" t="n">
        <f aca="false">IF(F$9=0,0,(SIN(F$12)*COS($E23)+SIN($E23)*COS(F$12))/SIN($E23)*F$9)</f>
        <v>11.13975</v>
      </c>
      <c r="CS23" s="0" t="n">
        <f aca="false">IF(G$9=0,0,(SIN(G$12)*COS($E23)+SIN($E23)*COS(G$12))/SIN($E23)*G$9)</f>
        <v>12.1236984203313</v>
      </c>
      <c r="CT23" s="0" t="n">
        <f aca="false">IF(H$9=0,0,(SIN(H$12)*COS($E23)+SIN($E23)*COS(H$12))/SIN($E23)*H$9)</f>
        <v>13.101566876152</v>
      </c>
      <c r="CU23" s="0" t="n">
        <f aca="false">IF(I$9=0,0,(SIN(I$12)*COS($E23)+SIN($E23)*COS(I$12))/SIN($E23)*I$9)</f>
        <v>14.0730667175589</v>
      </c>
      <c r="CV23" s="0" t="n">
        <f aca="false">IF(J$9=0,0,(SIN(J$12)*COS($E23)+SIN($E23)*COS(J$12))/SIN($E23)*J$9)</f>
        <v>15.0379119588764</v>
      </c>
      <c r="CW23" s="0" t="n">
        <f aca="false">IF(K$9=0,0,(SIN(K$12)*COS($E23)+SIN($E23)*COS(K$12))/SIN($E23)*K$9)</f>
        <v>15.9958193627417</v>
      </c>
      <c r="CX23" s="0" t="n">
        <f aca="false">IF(L$9=0,0,(SIN(L$12)*COS($E23)+SIN($E23)*COS(L$12))/SIN($E23)*L$9)</f>
        <v>16.9444705984195</v>
      </c>
      <c r="CY23" s="0" t="n">
        <f aca="false">IF(M$9=0,0,(SIN(M$12)*COS($E23)+SIN($E23)*COS(M$12))/SIN($E23)*M$9)</f>
        <v>17.8853940518575</v>
      </c>
      <c r="CZ23" s="0" t="n">
        <f aca="false">IF(N$9=0,0,(SIN(N$12)*COS($E23)+SIN($E23)*COS(N$12))/SIN($E23)*N$9)</f>
        <v>18.8183171927939</v>
      </c>
      <c r="DA23" s="0" t="n">
        <f aca="false">IF(O$9=0,0,(SIN(O$12)*COS($E23)+SIN($E23)*COS(O$12))/SIN($E23)*O$9)</f>
        <v>19.7429707053791</v>
      </c>
      <c r="DB23" s="0" t="n">
        <f aca="false">IF(P$9=0,0,(SIN(P$12)*COS($E23)+SIN($E23)*COS(P$12))/SIN($E23)*P$9)</f>
        <v>20.6590885656851</v>
      </c>
      <c r="DC23" s="0" t="n">
        <f aca="false">IF(Q$9=0,0,(SIN(Q$12)*COS($E23)+SIN($E23)*COS(Q$12))/SIN($E23)*Q$9)</f>
        <v>21.5668792990242</v>
      </c>
      <c r="DD23" s="0" t="n">
        <f aca="false">IF(R$9=0,0,(SIN(R$12)*COS($E23)+SIN($E23)*COS(R$12))/SIN($E23)*R$9)</f>
        <v>22.4656530747722</v>
      </c>
      <c r="DE23" s="0" t="n">
        <f aca="false">IF(S$9=0,0,(SIN(S$12)*COS($E23)+SIN($E23)*COS(S$12))/SIN($E23)*S$9)</f>
        <v>23.3551537482175</v>
      </c>
      <c r="DF23" s="0" t="n">
        <f aca="false">IF(T$9=0,0,(SIN(T$12)*COS($E23)+SIN($E23)*COS(T$12))/SIN($E23)*T$9)</f>
        <v>24.2351287394805</v>
      </c>
      <c r="DG23" s="0" t="n">
        <f aca="false">IF(U$9=0,0,(SIN(U$12)*COS($E23)+SIN($E23)*COS(U$12))/SIN($E23)*U$9)</f>
        <v>25.1053291048554</v>
      </c>
      <c r="DH23" s="0" t="n">
        <f aca="false">IF(V$9=0,0,(SIN(V$12)*COS($E23)+SIN($E23)*COS(V$12))/SIN($E23)*V$9)</f>
        <v>25.9503416141904</v>
      </c>
      <c r="DI23" s="0" t="n">
        <f aca="false">IF(W$9=0,0,(SIN(W$12)*COS($E23)+SIN($E23)*COS(W$12))/SIN($E23)*W$9)</f>
        <v>26.7840583412121</v>
      </c>
      <c r="DJ23" s="0" t="n">
        <f aca="false">IF(X$9=0,0,(SIN(X$12)*COS($E23)+SIN($E23)*COS(X$12))/SIN($E23)*X$9)</f>
        <v>27.606255998991</v>
      </c>
      <c r="DK23" s="0" t="n">
        <f aca="false">IF(Y$9=0,0,(SIN(Y$12)*COS($E23)+SIN($E23)*COS(Y$12))/SIN($E23)*Y$9)</f>
        <v>28.4167158330237</v>
      </c>
      <c r="DL23" s="0" t="n">
        <f aca="false">IF(Z$9=0,0,(SIN(Z$12)*COS($E23)+SIN($E23)*COS(Z$12))/SIN($E23)*Z$9)</f>
        <v>29.2152236782129</v>
      </c>
      <c r="DM23" s="0" t="n">
        <f aca="false">IF(AA$9=0,0,(SIN(AA$12)*COS($E23)+SIN($E23)*COS(AA$12))/SIN($E23)*AA$9)</f>
        <v>29.9918913895447</v>
      </c>
      <c r="DN23" s="0" t="n">
        <f aca="false">IF(AB$9=0,0,(SIN(AB$12)*COS($E23)+SIN($E23)*COS(AB$12))/SIN($E23)*AB$9)</f>
        <v>30.7556550756903</v>
      </c>
      <c r="DO23" s="0" t="n">
        <f aca="false">IF(AC$9=0,0,(SIN(AC$12)*COS($E23)+SIN($E23)*COS(AC$12))/SIN($E23)*AC$9)</f>
        <v>31.5063237548039</v>
      </c>
      <c r="DP23" s="0" t="n">
        <f aca="false">IF(AD$9=0,0,(SIN(AD$12)*COS($E23)+SIN($E23)*COS(AD$12))/SIN($E23)*AD$9)</f>
        <v>32.2437115690452</v>
      </c>
      <c r="DQ23" s="0" t="n">
        <f aca="false">IF(AE$9=0,0,(SIN(AE$12)*COS($E23)+SIN($E23)*COS(AE$12))/SIN($E23)*AE$9)</f>
        <v>32.9676378281547</v>
      </c>
      <c r="DR23" s="0" t="n">
        <f aca="false">IF(AF$9=0,0,(SIN(AF$12)*COS($E23)+SIN($E23)*COS(AF$12))/SIN($E23)*AF$9)</f>
        <v>33.6728806221699</v>
      </c>
      <c r="DS23" s="0" t="n">
        <f aca="false">IF(AG$9=0,0,(SIN(AG$12)*COS($E23)+SIN($E23)*COS(AG$12))/SIN($E23)*AG$9)</f>
        <v>34.3640839333275</v>
      </c>
      <c r="DT23" s="0" t="n">
        <f aca="false">IF(AH$9=0,0,(SIN(AH$12)*COS($E23)+SIN($E23)*COS(AH$12))/SIN($E23)*AH$9)</f>
        <v>35.0410875340406</v>
      </c>
      <c r="DU23" s="0" t="n">
        <f aca="false">IF(AI$9=0,0,(SIN(AI$12)*COS($E23)+SIN($E23)*COS(AI$12))/SIN($E23)*AI$9)</f>
        <v>35.7037366589184</v>
      </c>
      <c r="DV23" s="0" t="n">
        <f aca="false">IF(AJ$9=0,0,(SIN(AJ$12)*COS($E23)+SIN($E23)*COS(AJ$12))/SIN($E23)*AJ$9)</f>
        <v>36.3518820362355</v>
      </c>
      <c r="DW23" s="0" t="n">
        <f aca="false">IF(AK$9=0,0,(SIN(AK$12)*COS($E23)+SIN($E23)*COS(AK$12))/SIN($E23)*AK$9)</f>
        <v>36.9987408577606</v>
      </c>
      <c r="DX23" s="0" t="n">
        <f aca="false">IF(AL$9=0,0,(SIN(AL$12)*COS($E23)+SIN($E23)*COS(AL$12))/SIN($E23)*AL$9)</f>
        <v>37.6313278616951</v>
      </c>
      <c r="DY23" s="0" t="n">
        <f aca="false">IF(AM$9=0,0,(SIN(AM$12)*COS($E23)+SIN($E23)*COS(AM$12))/SIN($E23)*AM$9)</f>
        <v>38.2494979815402</v>
      </c>
      <c r="DZ23" s="0" t="n">
        <f aca="false">IF(AN$9=0,0,(SIN(AN$12)*COS($E23)+SIN($E23)*COS(AN$12))/SIN($E23)*AN$9)</f>
        <v>38.8531114421419</v>
      </c>
      <c r="EA23" s="0" t="n">
        <f aca="false">IF(AO$9=0,0,(SIN(AO$12)*COS($E23)+SIN($E23)*COS(AO$12))/SIN($E23)*AO$9)</f>
        <v>39.4420337874866</v>
      </c>
      <c r="EB23" s="0" t="n">
        <f aca="false">IF(AP$9=0,0,(SIN(AP$12)*COS($E23)+SIN($E23)*COS(AP$12))/SIN($E23)*AP$9)</f>
        <v>40.0157526156091</v>
      </c>
      <c r="EC23" s="0" t="n">
        <f aca="false">IF(AQ$9=0,0,(SIN(AQ$12)*COS($E23)+SIN($E23)*COS(AQ$12))/SIN($E23)*AQ$9)</f>
        <v>40.5745151165119</v>
      </c>
      <c r="ED23" s="0" t="n">
        <f aca="false">IF(AR$9=0,0,(SIN(AR$12)*COS($E23)+SIN($E23)*COS(AR$12))/SIN($E23)*AR$9)</f>
        <v>41.1182032953705</v>
      </c>
      <c r="EE23" s="0" t="n">
        <f aca="false">IF(AS$9=0,0,(SIN(AS$12)*COS($E23)+SIN($E23)*COS(AS$12))/SIN($E23)*AS$9)</f>
        <v>41.6467045761396</v>
      </c>
      <c r="EF23" s="0" t="n">
        <f aca="false">IF(AT$9=0,0,(SIN(AT$12)*COS($E23)+SIN($E23)*COS(AT$12))/SIN($E23)*AT$9)</f>
        <v>42.159911819689</v>
      </c>
      <c r="EG23" s="0" t="n">
        <f aca="false">IF(AU$9=0,0,(SIN(AU$12)*COS($E23)+SIN($E23)*COS(AU$12))/SIN($E23)*AU$9)</f>
        <v>42.566970090819</v>
      </c>
      <c r="EH23" s="0" t="n">
        <f aca="false">IF(AV$9=0,0,(SIN(AV$12)*COS($E23)+SIN($E23)*COS(AV$12))/SIN($E23)*AV$9)</f>
        <v>42.9560891664103</v>
      </c>
      <c r="EI23" s="0" t="n">
        <f aca="false">IF(AW$9=0,0,(SIN(AW$12)*COS($E23)+SIN($E23)*COS(AW$12))/SIN($E23)*AW$9)</f>
        <v>43.3272623590084</v>
      </c>
      <c r="EJ23" s="0" t="n">
        <f aca="false">IF(AX$9=0,0,(SIN(AX$12)*COS($E23)+SIN($E23)*COS(AX$12))/SIN($E23)*AX$9)</f>
        <v>43.6804899283693</v>
      </c>
      <c r="EK23" s="0" t="n">
        <f aca="false">IF(AY$9=0,0,(SIN(AY$12)*COS($E23)+SIN($E23)*COS(AY$12))/SIN($E23)*AY$9)</f>
        <v>44.0157790468608</v>
      </c>
      <c r="EL23" s="0" t="n">
        <f aca="false">IF(AZ$9=0,0,(SIN(AZ$12)*COS($E23)+SIN($E23)*COS(AZ$12))/SIN($E23)*AZ$9)</f>
        <v>44.2506871683637</v>
      </c>
      <c r="EM23" s="0" t="n">
        <f aca="false">IF(BA$9=0,0,(SIN(BA$12)*COS($E23)+SIN($E23)*COS(BA$12))/SIN($E23)*BA$9)</f>
        <v>44.4658478067805</v>
      </c>
      <c r="EN23" s="0" t="n">
        <f aca="false">IF(BB$9=0,0,(SIN(BB$12)*COS($E23)+SIN($E23)*COS(BB$12))/SIN($E23)*BB$9)</f>
        <v>44.6613648331399</v>
      </c>
      <c r="EO23" s="0" t="n">
        <f aca="false">IF(BC$9=0,0,(SIN(BC$12)*COS($E23)+SIN($E23)*COS(BC$12))/SIN($E23)*BC$9)</f>
        <v>44.8373499598842</v>
      </c>
      <c r="EP23" s="0" t="n">
        <f aca="false">IF(BD$9=0,0,(SIN(BD$12)*COS($E23)+SIN($E23)*COS(BD$12))/SIN($E23)*BD$9)</f>
        <v>44.9939226546705</v>
      </c>
      <c r="EQ23" s="0" t="n">
        <f aca="false">IF(BE$9=0,0,(SIN(BE$12)*COS($E23)+SIN($E23)*COS(BE$12))/SIN($E23)*BE$9)</f>
        <v>45.0422484829688</v>
      </c>
      <c r="ER23" s="0" t="n">
        <f aca="false">IF(BF$9=0,0,(SIN(BF$12)*COS($E23)+SIN($E23)*COS(BF$12))/SIN($E23)*BF$9)</f>
        <v>45.0697997623511</v>
      </c>
      <c r="ES23" s="0" t="n">
        <f aca="false">IF(BG$9=0,0,(SIN(BG$12)*COS($E23)+SIN($E23)*COS(BG$12))/SIN($E23)*BG$9)</f>
        <v>45.0768007176968</v>
      </c>
      <c r="ET23" s="0" t="n">
        <f aca="false">IF(BH$9=0,0,(SIN(BH$12)*COS($E23)+SIN($E23)*COS(BH$12))/SIN($E23)*BH$9)</f>
        <v>45.0634839116463</v>
      </c>
      <c r="EU23" s="0" t="n">
        <f aca="false">IF(BI$9=0,0,(SIN(BI$12)*COS($E23)+SIN($E23)*COS(BI$12))/SIN($E23)*BI$9)</f>
        <v>45.0300901022705</v>
      </c>
      <c r="EV23" s="0" t="n">
        <f aca="false">IF(BJ$9=0,0,(SIN(BJ$12)*COS($E23)+SIN($E23)*COS(BJ$12))/SIN($E23)*BJ$9)</f>
        <v>44.694771746778</v>
      </c>
      <c r="EW23" s="0" t="n">
        <f aca="false">IF(BK$9=0,0,(SIN(BK$12)*COS($E23)+SIN($E23)*COS(BK$12))/SIN($E23)*BK$9)</f>
        <v>44.3357882349646</v>
      </c>
      <c r="EX23" s="0" t="n">
        <f aca="false">IF(BL$9=0,0,(SIN(BL$12)*COS($E23)+SIN($E23)*COS(BL$12))/SIN($E23)*BL$9)</f>
        <v>43.953663684761</v>
      </c>
      <c r="EY23" s="0" t="n">
        <f aca="false">IF(BM$9=0,0,(SIN(BM$12)*COS($E23)+SIN($E23)*COS(BM$12))/SIN($E23)*BM$9)</f>
        <v>43.5489321982794</v>
      </c>
      <c r="EZ23" s="0" t="n">
        <f aca="false">IF(BN$9=0,0,(SIN(BN$12)*COS($E23)+SIN($E23)*COS(BN$12))/SIN($E23)*BN$9)</f>
        <v>43.1221375718842</v>
      </c>
      <c r="FA23" s="0" t="n">
        <f aca="false">IF(BO$9=0,0,(SIN(BO$12)*COS($E23)+SIN($E23)*COS(BO$12))/SIN($E23)*BO$9)</f>
        <v>42.4975618909572</v>
      </c>
      <c r="FB23" s="0" t="n">
        <f aca="false">IF(BP$9=0,0,(SIN(BP$12)*COS($E23)+SIN($E23)*COS(BP$12))/SIN($E23)*BP$9)</f>
        <v>41.8500931241441</v>
      </c>
      <c r="FC23" s="0" t="n">
        <f aca="false">IF(BQ$9=0,0,(SIN(BQ$12)*COS($E23)+SIN($E23)*COS(BQ$12))/SIN($E23)*BQ$9)</f>
        <v>41.180464344118</v>
      </c>
      <c r="FD23" s="0" t="n">
        <f aca="false">IF(BR$9=0,0,(SIN(BR$12)*COS($E23)+SIN($E23)*COS(BR$12))/SIN($E23)*BR$9)</f>
        <v>40.4894182407138</v>
      </c>
      <c r="FE23" s="0" t="n">
        <f aca="false">IF(BS$9=0,0,(SIN(BS$12)*COS($E23)+SIN($E23)*COS(BS$12))/SIN($E23)*BS$9)</f>
        <v>39.7777067306007</v>
      </c>
      <c r="FF23" s="0" t="n">
        <f aca="false">IF(BT$9=0,0,(SIN(BT$12)*COS($E23)+SIN($E23)*COS(BT$12))/SIN($E23)*BT$9)</f>
        <v>38.9474070528029</v>
      </c>
      <c r="FG23" s="0" t="n">
        <f aca="false">IF(BU$9=0,0,(SIN(BU$12)*COS($E23)+SIN($E23)*COS(BU$12))/SIN($E23)*BU$9)</f>
        <v>38.0972067304904</v>
      </c>
      <c r="FH23" s="0" t="n">
        <f aca="false">IF(BV$9=0,0,(SIN(BV$12)*COS($E23)+SIN($E23)*COS(BV$12))/SIN($E23)*BV$9)</f>
        <v>37.2279735128574</v>
      </c>
      <c r="FI23" s="0" t="n">
        <f aca="false">IF(BW$9=0,0,(SIN(BW$12)*COS($E23)+SIN($E23)*COS(BW$12))/SIN($E23)*BW$9)</f>
        <v>36.3405832093783</v>
      </c>
      <c r="FJ23" s="0" t="n">
        <f aca="false">IF(BX$9=0,0,(SIN(BX$12)*COS($E23)+SIN($E23)*COS(BX$12))/SIN($E23)*BX$9)</f>
        <v>35.4359192369022</v>
      </c>
      <c r="FK23" s="0" t="n">
        <f aca="false">IF(BY$9=0,0,(SIN(BY$12)*COS($E23)+SIN($E23)*COS(BY$12))/SIN($E23)*BY$9)</f>
        <v>0</v>
      </c>
      <c r="FL23" s="0" t="n">
        <f aca="false">IF(BZ$9=0,0,(SIN(BZ$12)*COS($E23)+SIN($E23)*COS(BZ$12))/SIN($E23)*BZ$9)</f>
        <v>0</v>
      </c>
      <c r="FM23" s="0" t="n">
        <f aca="false">IF(CA$9=0,0,(SIN(CA$12)*COS($E23)+SIN($E23)*COS(CA$12))/SIN($E23)*CA$9)</f>
        <v>0</v>
      </c>
      <c r="FN23" s="0" t="n">
        <f aca="false">IF(CB$9=0,0,(SIN(CB$12)*COS($E23)+SIN($E23)*COS(CB$12))/SIN($E23)*CB$9)</f>
        <v>0</v>
      </c>
      <c r="FO23" s="0" t="n">
        <f aca="false">IF(CC$9=0,0,(SIN(CC$12)*COS($E23)+SIN($E23)*COS(CC$12))/SIN($E23)*CC$9)</f>
        <v>0</v>
      </c>
      <c r="FP23" s="0" t="n">
        <f aca="false">IF(CD$9=0,0,(SIN(CD$12)*COS($E23)+SIN($E23)*COS(CD$12))/SIN($E23)*CD$9)</f>
        <v>0</v>
      </c>
      <c r="FQ23" s="0" t="n">
        <f aca="false">IF(CE$9=0,0,(SIN(CE$12)*COS($E23)+SIN($E23)*COS(CE$12))/SIN($E23)*CE$9)</f>
        <v>0</v>
      </c>
      <c r="FR23" s="0" t="n">
        <f aca="false">IF(CF$9=0,0,(SIN(CF$12)*COS($E23)+SIN($E23)*COS(CF$12))/SIN($E23)*CF$9)</f>
        <v>0</v>
      </c>
      <c r="FS23" s="0" t="n">
        <f aca="false">IF(CG$9=0,0,(SIN(CG$12)*COS($E23)+SIN($E23)*COS(CG$12))/SIN($E23)*CG$9)</f>
        <v>0</v>
      </c>
      <c r="FT23" s="0" t="n">
        <f aca="false">IF(CH$9=0,0,(SIN(CH$12)*COS($E23)+SIN($E23)*COS(CH$12))/SIN($E23)*CH$9)</f>
        <v>0</v>
      </c>
      <c r="FU23" s="0" t="n">
        <f aca="false">IF(CI$9=0,0,(SIN(CI$12)*COS($E23)+SIN($E23)*COS(CI$12))/SIN($E23)*CI$9)</f>
        <v>0</v>
      </c>
      <c r="FV23" s="0" t="n">
        <f aca="false">IF(CJ$9=0,0,(SIN(CJ$12)*COS($E23)+SIN($E23)*COS(CJ$12))/SIN($E23)*CJ$9)</f>
        <v>0</v>
      </c>
      <c r="FW23" s="0" t="n">
        <f aca="false">IF(CK$9=0,0,(SIN(CK$12)*COS($E23)+SIN($E23)*COS(CK$12))/SIN($E23)*CK$9)</f>
        <v>0</v>
      </c>
      <c r="FX23" s="0" t="n">
        <f aca="false">IF(CL$9=0,0,(SIN(CL$12)*COS($E23)+SIN($E23)*COS(CL$12))/SIN($E23)*CL$9)</f>
        <v>0</v>
      </c>
      <c r="FY23" s="0" t="n">
        <f aca="false">IF(CM$9=0,0,(SIN(CM$12)*COS($E23)+SIN($E23)*COS(CM$12))/SIN($E23)*CM$9)</f>
        <v>0</v>
      </c>
      <c r="FZ23" s="0" t="n">
        <f aca="false">IF(CN$9=0,0,(SIN(CN$12)*COS($E23)+SIN($E23)*COS(CN$12))/SIN($E23)*CN$9)</f>
        <v>0</v>
      </c>
      <c r="GA23" s="0" t="n">
        <f aca="false">IF(CO$9=0,0,(SIN(CO$12)*COS($E23)+SIN($E23)*COS(CO$12))/SIN($E23)*CO$9)</f>
        <v>0</v>
      </c>
      <c r="GB23" s="0" t="n">
        <f aca="false">IF(CP$9=0,0,(SIN(CP$12)*COS($E23)+SIN($E23)*COS(CP$12))/SIN($E23)*CP$9)</f>
        <v>0</v>
      </c>
      <c r="GC23" s="0" t="n">
        <f aca="false">IF(CQ$9=0,0,(SIN(CQ$12)*COS($E23)+SIN($E23)*COS(CQ$12))/SIN($E23)*CQ$9)</f>
        <v>0</v>
      </c>
    </row>
    <row r="24" customFormat="false" ht="12.8" hidden="true" customHeight="false" outlineLevel="0" collapsed="false">
      <c r="A24" s="0" t="n">
        <f aca="false">MAX($F24:$CQ24)</f>
        <v>11.139749875906</v>
      </c>
      <c r="B24" s="91" t="n">
        <f aca="false">IF(ISNA(INDEX(vmg!$B$6:$B$151,MATCH($C24,vmg!$F$6:$F$151,0))),IF(ISNA(INDEX(vmg!$B$6:$B$151,MATCH($C24,vmg!$D$6:$D$151,0))),0,INDEX(vmg!$B$6:$B$151,MATCH($C24,vmg!$D$6:$D$151,0))),INDEX(vmg!$B$6:$B$151,MATCH($C24,vmg!$F$6:$F$151,0)))</f>
        <v>11.24067</v>
      </c>
      <c r="C24" s="2" t="n">
        <f aca="false">MOD(Best +D24,360)</f>
        <v>245</v>
      </c>
      <c r="D24" s="2" t="n">
        <f aca="false">D23+1</f>
        <v>12</v>
      </c>
      <c r="E24" s="1" t="n">
        <f aca="false">D24*PI()/180</f>
        <v>0.20943951023932</v>
      </c>
      <c r="F24" s="13" t="n">
        <f aca="false">IF(OR(F114=0,CR24=0),0,F114*CR24/(F114+CR24))</f>
        <v>11.139749875906</v>
      </c>
      <c r="G24" s="13" t="n">
        <f aca="false">IF(OR(G114=0,CS24=0),0,G114*CS24/(G114+CS24))</f>
        <v>11.114767026568</v>
      </c>
      <c r="H24" s="13" t="n">
        <f aca="false">IF(OR(H114=0,CT24=0),0,H114*CT24/(H114+CT24))</f>
        <v>11.090463569127</v>
      </c>
      <c r="I24" s="13" t="n">
        <f aca="false">IF(OR(I114=0,CU24=0),0,I114*CU24/(I114+CU24))</f>
        <v>11.0667036701868</v>
      </c>
      <c r="J24" s="13" t="n">
        <f aca="false">IF(OR(J114=0,CV24=0),0,J114*CV24/(J114+CV24))</f>
        <v>11.0433847327798</v>
      </c>
      <c r="K24" s="13" t="n">
        <f aca="false">IF(OR(K114=0,CW24=0),0,K114*CW24/(K114+CW24))</f>
        <v>11.0204276738215</v>
      </c>
      <c r="L24" s="13" t="n">
        <f aca="false">IF(OR(L114=0,CX24=0),0,L114*CX24/(L114+CX24))</f>
        <v>10.9968854846506</v>
      </c>
      <c r="M24" s="13" t="n">
        <f aca="false">IF(OR(M114=0,CY24=0),0,M114*CY24/(M114+CY24))</f>
        <v>10.9736860963876</v>
      </c>
      <c r="N24" s="13" t="n">
        <f aca="false">IF(OR(N114=0,CZ24=0),0,N114*CZ24/(N114+CZ24))</f>
        <v>10.9507749739583</v>
      </c>
      <c r="O24" s="13" t="n">
        <f aca="false">IF(OR(O114=0,DA24=0),0,O114*DA24/(O114+DA24))</f>
        <v>10.9281074334579</v>
      </c>
      <c r="P24" s="13" t="n">
        <f aca="false">IF(OR(P114=0,DB24=0),0,P114*DB24/(P114+DB24))</f>
        <v>10.9056463931019</v>
      </c>
      <c r="Q24" s="13" t="n">
        <f aca="false">IF(OR(Q114=0,DC24=0),0,Q114*DC24/(Q114+DC24))</f>
        <v>10.8834860646153</v>
      </c>
      <c r="R24" s="13" t="n">
        <f aca="false">IF(OR(R114=0,DD24=0),0,R114*DD24/(R114+DD24))</f>
        <v>10.8614644479101</v>
      </c>
      <c r="S24" s="13" t="n">
        <f aca="false">IF(OR(S114=0,DE24=0),0,S114*DE24/(S114+DE24))</f>
        <v>10.8395601194262</v>
      </c>
      <c r="T24" s="13" t="n">
        <f aca="false">IF(OR(T114=0,DF24=0),0,T114*DF24/(T114+DF24))</f>
        <v>10.8177544846793</v>
      </c>
      <c r="U24" s="13" t="n">
        <f aca="false">IF(OR(U114=0,DG24=0),0,U114*DG24/(U114+DG24))</f>
        <v>10.7960312497251</v>
      </c>
      <c r="V24" s="13" t="n">
        <f aca="false">IF(OR(V114=0,DH24=0),0,V114*DH24/(V114+DH24))</f>
        <v>10.7716231783147</v>
      </c>
      <c r="W24" s="13" t="n">
        <f aca="false">IF(OR(W114=0,DI24=0),0,W114*DI24/(W114+DI24))</f>
        <v>10.7474498692877</v>
      </c>
      <c r="X24" s="13" t="n">
        <f aca="false">IF(OR(X114=0,DJ24=0),0,X114*DJ24/(X114+DJ24))</f>
        <v>10.7234807924081</v>
      </c>
      <c r="Y24" s="13" t="n">
        <f aca="false">IF(OR(Y114=0,DK24=0),0,Y114*DK24/(Y114+DK24))</f>
        <v>10.6996889657053</v>
      </c>
      <c r="Z24" s="13" t="n">
        <f aca="false">IF(OR(Z114=0,DL24=0),0,Z114*DL24/(Z114+DL24))</f>
        <v>10.676050391731</v>
      </c>
      <c r="AA24" s="13" t="n">
        <f aca="false">IF(OR(AA114=0,DM24=0),0,AA114*DM24/(AA114+DM24))</f>
        <v>10.6512496967867</v>
      </c>
      <c r="AB24" s="13" t="n">
        <f aca="false">IF(OR(AB114=0,DN24=0),0,AB114*DN24/(AB114+DN24))</f>
        <v>10.6266296427238</v>
      </c>
      <c r="AC24" s="13" t="n">
        <f aca="false">IF(OR(AC114=0,DO24=0),0,AC114*DO24/(AC114+DO24))</f>
        <v>10.6021663652286</v>
      </c>
      <c r="AD24" s="13" t="n">
        <f aca="false">IF(OR(AD114=0,DP24=0),0,AD114*DP24/(AD114+DP24))</f>
        <v>10.5778382835815</v>
      </c>
      <c r="AE24" s="13" t="n">
        <f aca="false">IF(OR(AE114=0,DQ24=0),0,AE114*DQ24/(AE114+DQ24))</f>
        <v>10.5536257828521</v>
      </c>
      <c r="AF24" s="13" t="n">
        <f aca="false">IF(OR(AF114=0,DR24=0),0,AF114*DR24/(AF114+DR24))</f>
        <v>10.5289854686047</v>
      </c>
      <c r="AG24" s="13" t="n">
        <f aca="false">IF(OR(AG114=0,DS24=0),0,AG114*DS24/(AG114+DS24))</f>
        <v>10.5044490945623</v>
      </c>
      <c r="AH24" s="13" t="n">
        <f aca="false">IF(OR(AH114=0,DT24=0),0,AH114*DT24/(AH114+DT24))</f>
        <v>10.479999574823</v>
      </c>
      <c r="AI24" s="13" t="n">
        <f aca="false">IF(OR(AI114=0,DU24=0),0,AI114*DU24/(AI114+DU24))</f>
        <v>10.4556211271432</v>
      </c>
      <c r="AJ24" s="13" t="n">
        <f aca="false">IF(OR(AJ114=0,DV24=0),0,AJ114*DV24/(AJ114+DV24))</f>
        <v>10.43129910897</v>
      </c>
      <c r="AK24" s="13" t="n">
        <f aca="false">IF(OR(AK114=0,DW24=0),0,AK114*DW24/(AK114+DW24))</f>
        <v>10.4081505246293</v>
      </c>
      <c r="AL24" s="13" t="n">
        <f aca="false">IF(OR(AL114=0,DX24=0),0,AL114*DX24/(AL114+DX24))</f>
        <v>10.3849907292738</v>
      </c>
      <c r="AM24" s="13" t="n">
        <f aca="false">IF(OR(AM114=0,DY24=0),0,AM114*DY24/(AM114+DY24))</f>
        <v>10.3618109173594</v>
      </c>
      <c r="AN24" s="13" t="n">
        <f aca="false">IF(OR(AN114=0,DZ24=0),0,AN114*DZ24/(AN114+DZ24))</f>
        <v>10.3386026855952</v>
      </c>
      <c r="AO24" s="13" t="n">
        <f aca="false">IF(OR(AO114=0,EA24=0),0,AO114*EA24/(AO114+EA24))</f>
        <v>10.3153579819875</v>
      </c>
      <c r="AP24" s="13" t="n">
        <f aca="false">IF(OR(AP114=0,EB24=0),0,AP114*EB24/(AP114+EB24))</f>
        <v>10.2920418714406</v>
      </c>
      <c r="AQ24" s="13" t="n">
        <f aca="false">IF(OR(AQ114=0,EC24=0),0,AQ114*EC24/(AQ114+EC24))</f>
        <v>10.2686749137042</v>
      </c>
      <c r="AR24" s="13" t="n">
        <f aca="false">IF(OR(AR114=0,ED24=0),0,AR114*ED24/(AR114+ED24))</f>
        <v>10.2452497998026</v>
      </c>
      <c r="AS24" s="13" t="n">
        <f aca="false">IF(OR(AS114=0,EE24=0),0,AS114*EE24/(AS114+EE24))</f>
        <v>10.2217594251094</v>
      </c>
      <c r="AT24" s="13" t="n">
        <f aca="false">IF(OR(AT114=0,EF24=0),0,AT114*EF24/(AT114+EF24))</f>
        <v>10.1981968605726</v>
      </c>
      <c r="AU24" s="13" t="n">
        <f aca="false">IF(OR(AU114=0,EG24=0),0,AU114*EG24/(AU114+EG24))</f>
        <v>10.1689956587303</v>
      </c>
      <c r="AV24" s="13" t="n">
        <f aca="false">IF(OR(AV114=0,EH24=0),0,AV114*EH24/(AV114+EH24))</f>
        <v>10.1398379384049</v>
      </c>
      <c r="AW24" s="13" t="n">
        <f aca="false">IF(OR(AW114=0,EI24=0),0,AW114*EI24/(AW114+EI24))</f>
        <v>10.110707268093</v>
      </c>
      <c r="AX24" s="13" t="n">
        <f aca="false">IF(OR(AX114=0,EJ24=0),0,AX114*EJ24/(AX114+EJ24))</f>
        <v>10.0815879690418</v>
      </c>
      <c r="AY24" s="13" t="n">
        <f aca="false">IF(OR(AY114=0,EK24=0),0,AY114*EK24/(AY114+EK24))</f>
        <v>10.0524650354425</v>
      </c>
      <c r="AZ24" s="13" t="n">
        <f aca="false">IF(OR(AZ114=0,EL24=0),0,AZ114*EL24/(AZ114+EL24))</f>
        <v>10.0187757086336</v>
      </c>
      <c r="BA24" s="13" t="n">
        <f aca="false">IF(OR(BA114=0,EM24=0),0,BA114*EM24/(BA114+EM24))</f>
        <v>9.98511178500852</v>
      </c>
      <c r="BB24" s="13" t="n">
        <f aca="false">IF(OR(BB114=0,EN24=0),0,BB114*EN24/(BB114+EN24))</f>
        <v>9.95145327234651</v>
      </c>
      <c r="BC24" s="13" t="n">
        <f aca="false">IF(OR(BC114=0,EO24=0),0,BC114*EO24/(BC114+EO24))</f>
        <v>9.91778094858207</v>
      </c>
      <c r="BD24" s="13" t="n">
        <f aca="false">IF(OR(BD114=0,EP24=0),0,BD114*EP24/(BD114+EP24))</f>
        <v>9.88407627989089</v>
      </c>
      <c r="BE24" s="13" t="n">
        <f aca="false">IF(OR(BE114=0,EQ24=0),0,BE114*EQ24/(BE114+EQ24))</f>
        <v>9.8457384692641</v>
      </c>
      <c r="BF24" s="13" t="n">
        <f aca="false">IF(OR(BF114=0,ER24=0),0,BF114*ER24/(BF114+ER24))</f>
        <v>9.80734312293215</v>
      </c>
      <c r="BG24" s="13" t="n">
        <f aca="false">IF(OR(BG114=0,ES24=0),0,BG114*ES24/(BG114+ES24))</f>
        <v>9.76886719152813</v>
      </c>
      <c r="BH24" s="13" t="n">
        <f aca="false">IF(OR(BH114=0,ET24=0),0,BH114*ET24/(BH114+ET24))</f>
        <v>9.73028822951663</v>
      </c>
      <c r="BI24" s="13" t="n">
        <f aca="false">IF(OR(BI114=0,EU24=0),0,BI114*EU24/(BI114+EU24))</f>
        <v>9.69158431892782</v>
      </c>
      <c r="BJ24" s="13" t="n">
        <f aca="false">IF(OR(BJ114=0,EV24=0),0,BJ114*EV24/(BJ114+EV24))</f>
        <v>9.6386100360196</v>
      </c>
      <c r="BK24" s="13" t="n">
        <f aca="false">IF(OR(BK114=0,EW24=0),0,BK114*EW24/(BK114+EW24))</f>
        <v>9.58525088369461</v>
      </c>
      <c r="BL24" s="13" t="n">
        <f aca="false">IF(OR(BL114=0,EX24=0),0,BL114*EX24/(BL114+EX24))</f>
        <v>9.53145978703419</v>
      </c>
      <c r="BM24" s="13" t="n">
        <f aca="false">IF(OR(BM114=0,EY24=0),0,BM114*EY24/(BM114+EY24))</f>
        <v>9.47718938003115</v>
      </c>
      <c r="BN24" s="13" t="n">
        <f aca="false">IF(OR(BN114=0,EZ24=0),0,BN114*EZ24/(BN114+EZ24))</f>
        <v>9.42239184565599</v>
      </c>
      <c r="BO24" s="13" t="n">
        <f aca="false">IF(OR(BO114=0,FA24=0),0,BO114*FA24/(BO114+FA24))</f>
        <v>9.35778624151402</v>
      </c>
      <c r="BP24" s="13" t="n">
        <f aca="false">IF(OR(BP114=0,FB24=0),0,BP114*FB24/(BP114+FB24))</f>
        <v>9.29219762802535</v>
      </c>
      <c r="BQ24" s="13" t="n">
        <f aca="false">IF(OR(BQ114=0,FC24=0),0,BQ114*FC24/(BQ114+FC24))</f>
        <v>9.22554304558315</v>
      </c>
      <c r="BR24" s="13" t="n">
        <f aca="false">IF(OR(BR114=0,FD24=0),0,BR114*FD24/(BR114+FD24))</f>
        <v>9.15773614286271</v>
      </c>
      <c r="BS24" s="13" t="n">
        <f aca="false">IF(OR(BS114=0,FE24=0),0,BS114*FE24/(BS114+FE24))</f>
        <v>9.08868675642245</v>
      </c>
      <c r="BT24" s="13" t="n">
        <f aca="false">IF(OR(BT114=0,FF24=0),0,BT114*FF24/(BT114+FF24))</f>
        <v>9.01257564147639</v>
      </c>
      <c r="BU24" s="13" t="n">
        <f aca="false">IF(OR(BU114=0,FG24=0),0,BU114*FG24/(BU114+FG24))</f>
        <v>8.93469155895621</v>
      </c>
      <c r="BV24" s="13" t="n">
        <f aca="false">IF(OR(BV114=0,FH24=0),0,BV114*FH24/(BV114+FH24))</f>
        <v>8.85489639238084</v>
      </c>
      <c r="BW24" s="13" t="n">
        <f aca="false">IF(OR(BW114=0,FI24=0),0,BW114*FI24/(BW114+FI24))</f>
        <v>8.77304277623309</v>
      </c>
      <c r="BX24" s="13" t="n">
        <f aca="false">IF(OR(BX114=0,FJ24=0),0,BX114*FJ24/(BX114+FJ24))</f>
        <v>8.68897302777551</v>
      </c>
      <c r="BY24" s="13" t="n">
        <f aca="false">IF(OR(BY114=0,FK24=0),0,BY114*FK24/(BY114+FK24))</f>
        <v>0</v>
      </c>
      <c r="BZ24" s="13" t="n">
        <f aca="false">IF(OR(BZ114=0,FL24=0),0,BZ114*FL24/(BZ114+FL24))</f>
        <v>0</v>
      </c>
      <c r="CA24" s="13" t="n">
        <f aca="false">IF(OR(CA114=0,FM24=0),0,CA114*FM24/(CA114+FM24))</f>
        <v>0</v>
      </c>
      <c r="CB24" s="13" t="n">
        <f aca="false">IF(OR(CB114=0,FN24=0),0,CB114*FN24/(CB114+FN24))</f>
        <v>0</v>
      </c>
      <c r="CC24" s="13" t="n">
        <f aca="false">IF(OR(CC114=0,FO24=0),0,CC114*FO24/(CC114+FO24))</f>
        <v>0</v>
      </c>
      <c r="CD24" s="13" t="n">
        <f aca="false">IF(OR(CD114=0,FP24=0),0,CD114*FP24/(CD114+FP24))</f>
        <v>0</v>
      </c>
      <c r="CE24" s="13" t="n">
        <f aca="false">IF(OR(CE114=0,FQ24=0),0,CE114*FQ24/(CE114+FQ24))</f>
        <v>0</v>
      </c>
      <c r="CF24" s="13" t="n">
        <f aca="false">IF(OR(CF114=0,FR24=0),0,CF114*FR24/(CF114+FR24))</f>
        <v>0</v>
      </c>
      <c r="CG24" s="13" t="n">
        <f aca="false">IF(OR(CG114=0,FS24=0),0,CG114*FS24/(CG114+FS24))</f>
        <v>0</v>
      </c>
      <c r="CH24" s="13" t="n">
        <f aca="false">IF(OR(CH114=0,FT24=0),0,CH114*FT24/(CH114+FT24))</f>
        <v>0</v>
      </c>
      <c r="CI24" s="13" t="n">
        <f aca="false">IF(OR(CI114=0,FU24=0),0,CI114*FU24/(CI114+FU24))</f>
        <v>0</v>
      </c>
      <c r="CJ24" s="13" t="n">
        <f aca="false">IF(OR(CJ114=0,FV24=0),0,CJ114*FV24/(CJ114+FV24))</f>
        <v>0</v>
      </c>
      <c r="CK24" s="13" t="n">
        <f aca="false">IF(OR(CK114=0,FW24=0),0,CK114*FW24/(CK114+FW24))</f>
        <v>0</v>
      </c>
      <c r="CL24" s="13" t="n">
        <f aca="false">IF(OR(CL114=0,FX24=0),0,CL114*FX24/(CL114+FX24))</f>
        <v>0</v>
      </c>
      <c r="CM24" s="13" t="n">
        <f aca="false">IF(OR(CM114=0,FY24=0),0,CM114*FY24/(CM114+FY24))</f>
        <v>0</v>
      </c>
      <c r="CN24" s="13" t="n">
        <f aca="false">IF(OR(CN114=0,FZ24=0),0,CN114*FZ24/(CN114+FZ24))</f>
        <v>0</v>
      </c>
      <c r="CO24" s="13" t="n">
        <f aca="false">IF(OR(CO114=0,GA24=0),0,CO114*GA24/(CO114+GA24))</f>
        <v>0</v>
      </c>
      <c r="CP24" s="13" t="n">
        <f aca="false">IF(OR(CP114=0,GB24=0),0,CP114*GB24/(CP114+GB24))</f>
        <v>0</v>
      </c>
      <c r="CQ24" s="13" t="n">
        <f aca="false">IF(OR(CQ114=0,GC24=0),0,CQ114*GC24/(CQ114+GC24))</f>
        <v>0</v>
      </c>
      <c r="CR24" s="0" t="n">
        <f aca="false">IF(F$9=0,0,(SIN(F$12)*COS($E24)+SIN($E24)*COS(F$12))/SIN($E24)*F$9)</f>
        <v>11.13975</v>
      </c>
      <c r="CS24" s="0" t="n">
        <f aca="false">IF(G$9=0,0,(SIN(G$12)*COS($E24)+SIN($E24)*COS(G$12))/SIN($E24)*G$9)</f>
        <v>12.0382728393854</v>
      </c>
      <c r="CT24" s="0" t="n">
        <f aca="false">IF(H$9=0,0,(SIN(H$12)*COS($E24)+SIN($E24)*COS(H$12))/SIN($E24)*H$9)</f>
        <v>12.9309465463794</v>
      </c>
      <c r="CU24" s="0" t="n">
        <f aca="false">IF(I$9=0,0,(SIN(I$12)*COS($E24)+SIN($E24)*COS(I$12))/SIN($E24)*I$9)</f>
        <v>13.817508328639</v>
      </c>
      <c r="CV24" s="0" t="n">
        <f aca="false">IF(J$9=0,0,(SIN(J$12)*COS($E24)+SIN($E24)*COS(J$12))/SIN($E24)*J$9)</f>
        <v>14.6976979174997</v>
      </c>
      <c r="CW24" s="0" t="n">
        <f aca="false">IF(K$9=0,0,(SIN(K$12)*COS($E24)+SIN($E24)*COS(K$12))/SIN($E24)*K$9)</f>
        <v>15.5712576442746</v>
      </c>
      <c r="CX24" s="0" t="n">
        <f aca="false">IF(L$9=0,0,(SIN(L$12)*COS($E24)+SIN($E24)*COS(L$12))/SIN($E24)*L$9)</f>
        <v>16.4359557503254</v>
      </c>
      <c r="CY24" s="0" t="n">
        <f aca="false">IF(M$9=0,0,(SIN(M$12)*COS($E24)+SIN($E24)*COS(M$12))/SIN($E24)*M$9)</f>
        <v>17.2933050032842</v>
      </c>
      <c r="CZ24" s="0" t="n">
        <f aca="false">IF(N$9=0,0,(SIN(N$12)*COS($E24)+SIN($E24)*COS(N$12))/SIN($E24)*N$9)</f>
        <v>18.1430578853352</v>
      </c>
      <c r="DA24" s="0" t="n">
        <f aca="false">IF(O$9=0,0,(SIN(O$12)*COS($E24)+SIN($E24)*COS(O$12))/SIN($E24)*O$9)</f>
        <v>18.9849699019239</v>
      </c>
      <c r="DB24" s="0" t="n">
        <f aca="false">IF(P$9=0,0,(SIN(P$12)*COS($E24)+SIN($E24)*COS(P$12))/SIN($E24)*P$9)</f>
        <v>19.8187996518618</v>
      </c>
      <c r="DC24" s="0" t="n">
        <f aca="false">IF(Q$9=0,0,(SIN(Q$12)*COS($E24)+SIN($E24)*COS(Q$12))/SIN($E24)*Q$9)</f>
        <v>20.6447599313772</v>
      </c>
      <c r="DD24" s="0" t="n">
        <f aca="false">IF(R$9=0,0,(SIN(R$12)*COS($E24)+SIN($E24)*COS(R$12))/SIN($E24)*R$9)</f>
        <v>21.4622016480689</v>
      </c>
      <c r="DE24" s="0" t="n">
        <f aca="false">IF(S$9=0,0,(SIN(S$12)*COS($E24)+SIN($E24)*COS(S$12))/SIN($E24)*S$9)</f>
        <v>22.2708926607551</v>
      </c>
      <c r="DF24" s="0" t="n">
        <f aca="false">IF(T$9=0,0,(SIN(T$12)*COS($E24)+SIN($E24)*COS(T$12))/SIN($E24)*T$9)</f>
        <v>23.0706041679376</v>
      </c>
      <c r="DG24" s="0" t="n">
        <f aca="false">IF(U$9=0,0,(SIN(U$12)*COS($E24)+SIN($E24)*COS(U$12))/SIN($E24)*U$9)</f>
        <v>23.8611107721564</v>
      </c>
      <c r="DH24" s="0" t="n">
        <f aca="false">IF(V$9=0,0,(SIN(V$12)*COS($E24)+SIN($E24)*COS(V$12))/SIN($E24)*V$9)</f>
        <v>24.6277955795443</v>
      </c>
      <c r="DI24" s="0" t="n">
        <f aca="false">IF(W$9=0,0,(SIN(W$12)*COS($E24)+SIN($E24)*COS(W$12))/SIN($E24)*W$9)</f>
        <v>25.3838945595916</v>
      </c>
      <c r="DJ24" s="0" t="n">
        <f aca="false">IF(X$9=0,0,(SIN(X$12)*COS($E24)+SIN($E24)*COS(X$12))/SIN($E24)*X$9)</f>
        <v>26.1292064848907</v>
      </c>
      <c r="DK24" s="0" t="n">
        <f aca="false">IF(Y$9=0,0,(SIN(Y$12)*COS($E24)+SIN($E24)*COS(Y$12))/SIN($E24)*Y$9)</f>
        <v>26.8635343444201</v>
      </c>
      <c r="DL24" s="0" t="n">
        <f aca="false">IF(Z$9=0,0,(SIN(Z$12)*COS($E24)+SIN($E24)*COS(Z$12))/SIN($E24)*Z$9)</f>
        <v>27.5866853944115</v>
      </c>
      <c r="DM24" s="0" t="n">
        <f aca="false">IF(AA$9=0,0,(SIN(AA$12)*COS($E24)+SIN($E24)*COS(AA$12))/SIN($E24)*AA$9)</f>
        <v>28.2893420094206</v>
      </c>
      <c r="DN24" s="0" t="n">
        <f aca="false">IF(AB$9=0,0,(SIN(AB$12)*COS($E24)+SIN($E24)*COS(AB$12))/SIN($E24)*AB$9)</f>
        <v>28.9799614229915</v>
      </c>
      <c r="DO24" s="0" t="n">
        <f aca="false">IF(AC$9=0,0,(SIN(AC$12)*COS($E24)+SIN($E24)*COS(AC$12))/SIN($E24)*AC$9)</f>
        <v>29.6583725479127</v>
      </c>
      <c r="DP24" s="0" t="n">
        <f aca="false">IF(AD$9=0,0,(SIN(AD$12)*COS($E24)+SIN($E24)*COS(AD$12))/SIN($E24)*AD$9)</f>
        <v>30.3244090455331</v>
      </c>
      <c r="DQ24" s="0" t="n">
        <f aca="false">IF(AE$9=0,0,(SIN(AE$12)*COS($E24)+SIN($E24)*COS(AE$12))/SIN($E24)*AE$9)</f>
        <v>30.9779093641511</v>
      </c>
      <c r="DR24" s="0" t="n">
        <f aca="false">IF(AF$9=0,0,(SIN(AF$12)*COS($E24)+SIN($E24)*COS(AF$12))/SIN($E24)*AF$9)</f>
        <v>31.6139789066071</v>
      </c>
      <c r="DS24" s="0" t="n">
        <f aca="false">IF(AG$9=0,0,(SIN(AG$12)*COS($E24)+SIN($E24)*COS(AG$12))/SIN($E24)*AG$9)</f>
        <v>32.2369934457943</v>
      </c>
      <c r="DT24" s="0" t="n">
        <f aca="false">IF(AH$9=0,0,(SIN(AH$12)*COS($E24)+SIN($E24)*COS(AH$12))/SIN($E24)*AH$9)</f>
        <v>32.8468104291342</v>
      </c>
      <c r="DU24" s="0" t="n">
        <f aca="false">IF(AI$9=0,0,(SIN(AI$12)*COS($E24)+SIN($E24)*COS(AI$12))/SIN($E24)*AI$9)</f>
        <v>33.4432923530791</v>
      </c>
      <c r="DV24" s="0" t="n">
        <f aca="false">IF(AJ$9=0,0,(SIN(AJ$12)*COS($E24)+SIN($E24)*COS(AJ$12))/SIN($E24)*AJ$9)</f>
        <v>34.0263067902987</v>
      </c>
      <c r="DW24" s="0" t="n">
        <f aca="false">IF(AK$9=0,0,(SIN(AK$12)*COS($E24)+SIN($E24)*COS(AK$12))/SIN($E24)*AK$9)</f>
        <v>34.608224094876</v>
      </c>
      <c r="DX24" s="0" t="n">
        <f aca="false">IF(AL$9=0,0,(SIN(AL$12)*COS($E24)+SIN($E24)*COS(AL$12))/SIN($E24)*AL$9)</f>
        <v>35.1768883777932</v>
      </c>
      <c r="DY24" s="0" t="n">
        <f aca="false">IF(AM$9=0,0,(SIN(AM$12)*COS($E24)+SIN($E24)*COS(AM$12))/SIN($E24)*AM$9)</f>
        <v>35.7321709521783</v>
      </c>
      <c r="DZ24" s="0" t="n">
        <f aca="false">IF(AN$9=0,0,(SIN(AN$12)*COS($E24)+SIN($E24)*COS(AN$12))/SIN($E24)*AN$9)</f>
        <v>36.273948019595</v>
      </c>
      <c r="EA24" s="0" t="n">
        <f aca="false">IF(AO$9=0,0,(SIN(AO$12)*COS($E24)+SIN($E24)*COS(AO$12))/SIN($E24)*AO$9)</f>
        <v>36.8021006939405</v>
      </c>
      <c r="EB24" s="0" t="n">
        <f aca="false">IF(AP$9=0,0,(SIN(AP$12)*COS($E24)+SIN($E24)*COS(AP$12))/SIN($E24)*AP$9)</f>
        <v>37.3161575906843</v>
      </c>
      <c r="EC24" s="0" t="n">
        <f aca="false">IF(AQ$9=0,0,(SIN(AQ$12)*COS($E24)+SIN($E24)*COS(AQ$12))/SIN($E24)*AQ$9)</f>
        <v>37.8163560213609</v>
      </c>
      <c r="ED24" s="0" t="n">
        <f aca="false">IF(AR$9=0,0,(SIN(AR$12)*COS($E24)+SIN($E24)*COS(AR$12))/SIN($E24)*AR$9)</f>
        <v>38.3025922945602</v>
      </c>
      <c r="EE24" s="0" t="n">
        <f aca="false">IF(AS$9=0,0,(SIN(AS$12)*COS($E24)+SIN($E24)*COS(AS$12))/SIN($E24)*AS$9)</f>
        <v>38.7747677160204</v>
      </c>
      <c r="EF24" s="0" t="n">
        <f aca="false">IF(AT$9=0,0,(SIN(AT$12)*COS($E24)+SIN($E24)*COS(AT$12))/SIN($E24)*AT$9)</f>
        <v>39.2327886036379</v>
      </c>
      <c r="EG24" s="0" t="n">
        <f aca="false">IF(AU$9=0,0,(SIN(AU$12)*COS($E24)+SIN($E24)*COS(AU$12))/SIN($E24)*AU$9)</f>
        <v>39.5921553892294</v>
      </c>
      <c r="EH24" s="0" t="n">
        <f aca="false">IF(AV$9=0,0,(SIN(AV$12)*COS($E24)+SIN($E24)*COS(AV$12))/SIN($E24)*AV$9)</f>
        <v>39.9350008451558</v>
      </c>
      <c r="EI24" s="0" t="n">
        <f aca="false">IF(AW$9=0,0,(SIN(AW$12)*COS($E24)+SIN($E24)*COS(AW$12))/SIN($E24)*AW$9)</f>
        <v>40.2613245382158</v>
      </c>
      <c r="EJ24" s="0" t="n">
        <f aca="false">IF(AX$9=0,0,(SIN(AX$12)*COS($E24)+SIN($E24)*COS(AX$12))/SIN($E24)*AX$9)</f>
        <v>40.5711323951347</v>
      </c>
      <c r="EK24" s="0" t="n">
        <f aca="false">IF(AY$9=0,0,(SIN(AY$12)*COS($E24)+SIN($E24)*COS(AY$12))/SIN($E24)*AY$9)</f>
        <v>40.8644366686752</v>
      </c>
      <c r="EL24" s="0" t="n">
        <f aca="false">IF(AZ$9=0,0,(SIN(AZ$12)*COS($E24)+SIN($E24)*COS(AZ$12))/SIN($E24)*AZ$9)</f>
        <v>41.0647359990519</v>
      </c>
      <c r="EM24" s="0" t="n">
        <f aca="false">IF(BA$9=0,0,(SIN(BA$12)*COS($E24)+SIN($E24)*COS(BA$12))/SIN($E24)*BA$9)</f>
        <v>41.246929419651</v>
      </c>
      <c r="EN24" s="0" t="n">
        <f aca="false">IF(BB$9=0,0,(SIN(BB$12)*COS($E24)+SIN($E24)*COS(BB$12))/SIN($E24)*BB$9)</f>
        <v>41.41111861294</v>
      </c>
      <c r="EO24" s="0" t="n">
        <f aca="false">IF(BC$9=0,0,(SIN(BC$12)*COS($E24)+SIN($E24)*COS(BC$12))/SIN($E24)*BC$9)</f>
        <v>41.5574124027289</v>
      </c>
      <c r="EP24" s="0" t="n">
        <f aca="false">IF(BD$9=0,0,(SIN(BD$12)*COS($E24)+SIN($E24)*COS(BD$12))/SIN($E24)*BD$9)</f>
        <v>41.6859266726384</v>
      </c>
      <c r="EQ24" s="0" t="n">
        <f aca="false">IF(BE$9=0,0,(SIN(BE$12)*COS($E24)+SIN($E24)*COS(BE$12))/SIN($E24)*BE$9)</f>
        <v>41.714395454439</v>
      </c>
      <c r="ER24" s="0" t="n">
        <f aca="false">IF(BF$9=0,0,(SIN(BF$12)*COS($E24)+SIN($E24)*COS(BF$12))/SIN($E24)*BF$9)</f>
        <v>41.7238971439043</v>
      </c>
      <c r="ES24" s="0" t="n">
        <f aca="false">IF(BG$9=0,0,(SIN(BG$12)*COS($E24)+SIN($E24)*COS(BG$12))/SIN($E24)*BG$9)</f>
        <v>41.7146442360358</v>
      </c>
      <c r="ET24" s="0" t="n">
        <f aca="false">IF(BH$9=0,0,(SIN(BH$12)*COS($E24)+SIN($E24)*COS(BH$12))/SIN($E24)*BH$9)</f>
        <v>41.686856780061</v>
      </c>
      <c r="EU24" s="0" t="n">
        <f aca="false">IF(BI$9=0,0,(SIN(BI$12)*COS($E24)+SIN($E24)*COS(BI$12))/SIN($E24)*BI$9)</f>
        <v>41.6407622462343</v>
      </c>
      <c r="EV24" s="0" t="n">
        <f aca="false">IF(BJ$9=0,0,(SIN(BJ$12)*COS($E24)+SIN($E24)*COS(BJ$12))/SIN($E24)*BJ$9)</f>
        <v>41.3158256578277</v>
      </c>
      <c r="EW24" s="0" t="n">
        <f aca="false">IF(BK$9=0,0,(SIN(BK$12)*COS($E24)+SIN($E24)*COS(BK$12))/SIN($E24)*BK$9)</f>
        <v>40.9694605867351</v>
      </c>
      <c r="EX24" s="0" t="n">
        <f aca="false">IF(BL$9=0,0,(SIN(BL$12)*COS($E24)+SIN($E24)*COS(BL$12))/SIN($E24)*BL$9)</f>
        <v>40.6021558823554</v>
      </c>
      <c r="EY24" s="0" t="n">
        <f aca="false">IF(BM$9=0,0,(SIN(BM$12)*COS($E24)+SIN($E24)*COS(BM$12))/SIN($E24)*BM$9)</f>
        <v>40.2144093494817</v>
      </c>
      <c r="EZ24" s="0" t="n">
        <f aca="false">IF(BN$9=0,0,(SIN(BN$12)*COS($E24)+SIN($E24)*COS(BN$12))/SIN($E24)*BN$9)</f>
        <v>39.8067274791107</v>
      </c>
      <c r="FA24" s="0" t="n">
        <f aca="false">IF(BO$9=0,0,(SIN(BO$12)*COS($E24)+SIN($E24)*COS(BO$12))/SIN($E24)*BO$9)</f>
        <v>39.2169613181303</v>
      </c>
      <c r="FB24" s="0" t="n">
        <f aca="false">IF(BP$9=0,0,(SIN(BP$12)*COS($E24)+SIN($E24)*COS(BP$12))/SIN($E24)*BP$9)</f>
        <v>38.606611452781</v>
      </c>
      <c r="FC24" s="0" t="n">
        <f aca="false">IF(BQ$9=0,0,(SIN(BQ$12)*COS($E24)+SIN($E24)*COS(BQ$12))/SIN($E24)*BQ$9)</f>
        <v>37.9763582016295</v>
      </c>
      <c r="FD24" s="0" t="n">
        <f aca="false">IF(BR$9=0,0,(SIN(BR$12)*COS($E24)+SIN($E24)*COS(BR$12))/SIN($E24)*BR$9)</f>
        <v>37.3268904265765</v>
      </c>
      <c r="FE24" s="0" t="n">
        <f aca="false">IF(BS$9=0,0,(SIN(BS$12)*COS($E24)+SIN($E24)*COS(BS$12))/SIN($E24)*BS$9)</f>
        <v>36.6589051716686</v>
      </c>
      <c r="FF24" s="0" t="n">
        <f aca="false">IF(BT$9=0,0,(SIN(BT$12)*COS($E24)+SIN($E24)*COS(BT$12))/SIN($E24)*BT$9)</f>
        <v>35.8821903218415</v>
      </c>
      <c r="FG24" s="0" t="n">
        <f aca="false">IF(BU$9=0,0,(SIN(BU$12)*COS($E24)+SIN($E24)*COS(BU$12))/SIN($E24)*BU$9)</f>
        <v>35.0877283247654</v>
      </c>
      <c r="FH24" s="0" t="n">
        <f aca="false">IF(BV$9=0,0,(SIN(BV$12)*COS($E24)+SIN($E24)*COS(BV$12))/SIN($E24)*BV$9)</f>
        <v>34.2763219506871</v>
      </c>
      <c r="FI24" s="0" t="n">
        <f aca="false">IF(BW$9=0,0,(SIN(BW$12)*COS($E24)+SIN($E24)*COS(BW$12))/SIN($E24)*BW$9)</f>
        <v>33.4487810370092</v>
      </c>
      <c r="FJ24" s="0" t="n">
        <f aca="false">IF(BX$9=0,0,(SIN(BX$12)*COS($E24)+SIN($E24)*COS(BX$12))/SIN($E24)*BX$9)</f>
        <v>32.6059220702093</v>
      </c>
      <c r="FK24" s="0" t="n">
        <f aca="false">IF(BY$9=0,0,(SIN(BY$12)*COS($E24)+SIN($E24)*COS(BY$12))/SIN($E24)*BY$9)</f>
        <v>0</v>
      </c>
      <c r="FL24" s="0" t="n">
        <f aca="false">IF(BZ$9=0,0,(SIN(BZ$12)*COS($E24)+SIN($E24)*COS(BZ$12))/SIN($E24)*BZ$9)</f>
        <v>0</v>
      </c>
      <c r="FM24" s="0" t="n">
        <f aca="false">IF(CA$9=0,0,(SIN(CA$12)*COS($E24)+SIN($E24)*COS(CA$12))/SIN($E24)*CA$9)</f>
        <v>0</v>
      </c>
      <c r="FN24" s="0" t="n">
        <f aca="false">IF(CB$9=0,0,(SIN(CB$12)*COS($E24)+SIN($E24)*COS(CB$12))/SIN($E24)*CB$9)</f>
        <v>0</v>
      </c>
      <c r="FO24" s="0" t="n">
        <f aca="false">IF(CC$9=0,0,(SIN(CC$12)*COS($E24)+SIN($E24)*COS(CC$12))/SIN($E24)*CC$9)</f>
        <v>0</v>
      </c>
      <c r="FP24" s="0" t="n">
        <f aca="false">IF(CD$9=0,0,(SIN(CD$12)*COS($E24)+SIN($E24)*COS(CD$12))/SIN($E24)*CD$9)</f>
        <v>0</v>
      </c>
      <c r="FQ24" s="0" t="n">
        <f aca="false">IF(CE$9=0,0,(SIN(CE$12)*COS($E24)+SIN($E24)*COS(CE$12))/SIN($E24)*CE$9)</f>
        <v>0</v>
      </c>
      <c r="FR24" s="0" t="n">
        <f aca="false">IF(CF$9=0,0,(SIN(CF$12)*COS($E24)+SIN($E24)*COS(CF$12))/SIN($E24)*CF$9)</f>
        <v>0</v>
      </c>
      <c r="FS24" s="0" t="n">
        <f aca="false">IF(CG$9=0,0,(SIN(CG$12)*COS($E24)+SIN($E24)*COS(CG$12))/SIN($E24)*CG$9)</f>
        <v>0</v>
      </c>
      <c r="FT24" s="0" t="n">
        <f aca="false">IF(CH$9=0,0,(SIN(CH$12)*COS($E24)+SIN($E24)*COS(CH$12))/SIN($E24)*CH$9)</f>
        <v>0</v>
      </c>
      <c r="FU24" s="0" t="n">
        <f aca="false">IF(CI$9=0,0,(SIN(CI$12)*COS($E24)+SIN($E24)*COS(CI$12))/SIN($E24)*CI$9)</f>
        <v>0</v>
      </c>
      <c r="FV24" s="0" t="n">
        <f aca="false">IF(CJ$9=0,0,(SIN(CJ$12)*COS($E24)+SIN($E24)*COS(CJ$12))/SIN($E24)*CJ$9)</f>
        <v>0</v>
      </c>
      <c r="FW24" s="0" t="n">
        <f aca="false">IF(CK$9=0,0,(SIN(CK$12)*COS($E24)+SIN($E24)*COS(CK$12))/SIN($E24)*CK$9)</f>
        <v>0</v>
      </c>
      <c r="FX24" s="0" t="n">
        <f aca="false">IF(CL$9=0,0,(SIN(CL$12)*COS($E24)+SIN($E24)*COS(CL$12))/SIN($E24)*CL$9)</f>
        <v>0</v>
      </c>
      <c r="FY24" s="0" t="n">
        <f aca="false">IF(CM$9=0,0,(SIN(CM$12)*COS($E24)+SIN($E24)*COS(CM$12))/SIN($E24)*CM$9)</f>
        <v>0</v>
      </c>
      <c r="FZ24" s="0" t="n">
        <f aca="false">IF(CN$9=0,0,(SIN(CN$12)*COS($E24)+SIN($E24)*COS(CN$12))/SIN($E24)*CN$9)</f>
        <v>0</v>
      </c>
      <c r="GA24" s="0" t="n">
        <f aca="false">IF(CO$9=0,0,(SIN(CO$12)*COS($E24)+SIN($E24)*COS(CO$12))/SIN($E24)*CO$9)</f>
        <v>0</v>
      </c>
      <c r="GB24" s="0" t="n">
        <f aca="false">IF(CP$9=0,0,(SIN(CP$12)*COS($E24)+SIN($E24)*COS(CP$12))/SIN($E24)*CP$9)</f>
        <v>0</v>
      </c>
      <c r="GC24" s="0" t="n">
        <f aca="false">IF(CQ$9=0,0,(SIN(CQ$12)*COS($E24)+SIN($E24)*COS(CQ$12))/SIN($E24)*CQ$9)</f>
        <v>0</v>
      </c>
    </row>
    <row r="25" customFormat="false" ht="12.8" hidden="true" customHeight="false" outlineLevel="0" collapsed="false">
      <c r="A25" s="0" t="n">
        <f aca="false">MAX($F25:$CQ25)</f>
        <v>11.139749875906</v>
      </c>
      <c r="B25" s="91" t="n">
        <f aca="false">IF(ISNA(INDEX(vmg!$B$6:$B$151,MATCH($C25,vmg!$F$6:$F$151,0))),IF(ISNA(INDEX(vmg!$B$6:$B$151,MATCH($C25,vmg!$D$6:$D$151,0))),0,INDEX(vmg!$B$6:$B$151,MATCH($C25,vmg!$D$6:$D$151,0))),INDEX(vmg!$B$6:$B$151,MATCH($C25,vmg!$F$6:$F$151,0)))</f>
        <v>11.23858</v>
      </c>
      <c r="C25" s="2" t="n">
        <f aca="false">MOD(Best +D25,360)</f>
        <v>246</v>
      </c>
      <c r="D25" s="2" t="n">
        <f aca="false">D24+1</f>
        <v>13</v>
      </c>
      <c r="E25" s="1" t="n">
        <f aca="false">D25*PI()/180</f>
        <v>0.226892802759263</v>
      </c>
      <c r="F25" s="13" t="n">
        <f aca="false">IF(OR(F115=0,CR25=0),0,F115*CR25/(F115+CR25))</f>
        <v>11.139749875906</v>
      </c>
      <c r="G25" s="13" t="n">
        <f aca="false">IF(OR(G115=0,CS25=0),0,G115*CS25/(G115+CS25))</f>
        <v>11.1122911696487</v>
      </c>
      <c r="H25" s="13" t="n">
        <f aca="false">IF(OR(H115=0,CT25=0),0,H115*CT25/(H115+CT25))</f>
        <v>11.0855826901169</v>
      </c>
      <c r="I25" s="13" t="n">
        <f aca="false">IF(OR(I115=0,CU25=0),0,I115*CU25/(I115+CU25))</f>
        <v>11.0594840536162</v>
      </c>
      <c r="J25" s="13" t="n">
        <f aca="false">IF(OR(J115=0,CV25=0),0,J115*CV25/(J115+CV25))</f>
        <v>11.0338872051662</v>
      </c>
      <c r="K25" s="13" t="n">
        <f aca="false">IF(OR(K115=0,CW25=0),0,K115*CW25/(K115+CW25))</f>
        <v>11.0087074868893</v>
      </c>
      <c r="L25" s="13" t="n">
        <f aca="false">IF(OR(L115=0,CX25=0),0,L115*CX25/(L115+CX25))</f>
        <v>10.9829710165274</v>
      </c>
      <c r="M25" s="13" t="n">
        <f aca="false">IF(OR(M115=0,CY25=0),0,M115*CY25/(M115+CY25))</f>
        <v>10.9576203531963</v>
      </c>
      <c r="N25" s="13" t="n">
        <f aca="false">IF(OR(N115=0,CZ25=0),0,N115*CZ25/(N115+CZ25))</f>
        <v>10.9325974331556</v>
      </c>
      <c r="O25" s="13" t="n">
        <f aca="false">IF(OR(O115=0,DA25=0),0,O115*DA25/(O115+DA25))</f>
        <v>10.9078542088701</v>
      </c>
      <c r="P25" s="13" t="n">
        <f aca="false">IF(OR(P115=0,DB25=0),0,P115*DB25/(P115+DB25))</f>
        <v>10.8833504598344</v>
      </c>
      <c r="Q25" s="13" t="n">
        <f aca="false">IF(OR(Q115=0,DC25=0),0,Q115*DC25/(Q115+DC25))</f>
        <v>10.8591818596789</v>
      </c>
      <c r="R25" s="13" t="n">
        <f aca="false">IF(OR(R115=0,DD25=0),0,R115*DD25/(R115+DD25))</f>
        <v>10.8351794166192</v>
      </c>
      <c r="S25" s="13" t="n">
        <f aca="false">IF(OR(S115=0,DE25=0),0,S115*DE25/(S115+DE25))</f>
        <v>10.8113192471602</v>
      </c>
      <c r="T25" s="13" t="n">
        <f aca="false">IF(OR(T115=0,DF25=0),0,T115*DF25/(T115+DF25))</f>
        <v>10.7875805271426</v>
      </c>
      <c r="U25" s="13" t="n">
        <f aca="false">IF(OR(U115=0,DG25=0),0,U115*DG25/(U115+DG25))</f>
        <v>10.7639449404713</v>
      </c>
      <c r="V25" s="13" t="n">
        <f aca="false">IF(OR(V115=0,DH25=0),0,V115*DH25/(V115+DH25))</f>
        <v>10.73753023254</v>
      </c>
      <c r="W25" s="13" t="n">
        <f aca="false">IF(OR(W115=0,DI25=0),0,W115*DI25/(W115+DI25))</f>
        <v>10.7113697795615</v>
      </c>
      <c r="X25" s="13" t="n">
        <f aca="false">IF(OR(X115=0,DJ25=0),0,X115*DJ25/(X115+DJ25))</f>
        <v>10.6854318356137</v>
      </c>
      <c r="Y25" s="13" t="n">
        <f aca="false">IF(OR(Y115=0,DK25=0),0,Y115*DK25/(Y115+DK25))</f>
        <v>10.6596882225469</v>
      </c>
      <c r="Z25" s="13" t="n">
        <f aca="false">IF(OR(Z115=0,DL25=0),0,Z115*DL25/(Z115+DL25))</f>
        <v>10.6341137796396</v>
      </c>
      <c r="AA25" s="13" t="n">
        <f aca="false">IF(OR(AA115=0,DM25=0),0,AA115*DM25/(AA115+DM25))</f>
        <v>10.6073336176532</v>
      </c>
      <c r="AB25" s="13" t="n">
        <f aca="false">IF(OR(AB115=0,DN25=0),0,AB115*DN25/(AB115+DN25))</f>
        <v>10.5807493381038</v>
      </c>
      <c r="AC25" s="13" t="n">
        <f aca="false">IF(OR(AC115=0,DO25=0),0,AC115*DO25/(AC115+DO25))</f>
        <v>10.55433605973</v>
      </c>
      <c r="AD25" s="13" t="n">
        <f aca="false">IF(OR(AD115=0,DP25=0),0,AD115*DP25/(AD115+DP25))</f>
        <v>10.5280712136663</v>
      </c>
      <c r="AE25" s="13" t="n">
        <f aca="false">IF(OR(AE115=0,DQ25=0),0,AE115*DQ25/(AE115+DQ25))</f>
        <v>10.5019342296346</v>
      </c>
      <c r="AF25" s="13" t="n">
        <f aca="false">IF(OR(AF115=0,DR25=0),0,AF115*DR25/(AF115+DR25))</f>
        <v>10.4753557173346</v>
      </c>
      <c r="AG25" s="13" t="n">
        <f aca="false">IF(OR(AG115=0,DS25=0),0,AG115*DS25/(AG115+DS25))</f>
        <v>10.4488922968381</v>
      </c>
      <c r="AH25" s="13" t="n">
        <f aca="false">IF(OR(AH115=0,DT25=0),0,AH115*DT25/(AH115+DT25))</f>
        <v>10.4225260172391</v>
      </c>
      <c r="AI25" s="13" t="n">
        <f aca="false">IF(OR(AI115=0,DU25=0),0,AI115*DU25/(AI115+DU25))</f>
        <v>10.3962402638212</v>
      </c>
      <c r="AJ25" s="13" t="n">
        <f aca="false">IF(OR(AJ115=0,DV25=0),0,AJ115*DV25/(AJ115+DV25))</f>
        <v>10.3700195936875</v>
      </c>
      <c r="AK25" s="13" t="n">
        <f aca="false">IF(OR(AK115=0,DW25=0),0,AK115*DW25/(AK115+DW25))</f>
        <v>10.3450360807719</v>
      </c>
      <c r="AL25" s="13" t="n">
        <f aca="false">IF(OR(AL115=0,DX25=0),0,AL115*DX25/(AL115+DX25))</f>
        <v>10.3200470344187</v>
      </c>
      <c r="AM25" s="13" t="n">
        <f aca="false">IF(OR(AM115=0,DY25=0),0,AM115*DY25/(AM115+DY25))</f>
        <v>10.2950429885288</v>
      </c>
      <c r="AN25" s="13" t="n">
        <f aca="false">IF(OR(AN115=0,DZ25=0),0,AN115*DZ25/(AN115+DZ25))</f>
        <v>10.2700149073222</v>
      </c>
      <c r="AO25" s="13" t="n">
        <f aca="false">IF(OR(AO115=0,EA25=0),0,AO115*EA25/(AO115+EA25))</f>
        <v>10.244954132222</v>
      </c>
      <c r="AP25" s="13" t="n">
        <f aca="false">IF(OR(AP115=0,EB25=0),0,AP115*EB25/(AP115+EB25))</f>
        <v>10.2198237729898</v>
      </c>
      <c r="AQ25" s="13" t="n">
        <f aca="false">IF(OR(AQ115=0,EC25=0),0,AQ115*EC25/(AQ115+EC25))</f>
        <v>10.1946452356765</v>
      </c>
      <c r="AR25" s="13" t="n">
        <f aca="false">IF(OR(AR115=0,ED25=0),0,AR115*ED25/(AR115+ED25))</f>
        <v>10.1694106695343</v>
      </c>
      <c r="AS25" s="13" t="n">
        <f aca="false">IF(OR(AS115=0,EE25=0),0,AS115*EE25/(AS115+EE25))</f>
        <v>10.1441124467723</v>
      </c>
      <c r="AT25" s="13" t="n">
        <f aca="false">IF(OR(AT115=0,EF25=0),0,AT115*EF25/(AT115+EF25))</f>
        <v>10.1187431322595</v>
      </c>
      <c r="AU25" s="13" t="n">
        <f aca="false">IF(OR(AU115=0,EG25=0),0,AU115*EG25/(AU115+EG25))</f>
        <v>10.0874519982073</v>
      </c>
      <c r="AV25" s="13" t="n">
        <f aca="false">IF(OR(AV115=0,EH25=0),0,AV115*EH25/(AV115+EH25))</f>
        <v>10.0562106415046</v>
      </c>
      <c r="AW25" s="13" t="n">
        <f aca="false">IF(OR(AW115=0,EI25=0),0,AW115*EI25/(AW115+EI25))</f>
        <v>10.0250019058976</v>
      </c>
      <c r="AX25" s="13" t="n">
        <f aca="false">IF(OR(AX115=0,EJ25=0),0,AX115*EJ25/(AX115+EJ25))</f>
        <v>9.99380941072846</v>
      </c>
      <c r="AY25" s="13" t="n">
        <f aca="false">IF(OR(AY115=0,EK25=0),0,AY115*EK25/(AY115+EK25))</f>
        <v>9.96261747012562</v>
      </c>
      <c r="AZ25" s="13" t="n">
        <f aca="false">IF(OR(AZ115=0,EL25=0),0,AZ115*EL25/(AZ115+EL25))</f>
        <v>9.92663127560533</v>
      </c>
      <c r="BA25" s="13" t="n">
        <f aca="false">IF(OR(BA115=0,EM25=0),0,BA115*EM25/(BA115+EM25))</f>
        <v>9.8906770836786</v>
      </c>
      <c r="BB25" s="13" t="n">
        <f aca="false">IF(OR(BB115=0,EN25=0),0,BB115*EN25/(BB115+EN25))</f>
        <v>9.85473408665844</v>
      </c>
      <c r="BC25" s="13" t="n">
        <f aca="false">IF(OR(BC115=0,EO25=0),0,BC115*EO25/(BC115+EO25))</f>
        <v>9.8187822757401</v>
      </c>
      <c r="BD25" s="13" t="n">
        <f aca="false">IF(OR(BD115=0,EP25=0),0,BD115*EP25/(BD115+EP25))</f>
        <v>9.78280235782461</v>
      </c>
      <c r="BE25" s="13" t="n">
        <f aca="false">IF(OR(BE115=0,EQ25=0),0,BE115*EQ25/(BE115+EQ25))</f>
        <v>9.74196311299484</v>
      </c>
      <c r="BF25" s="13" t="n">
        <f aca="false">IF(OR(BF115=0,ER25=0),0,BF115*ER25/(BF115+ER25))</f>
        <v>9.70107148269713</v>
      </c>
      <c r="BG25" s="13" t="n">
        <f aca="false">IF(OR(BG115=0,ES25=0),0,BG115*ES25/(BG115+ES25))</f>
        <v>9.6601035668663</v>
      </c>
      <c r="BH25" s="13" t="n">
        <f aca="false">IF(OR(BH115=0,ET25=0),0,BH115*ET25/(BH115+ET25))</f>
        <v>9.61903610356146</v>
      </c>
      <c r="BI25" s="13" t="n">
        <f aca="false">IF(OR(BI115=0,EU25=0),0,BI115*EU25/(BI115+EU25))</f>
        <v>9.57784639151623</v>
      </c>
      <c r="BJ25" s="13" t="n">
        <f aca="false">IF(OR(BJ115=0,EV25=0),0,BJ115*EV25/(BJ115+EV25))</f>
        <v>9.52170003353446</v>
      </c>
      <c r="BK25" s="13" t="n">
        <f aca="false">IF(OR(BK115=0,EW25=0),0,BK115*EW25/(BK115+EW25))</f>
        <v>9.46517032489125</v>
      </c>
      <c r="BL25" s="13" t="n">
        <f aca="false">IF(OR(BL115=0,EX25=0),0,BL115*EX25/(BL115+EX25))</f>
        <v>9.40820904910642</v>
      </c>
      <c r="BM25" s="13" t="n">
        <f aca="false">IF(OR(BM115=0,EY25=0),0,BM115*EY25/(BM115+EY25))</f>
        <v>9.35076777201276</v>
      </c>
      <c r="BN25" s="13" t="n">
        <f aca="false">IF(OR(BN115=0,EZ25=0),0,BN115*EZ25/(BN115+EZ25))</f>
        <v>9.2927976832152</v>
      </c>
      <c r="BO25" s="13" t="n">
        <f aca="false">IF(OR(BO115=0,FA25=0),0,BO115*FA25/(BO115+FA25))</f>
        <v>9.22459208621866</v>
      </c>
      <c r="BP25" s="13" t="n">
        <f aca="false">IF(OR(BP115=0,FB25=0),0,BP115*FB25/(BP115+FB25))</f>
        <v>9.15539534918421</v>
      </c>
      <c r="BQ25" s="13" t="n">
        <f aca="false">IF(OR(BQ115=0,FC25=0),0,BQ115*FC25/(BQ115+FC25))</f>
        <v>9.08512356111878</v>
      </c>
      <c r="BR25" s="13" t="n">
        <f aca="false">IF(OR(BR115=0,FD25=0),0,BR115*FD25/(BR115+FD25))</f>
        <v>9.01368956873547</v>
      </c>
      <c r="BS25" s="13" t="n">
        <f aca="false">IF(OR(BS115=0,FE25=0),0,BS115*FE25/(BS115+FE25))</f>
        <v>8.94100257122591</v>
      </c>
      <c r="BT25" s="13" t="n">
        <f aca="false">IF(OR(BT115=0,FF25=0),0,BT115*FF25/(BT115+FF25))</f>
        <v>8.86100127936768</v>
      </c>
      <c r="BU25" s="13" t="n">
        <f aca="false">IF(OR(BU115=0,FG25=0),0,BU115*FG25/(BU115+FG25))</f>
        <v>8.7792117796729</v>
      </c>
      <c r="BV25" s="13" t="n">
        <f aca="false">IF(OR(BV115=0,FH25=0),0,BV115*FH25/(BV115+FH25))</f>
        <v>8.69549604502658</v>
      </c>
      <c r="BW25" s="13" t="n">
        <f aca="false">IF(OR(BW115=0,FI25=0),0,BW115*FI25/(BW115+FI25))</f>
        <v>8.60970715997461</v>
      </c>
      <c r="BX25" s="13" t="n">
        <f aca="false">IF(OR(BX115=0,FJ25=0),0,BX115*FJ25/(BX115+FJ25))</f>
        <v>8.5216883094641</v>
      </c>
      <c r="BY25" s="13" t="n">
        <f aca="false">IF(OR(BY115=0,FK25=0),0,BY115*FK25/(BY115+FK25))</f>
        <v>0</v>
      </c>
      <c r="BZ25" s="13" t="n">
        <f aca="false">IF(OR(BZ115=0,FL25=0),0,BZ115*FL25/(BZ115+FL25))</f>
        <v>0</v>
      </c>
      <c r="CA25" s="13" t="n">
        <f aca="false">IF(OR(CA115=0,FM25=0),0,CA115*FM25/(CA115+FM25))</f>
        <v>0</v>
      </c>
      <c r="CB25" s="13" t="n">
        <f aca="false">IF(OR(CB115=0,FN25=0),0,CB115*FN25/(CB115+FN25))</f>
        <v>0</v>
      </c>
      <c r="CC25" s="13" t="n">
        <f aca="false">IF(OR(CC115=0,FO25=0),0,CC115*FO25/(CC115+FO25))</f>
        <v>0</v>
      </c>
      <c r="CD25" s="13" t="n">
        <f aca="false">IF(OR(CD115=0,FP25=0),0,CD115*FP25/(CD115+FP25))</f>
        <v>0</v>
      </c>
      <c r="CE25" s="13" t="n">
        <f aca="false">IF(OR(CE115=0,FQ25=0),0,CE115*FQ25/(CE115+FQ25))</f>
        <v>0</v>
      </c>
      <c r="CF25" s="13" t="n">
        <f aca="false">IF(OR(CF115=0,FR25=0),0,CF115*FR25/(CF115+FR25))</f>
        <v>0</v>
      </c>
      <c r="CG25" s="13" t="n">
        <f aca="false">IF(OR(CG115=0,FS25=0),0,CG115*FS25/(CG115+FS25))</f>
        <v>0</v>
      </c>
      <c r="CH25" s="13" t="n">
        <f aca="false">IF(OR(CH115=0,FT25=0),0,CH115*FT25/(CH115+FT25))</f>
        <v>0</v>
      </c>
      <c r="CI25" s="13" t="n">
        <f aca="false">IF(OR(CI115=0,FU25=0),0,CI115*FU25/(CI115+FU25))</f>
        <v>0</v>
      </c>
      <c r="CJ25" s="13" t="n">
        <f aca="false">IF(OR(CJ115=0,FV25=0),0,CJ115*FV25/(CJ115+FV25))</f>
        <v>0</v>
      </c>
      <c r="CK25" s="13" t="n">
        <f aca="false">IF(OR(CK115=0,FW25=0),0,CK115*FW25/(CK115+FW25))</f>
        <v>0</v>
      </c>
      <c r="CL25" s="13" t="n">
        <f aca="false">IF(OR(CL115=0,FX25=0),0,CL115*FX25/(CL115+FX25))</f>
        <v>0</v>
      </c>
      <c r="CM25" s="13" t="n">
        <f aca="false">IF(OR(CM115=0,FY25=0),0,CM115*FY25/(CM115+FY25))</f>
        <v>0</v>
      </c>
      <c r="CN25" s="13" t="n">
        <f aca="false">IF(OR(CN115=0,FZ25=0),0,CN115*FZ25/(CN115+FZ25))</f>
        <v>0</v>
      </c>
      <c r="CO25" s="13" t="n">
        <f aca="false">IF(OR(CO115=0,GA25=0),0,CO115*GA25/(CO115+GA25))</f>
        <v>0</v>
      </c>
      <c r="CP25" s="13" t="n">
        <f aca="false">IF(OR(CP115=0,GB25=0),0,CP115*GB25/(CP115+GB25))</f>
        <v>0</v>
      </c>
      <c r="CQ25" s="13" t="n">
        <f aca="false">IF(OR(CQ115=0,GC25=0),0,CQ115*GC25/(CQ115+GC25))</f>
        <v>0</v>
      </c>
      <c r="CR25" s="0" t="n">
        <f aca="false">IF(F$9=0,0,(SIN(F$12)*COS($E25)+SIN($E25)*COS(F$12))/SIN($E25)*F$9)</f>
        <v>11.13975</v>
      </c>
      <c r="CS25" s="0" t="n">
        <f aca="false">IF(G$9=0,0,(SIN(G$12)*COS($E25)+SIN($E25)*COS(G$12))/SIN($E25)*G$9)</f>
        <v>11.9658127687834</v>
      </c>
      <c r="CT25" s="0" t="n">
        <f aca="false">IF(H$9=0,0,(SIN(H$12)*COS($E25)+SIN($E25)*COS(H$12))/SIN($E25)*H$9)</f>
        <v>12.7862222026341</v>
      </c>
      <c r="CU25" s="0" t="n">
        <f aca="false">IF(I$9=0,0,(SIN(I$12)*COS($E25)+SIN($E25)*COS(I$12))/SIN($E25)*I$9)</f>
        <v>13.6007374422251</v>
      </c>
      <c r="CV25" s="0" t="n">
        <f aca="false">IF(J$9=0,0,(SIN(J$12)*COS($E25)+SIN($E25)*COS(J$12))/SIN($E25)*J$9)</f>
        <v>14.4091200326908</v>
      </c>
      <c r="CW25" s="0" t="n">
        <f aca="false">IF(K$9=0,0,(SIN(K$12)*COS($E25)+SIN($E25)*COS(K$12))/SIN($E25)*K$9)</f>
        <v>15.2111339933216</v>
      </c>
      <c r="CX25" s="0" t="n">
        <f aca="false">IF(L$9=0,0,(SIN(L$12)*COS($E25)+SIN($E25)*COS(L$12))/SIN($E25)*L$9)</f>
        <v>16.0046209980528</v>
      </c>
      <c r="CY25" s="0" t="n">
        <f aca="false">IF(M$9=0,0,(SIN(M$12)*COS($E25)+SIN($E25)*COS(M$12))/SIN($E25)*M$9)</f>
        <v>16.7910805666785</v>
      </c>
      <c r="CZ25" s="0" t="n">
        <f aca="false">IF(N$9=0,0,(SIN(N$12)*COS($E25)+SIN($E25)*COS(N$12))/SIN($E25)*N$9)</f>
        <v>17.5702863975525</v>
      </c>
      <c r="DA25" s="0" t="n">
        <f aca="false">IF(O$9=0,0,(SIN(O$12)*COS($E25)+SIN($E25)*COS(O$12))/SIN($E25)*O$9)</f>
        <v>18.3420150501506</v>
      </c>
      <c r="DB25" s="0" t="n">
        <f aca="false">IF(P$9=0,0,(SIN(P$12)*COS($E25)+SIN($E25)*COS(P$12))/SIN($E25)*P$9)</f>
        <v>19.1060460088956</v>
      </c>
      <c r="DC25" s="0" t="n">
        <f aca="false">IF(Q$9=0,0,(SIN(Q$12)*COS($E25)+SIN($E25)*COS(Q$12))/SIN($E25)*Q$9)</f>
        <v>19.8625956927112</v>
      </c>
      <c r="DD25" s="0" t="n">
        <f aca="false">IF(R$9=0,0,(SIN(R$12)*COS($E25)+SIN($E25)*COS(R$12))/SIN($E25)*R$9)</f>
        <v>20.6110495643551</v>
      </c>
      <c r="DE25" s="0" t="n">
        <f aca="false">IF(S$9=0,0,(SIN(S$12)*COS($E25)+SIN($E25)*COS(S$12))/SIN($E25)*S$9)</f>
        <v>21.3511958430272</v>
      </c>
      <c r="DF25" s="0" t="n">
        <f aca="false">IF(T$9=0,0,(SIN(T$12)*COS($E25)+SIN($E25)*COS(T$12))/SIN($E25)*T$9)</f>
        <v>22.0828258966353</v>
      </c>
      <c r="DG25" s="0" t="n">
        <f aca="false">IF(U$9=0,0,(SIN(U$12)*COS($E25)+SIN($E25)*COS(U$12))/SIN($E25)*U$9)</f>
        <v>22.8057343002219</v>
      </c>
      <c r="DH25" s="0" t="n">
        <f aca="false">IF(V$9=0,0,(SIN(V$12)*COS($E25)+SIN($E25)*COS(V$12))/SIN($E25)*V$9)</f>
        <v>23.5059796318658</v>
      </c>
      <c r="DI25" s="0" t="n">
        <f aca="false">IF(W$9=0,0,(SIN(W$12)*COS($E25)+SIN($E25)*COS(W$12))/SIN($E25)*W$9)</f>
        <v>24.19624133737</v>
      </c>
      <c r="DJ25" s="0" t="n">
        <f aca="false">IF(X$9=0,0,(SIN(X$12)*COS($E25)+SIN($E25)*COS(X$12))/SIN($E25)*X$9)</f>
        <v>24.8763369007542</v>
      </c>
      <c r="DK25" s="0" t="n">
        <f aca="false">IF(Y$9=0,0,(SIN(Y$12)*COS($E25)+SIN($E25)*COS(Y$12))/SIN($E25)*Y$9)</f>
        <v>25.5460877543506</v>
      </c>
      <c r="DL25" s="0" t="n">
        <f aca="false">IF(Z$9=0,0,(SIN(Z$12)*COS($E25)+SIN($E25)*COS(Z$12))/SIN($E25)*Z$9)</f>
        <v>26.205319324487</v>
      </c>
      <c r="DM25" s="0" t="n">
        <f aca="false">IF(AA$9=0,0,(SIN(AA$12)*COS($E25)+SIN($E25)*COS(AA$12))/SIN($E25)*AA$9)</f>
        <v>26.8451979143951</v>
      </c>
      <c r="DN25" s="0" t="n">
        <f aca="false">IF(AB$9=0,0,(SIN(AB$12)*COS($E25)+SIN($E25)*COS(AB$12))/SIN($E25)*AB$9)</f>
        <v>27.4737745640047</v>
      </c>
      <c r="DO25" s="0" t="n">
        <f aca="false">IF(AC$9=0,0,(SIN(AC$12)*COS($E25)+SIN($E25)*COS(AC$12))/SIN($E25)*AC$9)</f>
        <v>28.0908950612201</v>
      </c>
      <c r="DP25" s="0" t="n">
        <f aca="false">IF(AD$9=0,0,(SIN(AD$12)*COS($E25)+SIN($E25)*COS(AD$12))/SIN($E25)*AD$9)</f>
        <v>28.6964096240448</v>
      </c>
      <c r="DQ25" s="0" t="n">
        <f aca="false">IF(AE$9=0,0,(SIN(AE$12)*COS($E25)+SIN($E25)*COS(AE$12))/SIN($E25)*AE$9)</f>
        <v>29.2901729345708</v>
      </c>
      <c r="DR25" s="0" t="n">
        <f aca="false">IF(AF$9=0,0,(SIN(AF$12)*COS($E25)+SIN($E25)*COS(AF$12))/SIN($E25)*AF$9)</f>
        <v>29.8675680303769</v>
      </c>
      <c r="DS25" s="0" t="n">
        <f aca="false">IF(AG$9=0,0,(SIN(AG$12)*COS($E25)+SIN($E25)*COS(AG$12))/SIN($E25)*AG$9)</f>
        <v>30.4327431826203</v>
      </c>
      <c r="DT25" s="0" t="n">
        <f aca="false">IF(AH$9=0,0,(SIN(AH$12)*COS($E25)+SIN($E25)*COS(AH$12))/SIN($E25)*AH$9)</f>
        <v>30.9855708310975</v>
      </c>
      <c r="DU25" s="0" t="n">
        <f aca="false">IF(AI$9=0,0,(SIN(AI$12)*COS($E25)+SIN($E25)*COS(AI$12))/SIN($E25)*AI$9)</f>
        <v>31.5259281141789</v>
      </c>
      <c r="DV25" s="0" t="n">
        <f aca="false">IF(AJ$9=0,0,(SIN(AJ$12)*COS($E25)+SIN($E25)*COS(AJ$12))/SIN($E25)*AJ$9)</f>
        <v>32.0536968923632</v>
      </c>
      <c r="DW25" s="0" t="n">
        <f aca="false">IF(AK$9=0,0,(SIN(AK$12)*COS($E25)+SIN($E25)*COS(AK$12))/SIN($E25)*AK$9)</f>
        <v>32.5805292112613</v>
      </c>
      <c r="DX25" s="0" t="n">
        <f aca="false">IF(AL$9=0,0,(SIN(AL$12)*COS($E25)+SIN($E25)*COS(AL$12))/SIN($E25)*AL$9)</f>
        <v>33.0949726761672</v>
      </c>
      <c r="DY25" s="0" t="n">
        <f aca="false">IF(AM$9=0,0,(SIN(AM$12)*COS($E25)+SIN($E25)*COS(AM$12))/SIN($E25)*AM$9)</f>
        <v>33.5969124938094</v>
      </c>
      <c r="DZ25" s="0" t="n">
        <f aca="false">IF(AN$9=0,0,(SIN(AN$12)*COS($E25)+SIN($E25)*COS(AN$12))/SIN($E25)*AN$9)</f>
        <v>34.0862384175951</v>
      </c>
      <c r="EA25" s="0" t="n">
        <f aca="false">IF(AO$9=0,0,(SIN(AO$12)*COS($E25)+SIN($E25)*COS(AO$12))/SIN($E25)*AO$9)</f>
        <v>34.5628447682013</v>
      </c>
      <c r="EB25" s="0" t="n">
        <f aca="false">IF(AP$9=0,0,(SIN(AP$12)*COS($E25)+SIN($E25)*COS(AP$12))/SIN($E25)*AP$9)</f>
        <v>35.0262949530902</v>
      </c>
      <c r="EC25" s="0" t="n">
        <f aca="false">IF(AQ$9=0,0,(SIN(AQ$12)*COS($E25)+SIN($E25)*COS(AQ$12))/SIN($E25)*AQ$9)</f>
        <v>35.4768179046383</v>
      </c>
      <c r="ED25" s="0" t="n">
        <f aca="false">IF(AR$9=0,0,(SIN(AR$12)*COS($E25)+SIN($E25)*COS(AR$12))/SIN($E25)*AR$9)</f>
        <v>35.9143220639416</v>
      </c>
      <c r="EE25" s="0" t="n">
        <f aca="false">IF(AS$9=0,0,(SIN(AS$12)*COS($E25)+SIN($E25)*COS(AS$12))/SIN($E25)*AS$9)</f>
        <v>36.3387205116073</v>
      </c>
      <c r="EF25" s="0" t="n">
        <f aca="false">IF(AT$9=0,0,(SIN(AT$12)*COS($E25)+SIN($E25)*COS(AT$12))/SIN($E25)*AT$9)</f>
        <v>36.7499309801112</v>
      </c>
      <c r="EG25" s="0" t="n">
        <f aca="false">IF(AU$9=0,0,(SIN(AU$12)*COS($E25)+SIN($E25)*COS(AU$12))/SIN($E25)*AU$9)</f>
        <v>37.0688446792738</v>
      </c>
      <c r="EH25" s="0" t="n">
        <f aca="false">IF(AV$9=0,0,(SIN(AV$12)*COS($E25)+SIN($E25)*COS(AV$12))/SIN($E25)*AV$9)</f>
        <v>37.3724397173418</v>
      </c>
      <c r="EI25" s="0" t="n">
        <f aca="false">IF(AW$9=0,0,(SIN(AW$12)*COS($E25)+SIN($E25)*COS(AW$12))/SIN($E25)*AW$9)</f>
        <v>37.6607209661245</v>
      </c>
      <c r="EJ25" s="0" t="n">
        <f aca="false">IF(AX$9=0,0,(SIN(AX$12)*COS($E25)+SIN($E25)*COS(AX$12))/SIN($E25)*AX$9)</f>
        <v>37.9336991592094</v>
      </c>
      <c r="EK25" s="0" t="n">
        <f aca="false">IF(AY$9=0,0,(SIN(AY$12)*COS($E25)+SIN($E25)*COS(AY$12))/SIN($E25)*AY$9)</f>
        <v>38.1913908586745</v>
      </c>
      <c r="EL25" s="0" t="n">
        <f aca="false">IF(AZ$9=0,0,(SIN(AZ$12)*COS($E25)+SIN($E25)*COS(AZ$12))/SIN($E25)*AZ$9)</f>
        <v>38.3623341645362</v>
      </c>
      <c r="EM25" s="0" t="n">
        <f aca="false">IF(BA$9=0,0,(SIN(BA$12)*COS($E25)+SIN($E25)*COS(BA$12))/SIN($E25)*BA$9)</f>
        <v>38.5165639833177</v>
      </c>
      <c r="EN25" s="0" t="n">
        <f aca="false">IF(BB$9=0,0,(SIN(BB$12)*COS($E25)+SIN($E25)*COS(BB$12))/SIN($E25)*BB$9)</f>
        <v>38.6541801410948</v>
      </c>
      <c r="EO25" s="0" t="n">
        <f aca="false">IF(BC$9=0,0,(SIN(BC$12)*COS($E25)+SIN($E25)*COS(BC$12))/SIN($E25)*BC$9)</f>
        <v>38.7752890114694</v>
      </c>
      <c r="EP25" s="0" t="n">
        <f aca="false">IF(BD$9=0,0,(SIN(BD$12)*COS($E25)+SIN($E25)*COS(BD$12))/SIN($E25)*BD$9)</f>
        <v>38.8800034379943</v>
      </c>
      <c r="EQ25" s="0" t="n">
        <f aca="false">IF(BE$9=0,0,(SIN(BE$12)*COS($E25)+SIN($E25)*COS(BE$12))/SIN($E25)*BE$9)</f>
        <v>38.8916289864771</v>
      </c>
      <c r="ER25" s="0" t="n">
        <f aca="false">IF(BF$9=0,0,(SIN(BF$12)*COS($E25)+SIN($E25)*COS(BF$12))/SIN($E25)*BF$9)</f>
        <v>38.8858205715774</v>
      </c>
      <c r="ES25" s="0" t="n">
        <f aca="false">IF(BG$9=0,0,(SIN(BG$12)*COS($E25)+SIN($E25)*COS(BG$12))/SIN($E25)*BG$9)</f>
        <v>38.8627807387268</v>
      </c>
      <c r="ET25" s="0" t="n">
        <f aca="false">IF(BH$9=0,0,(SIN(BH$12)*COS($E25)+SIN($E25)*COS(BH$12))/SIN($E25)*BH$9)</f>
        <v>38.8227189229694</v>
      </c>
      <c r="EU25" s="0" t="n">
        <f aca="false">IF(BI$9=0,0,(SIN(BI$12)*COS($E25)+SIN($E25)*COS(BI$12))/SIN($E25)*BI$9)</f>
        <v>38.765851323508</v>
      </c>
      <c r="EV25" s="0" t="n">
        <f aca="false">IF(BJ$9=0,0,(SIN(BJ$12)*COS($E25)+SIN($E25)*COS(BJ$12))/SIN($E25)*BJ$9)</f>
        <v>38.4497208042868</v>
      </c>
      <c r="EW25" s="0" t="n">
        <f aca="false">IF(BK$9=0,0,(SIN(BK$12)*COS($E25)+SIN($E25)*COS(BK$12))/SIN($E25)*BK$9)</f>
        <v>38.1140590037532</v>
      </c>
      <c r="EX25" s="0" t="n">
        <f aca="false">IF(BL$9=0,0,(SIN(BL$12)*COS($E25)+SIN($E25)*COS(BL$12))/SIN($E25)*BL$9)</f>
        <v>37.7593248556731</v>
      </c>
      <c r="EY25" s="0" t="n">
        <f aca="false">IF(BM$9=0,0,(SIN(BM$12)*COS($E25)+SIN($E25)*COS(BM$12))/SIN($E25)*BM$9)</f>
        <v>37.3859853765646</v>
      </c>
      <c r="EZ25" s="0" t="n">
        <f aca="false">IF(BN$9=0,0,(SIN(BN$12)*COS($E25)+SIN($E25)*COS(BN$12))/SIN($E25)*BN$9)</f>
        <v>36.9945154140972</v>
      </c>
      <c r="FA25" s="0" t="n">
        <f aca="false">IF(BO$9=0,0,(SIN(BO$12)*COS($E25)+SIN($E25)*COS(BO$12))/SIN($E25)*BO$9)</f>
        <v>36.4342755407349</v>
      </c>
      <c r="FB25" s="0" t="n">
        <f aca="false">IF(BP$9=0,0,(SIN(BP$12)*COS($E25)+SIN($E25)*COS(BP$12))/SIN($E25)*BP$9)</f>
        <v>35.8554108369841</v>
      </c>
      <c r="FC25" s="0" t="n">
        <f aca="false">IF(BQ$9=0,0,(SIN(BQ$12)*COS($E25)+SIN($E25)*COS(BQ$12))/SIN($E25)*BQ$9)</f>
        <v>35.2585568740862</v>
      </c>
      <c r="FD25" s="0" t="n">
        <f aca="false">IF(BR$9=0,0,(SIN(BR$12)*COS($E25)+SIN($E25)*COS(BR$12))/SIN($E25)*BR$9)</f>
        <v>34.6443568557694</v>
      </c>
      <c r="FE25" s="0" t="n">
        <f aca="false">IF(BS$9=0,0,(SIN(BS$12)*COS($E25)+SIN($E25)*COS(BS$12))/SIN($E25)*BS$9)</f>
        <v>34.0134612817773</v>
      </c>
      <c r="FF25" s="0" t="n">
        <f aca="false">IF(BT$9=0,0,(SIN(BT$12)*COS($E25)+SIN($E25)*COS(BT$12))/SIN($E25)*BT$9)</f>
        <v>33.2821983958111</v>
      </c>
      <c r="FG25" s="0" t="n">
        <f aca="false">IF(BU$9=0,0,(SIN(BU$12)*COS($E25)+SIN($E25)*COS(BU$12))/SIN($E25)*BU$9)</f>
        <v>32.5350150117351</v>
      </c>
      <c r="FH25" s="0" t="n">
        <f aca="false">IF(BV$9=0,0,(SIN(BV$12)*COS($E25)+SIN($E25)*COS(BV$12))/SIN($E25)*BV$9)</f>
        <v>31.7726587830615</v>
      </c>
      <c r="FI25" s="0" t="n">
        <f aca="false">IF(BW$9=0,0,(SIN(BW$12)*COS($E25)+SIN($E25)*COS(BW$12))/SIN($E25)*BW$9)</f>
        <v>30.9958835880649</v>
      </c>
      <c r="FJ25" s="0" t="n">
        <f aca="false">IF(BX$9=0,0,(SIN(BX$12)*COS($E25)+SIN($E25)*COS(BX$12))/SIN($E25)*BX$9)</f>
        <v>30.2054491412419</v>
      </c>
      <c r="FK25" s="0" t="n">
        <f aca="false">IF(BY$9=0,0,(SIN(BY$12)*COS($E25)+SIN($E25)*COS(BY$12))/SIN($E25)*BY$9)</f>
        <v>0</v>
      </c>
      <c r="FL25" s="0" t="n">
        <f aca="false">IF(BZ$9=0,0,(SIN(BZ$12)*COS($E25)+SIN($E25)*COS(BZ$12))/SIN($E25)*BZ$9)</f>
        <v>0</v>
      </c>
      <c r="FM25" s="0" t="n">
        <f aca="false">IF(CA$9=0,0,(SIN(CA$12)*COS($E25)+SIN($E25)*COS(CA$12))/SIN($E25)*CA$9)</f>
        <v>0</v>
      </c>
      <c r="FN25" s="0" t="n">
        <f aca="false">IF(CB$9=0,0,(SIN(CB$12)*COS($E25)+SIN($E25)*COS(CB$12))/SIN($E25)*CB$9)</f>
        <v>0</v>
      </c>
      <c r="FO25" s="0" t="n">
        <f aca="false">IF(CC$9=0,0,(SIN(CC$12)*COS($E25)+SIN($E25)*COS(CC$12))/SIN($E25)*CC$9)</f>
        <v>0</v>
      </c>
      <c r="FP25" s="0" t="n">
        <f aca="false">IF(CD$9=0,0,(SIN(CD$12)*COS($E25)+SIN($E25)*COS(CD$12))/SIN($E25)*CD$9)</f>
        <v>0</v>
      </c>
      <c r="FQ25" s="0" t="n">
        <f aca="false">IF(CE$9=0,0,(SIN(CE$12)*COS($E25)+SIN($E25)*COS(CE$12))/SIN($E25)*CE$9)</f>
        <v>0</v>
      </c>
      <c r="FR25" s="0" t="n">
        <f aca="false">IF(CF$9=0,0,(SIN(CF$12)*COS($E25)+SIN($E25)*COS(CF$12))/SIN($E25)*CF$9)</f>
        <v>0</v>
      </c>
      <c r="FS25" s="0" t="n">
        <f aca="false">IF(CG$9=0,0,(SIN(CG$12)*COS($E25)+SIN($E25)*COS(CG$12))/SIN($E25)*CG$9)</f>
        <v>0</v>
      </c>
      <c r="FT25" s="0" t="n">
        <f aca="false">IF(CH$9=0,0,(SIN(CH$12)*COS($E25)+SIN($E25)*COS(CH$12))/SIN($E25)*CH$9)</f>
        <v>0</v>
      </c>
      <c r="FU25" s="0" t="n">
        <f aca="false">IF(CI$9=0,0,(SIN(CI$12)*COS($E25)+SIN($E25)*COS(CI$12))/SIN($E25)*CI$9)</f>
        <v>0</v>
      </c>
      <c r="FV25" s="0" t="n">
        <f aca="false">IF(CJ$9=0,0,(SIN(CJ$12)*COS($E25)+SIN($E25)*COS(CJ$12))/SIN($E25)*CJ$9)</f>
        <v>0</v>
      </c>
      <c r="FW25" s="0" t="n">
        <f aca="false">IF(CK$9=0,0,(SIN(CK$12)*COS($E25)+SIN($E25)*COS(CK$12))/SIN($E25)*CK$9)</f>
        <v>0</v>
      </c>
      <c r="FX25" s="0" t="n">
        <f aca="false">IF(CL$9=0,0,(SIN(CL$12)*COS($E25)+SIN($E25)*COS(CL$12))/SIN($E25)*CL$9)</f>
        <v>0</v>
      </c>
      <c r="FY25" s="0" t="n">
        <f aca="false">IF(CM$9=0,0,(SIN(CM$12)*COS($E25)+SIN($E25)*COS(CM$12))/SIN($E25)*CM$9)</f>
        <v>0</v>
      </c>
      <c r="FZ25" s="0" t="n">
        <f aca="false">IF(CN$9=0,0,(SIN(CN$12)*COS($E25)+SIN($E25)*COS(CN$12))/SIN($E25)*CN$9)</f>
        <v>0</v>
      </c>
      <c r="GA25" s="0" t="n">
        <f aca="false">IF(CO$9=0,0,(SIN(CO$12)*COS($E25)+SIN($E25)*COS(CO$12))/SIN($E25)*CO$9)</f>
        <v>0</v>
      </c>
      <c r="GB25" s="0" t="n">
        <f aca="false">IF(CP$9=0,0,(SIN(CP$12)*COS($E25)+SIN($E25)*COS(CP$12))/SIN($E25)*CP$9)</f>
        <v>0</v>
      </c>
      <c r="GC25" s="0" t="n">
        <f aca="false">IF(CQ$9=0,0,(SIN(CQ$12)*COS($E25)+SIN($E25)*COS(CQ$12))/SIN($E25)*CQ$9)</f>
        <v>0</v>
      </c>
    </row>
    <row r="26" customFormat="false" ht="12.8" hidden="true" customHeight="false" outlineLevel="0" collapsed="false">
      <c r="A26" s="0" t="n">
        <f aca="false">MAX($F26:$CQ26)</f>
        <v>11.139749875906</v>
      </c>
      <c r="B26" s="91" t="n">
        <f aca="false">IF(ISNA(INDEX(vmg!$B$6:$B$151,MATCH($C26,vmg!$F$6:$F$151,0))),IF(ISNA(INDEX(vmg!$B$6:$B$151,MATCH($C26,vmg!$D$6:$D$151,0))),0,INDEX(vmg!$B$6:$B$151,MATCH($C26,vmg!$D$6:$D$151,0))),INDEX(vmg!$B$6:$B$151,MATCH($C26,vmg!$F$6:$F$151,0)))</f>
        <v>11.23649</v>
      </c>
      <c r="C26" s="2" t="n">
        <f aca="false">MOD(Best +D26,360)</f>
        <v>247</v>
      </c>
      <c r="D26" s="2" t="n">
        <f aca="false">D25+1</f>
        <v>14</v>
      </c>
      <c r="E26" s="1" t="n">
        <f aca="false">D26*PI()/180</f>
        <v>0.244346095279206</v>
      </c>
      <c r="F26" s="13" t="n">
        <f aca="false">IF(OR(F116=0,CR26=0),0,F116*CR26/(F116+CR26))</f>
        <v>11.139749875906</v>
      </c>
      <c r="G26" s="13" t="n">
        <f aca="false">IF(OR(G116=0,CS26=0),0,G116*CS26/(G116+CS26))</f>
        <v>11.1099145467708</v>
      </c>
      <c r="H26" s="13" t="n">
        <f aca="false">IF(OR(H116=0,CT26=0),0,H116*CT26/(H116+CT26))</f>
        <v>11.080880889925</v>
      </c>
      <c r="I26" s="13" t="n">
        <f aca="false">IF(OR(I116=0,CU26=0),0,I116*CU26/(I116+CU26))</f>
        <v>11.0525079736989</v>
      </c>
      <c r="J26" s="13" t="n">
        <f aca="false">IF(OR(J116=0,CV26=0),0,J116*CV26/(J116+CV26))</f>
        <v>11.0246854967751</v>
      </c>
      <c r="K26" s="13" t="n">
        <f aca="false">IF(OR(K116=0,CW26=0),0,K116*CW26/(K116+CW26))</f>
        <v>10.9973257738329</v>
      </c>
      <c r="L26" s="13" t="n">
        <f aca="false">IF(OR(L116=0,CX26=0),0,L116*CX26/(L116+CX26))</f>
        <v>10.9694324058865</v>
      </c>
      <c r="M26" s="13" t="n">
        <f aca="false">IF(OR(M116=0,CY26=0),0,M116*CY26/(M116+CY26))</f>
        <v>10.94196185897</v>
      </c>
      <c r="N26" s="13" t="n">
        <f aca="false">IF(OR(N116=0,CZ26=0),0,N116*CZ26/(N116+CZ26))</f>
        <v>10.914853713713</v>
      </c>
      <c r="O26" s="13" t="n">
        <f aca="false">IF(OR(O116=0,DA26=0),0,O116*DA26/(O116+DA26))</f>
        <v>10.8880575144815</v>
      </c>
      <c r="P26" s="13" t="n">
        <f aca="false">IF(OR(P116=0,DB26=0),0,P116*DB26/(P116+DB26))</f>
        <v>10.8615306805534</v>
      </c>
      <c r="Q26" s="13" t="n">
        <f aca="false">IF(OR(Q116=0,DC26=0),0,Q116*DC26/(Q116+DC26))</f>
        <v>10.8353705831138</v>
      </c>
      <c r="R26" s="13" t="n">
        <f aca="false">IF(OR(R116=0,DD26=0),0,R116*DD26/(R116+DD26))</f>
        <v>10.8094021787967</v>
      </c>
      <c r="S26" s="13" t="n">
        <f aca="false">IF(OR(S116=0,DE26=0),0,S116*DE26/(S116+DE26))</f>
        <v>10.7835995517589</v>
      </c>
      <c r="T26" s="13" t="n">
        <f aca="false">IF(OR(T116=0,DF26=0),0,T116*DF26/(T116+DF26))</f>
        <v>10.7579399992279</v>
      </c>
      <c r="U26" s="13" t="n">
        <f aca="false">IF(OR(U116=0,DG26=0),0,U116*DG26/(U116+DG26))</f>
        <v>10.7324034722671</v>
      </c>
      <c r="V26" s="13" t="n">
        <f aca="false">IF(OR(V116=0,DH26=0),0,V116*DH26/(V116+DH26))</f>
        <v>10.7040021443308</v>
      </c>
      <c r="W26" s="13" t="n">
        <f aca="false">IF(OR(W116=0,DI26=0),0,W116*DI26/(W116+DI26))</f>
        <v>10.6758736271925</v>
      </c>
      <c r="X26" s="13" t="n">
        <f aca="false">IF(OR(X116=0,DJ26=0),0,X116*DJ26/(X116+DJ26))</f>
        <v>10.6479851555064</v>
      </c>
      <c r="Y26" s="13" t="n">
        <f aca="false">IF(OR(Y116=0,DK26=0),0,Y116*DK26/(Y116+DK26))</f>
        <v>10.6203075272899</v>
      </c>
      <c r="Z26" s="13" t="n">
        <f aca="false">IF(OR(Z116=0,DL26=0),0,Z116*DL26/(Z116+DL26))</f>
        <v>10.5928145697517</v>
      </c>
      <c r="AA26" s="13" t="n">
        <f aca="false">IF(OR(AA116=0,DM26=0),0,AA116*DM26/(AA116+DM26))</f>
        <v>10.5640763860937</v>
      </c>
      <c r="AB26" s="13" t="n">
        <f aca="false">IF(OR(AB116=0,DN26=0),0,AB116*DN26/(AB116+DN26))</f>
        <v>10.5355489335114</v>
      </c>
      <c r="AC26" s="13" t="n">
        <f aca="false">IF(OR(AC116=0,DO26=0),0,AC116*DO26/(AC116+DO26))</f>
        <v>10.5072064343316</v>
      </c>
      <c r="AD26" s="13" t="n">
        <f aca="false">IF(OR(AD116=0,DP26=0),0,AD116*DP26/(AD116+DP26))</f>
        <v>10.4790254390474</v>
      </c>
      <c r="AE26" s="13" t="n">
        <f aca="false">IF(OR(AE116=0,DQ26=0),0,AE116*DQ26/(AE116+DQ26))</f>
        <v>10.450984518008</v>
      </c>
      <c r="AF26" s="13" t="n">
        <f aca="false">IF(OR(AF116=0,DR26=0),0,AF116*DR26/(AF116+DR26))</f>
        <v>10.4224901510019</v>
      </c>
      <c r="AG26" s="13" t="n">
        <f aca="false">IF(OR(AG116=0,DS26=0),0,AG116*DS26/(AG116+DS26))</f>
        <v>10.3941220448554</v>
      </c>
      <c r="AH26" s="13" t="n">
        <f aca="false">IF(OR(AH116=0,DT26=0),0,AH116*DT26/(AH116+DT26))</f>
        <v>10.3658614593748</v>
      </c>
      <c r="AI26" s="13" t="n">
        <f aca="false">IF(OR(AI116=0,DU26=0),0,AI116*DU26/(AI116+DU26))</f>
        <v>10.3376910157785</v>
      </c>
      <c r="AJ26" s="13" t="n">
        <f aca="false">IF(OR(AJ116=0,DV26=0),0,AJ116*DV26/(AJ116+DV26))</f>
        <v>10.3095945328083</v>
      </c>
      <c r="AK26" s="13" t="n">
        <f aca="false">IF(OR(AK116=0,DW26=0),0,AK116*DW26/(AK116+DW26))</f>
        <v>10.2827953740112</v>
      </c>
      <c r="AL26" s="13" t="n">
        <f aca="false">IF(OR(AL116=0,DX26=0),0,AL116*DX26/(AL116+DX26))</f>
        <v>10.2559968264537</v>
      </c>
      <c r="AM26" s="13" t="n">
        <f aca="false">IF(OR(AM116=0,DY26=0),0,AM116*DY26/(AM116+DY26))</f>
        <v>10.2291887985509</v>
      </c>
      <c r="AN26" s="13" t="n">
        <f aca="false">IF(OR(AN116=0,DZ26=0),0,AN116*DZ26/(AN116+DZ26))</f>
        <v>10.2023616542048</v>
      </c>
      <c r="AO26" s="13" t="n">
        <f aca="false">IF(OR(AO116=0,EA26=0),0,AO116*EA26/(AO116+EA26))</f>
        <v>10.1755061579506</v>
      </c>
      <c r="AP26" s="13" t="n">
        <f aca="false">IF(OR(AP116=0,EB26=0),0,AP116*EB26/(AP116+EB26))</f>
        <v>10.1485835845881</v>
      </c>
      <c r="AQ26" s="13" t="n">
        <f aca="false">IF(OR(AQ116=0,EC26=0),0,AQ116*EC26/(AQ116+EC26))</f>
        <v>10.1216161170034</v>
      </c>
      <c r="AR26" s="13" t="n">
        <f aca="false">IF(OR(AR116=0,ED26=0),0,AR116*ED26/(AR116+ED26))</f>
        <v>10.094595387218</v>
      </c>
      <c r="AS26" s="13" t="n">
        <f aca="false">IF(OR(AS116=0,EE26=0),0,AS116*EE26/(AS116+EE26))</f>
        <v>10.0675132675458</v>
      </c>
      <c r="AT26" s="13" t="n">
        <f aca="false">IF(OR(AT116=0,EF26=0),0,AT116*EF26/(AT116+EF26))</f>
        <v>10.0403618389938</v>
      </c>
      <c r="AU26" s="13" t="n">
        <f aca="false">IF(OR(AU116=0,EG26=0),0,AU116*EG26/(AU116+EG26))</f>
        <v>10.0070251982579</v>
      </c>
      <c r="AV26" s="13" t="n">
        <f aca="false">IF(OR(AV116=0,EH26=0),0,AV116*EH26/(AV116+EH26))</f>
        <v>9.97374500547364</v>
      </c>
      <c r="AW26" s="13" t="n">
        <f aca="false">IF(OR(AW116=0,EI26=0),0,AW116*EI26/(AW116+EI26))</f>
        <v>9.94050344005097</v>
      </c>
      <c r="AX26" s="13" t="n">
        <f aca="false">IF(OR(AX116=0,EJ26=0),0,AX116*EJ26/(AX116+EJ26))</f>
        <v>9.90728347695465</v>
      </c>
      <c r="AY26" s="13" t="n">
        <f aca="false">IF(OR(AY116=0,EK26=0),0,AY116*EK26/(AY116+EK26))</f>
        <v>9.8740688052408</v>
      </c>
      <c r="AZ26" s="13" t="n">
        <f aca="false">IF(OR(AZ116=0,EL26=0),0,AZ116*EL26/(AZ116+EL26))</f>
        <v>9.83584849431587</v>
      </c>
      <c r="BA26" s="13" t="n">
        <f aca="false">IF(OR(BA116=0,EM26=0),0,BA116*EM26/(BA116+EM26))</f>
        <v>9.79766736348774</v>
      </c>
      <c r="BB26" s="13" t="n">
        <f aca="false">IF(OR(BB116=0,EN26=0),0,BB116*EN26/(BB116+EN26))</f>
        <v>9.75950386704128</v>
      </c>
      <c r="BC26" s="13" t="n">
        <f aca="false">IF(OR(BC116=0,EO26=0),0,BC116*EO26/(BC116+EO26))</f>
        <v>9.72133728421788</v>
      </c>
      <c r="BD26" s="13" t="n">
        <f aca="false">IF(OR(BD116=0,EP26=0),0,BD116*EP26/(BD116+EP26))</f>
        <v>9.68314763513426</v>
      </c>
      <c r="BE26" s="13" t="n">
        <f aca="false">IF(OR(BE116=0,EQ26=0),0,BE116*EQ26/(BE116+EQ26))</f>
        <v>9.63988973203091</v>
      </c>
      <c r="BF26" s="13" t="n">
        <f aca="false">IF(OR(BF116=0,ER26=0),0,BF116*ER26/(BF116+ER26))</f>
        <v>9.59658567709593</v>
      </c>
      <c r="BG26" s="13" t="n">
        <f aca="false">IF(OR(BG116=0,ES26=0),0,BG116*ES26/(BG116+ES26))</f>
        <v>9.55321081539867</v>
      </c>
      <c r="BH26" s="13" t="n">
        <f aca="false">IF(OR(BH116=0,ET26=0),0,BH116*ET26/(BH116+ET26))</f>
        <v>9.50974116285557</v>
      </c>
      <c r="BI26" s="13" t="n">
        <f aca="false">IF(OR(BI116=0,EU26=0),0,BI116*EU26/(BI116+EU26))</f>
        <v>9.4661533279366</v>
      </c>
      <c r="BJ26" s="13" t="n">
        <f aca="false">IF(OR(BJ116=0,EV26=0),0,BJ116*EV26/(BJ116+EV26))</f>
        <v>9.40697613438235</v>
      </c>
      <c r="BK26" s="13" t="n">
        <f aca="false">IF(OR(BK116=0,EW26=0),0,BK116*EW26/(BK116+EW26))</f>
        <v>9.3474202310548</v>
      </c>
      <c r="BL26" s="13" t="n">
        <f aca="false">IF(OR(BL116=0,EX26=0),0,BL116*EX26/(BL116+EX26))</f>
        <v>9.28743648305465</v>
      </c>
      <c r="BM26" s="13" t="n">
        <f aca="false">IF(OR(BM116=0,EY26=0),0,BM116*EY26/(BM116+EY26))</f>
        <v>9.22697561518315</v>
      </c>
      <c r="BN26" s="13" t="n">
        <f aca="false">IF(OR(BN116=0,EZ26=0),0,BN116*EZ26/(BN116+EZ26))</f>
        <v>9.16598805547894</v>
      </c>
      <c r="BO26" s="13" t="n">
        <f aca="false">IF(OR(BO116=0,FA26=0),0,BO116*FA26/(BO116+FA26))</f>
        <v>9.09437716597473</v>
      </c>
      <c r="BP26" s="13" t="n">
        <f aca="false">IF(OR(BP116=0,FB26=0),0,BP116*FB26/(BP116+FB26))</f>
        <v>9.02177331859434</v>
      </c>
      <c r="BQ26" s="13" t="n">
        <f aca="false">IF(OR(BQ116=0,FC26=0),0,BQ116*FC26/(BQ116+FC26))</f>
        <v>8.94809206627058</v>
      </c>
      <c r="BR26" s="13" t="n">
        <f aca="false">IF(OR(BR116=0,FD26=0),0,BR116*FD26/(BR116+FD26))</f>
        <v>8.87324588715945</v>
      </c>
      <c r="BS26" s="13" t="n">
        <f aca="false">IF(OR(BS116=0,FE26=0),0,BS116*FE26/(BS116+FE26))</f>
        <v>8.79714379595052</v>
      </c>
      <c r="BT26" s="13" t="n">
        <f aca="false">IF(OR(BT116=0,FF26=0),0,BT116*FF26/(BT116+FF26))</f>
        <v>8.71350604986853</v>
      </c>
      <c r="BU26" s="13" t="n">
        <f aca="false">IF(OR(BU116=0,FG26=0),0,BU116*FG26/(BU116+FG26))</f>
        <v>8.62807522578072</v>
      </c>
      <c r="BV26" s="13" t="n">
        <f aca="false">IF(OR(BV116=0,FH26=0),0,BV116*FH26/(BV116+FH26))</f>
        <v>8.54071406549743</v>
      </c>
      <c r="BW26" s="13" t="n">
        <f aca="false">IF(OR(BW116=0,FI26=0),0,BW116*FI26/(BW116+FI26))</f>
        <v>8.4512768203725</v>
      </c>
      <c r="BX26" s="13" t="n">
        <f aca="false">IF(OR(BX116=0,FJ26=0),0,BX116*FJ26/(BX116+FJ26))</f>
        <v>8.35960829869869</v>
      </c>
      <c r="BY26" s="13" t="n">
        <f aca="false">IF(OR(BY116=0,FK26=0),0,BY116*FK26/(BY116+FK26))</f>
        <v>0</v>
      </c>
      <c r="BZ26" s="13" t="n">
        <f aca="false">IF(OR(BZ116=0,FL26=0),0,BZ116*FL26/(BZ116+FL26))</f>
        <v>0</v>
      </c>
      <c r="CA26" s="13" t="n">
        <f aca="false">IF(OR(CA116=0,FM26=0),0,CA116*FM26/(CA116+FM26))</f>
        <v>0</v>
      </c>
      <c r="CB26" s="13" t="n">
        <f aca="false">IF(OR(CB116=0,FN26=0),0,CB116*FN26/(CB116+FN26))</f>
        <v>0</v>
      </c>
      <c r="CC26" s="13" t="n">
        <f aca="false">IF(OR(CC116=0,FO26=0),0,CC116*FO26/(CC116+FO26))</f>
        <v>0</v>
      </c>
      <c r="CD26" s="13" t="n">
        <f aca="false">IF(OR(CD116=0,FP26=0),0,CD116*FP26/(CD116+FP26))</f>
        <v>0</v>
      </c>
      <c r="CE26" s="13" t="n">
        <f aca="false">IF(OR(CE116=0,FQ26=0),0,CE116*FQ26/(CE116+FQ26))</f>
        <v>0</v>
      </c>
      <c r="CF26" s="13" t="n">
        <f aca="false">IF(OR(CF116=0,FR26=0),0,CF116*FR26/(CF116+FR26))</f>
        <v>0</v>
      </c>
      <c r="CG26" s="13" t="n">
        <f aca="false">IF(OR(CG116=0,FS26=0),0,CG116*FS26/(CG116+FS26))</f>
        <v>0</v>
      </c>
      <c r="CH26" s="13" t="n">
        <f aca="false">IF(OR(CH116=0,FT26=0),0,CH116*FT26/(CH116+FT26))</f>
        <v>0</v>
      </c>
      <c r="CI26" s="13" t="n">
        <f aca="false">IF(OR(CI116=0,FU26=0),0,CI116*FU26/(CI116+FU26))</f>
        <v>0</v>
      </c>
      <c r="CJ26" s="13" t="n">
        <f aca="false">IF(OR(CJ116=0,FV26=0),0,CJ116*FV26/(CJ116+FV26))</f>
        <v>0</v>
      </c>
      <c r="CK26" s="13" t="n">
        <f aca="false">IF(OR(CK116=0,FW26=0),0,CK116*FW26/(CK116+FW26))</f>
        <v>0</v>
      </c>
      <c r="CL26" s="13" t="n">
        <f aca="false">IF(OR(CL116=0,FX26=0),0,CL116*FX26/(CL116+FX26))</f>
        <v>0</v>
      </c>
      <c r="CM26" s="13" t="n">
        <f aca="false">IF(OR(CM116=0,FY26=0),0,CM116*FY26/(CM116+FY26))</f>
        <v>0</v>
      </c>
      <c r="CN26" s="13" t="n">
        <f aca="false">IF(OR(CN116=0,FZ26=0),0,CN116*FZ26/(CN116+FZ26))</f>
        <v>0</v>
      </c>
      <c r="CO26" s="13" t="n">
        <f aca="false">IF(OR(CO116=0,GA26=0),0,CO116*GA26/(CO116+GA26))</f>
        <v>0</v>
      </c>
      <c r="CP26" s="13" t="n">
        <f aca="false">IF(OR(CP116=0,GB26=0),0,CP116*GB26/(CP116+GB26))</f>
        <v>0</v>
      </c>
      <c r="CQ26" s="13" t="n">
        <f aca="false">IF(OR(CQ116=0,GC26=0),0,CQ116*GC26/(CQ116+GC26))</f>
        <v>0</v>
      </c>
      <c r="CR26" s="0" t="n">
        <f aca="false">IF(F$9=0,0,(SIN(F$12)*COS($E26)+SIN($E26)*COS(F$12))/SIN($E26)*F$9)</f>
        <v>11.13975</v>
      </c>
      <c r="CS26" s="0" t="n">
        <f aca="false">IF(G$9=0,0,(SIN(G$12)*COS($E26)+SIN($E26)*COS(G$12))/SIN($E26)*G$9)</f>
        <v>11.903539381919</v>
      </c>
      <c r="CT26" s="0" t="n">
        <f aca="false">IF(H$9=0,0,(SIN(H$12)*COS($E26)+SIN($E26)*COS(H$12))/SIN($E26)*H$9)</f>
        <v>12.6618437004899</v>
      </c>
      <c r="CU26" s="0" t="n">
        <f aca="false">IF(I$9=0,0,(SIN(I$12)*COS($E26)+SIN($E26)*COS(I$12))/SIN($E26)*I$9)</f>
        <v>13.4144409459834</v>
      </c>
      <c r="CV26" s="0" t="n">
        <f aca="false">IF(J$9=0,0,(SIN(J$12)*COS($E26)+SIN($E26)*COS(J$12))/SIN($E26)*J$9)</f>
        <v>14.1611114106746</v>
      </c>
      <c r="CW26" s="0" t="n">
        <f aca="false">IF(K$9=0,0,(SIN(K$12)*COS($E26)+SIN($E26)*COS(K$12))/SIN($E26)*K$9)</f>
        <v>14.9016377528615</v>
      </c>
      <c r="CX26" s="0" t="n">
        <f aca="false">IF(L$9=0,0,(SIN(L$12)*COS($E26)+SIN($E26)*COS(L$12))/SIN($E26)*L$9)</f>
        <v>15.6339247556512</v>
      </c>
      <c r="CY26" s="0" t="n">
        <f aca="false">IF(M$9=0,0,(SIN(M$12)*COS($E26)+SIN($E26)*COS(M$12))/SIN($E26)*M$9)</f>
        <v>16.3594605534265</v>
      </c>
      <c r="CZ26" s="0" t="n">
        <f aca="false">IF(N$9=0,0,(SIN(N$12)*COS($E26)+SIN($E26)*COS(N$12))/SIN($E26)*N$9)</f>
        <v>17.0780370780689</v>
      </c>
      <c r="DA26" s="0" t="n">
        <f aca="false">IF(O$9=0,0,(SIN(O$12)*COS($E26)+SIN($E26)*COS(O$12))/SIN($E26)*O$9)</f>
        <v>17.7894489832375</v>
      </c>
      <c r="DB26" s="0" t="n">
        <f aca="false">IF(P$9=0,0,(SIN(P$12)*COS($E26)+SIN($E26)*COS(P$12))/SIN($E26)*P$9)</f>
        <v>18.4934937027958</v>
      </c>
      <c r="DC26" s="0" t="n">
        <f aca="false">IF(Q$9=0,0,(SIN(Q$12)*COS($E26)+SIN($E26)*COS(Q$12))/SIN($E26)*Q$9)</f>
        <v>19.190390769072</v>
      </c>
      <c r="DD26" s="0" t="n">
        <f aca="false">IF(R$9=0,0,(SIN(R$12)*COS($E26)+SIN($E26)*COS(R$12))/SIN($E26)*R$9)</f>
        <v>19.8795553421006</v>
      </c>
      <c r="DE26" s="0" t="n">
        <f aca="false">IF(S$9=0,0,(SIN(S$12)*COS($E26)+SIN($E26)*COS(S$12))/SIN($E26)*S$9)</f>
        <v>20.5607931391316</v>
      </c>
      <c r="DF26" s="0" t="n">
        <f aca="false">IF(T$9=0,0,(SIN(T$12)*COS($E26)+SIN($E26)*COS(T$12))/SIN($E26)*T$9)</f>
        <v>21.2339128619949</v>
      </c>
      <c r="DG26" s="0" t="n">
        <f aca="false">IF(U$9=0,0,(SIN(U$12)*COS($E26)+SIN($E26)*COS(U$12))/SIN($E26)*U$9)</f>
        <v>21.8987262504326</v>
      </c>
      <c r="DH26" s="0" t="n">
        <f aca="false">IF(V$9=0,0,(SIN(V$12)*COS($E26)+SIN($E26)*COS(V$12))/SIN($E26)*V$9)</f>
        <v>22.5418723943212</v>
      </c>
      <c r="DI26" s="0" t="n">
        <f aca="false">IF(W$9=0,0,(SIN(W$12)*COS($E26)+SIN($E26)*COS(W$12))/SIN($E26)*W$9)</f>
        <v>23.1755524537733</v>
      </c>
      <c r="DJ26" s="0" t="n">
        <f aca="false">IF(X$9=0,0,(SIN(X$12)*COS($E26)+SIN($E26)*COS(X$12))/SIN($E26)*X$9)</f>
        <v>23.7995999937194</v>
      </c>
      <c r="DK26" s="0" t="n">
        <f aca="false">IF(Y$9=0,0,(SIN(Y$12)*COS($E26)+SIN($E26)*COS(Y$12))/SIN($E26)*Y$9)</f>
        <v>24.4138522970164</v>
      </c>
      <c r="DL26" s="0" t="n">
        <f aca="false">IF(Z$9=0,0,(SIN(Z$12)*COS($E26)+SIN($E26)*COS(Z$12))/SIN($E26)*Z$9)</f>
        <v>25.0181504056739</v>
      </c>
      <c r="DM26" s="0" t="n">
        <f aca="false">IF(AA$9=0,0,(SIN(AA$12)*COS($E26)+SIN($E26)*COS(AA$12))/SIN($E26)*AA$9)</f>
        <v>25.6040765192566</v>
      </c>
      <c r="DN26" s="0" t="n">
        <f aca="false">IF(AB$9=0,0,(SIN(AB$12)*COS($E26)+SIN($E26)*COS(AB$12))/SIN($E26)*AB$9)</f>
        <v>26.1793325881629</v>
      </c>
      <c r="DO26" s="0" t="n">
        <f aca="false">IF(AC$9=0,0,(SIN(AC$12)*COS($E26)+SIN($E26)*COS(AC$12))/SIN($E26)*AC$9)</f>
        <v>26.7437789030518</v>
      </c>
      <c r="DP26" s="0" t="n">
        <f aca="false">IF(AD$9=0,0,(SIN(AD$12)*COS($E26)+SIN($E26)*COS(AD$12))/SIN($E26)*AD$9)</f>
        <v>27.2972799109903</v>
      </c>
      <c r="DQ26" s="0" t="n">
        <f aca="false">IF(AE$9=0,0,(SIN(AE$12)*COS($E26)+SIN($E26)*COS(AE$12))/SIN($E26)*AE$9)</f>
        <v>27.8397042456621</v>
      </c>
      <c r="DR26" s="0" t="n">
        <f aca="false">IF(AF$9=0,0,(SIN(AF$12)*COS($E26)+SIN($E26)*COS(AF$12))/SIN($E26)*AF$9)</f>
        <v>28.3666735485464</v>
      </c>
      <c r="DS26" s="0" t="n">
        <f aca="false">IF(AG$9=0,0,(SIN(AG$12)*COS($E26)+SIN($E26)*COS(AG$12))/SIN($E26)*AG$9)</f>
        <v>28.8821405720337</v>
      </c>
      <c r="DT26" s="0" t="n">
        <f aca="false">IF(AH$9=0,0,(SIN(AH$12)*COS($E26)+SIN($E26)*COS(AH$12))/SIN($E26)*AH$9)</f>
        <v>29.3859906406167</v>
      </c>
      <c r="DU26" s="0" t="n">
        <f aca="false">IF(AI$9=0,0,(SIN(AI$12)*COS($E26)+SIN($E26)*COS(AI$12))/SIN($E26)*AI$9)</f>
        <v>29.8781134761732</v>
      </c>
      <c r="DV26" s="0" t="n">
        <f aca="false">IF(AJ$9=0,0,(SIN(AJ$12)*COS($E26)+SIN($E26)*COS(AJ$12))/SIN($E26)*AJ$9)</f>
        <v>30.3584032183987</v>
      </c>
      <c r="DW26" s="0" t="n">
        <f aca="false">IF(AK$9=0,0,(SIN(AK$12)*COS($E26)+SIN($E26)*COS(AK$12))/SIN($E26)*AK$9)</f>
        <v>30.8378945866861</v>
      </c>
      <c r="DX26" s="0" t="n">
        <f aca="false">IF(AL$9=0,0,(SIN(AL$12)*COS($E26)+SIN($E26)*COS(AL$12))/SIN($E26)*AL$9)</f>
        <v>31.3057397810125</v>
      </c>
      <c r="DY26" s="0" t="n">
        <f aca="false">IF(AM$9=0,0,(SIN(AM$12)*COS($E26)+SIN($E26)*COS(AM$12))/SIN($E26)*AM$9)</f>
        <v>31.7618359484973</v>
      </c>
      <c r="DZ26" s="0" t="n">
        <f aca="false">IF(AN$9=0,0,(SIN(AN$12)*COS($E26)+SIN($E26)*COS(AN$12))/SIN($E26)*AN$9)</f>
        <v>32.2060844892267</v>
      </c>
      <c r="EA26" s="0" t="n">
        <f aca="false">IF(AO$9=0,0,(SIN(AO$12)*COS($E26)+SIN($E26)*COS(AO$12))/SIN($E26)*AO$9)</f>
        <v>32.6383910740035</v>
      </c>
      <c r="EB26" s="0" t="n">
        <f aca="false">IF(AP$9=0,0,(SIN(AP$12)*COS($E26)+SIN($E26)*COS(AP$12))/SIN($E26)*AP$9)</f>
        <v>33.0583490111056</v>
      </c>
      <c r="EC26" s="0" t="n">
        <f aca="false">IF(AQ$9=0,0,(SIN(AQ$12)*COS($E26)+SIN($E26)*COS(AQ$12))/SIN($E26)*AQ$9)</f>
        <v>33.466180031722</v>
      </c>
      <c r="ED26" s="0" t="n">
        <f aca="false">IF(AR$9=0,0,(SIN(AR$12)*COS($E26)+SIN($E26)*COS(AR$12))/SIN($E26)*AR$9)</f>
        <v>33.861803003826</v>
      </c>
      <c r="EE26" s="0" t="n">
        <f aca="false">IF(AS$9=0,0,(SIN(AS$12)*COS($E26)+SIN($E26)*COS(AS$12))/SIN($E26)*AS$9)</f>
        <v>34.2451411275422</v>
      </c>
      <c r="EF26" s="0" t="n">
        <f aca="false">IF(AT$9=0,0,(SIN(AT$12)*COS($E26)+SIN($E26)*COS(AT$12))/SIN($E26)*AT$9)</f>
        <v>34.6161219452257</v>
      </c>
      <c r="EG26" s="0" t="n">
        <f aca="false">IF(AU$9=0,0,(SIN(AU$12)*COS($E26)+SIN($E26)*COS(AU$12))/SIN($E26)*AU$9)</f>
        <v>34.900269590752</v>
      </c>
      <c r="EH26" s="0" t="n">
        <f aca="false">IF(AV$9=0,0,(SIN(AV$12)*COS($E26)+SIN($E26)*COS(AV$12))/SIN($E26)*AV$9)</f>
        <v>35.1701321685067</v>
      </c>
      <c r="EI26" s="0" t="n">
        <f aca="false">IF(AW$9=0,0,(SIN(AW$12)*COS($E26)+SIN($E26)*COS(AW$12))/SIN($E26)*AW$9)</f>
        <v>35.4257191095131</v>
      </c>
      <c r="EJ26" s="0" t="n">
        <f aca="false">IF(AX$9=0,0,(SIN(AX$12)*COS($E26)+SIN($E26)*COS(AX$12))/SIN($E26)*AX$9)</f>
        <v>35.6670452784561</v>
      </c>
      <c r="EK26" s="0" t="n">
        <f aca="false">IF(AY$9=0,0,(SIN(AY$12)*COS($E26)+SIN($E26)*COS(AY$12))/SIN($E26)*AY$9)</f>
        <v>35.8941309409106</v>
      </c>
      <c r="EL26" s="0" t="n">
        <f aca="false">IF(AZ$9=0,0,(SIN(AZ$12)*COS($E26)+SIN($E26)*COS(AZ$12))/SIN($E26)*AZ$9)</f>
        <v>36.0398451922569</v>
      </c>
      <c r="EM26" s="0" t="n">
        <f aca="false">IF(BA$9=0,0,(SIN(BA$12)*COS($E26)+SIN($E26)*COS(BA$12))/SIN($E26)*BA$9)</f>
        <v>36.1700426276904</v>
      </c>
      <c r="EN26" s="0" t="n">
        <f aca="false">IF(BB$9=0,0,(SIN(BB$12)*COS($E26)+SIN($E26)*COS(BB$12))/SIN($E26)*BB$9)</f>
        <v>36.2848214778741</v>
      </c>
      <c r="EO26" s="0" t="n">
        <f aca="false">IF(BC$9=0,0,(SIN(BC$12)*COS($E26)+SIN($E26)*COS(BC$12))/SIN($E26)*BC$9)</f>
        <v>36.3842860106595</v>
      </c>
      <c r="EP26" s="0" t="n">
        <f aca="false">IF(BD$9=0,0,(SIN(BD$12)*COS($E26)+SIN($E26)*COS(BD$12))/SIN($E26)*BD$9)</f>
        <v>36.4685464569152</v>
      </c>
      <c r="EQ26" s="0" t="n">
        <f aca="false">IF(BE$9=0,0,(SIN(BE$12)*COS($E26)+SIN($E26)*COS(BE$12))/SIN($E26)*BE$9)</f>
        <v>36.4656966512378</v>
      </c>
      <c r="ER26" s="0" t="n">
        <f aca="false">IF(BF$9=0,0,(SIN(BF$12)*COS($E26)+SIN($E26)*COS(BF$12))/SIN($E26)*BF$9)</f>
        <v>36.446730478636</v>
      </c>
      <c r="ES26" s="0" t="n">
        <f aca="false">IF(BG$9=0,0,(SIN(BG$12)*COS($E26)+SIN($E26)*COS(BG$12))/SIN($E26)*BG$9)</f>
        <v>36.4118419337161</v>
      </c>
      <c r="ET26" s="0" t="n">
        <f aca="false">IF(BH$9=0,0,(SIN(BH$12)*COS($E26)+SIN($E26)*COS(BH$12))/SIN($E26)*BH$9)</f>
        <v>36.3612313295169</v>
      </c>
      <c r="EU26" s="0" t="n">
        <f aca="false">IF(BI$9=0,0,(SIN(BI$12)*COS($E26)+SIN($E26)*COS(BI$12))/SIN($E26)*BI$9)</f>
        <v>36.2951051787126</v>
      </c>
      <c r="EV26" s="0" t="n">
        <f aca="false">IF(BJ$9=0,0,(SIN(BJ$12)*COS($E26)+SIN($E26)*COS(BJ$12))/SIN($E26)*BJ$9)</f>
        <v>35.9865427414514</v>
      </c>
      <c r="EW26" s="0" t="n">
        <f aca="false">IF(BK$9=0,0,(SIN(BK$12)*COS($E26)+SIN($E26)*COS(BK$12))/SIN($E26)*BK$9)</f>
        <v>35.6600795092146</v>
      </c>
      <c r="EX26" s="0" t="n">
        <f aca="false">IF(BL$9=0,0,(SIN(BL$12)*COS($E26)+SIN($E26)*COS(BL$12))/SIN($E26)*BL$9)</f>
        <v>35.3161487057772</v>
      </c>
      <c r="EY26" s="0" t="n">
        <f aca="false">IF(BM$9=0,0,(SIN(BM$12)*COS($E26)+SIN($E26)*COS(BM$12))/SIN($E26)*BM$9)</f>
        <v>34.9551908877027</v>
      </c>
      <c r="EZ26" s="0" t="n">
        <f aca="false">IF(BN$9=0,0,(SIN(BN$12)*COS($E26)+SIN($E26)*COS(BN$12))/SIN($E26)*BN$9)</f>
        <v>34.5776537078603</v>
      </c>
      <c r="FA26" s="0" t="n">
        <f aca="false">IF(BO$9=0,0,(SIN(BO$12)*COS($E26)+SIN($E26)*COS(BO$12))/SIN($E26)*BO$9)</f>
        <v>34.0427892159493</v>
      </c>
      <c r="FB26" s="0" t="n">
        <f aca="false">IF(BP$9=0,0,(SIN(BP$12)*COS($E26)+SIN($E26)*COS(BP$12))/SIN($E26)*BP$9)</f>
        <v>33.4909833824484</v>
      </c>
      <c r="FC26" s="0" t="n">
        <f aca="false">IF(BQ$9=0,0,(SIN(BQ$12)*COS($E26)+SIN($E26)*COS(BQ$12))/SIN($E26)*BQ$9)</f>
        <v>32.922833322005</v>
      </c>
      <c r="FD26" s="0" t="n">
        <f aca="false">IF(BR$9=0,0,(SIN(BR$12)*COS($E26)+SIN($E26)*COS(BR$12))/SIN($E26)*BR$9)</f>
        <v>32.3389429989566</v>
      </c>
      <c r="FE26" s="0" t="n">
        <f aca="false">IF(BS$9=0,0,(SIN(BS$12)*COS($E26)+SIN($E26)*COS(BS$12))/SIN($E26)*BS$9)</f>
        <v>31.7399229121004</v>
      </c>
      <c r="FF26" s="0" t="n">
        <f aca="false">IF(BT$9=0,0,(SIN(BT$12)*COS($E26)+SIN($E26)*COS(BT$12))/SIN($E26)*BT$9)</f>
        <v>31.0477221979723</v>
      </c>
      <c r="FG26" s="0" t="n">
        <f aca="false">IF(BU$9=0,0,(SIN(BU$12)*COS($E26)+SIN($E26)*COS(BU$12))/SIN($E26)*BU$9)</f>
        <v>30.3411708383107</v>
      </c>
      <c r="FH26" s="0" t="n">
        <f aca="false">IF(BV$9=0,0,(SIN(BV$12)*COS($E26)+SIN($E26)*COS(BV$12))/SIN($E26)*BV$9)</f>
        <v>29.6209691183914</v>
      </c>
      <c r="FI26" s="0" t="n">
        <f aca="false">IF(BW$9=0,0,(SIN(BW$12)*COS($E26)+SIN($E26)*COS(BW$12))/SIN($E26)*BW$9)</f>
        <v>28.8878228242863</v>
      </c>
      <c r="FJ26" s="0" t="n">
        <f aca="false">IF(BX$9=0,0,(SIN(BX$12)*COS($E26)+SIN($E26)*COS(BX$12))/SIN($E26)*BX$9)</f>
        <v>28.1424428797097</v>
      </c>
      <c r="FK26" s="0" t="n">
        <f aca="false">IF(BY$9=0,0,(SIN(BY$12)*COS($E26)+SIN($E26)*COS(BY$12))/SIN($E26)*BY$9)</f>
        <v>0</v>
      </c>
      <c r="FL26" s="0" t="n">
        <f aca="false">IF(BZ$9=0,0,(SIN(BZ$12)*COS($E26)+SIN($E26)*COS(BZ$12))/SIN($E26)*BZ$9)</f>
        <v>0</v>
      </c>
      <c r="FM26" s="0" t="n">
        <f aca="false">IF(CA$9=0,0,(SIN(CA$12)*COS($E26)+SIN($E26)*COS(CA$12))/SIN($E26)*CA$9)</f>
        <v>0</v>
      </c>
      <c r="FN26" s="0" t="n">
        <f aca="false">IF(CB$9=0,0,(SIN(CB$12)*COS($E26)+SIN($E26)*COS(CB$12))/SIN($E26)*CB$9)</f>
        <v>0</v>
      </c>
      <c r="FO26" s="0" t="n">
        <f aca="false">IF(CC$9=0,0,(SIN(CC$12)*COS($E26)+SIN($E26)*COS(CC$12))/SIN($E26)*CC$9)</f>
        <v>0</v>
      </c>
      <c r="FP26" s="0" t="n">
        <f aca="false">IF(CD$9=0,0,(SIN(CD$12)*COS($E26)+SIN($E26)*COS(CD$12))/SIN($E26)*CD$9)</f>
        <v>0</v>
      </c>
      <c r="FQ26" s="0" t="n">
        <f aca="false">IF(CE$9=0,0,(SIN(CE$12)*COS($E26)+SIN($E26)*COS(CE$12))/SIN($E26)*CE$9)</f>
        <v>0</v>
      </c>
      <c r="FR26" s="0" t="n">
        <f aca="false">IF(CF$9=0,0,(SIN(CF$12)*COS($E26)+SIN($E26)*COS(CF$12))/SIN($E26)*CF$9)</f>
        <v>0</v>
      </c>
      <c r="FS26" s="0" t="n">
        <f aca="false">IF(CG$9=0,0,(SIN(CG$12)*COS($E26)+SIN($E26)*COS(CG$12))/SIN($E26)*CG$9)</f>
        <v>0</v>
      </c>
      <c r="FT26" s="0" t="n">
        <f aca="false">IF(CH$9=0,0,(SIN(CH$12)*COS($E26)+SIN($E26)*COS(CH$12))/SIN($E26)*CH$9)</f>
        <v>0</v>
      </c>
      <c r="FU26" s="0" t="n">
        <f aca="false">IF(CI$9=0,0,(SIN(CI$12)*COS($E26)+SIN($E26)*COS(CI$12))/SIN($E26)*CI$9)</f>
        <v>0</v>
      </c>
      <c r="FV26" s="0" t="n">
        <f aca="false">IF(CJ$9=0,0,(SIN(CJ$12)*COS($E26)+SIN($E26)*COS(CJ$12))/SIN($E26)*CJ$9)</f>
        <v>0</v>
      </c>
      <c r="FW26" s="0" t="n">
        <f aca="false">IF(CK$9=0,0,(SIN(CK$12)*COS($E26)+SIN($E26)*COS(CK$12))/SIN($E26)*CK$9)</f>
        <v>0</v>
      </c>
      <c r="FX26" s="0" t="n">
        <f aca="false">IF(CL$9=0,0,(SIN(CL$12)*COS($E26)+SIN($E26)*COS(CL$12))/SIN($E26)*CL$9)</f>
        <v>0</v>
      </c>
      <c r="FY26" s="0" t="n">
        <f aca="false">IF(CM$9=0,0,(SIN(CM$12)*COS($E26)+SIN($E26)*COS(CM$12))/SIN($E26)*CM$9)</f>
        <v>0</v>
      </c>
      <c r="FZ26" s="0" t="n">
        <f aca="false">IF(CN$9=0,0,(SIN(CN$12)*COS($E26)+SIN($E26)*COS(CN$12))/SIN($E26)*CN$9)</f>
        <v>0</v>
      </c>
      <c r="GA26" s="0" t="n">
        <f aca="false">IF(CO$9=0,0,(SIN(CO$12)*COS($E26)+SIN($E26)*COS(CO$12))/SIN($E26)*CO$9)</f>
        <v>0</v>
      </c>
      <c r="GB26" s="0" t="n">
        <f aca="false">IF(CP$9=0,0,(SIN(CP$12)*COS($E26)+SIN($E26)*COS(CP$12))/SIN($E26)*CP$9)</f>
        <v>0</v>
      </c>
      <c r="GC26" s="0" t="n">
        <f aca="false">IF(CQ$9=0,0,(SIN(CQ$12)*COS($E26)+SIN($E26)*COS(CQ$12))/SIN($E26)*CQ$9)</f>
        <v>0</v>
      </c>
    </row>
    <row r="27" customFormat="false" ht="12.8" hidden="true" customHeight="false" outlineLevel="0" collapsed="false">
      <c r="A27" s="0" t="n">
        <f aca="false">MAX($F27:$CQ27)</f>
        <v>11.139749875906</v>
      </c>
      <c r="B27" s="91" t="n">
        <f aca="false">IF(ISNA(INDEX(vmg!$B$6:$B$151,MATCH($C27,vmg!$F$6:$F$151,0))),IF(ISNA(INDEX(vmg!$B$6:$B$151,MATCH($C27,vmg!$D$6:$D$151,0))),0,INDEX(vmg!$B$6:$B$151,MATCH($C27,vmg!$D$6:$D$151,0))),INDEX(vmg!$B$6:$B$151,MATCH($C27,vmg!$F$6:$F$151,0)))</f>
        <v>11.2344</v>
      </c>
      <c r="C27" s="2" t="n">
        <f aca="false">MOD(Best +D27,360)</f>
        <v>248</v>
      </c>
      <c r="D27" s="2" t="n">
        <f aca="false">D26+1</f>
        <v>15</v>
      </c>
      <c r="E27" s="1" t="n">
        <f aca="false">D27*PI()/180</f>
        <v>0.261799387799149</v>
      </c>
      <c r="F27" s="13" t="n">
        <f aca="false">IF(OR(F117=0,CR27=0),0,F117*CR27/(F117+CR27))</f>
        <v>11.139749875906</v>
      </c>
      <c r="G27" s="13" t="n">
        <f aca="false">IF(OR(G117=0,CS27=0),0,G117*CS27/(G117+CS27))</f>
        <v>11.1076176397064</v>
      </c>
      <c r="H27" s="13" t="n">
        <f aca="false">IF(OR(H117=0,CT27=0),0,H117*CT27/(H117+CT27))</f>
        <v>11.0763248941717</v>
      </c>
      <c r="I27" s="13" t="n">
        <f aca="false">IF(OR(I117=0,CU27=0),0,I117*CU27/(I117+CU27))</f>
        <v>11.0457325376213</v>
      </c>
      <c r="J27" s="13" t="n">
        <f aca="false">IF(OR(J117=0,CV27=0),0,J117*CV27/(J117+CV27))</f>
        <v>11.0157300760085</v>
      </c>
      <c r="K27" s="13" t="n">
        <f aca="false">IF(OR(K117=0,CW27=0),0,K117*CW27/(K117+CW27))</f>
        <v>10.9862285165353</v>
      </c>
      <c r="L27" s="13" t="n">
        <f aca="false">IF(OR(L117=0,CX27=0),0,L117*CX27/(L117+CX27))</f>
        <v>10.9562123681901</v>
      </c>
      <c r="M27" s="13" t="n">
        <f aca="false">IF(OR(M117=0,CY27=0),0,M117*CY27/(M117+CY27))</f>
        <v>10.9266512170851</v>
      </c>
      <c r="N27" s="13" t="n">
        <f aca="false">IF(OR(N117=0,CZ27=0),0,N117*CZ27/(N117+CZ27))</f>
        <v>10.8974831578927</v>
      </c>
      <c r="O27" s="13" t="n">
        <f aca="false">IF(OR(O117=0,DA27=0),0,O117*DA27/(O117+DA27))</f>
        <v>10.8686560565231</v>
      </c>
      <c r="P27" s="13" t="n">
        <f aca="false">IF(OR(P117=0,DB27=0),0,P117*DB27/(P117+DB27))</f>
        <v>10.8401255818103</v>
      </c>
      <c r="Q27" s="13" t="n">
        <f aca="false">IF(OR(Q117=0,DC27=0),0,Q117*DC27/(Q117+DC27))</f>
        <v>10.8119909588521</v>
      </c>
      <c r="R27" s="13" t="n">
        <f aca="false">IF(OR(R117=0,DD27=0),0,R117*DD27/(R117+DD27))</f>
        <v>10.7840718850451</v>
      </c>
      <c r="S27" s="13" t="n">
        <f aca="false">IF(OR(S117=0,DE27=0),0,S117*DE27/(S117+DE27))</f>
        <v>10.7563407686788</v>
      </c>
      <c r="T27" s="13" t="n">
        <f aca="false">IF(OR(T117=0,DF27=0),0,T117*DF27/(T117+DF27))</f>
        <v>10.728773325943</v>
      </c>
      <c r="U27" s="13" t="n">
        <f aca="false">IF(OR(U117=0,DG27=0),0,U117*DG27/(U117+DG27))</f>
        <v>10.7013480241025</v>
      </c>
      <c r="V27" s="13" t="n">
        <f aca="false">IF(OR(V117=0,DH27=0),0,V117*DH27/(V117+DH27))</f>
        <v>10.6709799559031</v>
      </c>
      <c r="W27" s="13" t="n">
        <f aca="false">IF(OR(W117=0,DI27=0),0,W117*DI27/(W117+DI27))</f>
        <v>10.6409024323148</v>
      </c>
      <c r="X27" s="13" t="n">
        <f aca="false">IF(OR(X117=0,DJ27=0),0,X117*DJ27/(X117+DJ27))</f>
        <v>10.6110818356097</v>
      </c>
      <c r="Y27" s="13" t="n">
        <f aca="false">IF(OR(Y117=0,DK27=0),0,Y117*DK27/(Y117+DK27))</f>
        <v>10.5814880885709</v>
      </c>
      <c r="Z27" s="13" t="n">
        <f aca="false">IF(OR(Z117=0,DL27=0),0,Z117*DL27/(Z117+DL27))</f>
        <v>10.5520941382469</v>
      </c>
      <c r="AA27" s="13" t="n">
        <f aca="false">IF(OR(AA117=0,DM27=0),0,AA117*DM27/(AA117+DM27))</f>
        <v>10.5214191857002</v>
      </c>
      <c r="AB27" s="13" t="n">
        <f aca="false">IF(OR(AB117=0,DN27=0),0,AB117*DN27/(AB117+DN27))</f>
        <v>10.4909694705825</v>
      </c>
      <c r="AC27" s="13" t="n">
        <f aca="false">IF(OR(AC117=0,DO27=0),0,AC117*DO27/(AC117+DO27))</f>
        <v>10.4607184246492</v>
      </c>
      <c r="AD27" s="13" t="n">
        <f aca="false">IF(OR(AD117=0,DP27=0),0,AD117*DP27/(AD117+DP27))</f>
        <v>10.4306418130031</v>
      </c>
      <c r="AE27" s="13" t="n">
        <f aca="false">IF(OR(AE117=0,DQ27=0),0,AE117*DQ27/(AE117+DQ27))</f>
        <v>10.4007174323684</v>
      </c>
      <c r="AF27" s="13" t="n">
        <f aca="false">IF(OR(AF117=0,DR27=0),0,AF117*DR27/(AF117+DR27))</f>
        <v>10.3703293478585</v>
      </c>
      <c r="AG27" s="13" t="n">
        <f aca="false">IF(OR(AG117=0,DS27=0),0,AG117*DS27/(AG117+DS27))</f>
        <v>10.3400787194825</v>
      </c>
      <c r="AH27" s="13" t="n">
        <f aca="false">IF(OR(AH117=0,DT27=0),0,AH117*DT27/(AH117+DT27))</f>
        <v>10.309946086201</v>
      </c>
      <c r="AI27" s="13" t="n">
        <f aca="false">IF(OR(AI117=0,DU27=0),0,AI117*DU27/(AI117+DU27))</f>
        <v>10.2799133673947</v>
      </c>
      <c r="AJ27" s="13" t="n">
        <f aca="false">IF(OR(AJ117=0,DV27=0),0,AJ117*DV27/(AJ117+DV27))</f>
        <v>10.2499637001618</v>
      </c>
      <c r="AK27" s="13" t="n">
        <f aca="false">IF(OR(AK117=0,DW27=0),0,AK117*DW27/(AK117+DW27))</f>
        <v>10.2213682356094</v>
      </c>
      <c r="AL27" s="13" t="n">
        <f aca="false">IF(OR(AL117=0,DX27=0),0,AL117*DX27/(AL117+DX27))</f>
        <v>10.1927799578439</v>
      </c>
      <c r="AM27" s="13" t="n">
        <f aca="false">IF(OR(AM117=0,DY27=0),0,AM117*DY27/(AM117+DY27))</f>
        <v>10.1641881834995</v>
      </c>
      <c r="AN27" s="13" t="n">
        <f aca="false">IF(OR(AN117=0,DZ27=0),0,AN117*DZ27/(AN117+DZ27))</f>
        <v>10.1355827071986</v>
      </c>
      <c r="AO27" s="13" t="n">
        <f aca="false">IF(OR(AO117=0,EA27=0),0,AO117*EA27/(AO117+EA27))</f>
        <v>10.1069537453337</v>
      </c>
      <c r="AP27" s="13" t="n">
        <f aca="false">IF(OR(AP117=0,EB27=0),0,AP117*EB27/(AP117+EB27))</f>
        <v>10.0782608507356</v>
      </c>
      <c r="AQ27" s="13" t="n">
        <f aca="false">IF(OR(AQ117=0,EC27=0),0,AQ117*EC27/(AQ117+EC27))</f>
        <v>10.0495269196563</v>
      </c>
      <c r="AR27" s="13" t="n">
        <f aca="false">IF(OR(AR117=0,ED27=0),0,AR117*ED27/(AR117+ED27))</f>
        <v>10.0207430907629</v>
      </c>
      <c r="AS27" s="13" t="n">
        <f aca="false">IF(OR(AS117=0,EE27=0),0,AS117*EE27/(AS117+EE27))</f>
        <v>9.99190075913278</v>
      </c>
      <c r="AT27" s="13" t="n">
        <f aca="false">IF(OR(AT117=0,EF27=0),0,AT117*EF27/(AT117+EF27))</f>
        <v>9.96299154355308</v>
      </c>
      <c r="AU27" s="13" t="n">
        <f aca="false">IF(OR(AU117=0,EG27=0),0,AU117*EG27/(AU117+EG27))</f>
        <v>9.92765221946489</v>
      </c>
      <c r="AV27" s="13" t="n">
        <f aca="false">IF(OR(AV117=0,EH27=0),0,AV117*EH27/(AV117+EH27))</f>
        <v>9.89237638594229</v>
      </c>
      <c r="AW27" s="13" t="n">
        <f aca="false">IF(OR(AW117=0,EI27=0),0,AW117*EI27/(AW117+EI27))</f>
        <v>9.85714561271572</v>
      </c>
      <c r="AX27" s="13" t="n">
        <f aca="false">IF(OR(AX117=0,EJ27=0),0,AX117*EJ27/(AX117+EJ27))</f>
        <v>9.8219422825428</v>
      </c>
      <c r="AY27" s="13" t="n">
        <f aca="false">IF(OR(AY117=0,EK27=0),0,AY117*EK27/(AY117+EK27))</f>
        <v>9.78674950938157</v>
      </c>
      <c r="AZ27" s="13" t="n">
        <f aca="false">IF(OR(AZ117=0,EL27=0),0,AZ117*EL27/(AZ117+EL27))</f>
        <v>9.74635514619732</v>
      </c>
      <c r="BA27" s="13" t="n">
        <f aca="false">IF(OR(BA117=0,EM27=0),0,BA117*EM27/(BA117+EM27))</f>
        <v>9.70600769982819</v>
      </c>
      <c r="BB27" s="13" t="n">
        <f aca="false">IF(OR(BB117=0,EN27=0),0,BB117*EN27/(BB117+EN27))</f>
        <v>9.66568495644869</v>
      </c>
      <c r="BC27" s="13" t="n">
        <f aca="false">IF(OR(BC117=0,EO27=0),0,BC117*EO27/(BC117+EO27))</f>
        <v>9.62536555094543</v>
      </c>
      <c r="BD27" s="13" t="n">
        <f aca="false">IF(OR(BD117=0,EP27=0),0,BD117*EP27/(BD117+EP27))</f>
        <v>9.58502888223412</v>
      </c>
      <c r="BE27" s="13" t="n">
        <f aca="false">IF(OR(BE117=0,EQ27=0),0,BE117*EQ27/(BE117+EQ27))</f>
        <v>9.53943119134508</v>
      </c>
      <c r="BF27" s="13" t="n">
        <f aca="false">IF(OR(BF117=0,ER27=0),0,BF117*ER27/(BF117+ER27))</f>
        <v>9.49379459793036</v>
      </c>
      <c r="BG27" s="13" t="n">
        <f aca="false">IF(OR(BG117=0,ES27=0),0,BG117*ES27/(BG117+ES27))</f>
        <v>9.4480937784773</v>
      </c>
      <c r="BH27" s="13" t="n">
        <f aca="false">IF(OR(BH117=0,ET27=0),0,BH117*ET27/(BH117+ET27))</f>
        <v>9.40230411159558</v>
      </c>
      <c r="BI27" s="13" t="n">
        <f aca="false">IF(OR(BI117=0,EU27=0),0,BI117*EU27/(BI117+EU27))</f>
        <v>9.35640159916847</v>
      </c>
      <c r="BJ27" s="13" t="n">
        <f aca="false">IF(OR(BJ117=0,EV27=0),0,BJ117*EV27/(BJ117+EV27))</f>
        <v>9.29432703577319</v>
      </c>
      <c r="BK27" s="13" t="n">
        <f aca="false">IF(OR(BK117=0,EW27=0),0,BK117*EW27/(BK117+EW27))</f>
        <v>9.23188124269874</v>
      </c>
      <c r="BL27" s="13" t="n">
        <f aca="false">IF(OR(BL117=0,EX27=0),0,BL117*EX27/(BL117+EX27))</f>
        <v>9.16901436367242</v>
      </c>
      <c r="BM27" s="13" t="n">
        <f aca="false">IF(OR(BM117=0,EY27=0),0,BM117*EY27/(BM117+EY27))</f>
        <v>9.10567648239865</v>
      </c>
      <c r="BN27" s="13" t="n">
        <f aca="false">IF(OR(BN117=0,EZ27=0),0,BN117*EZ27/(BN117+EZ27))</f>
        <v>9.04181746870799</v>
      </c>
      <c r="BO27" s="13" t="n">
        <f aca="false">IF(OR(BO117=0,FA27=0),0,BO117*FA27/(BO117+FA27))</f>
        <v>8.96698400039752</v>
      </c>
      <c r="BP27" s="13" t="n">
        <f aca="false">IF(OR(BP117=0,FB27=0),0,BP117*FB27/(BP117+FB27))</f>
        <v>8.89116141062726</v>
      </c>
      <c r="BQ27" s="13" t="n">
        <f aca="false">IF(OR(BQ117=0,FC27=0),0,BQ117*FC27/(BQ117+FC27))</f>
        <v>8.81426507348832</v>
      </c>
      <c r="BR27" s="13" t="n">
        <f aca="false">IF(OR(BR117=0,FD27=0),0,BR117*FD27/(BR117+FD27))</f>
        <v>8.73620746941007</v>
      </c>
      <c r="BS27" s="13" t="n">
        <f aca="false">IF(OR(BS117=0,FE27=0),0,BS117*FE27/(BS117+FE27))</f>
        <v>8.65689781388771</v>
      </c>
      <c r="BT27" s="13" t="n">
        <f aca="false">IF(OR(BT117=0,FF27=0),0,BT117*FF27/(BT117+FF27))</f>
        <v>8.56985960853956</v>
      </c>
      <c r="BU27" s="13" t="n">
        <f aca="false">IF(OR(BU117=0,FG27=0),0,BU117*FG27/(BU117+FG27))</f>
        <v>8.48103259948475</v>
      </c>
      <c r="BV27" s="13" t="n">
        <f aca="false">IF(OR(BV117=0,FH27=0),0,BV117*FH27/(BV117+FH27))</f>
        <v>8.39028086243412</v>
      </c>
      <c r="BW27" s="13" t="n">
        <f aca="false">IF(OR(BW117=0,FI27=0),0,BW117*FI27/(BW117+FI27))</f>
        <v>8.29746040658388</v>
      </c>
      <c r="BX27" s="13" t="n">
        <f aca="false">IF(OR(BX117=0,FJ27=0),0,BX117*FJ27/(BX117+FJ27))</f>
        <v>8.20241828113807</v>
      </c>
      <c r="BY27" s="13" t="n">
        <f aca="false">IF(OR(BY117=0,FK27=0),0,BY117*FK27/(BY117+FK27))</f>
        <v>0</v>
      </c>
      <c r="BZ27" s="13" t="n">
        <f aca="false">IF(OR(BZ117=0,FL27=0),0,BZ117*FL27/(BZ117+FL27))</f>
        <v>0</v>
      </c>
      <c r="CA27" s="13" t="n">
        <f aca="false">IF(OR(CA117=0,FM27=0),0,CA117*FM27/(CA117+FM27))</f>
        <v>0</v>
      </c>
      <c r="CB27" s="13" t="n">
        <f aca="false">IF(OR(CB117=0,FN27=0),0,CB117*FN27/(CB117+FN27))</f>
        <v>0</v>
      </c>
      <c r="CC27" s="13" t="n">
        <f aca="false">IF(OR(CC117=0,FO27=0),0,CC117*FO27/(CC117+FO27))</f>
        <v>0</v>
      </c>
      <c r="CD27" s="13" t="n">
        <f aca="false">IF(OR(CD117=0,FP27=0),0,CD117*FP27/(CD117+FP27))</f>
        <v>0</v>
      </c>
      <c r="CE27" s="13" t="n">
        <f aca="false">IF(OR(CE117=0,FQ27=0),0,CE117*FQ27/(CE117+FQ27))</f>
        <v>0</v>
      </c>
      <c r="CF27" s="13" t="n">
        <f aca="false">IF(OR(CF117=0,FR27=0),0,CF117*FR27/(CF117+FR27))</f>
        <v>0</v>
      </c>
      <c r="CG27" s="13" t="n">
        <f aca="false">IF(OR(CG117=0,FS27=0),0,CG117*FS27/(CG117+FS27))</f>
        <v>0</v>
      </c>
      <c r="CH27" s="13" t="n">
        <f aca="false">IF(OR(CH117=0,FT27=0),0,CH117*FT27/(CH117+FT27))</f>
        <v>0</v>
      </c>
      <c r="CI27" s="13" t="n">
        <f aca="false">IF(OR(CI117=0,FU27=0),0,CI117*FU27/(CI117+FU27))</f>
        <v>0</v>
      </c>
      <c r="CJ27" s="13" t="n">
        <f aca="false">IF(OR(CJ117=0,FV27=0),0,CJ117*FV27/(CJ117+FV27))</f>
        <v>0</v>
      </c>
      <c r="CK27" s="13" t="n">
        <f aca="false">IF(OR(CK117=0,FW27=0),0,CK117*FW27/(CK117+FW27))</f>
        <v>0</v>
      </c>
      <c r="CL27" s="13" t="n">
        <f aca="false">IF(OR(CL117=0,FX27=0),0,CL117*FX27/(CL117+FX27))</f>
        <v>0</v>
      </c>
      <c r="CM27" s="13" t="n">
        <f aca="false">IF(OR(CM117=0,FY27=0),0,CM117*FY27/(CM117+FY27))</f>
        <v>0</v>
      </c>
      <c r="CN27" s="13" t="n">
        <f aca="false">IF(OR(CN117=0,FZ27=0),0,CN117*FZ27/(CN117+FZ27))</f>
        <v>0</v>
      </c>
      <c r="CO27" s="13" t="n">
        <f aca="false">IF(OR(CO117=0,GA27=0),0,CO117*GA27/(CO117+GA27))</f>
        <v>0</v>
      </c>
      <c r="CP27" s="13" t="n">
        <f aca="false">IF(OR(CP117=0,GB27=0),0,CP117*GB27/(CP117+GB27))</f>
        <v>0</v>
      </c>
      <c r="CQ27" s="13" t="n">
        <f aca="false">IF(OR(CQ117=0,GC27=0),0,CQ117*GC27/(CQ117+GC27))</f>
        <v>0</v>
      </c>
      <c r="CR27" s="0" t="n">
        <f aca="false">IF(F$9=0,0,(SIN(F$12)*COS($E27)+SIN($E27)*COS(F$12))/SIN($E27)*F$9)</f>
        <v>11.13975</v>
      </c>
      <c r="CS27" s="0" t="n">
        <f aca="false">IF(G$9=0,0,(SIN(G$12)*COS($E27)+SIN($E27)*COS(G$12))/SIN($E27)*G$9)</f>
        <v>11.8494148331357</v>
      </c>
      <c r="CT27" s="0" t="n">
        <f aca="false">IF(H$9=0,0,(SIN(H$12)*COS($E27)+SIN($E27)*COS(H$12))/SIN($E27)*H$9)</f>
        <v>12.5537408551835</v>
      </c>
      <c r="CU27" s="0" t="n">
        <f aca="false">IF(I$9=0,0,(SIN(I$12)*COS($E27)+SIN($E27)*COS(I$12))/SIN($E27)*I$9)</f>
        <v>13.2525224394317</v>
      </c>
      <c r="CV27" s="0" t="n">
        <f aca="false">IF(J$9=0,0,(SIN(J$12)*COS($E27)+SIN($E27)*COS(J$12))/SIN($E27)*J$9)</f>
        <v>13.9455561721224</v>
      </c>
      <c r="CW27" s="0" t="n">
        <f aca="false">IF(K$9=0,0,(SIN(K$12)*COS($E27)+SIN($E27)*COS(K$12))/SIN($E27)*K$9)</f>
        <v>14.6326409115378</v>
      </c>
      <c r="CX27" s="0" t="n">
        <f aca="false">IF(L$9=0,0,(SIN(L$12)*COS($E27)+SIN($E27)*COS(L$12))/SIN($E27)*L$9)</f>
        <v>15.3117362917516</v>
      </c>
      <c r="CY27" s="0" t="n">
        <f aca="false">IF(M$9=0,0,(SIN(M$12)*COS($E27)+SIN($E27)*COS(M$12))/SIN($E27)*M$9)</f>
        <v>15.9843205515827</v>
      </c>
      <c r="CZ27" s="0" t="n">
        <f aca="false">IF(N$9=0,0,(SIN(N$12)*COS($E27)+SIN($E27)*COS(N$12))/SIN($E27)*N$9)</f>
        <v>16.6502014704766</v>
      </c>
      <c r="DA27" s="0" t="n">
        <f aca="false">IF(O$9=0,0,(SIN(O$12)*COS($E27)+SIN($E27)*COS(O$12))/SIN($E27)*O$9)</f>
        <v>17.3091894285455</v>
      </c>
      <c r="DB27" s="0" t="n">
        <f aca="false">IF(P$9=0,0,(SIN(P$12)*COS($E27)+SIN($E27)*COS(P$12))/SIN($E27)*P$9)</f>
        <v>17.9610974603039</v>
      </c>
      <c r="DC27" s="0" t="n">
        <f aca="false">IF(Q$9=0,0,(SIN(Q$12)*COS($E27)+SIN($E27)*COS(Q$12))/SIN($E27)*Q$9)</f>
        <v>18.6061478040773</v>
      </c>
      <c r="DD27" s="0" t="n">
        <f aca="false">IF(R$9=0,0,(SIN(R$12)*COS($E27)+SIN($E27)*COS(R$12))/SIN($E27)*R$9)</f>
        <v>19.2437814311143</v>
      </c>
      <c r="DE27" s="0" t="n">
        <f aca="false">IF(S$9=0,0,(SIN(S$12)*COS($E27)+SIN($E27)*COS(S$12))/SIN($E27)*S$9)</f>
        <v>19.8738192669921</v>
      </c>
      <c r="DF27" s="0" t="n">
        <f aca="false">IF(T$9=0,0,(SIN(T$12)*COS($E27)+SIN($E27)*COS(T$12))/SIN($E27)*T$9)</f>
        <v>20.4960850792172</v>
      </c>
      <c r="DG27" s="0" t="n">
        <f aca="false">IF(U$9=0,0,(SIN(U$12)*COS($E27)+SIN($E27)*COS(U$12))/SIN($E27)*U$9)</f>
        <v>21.1104055261302</v>
      </c>
      <c r="DH27" s="0" t="n">
        <f aca="false">IF(V$9=0,0,(SIN(V$12)*COS($E27)+SIN($E27)*COS(V$12))/SIN($E27)*V$9)</f>
        <v>21.7039242460297</v>
      </c>
      <c r="DI27" s="0" t="n">
        <f aca="false">IF(W$9=0,0,(SIN(W$12)*COS($E27)+SIN($E27)*COS(W$12))/SIN($E27)*W$9)</f>
        <v>22.2884266998273</v>
      </c>
      <c r="DJ27" s="0" t="n">
        <f aca="false">IF(X$9=0,0,(SIN(X$12)*COS($E27)+SIN($E27)*COS(X$12))/SIN($E27)*X$9)</f>
        <v>22.8637604290828</v>
      </c>
      <c r="DK27" s="0" t="n">
        <f aca="false">IF(Y$9=0,0,(SIN(Y$12)*COS($E27)+SIN($E27)*COS(Y$12))/SIN($E27)*Y$9)</f>
        <v>23.4297764930432</v>
      </c>
      <c r="DL27" s="0" t="n">
        <f aca="false">IF(Z$9=0,0,(SIN(Z$12)*COS($E27)+SIN($E27)*COS(Z$12))/SIN($E27)*Z$9)</f>
        <v>23.9863295059966</v>
      </c>
      <c r="DM27" s="0" t="n">
        <f aca="false">IF(AA$9=0,0,(SIN(AA$12)*COS($E27)+SIN($E27)*COS(AA$12))/SIN($E27)*AA$9)</f>
        <v>24.5253631413652</v>
      </c>
      <c r="DN27" s="0" t="n">
        <f aca="false">IF(AB$9=0,0,(SIN(AB$12)*COS($E27)+SIN($E27)*COS(AB$12))/SIN($E27)*AB$9)</f>
        <v>25.0542759404296</v>
      </c>
      <c r="DO27" s="0" t="n">
        <f aca="false">IF(AC$9=0,0,(SIN(AC$12)*COS($E27)+SIN($E27)*COS(AC$12))/SIN($E27)*AC$9)</f>
        <v>25.5729407988327</v>
      </c>
      <c r="DP27" s="0" t="n">
        <f aca="false">IF(AD$9=0,0,(SIN(AD$12)*COS($E27)+SIN($E27)*COS(AD$12))/SIN($E27)*AD$9)</f>
        <v>26.0812345307488</v>
      </c>
      <c r="DQ27" s="0" t="n">
        <f aca="false">IF(AE$9=0,0,(SIN(AE$12)*COS($E27)+SIN($E27)*COS(AE$12))/SIN($E27)*AE$9)</f>
        <v>26.5790378958054</v>
      </c>
      <c r="DR27" s="0" t="n">
        <f aca="false">IF(AF$9=0,0,(SIN(AF$12)*COS($E27)+SIN($E27)*COS(AF$12))/SIN($E27)*AF$9)</f>
        <v>27.0621799166618</v>
      </c>
      <c r="DS27" s="0" t="n">
        <f aca="false">IF(AG$9=0,0,(SIN(AG$12)*COS($E27)+SIN($E27)*COS(AG$12))/SIN($E27)*AG$9)</f>
        <v>27.5344434117198</v>
      </c>
      <c r="DT27" s="0" t="n">
        <f aca="false">IF(AH$9=0,0,(SIN(AH$12)*COS($E27)+SIN($E27)*COS(AH$12))/SIN($E27)*AH$9)</f>
        <v>27.9957249041301</v>
      </c>
      <c r="DU27" s="0" t="n">
        <f aca="false">IF(AI$9=0,0,(SIN(AI$12)*COS($E27)+SIN($E27)*COS(AI$12))/SIN($E27)*AI$9)</f>
        <v>28.4459250526519</v>
      </c>
      <c r="DV27" s="0" t="n">
        <f aca="false">IF(AJ$9=0,0,(SIN(AJ$12)*COS($E27)+SIN($E27)*COS(AJ$12))/SIN($E27)*AJ$9)</f>
        <v>28.8849486693729</v>
      </c>
      <c r="DW27" s="0" t="n">
        <f aca="false">IF(AK$9=0,0,(SIN(AK$12)*COS($E27)+SIN($E27)*COS(AK$12))/SIN($E27)*AK$9)</f>
        <v>29.3232939282259</v>
      </c>
      <c r="DX27" s="0" t="n">
        <f aca="false">IF(AL$9=0,0,(SIN(AL$12)*COS($E27)+SIN($E27)*COS(AL$12))/SIN($E27)*AL$9)</f>
        <v>29.7506385091091</v>
      </c>
      <c r="DY27" s="0" t="n">
        <f aca="false">IF(AM$9=0,0,(SIN(AM$12)*COS($E27)+SIN($E27)*COS(AM$12))/SIN($E27)*AM$9)</f>
        <v>30.1668899370624</v>
      </c>
      <c r="DZ27" s="0" t="n">
        <f aca="false">IF(AN$9=0,0,(SIN(AN$12)*COS($E27)+SIN($E27)*COS(AN$12))/SIN($E27)*AN$9)</f>
        <v>30.571959734815</v>
      </c>
      <c r="EA27" s="0" t="n">
        <f aca="false">IF(AO$9=0,0,(SIN(AO$12)*COS($E27)+SIN($E27)*COS(AO$12))/SIN($E27)*AO$9)</f>
        <v>30.9657634380647</v>
      </c>
      <c r="EB27" s="0" t="n">
        <f aca="false">IF(AP$9=0,0,(SIN(AP$12)*COS($E27)+SIN($E27)*COS(AP$12))/SIN($E27)*AP$9)</f>
        <v>31.3479203432083</v>
      </c>
      <c r="EC27" s="0" t="n">
        <f aca="false">IF(AQ$9=0,0,(SIN(AQ$12)*COS($E27)+SIN($E27)*COS(AQ$12))/SIN($E27)*AQ$9)</f>
        <v>31.7186459225645</v>
      </c>
      <c r="ED27" s="0" t="n">
        <f aca="false">IF(AR$9=0,0,(SIN(AR$12)*COS($E27)+SIN($E27)*COS(AR$12))/SIN($E27)*AR$9)</f>
        <v>32.0778681065659</v>
      </c>
      <c r="EE27" s="0" t="n">
        <f aca="false">IF(AS$9=0,0,(SIN(AS$12)*COS($E27)+SIN($E27)*COS(AS$12))/SIN($E27)*AS$9)</f>
        <v>32.4255188906566</v>
      </c>
      <c r="EF27" s="0" t="n">
        <f aca="false">IF(AT$9=0,0,(SIN(AT$12)*COS($E27)+SIN($E27)*COS(AT$12))/SIN($E27)*AT$9)</f>
        <v>32.7615343433905</v>
      </c>
      <c r="EG27" s="0" t="n">
        <f aca="false">IF(AU$9=0,0,(SIN(AU$12)*COS($E27)+SIN($E27)*COS(AU$12))/SIN($E27)*AU$9)</f>
        <v>33.0154652774002</v>
      </c>
      <c r="EH27" s="0" t="n">
        <f aca="false">IF(AV$9=0,0,(SIN(AV$12)*COS($E27)+SIN($E27)*COS(AV$12))/SIN($E27)*AV$9)</f>
        <v>33.25600948521</v>
      </c>
      <c r="EI27" s="0" t="n">
        <f aca="false">IF(AW$9=0,0,(SIN(AW$12)*COS($E27)+SIN($E27)*COS(AW$12))/SIN($E27)*AW$9)</f>
        <v>33.4831803604574</v>
      </c>
      <c r="EJ27" s="0" t="n">
        <f aca="false">IF(AX$9=0,0,(SIN(AX$12)*COS($E27)+SIN($E27)*COS(AX$12))/SIN($E27)*AX$9)</f>
        <v>33.6969963583462</v>
      </c>
      <c r="EK27" s="0" t="n">
        <f aca="false">IF(AY$9=0,0,(SIN(AY$12)*COS($E27)+SIN($E27)*COS(AY$12))/SIN($E27)*AY$9)</f>
        <v>33.8974809633242</v>
      </c>
      <c r="EL27" s="0" t="n">
        <f aca="false">IF(AZ$9=0,0,(SIN(AZ$12)*COS($E27)+SIN($E27)*COS(AZ$12))/SIN($E27)*AZ$9)</f>
        <v>34.0212675299782</v>
      </c>
      <c r="EM27" s="0" t="n">
        <f aca="false">IF(BA$9=0,0,(SIN(BA$12)*COS($E27)+SIN($E27)*COS(BA$12))/SIN($E27)*BA$9)</f>
        <v>34.130577360443</v>
      </c>
      <c r="EN27" s="0" t="n">
        <f aca="false">IF(BB$9=0,0,(SIN(BB$12)*COS($E27)+SIN($E27)*COS(BB$12))/SIN($E27)*BB$9)</f>
        <v>34.2255072987373</v>
      </c>
      <c r="EO27" s="0" t="n">
        <f aca="false">IF(BC$9=0,0,(SIN(BC$12)*COS($E27)+SIN($E27)*COS(BC$12))/SIN($E27)*BC$9)</f>
        <v>34.3061597825125</v>
      </c>
      <c r="EP27" s="0" t="n">
        <f aca="false">IF(BD$9=0,0,(SIN(BD$12)*COS($E27)+SIN($E27)*COS(BD$12))/SIN($E27)*BD$9)</f>
        <v>34.3726427718377</v>
      </c>
      <c r="EQ27" s="0" t="n">
        <f aca="false">IF(BE$9=0,0,(SIN(BE$12)*COS($E27)+SIN($E27)*COS(BE$12))/SIN($E27)*BE$9)</f>
        <v>34.3572117970308</v>
      </c>
      <c r="ER27" s="0" t="n">
        <f aca="false">IF(BF$9=0,0,(SIN(BF$12)*COS($E27)+SIN($E27)*COS(BF$12))/SIN($E27)*BF$9)</f>
        <v>34.3268096365299</v>
      </c>
      <c r="ES27" s="0" t="n">
        <f aca="false">IF(BG$9=0,0,(SIN(BG$12)*COS($E27)+SIN($E27)*COS(BG$12))/SIN($E27)*BG$9)</f>
        <v>34.2816228530412</v>
      </c>
      <c r="ET27" s="0" t="n">
        <f aca="false">IF(BH$9=0,0,(SIN(BH$12)*COS($E27)+SIN($E27)*COS(BH$12))/SIN($E27)*BH$9)</f>
        <v>34.2218438312664</v>
      </c>
      <c r="EU27" s="0" t="n">
        <f aca="false">IF(BI$9=0,0,(SIN(BI$12)*COS($E27)+SIN($E27)*COS(BI$12))/SIN($E27)*BI$9)</f>
        <v>34.14767066489</v>
      </c>
      <c r="EV27" s="0" t="n">
        <f aca="false">IF(BJ$9=0,0,(SIN(BJ$12)*COS($E27)+SIN($E27)*COS(BJ$12))/SIN($E27)*BJ$9)</f>
        <v>33.845685981656</v>
      </c>
      <c r="EW27" s="0" t="n">
        <f aca="false">IF(BK$9=0,0,(SIN(BK$12)*COS($E27)+SIN($E27)*COS(BK$12))/SIN($E27)*BK$9)</f>
        <v>33.5272176310789</v>
      </c>
      <c r="EX27" s="0" t="n">
        <f aca="false">IF(BL$9=0,0,(SIN(BL$12)*COS($E27)+SIN($E27)*COS(BL$12))/SIN($E27)*BL$9)</f>
        <v>33.1926764912454</v>
      </c>
      <c r="EY27" s="0" t="n">
        <f aca="false">IF(BM$9=0,0,(SIN(BM$12)*COS($E27)+SIN($E27)*COS(BM$12))/SIN($E27)*BM$9)</f>
        <v>32.8424801212051</v>
      </c>
      <c r="EZ27" s="0" t="n">
        <f aca="false">IF(BN$9=0,0,(SIN(BN$12)*COS($E27)+SIN($E27)*COS(BN$12))/SIN($E27)*BN$9)</f>
        <v>32.4770525376259</v>
      </c>
      <c r="FA27" s="0" t="n">
        <f aca="false">IF(BO$9=0,0,(SIN(BO$12)*COS($E27)+SIN($E27)*COS(BO$12))/SIN($E27)*BO$9)</f>
        <v>31.9642429096048</v>
      </c>
      <c r="FB27" s="0" t="n">
        <f aca="false">IF(BP$9=0,0,(SIN(BP$12)*COS($E27)+SIN($E27)*COS(BP$12))/SIN($E27)*BP$9)</f>
        <v>31.4359551344046</v>
      </c>
      <c r="FC27" s="0" t="n">
        <f aca="false">IF(BQ$9=0,0,(SIN(BQ$12)*COS($E27)+SIN($E27)*COS(BQ$12))/SIN($E27)*BQ$9)</f>
        <v>30.8927529023499</v>
      </c>
      <c r="FD27" s="0" t="n">
        <f aca="false">IF(BR$9=0,0,(SIN(BR$12)*COS($E27)+SIN($E27)*COS(BR$12))/SIN($E27)*BR$9)</f>
        <v>30.3352060730917</v>
      </c>
      <c r="FE27" s="0" t="n">
        <f aca="false">IF(BS$9=0,0,(SIN(BS$12)*COS($E27)+SIN($E27)*COS(BS$12))/SIN($E27)*BS$9)</f>
        <v>29.7638903788397</v>
      </c>
      <c r="FF27" s="0" t="n">
        <f aca="false">IF(BT$9=0,0,(SIN(BT$12)*COS($E27)+SIN($E27)*COS(BT$12))/SIN($E27)*BT$9)</f>
        <v>29.1056403221544</v>
      </c>
      <c r="FG27" s="0" t="n">
        <f aca="false">IF(BU$9=0,0,(SIN(BU$12)*COS($E27)+SIN($E27)*COS(BU$12))/SIN($E27)*BU$9)</f>
        <v>28.4344040480906</v>
      </c>
      <c r="FH27" s="0" t="n">
        <f aca="false">IF(BV$9=0,0,(SIN(BV$12)*COS($E27)+SIN($E27)*COS(BV$12))/SIN($E27)*BV$9)</f>
        <v>27.7508406720995</v>
      </c>
      <c r="FI27" s="0" t="n">
        <f aca="false">IF(BW$9=0,0,(SIN(BW$12)*COS($E27)+SIN($E27)*COS(BW$12))/SIN($E27)*BW$9)</f>
        <v>27.0556141811971</v>
      </c>
      <c r="FJ27" s="0" t="n">
        <f aca="false">IF(BX$9=0,0,(SIN(BX$12)*COS($E27)+SIN($E27)*COS(BX$12))/SIN($E27)*BX$9)</f>
        <v>26.3493930928756</v>
      </c>
      <c r="FK27" s="0" t="n">
        <f aca="false">IF(BY$9=0,0,(SIN(BY$12)*COS($E27)+SIN($E27)*COS(BY$12))/SIN($E27)*BY$9)</f>
        <v>0</v>
      </c>
      <c r="FL27" s="0" t="n">
        <f aca="false">IF(BZ$9=0,0,(SIN(BZ$12)*COS($E27)+SIN($E27)*COS(BZ$12))/SIN($E27)*BZ$9)</f>
        <v>0</v>
      </c>
      <c r="FM27" s="0" t="n">
        <f aca="false">IF(CA$9=0,0,(SIN(CA$12)*COS($E27)+SIN($E27)*COS(CA$12))/SIN($E27)*CA$9)</f>
        <v>0</v>
      </c>
      <c r="FN27" s="0" t="n">
        <f aca="false">IF(CB$9=0,0,(SIN(CB$12)*COS($E27)+SIN($E27)*COS(CB$12))/SIN($E27)*CB$9)</f>
        <v>0</v>
      </c>
      <c r="FO27" s="0" t="n">
        <f aca="false">IF(CC$9=0,0,(SIN(CC$12)*COS($E27)+SIN($E27)*COS(CC$12))/SIN($E27)*CC$9)</f>
        <v>0</v>
      </c>
      <c r="FP27" s="0" t="n">
        <f aca="false">IF(CD$9=0,0,(SIN(CD$12)*COS($E27)+SIN($E27)*COS(CD$12))/SIN($E27)*CD$9)</f>
        <v>0</v>
      </c>
      <c r="FQ27" s="0" t="n">
        <f aca="false">IF(CE$9=0,0,(SIN(CE$12)*COS($E27)+SIN($E27)*COS(CE$12))/SIN($E27)*CE$9)</f>
        <v>0</v>
      </c>
      <c r="FR27" s="0" t="n">
        <f aca="false">IF(CF$9=0,0,(SIN(CF$12)*COS($E27)+SIN($E27)*COS(CF$12))/SIN($E27)*CF$9)</f>
        <v>0</v>
      </c>
      <c r="FS27" s="0" t="n">
        <f aca="false">IF(CG$9=0,0,(SIN(CG$12)*COS($E27)+SIN($E27)*COS(CG$12))/SIN($E27)*CG$9)</f>
        <v>0</v>
      </c>
      <c r="FT27" s="0" t="n">
        <f aca="false">IF(CH$9=0,0,(SIN(CH$12)*COS($E27)+SIN($E27)*COS(CH$12))/SIN($E27)*CH$9)</f>
        <v>0</v>
      </c>
      <c r="FU27" s="0" t="n">
        <f aca="false">IF(CI$9=0,0,(SIN(CI$12)*COS($E27)+SIN($E27)*COS(CI$12))/SIN($E27)*CI$9)</f>
        <v>0</v>
      </c>
      <c r="FV27" s="0" t="n">
        <f aca="false">IF(CJ$9=0,0,(SIN(CJ$12)*COS($E27)+SIN($E27)*COS(CJ$12))/SIN($E27)*CJ$9)</f>
        <v>0</v>
      </c>
      <c r="FW27" s="0" t="n">
        <f aca="false">IF(CK$9=0,0,(SIN(CK$12)*COS($E27)+SIN($E27)*COS(CK$12))/SIN($E27)*CK$9)</f>
        <v>0</v>
      </c>
      <c r="FX27" s="0" t="n">
        <f aca="false">IF(CL$9=0,0,(SIN(CL$12)*COS($E27)+SIN($E27)*COS(CL$12))/SIN($E27)*CL$9)</f>
        <v>0</v>
      </c>
      <c r="FY27" s="0" t="n">
        <f aca="false">IF(CM$9=0,0,(SIN(CM$12)*COS($E27)+SIN($E27)*COS(CM$12))/SIN($E27)*CM$9)</f>
        <v>0</v>
      </c>
      <c r="FZ27" s="0" t="n">
        <f aca="false">IF(CN$9=0,0,(SIN(CN$12)*COS($E27)+SIN($E27)*COS(CN$12))/SIN($E27)*CN$9)</f>
        <v>0</v>
      </c>
      <c r="GA27" s="0" t="n">
        <f aca="false">IF(CO$9=0,0,(SIN(CO$12)*COS($E27)+SIN($E27)*COS(CO$12))/SIN($E27)*CO$9)</f>
        <v>0</v>
      </c>
      <c r="GB27" s="0" t="n">
        <f aca="false">IF(CP$9=0,0,(SIN(CP$12)*COS($E27)+SIN($E27)*COS(CP$12))/SIN($E27)*CP$9)</f>
        <v>0</v>
      </c>
      <c r="GC27" s="0" t="n">
        <f aca="false">IF(CQ$9=0,0,(SIN(CQ$12)*COS($E27)+SIN($E27)*COS(CQ$12))/SIN($E27)*CQ$9)</f>
        <v>0</v>
      </c>
    </row>
    <row r="28" customFormat="false" ht="12.8" hidden="true" customHeight="false" outlineLevel="0" collapsed="false">
      <c r="A28" s="0" t="n">
        <f aca="false">MAX($F28:$CQ28)</f>
        <v>11.139749875906</v>
      </c>
      <c r="B28" s="91" t="n">
        <f aca="false">IF(ISNA(INDEX(vmg!$B$6:$B$151,MATCH($C28,vmg!$F$6:$F$151,0))),IF(ISNA(INDEX(vmg!$B$6:$B$151,MATCH($C28,vmg!$D$6:$D$151,0))),0,INDEX(vmg!$B$6:$B$151,MATCH($C28,vmg!$D$6:$D$151,0))),INDEX(vmg!$B$6:$B$151,MATCH($C28,vmg!$F$6:$F$151,0)))</f>
        <v>11.22769</v>
      </c>
      <c r="C28" s="2" t="n">
        <f aca="false">MOD(Best +D28,360)</f>
        <v>249</v>
      </c>
      <c r="D28" s="2" t="n">
        <f aca="false">D27+1</f>
        <v>16</v>
      </c>
      <c r="E28" s="1" t="n">
        <f aca="false">D28*PI()/180</f>
        <v>0.279252680319093</v>
      </c>
      <c r="F28" s="13" t="n">
        <f aca="false">IF(OR(F118=0,CR28=0),0,F118*CR28/(F118+CR28))</f>
        <v>11.139749875906</v>
      </c>
      <c r="G28" s="13" t="n">
        <f aca="false">IF(OR(G118=0,CS28=0),0,G118*CS28/(G118+CS28))</f>
        <v>11.1051157738318</v>
      </c>
      <c r="H28" s="13" t="n">
        <f aca="false">IF(OR(H118=0,CT28=0),0,H118*CT28/(H118+CT28))</f>
        <v>11.0713815536427</v>
      </c>
      <c r="I28" s="13" t="n">
        <f aca="false">IF(OR(I118=0,CU28=0),0,I118*CU28/(I118+CU28))</f>
        <v>11.0384061323419</v>
      </c>
      <c r="J28" s="13" t="n">
        <f aca="false">IF(OR(J118=0,CV28=0),0,J118*CV28/(J118+CV28))</f>
        <v>11.0060759925314</v>
      </c>
      <c r="K28" s="13" t="n">
        <f aca="false">IF(OR(K118=0,CW28=0),0,K118*CW28/(K118+CW28))</f>
        <v>10.9742986609845</v>
      </c>
      <c r="L28" s="13" t="n">
        <f aca="false">IF(OR(L118=0,CX28=0),0,L118*CX28/(L118+CX28))</f>
        <v>10.9420397834626</v>
      </c>
      <c r="M28" s="13" t="n">
        <f aca="false">IF(OR(M118=0,CY28=0),0,M118*CY28/(M118+CY28))</f>
        <v>10.9102788359313</v>
      </c>
      <c r="N28" s="13" t="n">
        <f aca="false">IF(OR(N118=0,CZ28=0),0,N118*CZ28/(N118+CZ28))</f>
        <v>10.8789512040588</v>
      </c>
      <c r="O28" s="13" t="n">
        <f aca="false">IF(OR(O118=0,DA28=0),0,O118*DA28/(O118+DA28))</f>
        <v>10.8480020691616</v>
      </c>
      <c r="P28" s="13" t="n">
        <f aca="false">IF(OR(P118=0,DB28=0),0,P118*DB28/(P118+DB28))</f>
        <v>10.8173845086475</v>
      </c>
      <c r="Q28" s="13" t="n">
        <f aca="false">IF(OR(Q118=0,DC28=0),0,Q118*DC28/(Q118+DC28))</f>
        <v>10.7871985298726</v>
      </c>
      <c r="R28" s="13" t="n">
        <f aca="false">IF(OR(R118=0,DD28=0),0,R118*DD28/(R118+DD28))</f>
        <v>10.7572583293178</v>
      </c>
      <c r="S28" s="13" t="n">
        <f aca="false">IF(OR(S118=0,DE28=0),0,S118*DE28/(S118+DE28))</f>
        <v>10.7275341137411</v>
      </c>
      <c r="T28" s="13" t="n">
        <f aca="false">IF(OR(T118=0,DF28=0),0,T118*DF28/(T118+DF28))</f>
        <v>10.6979995589533</v>
      </c>
      <c r="U28" s="13" t="n">
        <f aca="false">IF(OR(U118=0,DG28=0),0,U118*DG28/(U118+DG28))</f>
        <v>10.6686312443456</v>
      </c>
      <c r="V28" s="13" t="n">
        <f aca="false">IF(OR(V118=0,DH28=0),0,V118*DH28/(V118+DH28))</f>
        <v>10.6362555804087</v>
      </c>
      <c r="W28" s="13" t="n">
        <f aca="false">IF(OR(W118=0,DI28=0),0,W118*DI28/(W118+DI28))</f>
        <v>10.6041921539834</v>
      </c>
      <c r="X28" s="13" t="n">
        <f aca="false">IF(OR(X118=0,DJ28=0),0,X118*DJ28/(X118+DJ28))</f>
        <v>10.5724062149078</v>
      </c>
      <c r="Y28" s="13" t="n">
        <f aca="false">IF(OR(Y118=0,DK28=0),0,Y118*DK28/(Y118+DK28))</f>
        <v>10.540866566412</v>
      </c>
      <c r="Z28" s="13" t="n">
        <f aca="false">IF(OR(Z118=0,DL28=0),0,Z118*DL28/(Z118+DL28))</f>
        <v>10.5095450607085</v>
      </c>
      <c r="AA28" s="13" t="n">
        <f aca="false">IF(OR(AA118=0,DM28=0),0,AA118*DM28/(AA118+DM28))</f>
        <v>10.4769141396418</v>
      </c>
      <c r="AB28" s="13" t="n">
        <f aca="false">IF(OR(AB118=0,DN28=0),0,AB118*DN28/(AB118+DN28))</f>
        <v>10.4445256575012</v>
      </c>
      <c r="AC28" s="13" t="n">
        <f aca="false">IF(OR(AC118=0,DO28=0),0,AC118*DO28/(AC118+DO28))</f>
        <v>10.4123521140223</v>
      </c>
      <c r="AD28" s="13" t="n">
        <f aca="false">IF(OR(AD118=0,DP28=0),0,AD118*DP28/(AD118+DP28))</f>
        <v>10.3803683633257</v>
      </c>
      <c r="AE28" s="13" t="n">
        <f aca="false">IF(OR(AE118=0,DQ28=0),0,AE118*DQ28/(AE118+DQ28))</f>
        <v>10.3485513164665</v>
      </c>
      <c r="AF28" s="13" t="n">
        <f aca="false">IF(OR(AF118=0,DR28=0),0,AF118*DR28/(AF118+DR28))</f>
        <v>10.3162643388515</v>
      </c>
      <c r="AG28" s="13" t="n">
        <f aca="false">IF(OR(AG118=0,DS28=0),0,AG118*DS28/(AG118+DS28))</f>
        <v>10.2841280775018</v>
      </c>
      <c r="AH28" s="13" t="n">
        <f aca="false">IF(OR(AH118=0,DT28=0),0,AH118*DT28/(AH118+DT28))</f>
        <v>10.2521222734655</v>
      </c>
      <c r="AI28" s="13" t="n">
        <f aca="false">IF(OR(AI118=0,DU28=0),0,AI118*DU28/(AI118+DU28))</f>
        <v>10.2202280749081</v>
      </c>
      <c r="AJ28" s="13" t="n">
        <f aca="false">IF(OR(AJ118=0,DV28=0),0,AJ118*DV28/(AJ118+DV28))</f>
        <v>10.1884278746986</v>
      </c>
      <c r="AK28" s="13" t="n">
        <f aca="false">IF(OR(AK118=0,DW28=0),0,AK118*DW28/(AK118+DW28))</f>
        <v>10.1580365586349</v>
      </c>
      <c r="AL28" s="13" t="n">
        <f aca="false">IF(OR(AL118=0,DX28=0),0,AL118*DX28/(AL118+DX28))</f>
        <v>10.1276608668226</v>
      </c>
      <c r="AM28" s="13" t="n">
        <f aca="false">IF(OR(AM118=0,DY28=0),0,AM118*DY28/(AM118+DY28))</f>
        <v>10.0972894693128</v>
      </c>
      <c r="AN28" s="13" t="n">
        <f aca="false">IF(OR(AN118=0,DZ28=0),0,AN118*DZ28/(AN118+DZ28))</f>
        <v>10.0669115415085</v>
      </c>
      <c r="AO28" s="13" t="n">
        <f aca="false">IF(OR(AO118=0,EA28=0),0,AO118*EA28/(AO118+EA28))</f>
        <v>10.0365167061776</v>
      </c>
      <c r="AP28" s="13" t="n">
        <f aca="false">IF(OR(AP118=0,EB28=0),0,AP118*EB28/(AP118+EB28))</f>
        <v>10.0060628507858</v>
      </c>
      <c r="AQ28" s="13" t="n">
        <f aca="false">IF(OR(AQ118=0,EC28=0),0,AQ118*EC28/(AQ118+EC28))</f>
        <v>9.97557344704186</v>
      </c>
      <c r="AR28" s="13" t="n">
        <f aca="false">IF(OR(AR118=0,ED28=0),0,AR118*ED28/(AR118+ED28))</f>
        <v>9.94503910637658</v>
      </c>
      <c r="AS28" s="13" t="n">
        <f aca="false">IF(OR(AS118=0,EE28=0),0,AS118*EE28/(AS118+EE28))</f>
        <v>9.91445071601203</v>
      </c>
      <c r="AT28" s="13" t="n">
        <f aca="false">IF(OR(AT118=0,EF28=0),0,AT118*EF28/(AT118+EF28))</f>
        <v>9.88379940493935</v>
      </c>
      <c r="AU28" s="13" t="n">
        <f aca="false">IF(OR(AU118=0,EG28=0),0,AU118*EG28/(AU118+EG28))</f>
        <v>9.8464950073616</v>
      </c>
      <c r="AV28" s="13" t="n">
        <f aca="false">IF(OR(AV118=0,EH28=0),0,AV118*EH28/(AV118+EH28))</f>
        <v>9.80926231155385</v>
      </c>
      <c r="AW28" s="13" t="n">
        <f aca="false">IF(OR(AW118=0,EI28=0),0,AW118*EI28/(AW118+EI28))</f>
        <v>9.77208229068779</v>
      </c>
      <c r="AX28" s="13" t="n">
        <f aca="false">IF(OR(AX118=0,EJ28=0),0,AX118*EJ28/(AX118+EJ28))</f>
        <v>9.73493674909586</v>
      </c>
      <c r="AY28" s="13" t="n">
        <f aca="false">IF(OR(AY118=0,EK28=0),0,AY118*EK28/(AY118+EK28))</f>
        <v>9.69780824008317</v>
      </c>
      <c r="AZ28" s="13" t="n">
        <f aca="false">IF(OR(AZ118=0,EL28=0),0,AZ118*EL28/(AZ118+EL28))</f>
        <v>9.65530044039376</v>
      </c>
      <c r="BA28" s="13" t="n">
        <f aca="false">IF(OR(BA118=0,EM28=0),0,BA118*EM28/(BA118+EM28))</f>
        <v>9.61284845815357</v>
      </c>
      <c r="BB28" s="13" t="n">
        <f aca="false">IF(OR(BB118=0,EN28=0),0,BB118*EN28/(BB118+EN28))</f>
        <v>9.57042945206977</v>
      </c>
      <c r="BC28" s="13" t="n">
        <f aca="false">IF(OR(BC118=0,EO28=0),0,BC118*EO28/(BC118+EO28))</f>
        <v>9.52802145307243</v>
      </c>
      <c r="BD28" s="13" t="n">
        <f aca="false">IF(OR(BD118=0,EP28=0),0,BD118*EP28/(BD118+EP28))</f>
        <v>9.48560327914158</v>
      </c>
      <c r="BE28" s="13" t="n">
        <f aca="false">IF(OR(BE118=0,EQ28=0),0,BE118*EQ28/(BE118+EQ28))</f>
        <v>9.43775016274794</v>
      </c>
      <c r="BF28" s="13" t="n">
        <f aca="false">IF(OR(BF118=0,ER28=0),0,BF118*ER28/(BF118+ER28))</f>
        <v>9.38986687295089</v>
      </c>
      <c r="BG28" s="13" t="n">
        <f aca="false">IF(OR(BG118=0,ES28=0),0,BG118*ES28/(BG118+ES28))</f>
        <v>9.34192748275188</v>
      </c>
      <c r="BH28" s="13" t="n">
        <f aca="false">IF(OR(BH118=0,ET28=0),0,BH118*ET28/(BH118+ET28))</f>
        <v>9.29390679836632</v>
      </c>
      <c r="BI28" s="13" t="n">
        <f aca="false">IF(OR(BI118=0,EU28=0),0,BI118*EU28/(BI118+EU28))</f>
        <v>9.24578027997741</v>
      </c>
      <c r="BJ28" s="13" t="n">
        <f aca="false">IF(OR(BJ118=0,EV28=0),0,BJ118*EV28/(BJ118+EV28))</f>
        <v>9.18095599659449</v>
      </c>
      <c r="BK28" s="13" t="n">
        <f aca="false">IF(OR(BK118=0,EW28=0),0,BK118*EW28/(BK118+EW28))</f>
        <v>9.11577114046099</v>
      </c>
      <c r="BL28" s="13" t="n">
        <f aca="false">IF(OR(BL118=0,EX28=0),0,BL118*EX28/(BL118+EX28))</f>
        <v>9.05017531120506</v>
      </c>
      <c r="BM28" s="13" t="n">
        <f aca="false">IF(OR(BM118=0,EY28=0),0,BM118*EY28/(BM118+EY28))</f>
        <v>8.9841181315782</v>
      </c>
      <c r="BN28" s="13" t="n">
        <f aca="false">IF(OR(BN118=0,EZ28=0),0,BN118*EZ28/(BN118+EZ28))</f>
        <v>8.91754909658462</v>
      </c>
      <c r="BO28" s="13" t="n">
        <f aca="false">IF(OR(BO118=0,FA28=0),0,BO118*FA28/(BO118+FA28))</f>
        <v>8.83969536851217</v>
      </c>
      <c r="BP28" s="13" t="n">
        <f aca="false">IF(OR(BP118=0,FB28=0),0,BP118*FB28/(BP118+FB28))</f>
        <v>8.76086221865053</v>
      </c>
      <c r="BQ28" s="13" t="n">
        <f aca="false">IF(OR(BQ118=0,FC28=0),0,BQ118*FC28/(BQ118+FC28))</f>
        <v>8.68096516914182</v>
      </c>
      <c r="BR28" s="13" t="n">
        <f aca="false">IF(OR(BR118=0,FD28=0),0,BR118*FD28/(BR118+FD28))</f>
        <v>8.5999170406689</v>
      </c>
      <c r="BS28" s="13" t="n">
        <f aca="false">IF(OR(BS118=0,FE28=0),0,BS118*FE28/(BS118+FE28))</f>
        <v>8.51762759908986</v>
      </c>
      <c r="BT28" s="13" t="n">
        <f aca="false">IF(OR(BT118=0,FF28=0),0,BT118*FF28/(BT118+FF28))</f>
        <v>8.42744733781125</v>
      </c>
      <c r="BU28" s="13" t="n">
        <f aca="false">IF(OR(BU118=0,FG28=0),0,BU118*FG28/(BU118+FG28))</f>
        <v>8.33549167666536</v>
      </c>
      <c r="BV28" s="13" t="n">
        <f aca="false">IF(OR(BV118=0,FH28=0),0,BV118*FH28/(BV118+FH28))</f>
        <v>8.24162653006804</v>
      </c>
      <c r="BW28" s="13" t="n">
        <f aca="false">IF(OR(BW118=0,FI28=0),0,BW118*FI28/(BW118+FI28))</f>
        <v>8.14571018871281</v>
      </c>
      <c r="BX28" s="13" t="n">
        <f aca="false">IF(OR(BX118=0,FJ28=0),0,BX118*FJ28/(BX118+FJ28))</f>
        <v>8.04759248475015</v>
      </c>
      <c r="BY28" s="13" t="n">
        <f aca="false">IF(OR(BY118=0,FK28=0),0,BY118*FK28/(BY118+FK28))</f>
        <v>0</v>
      </c>
      <c r="BZ28" s="13" t="n">
        <f aca="false">IF(OR(BZ118=0,FL28=0),0,BZ118*FL28/(BZ118+FL28))</f>
        <v>0</v>
      </c>
      <c r="CA28" s="13" t="n">
        <f aca="false">IF(OR(CA118=0,FM28=0),0,CA118*FM28/(CA118+FM28))</f>
        <v>0</v>
      </c>
      <c r="CB28" s="13" t="n">
        <f aca="false">IF(OR(CB118=0,FN28=0),0,CB118*FN28/(CB118+FN28))</f>
        <v>0</v>
      </c>
      <c r="CC28" s="13" t="n">
        <f aca="false">IF(OR(CC118=0,FO28=0),0,CC118*FO28/(CC118+FO28))</f>
        <v>0</v>
      </c>
      <c r="CD28" s="13" t="n">
        <f aca="false">IF(OR(CD118=0,FP28=0),0,CD118*FP28/(CD118+FP28))</f>
        <v>0</v>
      </c>
      <c r="CE28" s="13" t="n">
        <f aca="false">IF(OR(CE118=0,FQ28=0),0,CE118*FQ28/(CE118+FQ28))</f>
        <v>0</v>
      </c>
      <c r="CF28" s="13" t="n">
        <f aca="false">IF(OR(CF118=0,FR28=0),0,CF118*FR28/(CF118+FR28))</f>
        <v>0</v>
      </c>
      <c r="CG28" s="13" t="n">
        <f aca="false">IF(OR(CG118=0,FS28=0),0,CG118*FS28/(CG118+FS28))</f>
        <v>0</v>
      </c>
      <c r="CH28" s="13" t="n">
        <f aca="false">IF(OR(CH118=0,FT28=0),0,CH118*FT28/(CH118+FT28))</f>
        <v>0</v>
      </c>
      <c r="CI28" s="13" t="n">
        <f aca="false">IF(OR(CI118=0,FU28=0),0,CI118*FU28/(CI118+FU28))</f>
        <v>0</v>
      </c>
      <c r="CJ28" s="13" t="n">
        <f aca="false">IF(OR(CJ118=0,FV28=0),0,CJ118*FV28/(CJ118+FV28))</f>
        <v>0</v>
      </c>
      <c r="CK28" s="13" t="n">
        <f aca="false">IF(OR(CK118=0,FW28=0),0,CK118*FW28/(CK118+FW28))</f>
        <v>0</v>
      </c>
      <c r="CL28" s="13" t="n">
        <f aca="false">IF(OR(CL118=0,FX28=0),0,CL118*FX28/(CL118+FX28))</f>
        <v>0</v>
      </c>
      <c r="CM28" s="13" t="n">
        <f aca="false">IF(OR(CM118=0,FY28=0),0,CM118*FY28/(CM118+FY28))</f>
        <v>0</v>
      </c>
      <c r="CN28" s="13" t="n">
        <f aca="false">IF(OR(CN118=0,FZ28=0),0,CN118*FZ28/(CN118+FZ28))</f>
        <v>0</v>
      </c>
      <c r="CO28" s="13" t="n">
        <f aca="false">IF(OR(CO118=0,GA28=0),0,CO118*GA28/(CO118+GA28))</f>
        <v>0</v>
      </c>
      <c r="CP28" s="13" t="n">
        <f aca="false">IF(OR(CP118=0,GB28=0),0,CP118*GB28/(CP118+GB28))</f>
        <v>0</v>
      </c>
      <c r="CQ28" s="13" t="n">
        <f aca="false">IF(OR(CQ118=0,GC28=0),0,CQ118*GC28/(CQ118+GC28))</f>
        <v>0</v>
      </c>
      <c r="CR28" s="0" t="n">
        <f aca="false">IF(F$9=0,0,(SIN(F$12)*COS($E28)+SIN($E28)*COS(F$12))/SIN($E28)*F$9)</f>
        <v>11.13975</v>
      </c>
      <c r="CS28" s="0" t="n">
        <f aca="false">IF(G$9=0,0,(SIN(G$12)*COS($E28)+SIN($E28)*COS(G$12))/SIN($E28)*G$9)</f>
        <v>11.8019107007537</v>
      </c>
      <c r="CT28" s="0" t="n">
        <f aca="false">IF(H$9=0,0,(SIN(H$12)*COS($E28)+SIN($E28)*COS(H$12))/SIN($E28)*H$9)</f>
        <v>12.4588609533694</v>
      </c>
      <c r="CU28" s="0" t="n">
        <f aca="false">IF(I$9=0,0,(SIN(I$12)*COS($E28)+SIN($E28)*COS(I$12))/SIN($E28)*I$9)</f>
        <v>13.1104095102115</v>
      </c>
      <c r="CV28" s="0" t="n">
        <f aca="false">IF(J$9=0,0,(SIN(J$12)*COS($E28)+SIN($E28)*COS(J$12))/SIN($E28)*J$9)</f>
        <v>13.7563672584411</v>
      </c>
      <c r="CW28" s="0" t="n">
        <f aca="false">IF(K$9=0,0,(SIN(K$12)*COS($E28)+SIN($E28)*COS(K$12))/SIN($E28)*K$9)</f>
        <v>14.396547274772</v>
      </c>
      <c r="CX28" s="0" t="n">
        <f aca="false">IF(L$9=0,0,(SIN(L$12)*COS($E28)+SIN($E28)*COS(L$12))/SIN($E28)*L$9)</f>
        <v>15.0289573349737</v>
      </c>
      <c r="CY28" s="0" t="n">
        <f aca="false">IF(M$9=0,0,(SIN(M$12)*COS($E28)+SIN($E28)*COS(M$12))/SIN($E28)*M$9)</f>
        <v>15.655066992709</v>
      </c>
      <c r="CZ28" s="0" t="n">
        <f aca="false">IF(N$9=0,0,(SIN(N$12)*COS($E28)+SIN($E28)*COS(N$12))/SIN($E28)*N$9)</f>
        <v>16.2746979365417</v>
      </c>
      <c r="DA28" s="0" t="n">
        <f aca="false">IF(O$9=0,0,(SIN(O$12)*COS($E28)+SIN($E28)*COS(O$12))/SIN($E28)*O$9)</f>
        <v>16.8876743494063</v>
      </c>
      <c r="DB28" s="0" t="n">
        <f aca="false">IF(P$9=0,0,(SIN(P$12)*COS($E28)+SIN($E28)*COS(P$12))/SIN($E28)*P$9)</f>
        <v>17.4938229582249</v>
      </c>
      <c r="DC28" s="0" t="n">
        <f aca="false">IF(Q$9=0,0,(SIN(Q$12)*COS($E28)+SIN($E28)*COS(Q$12))/SIN($E28)*Q$9)</f>
        <v>18.0933683763276</v>
      </c>
      <c r="DD28" s="0" t="n">
        <f aca="false">IF(R$9=0,0,(SIN(R$12)*COS($E28)+SIN($E28)*COS(R$12))/SIN($E28)*R$9)</f>
        <v>18.6857742289963</v>
      </c>
      <c r="DE28" s="0" t="n">
        <f aca="false">IF(S$9=0,0,(SIN(S$12)*COS($E28)+SIN($E28)*COS(S$12))/SIN($E28)*S$9)</f>
        <v>19.2708747898806</v>
      </c>
      <c r="DF28" s="0" t="n">
        <f aca="false">IF(T$9=0,0,(SIN(T$12)*COS($E28)+SIN($E28)*COS(T$12))/SIN($E28)*T$9)</f>
        <v>19.8485070493576</v>
      </c>
      <c r="DG28" s="0" t="n">
        <f aca="false">IF(U$9=0,0,(SIN(U$12)*COS($E28)+SIN($E28)*COS(U$12))/SIN($E28)*U$9)</f>
        <v>20.4185107595502</v>
      </c>
      <c r="DH28" s="0" t="n">
        <f aca="false">IF(V$9=0,0,(SIN(V$12)*COS($E28)+SIN($E28)*COS(V$12))/SIN($E28)*V$9)</f>
        <v>20.9684723917335</v>
      </c>
      <c r="DI28" s="0" t="n">
        <f aca="false">IF(W$9=0,0,(SIN(W$12)*COS($E28)+SIN($E28)*COS(W$12))/SIN($E28)*W$9)</f>
        <v>21.5098125551886</v>
      </c>
      <c r="DJ28" s="0" t="n">
        <f aca="false">IF(X$9=0,0,(SIN(X$12)*COS($E28)+SIN($E28)*COS(X$12))/SIN($E28)*X$9)</f>
        <v>22.0423910585088</v>
      </c>
      <c r="DK28" s="0" t="n">
        <f aca="false">IF(Y$9=0,0,(SIN(Y$12)*COS($E28)+SIN($E28)*COS(Y$12))/SIN($E28)*Y$9)</f>
        <v>22.5660710522283</v>
      </c>
      <c r="DL28" s="0" t="n">
        <f aca="false">IF(Z$9=0,0,(SIN(Z$12)*COS($E28)+SIN($E28)*COS(Z$12))/SIN($E28)*Z$9)</f>
        <v>23.0807190627771</v>
      </c>
      <c r="DM28" s="0" t="n">
        <f aca="false">IF(AA$9=0,0,(SIN(AA$12)*COS($E28)+SIN($E28)*COS(AA$12))/SIN($E28)*AA$9)</f>
        <v>23.5785960226099</v>
      </c>
      <c r="DN28" s="0" t="n">
        <f aca="false">IF(AB$9=0,0,(SIN(AB$12)*COS($E28)+SIN($E28)*COS(AB$12))/SIN($E28)*AB$9)</f>
        <v>24.066834176341</v>
      </c>
      <c r="DO28" s="0" t="n">
        <f aca="false">IF(AC$9=0,0,(SIN(AC$12)*COS($E28)+SIN($E28)*COS(AC$12))/SIN($E28)*AC$9)</f>
        <v>24.5453174827787</v>
      </c>
      <c r="DP28" s="0" t="n">
        <f aca="false">IF(AD$9=0,0,(SIN(AD$12)*COS($E28)+SIN($E28)*COS(AD$12))/SIN($E28)*AD$9)</f>
        <v>25.0139336104825</v>
      </c>
      <c r="DQ28" s="0" t="n">
        <f aca="false">IF(AE$9=0,0,(SIN(AE$12)*COS($E28)+SIN($E28)*COS(AE$12))/SIN($E28)*AE$9)</f>
        <v>25.4725739618003</v>
      </c>
      <c r="DR28" s="0" t="n">
        <f aca="false">IF(AF$9=0,0,(SIN(AF$12)*COS($E28)+SIN($E28)*COS(AF$12))/SIN($E28)*AF$9)</f>
        <v>25.9172495740825</v>
      </c>
      <c r="DS28" s="0" t="n">
        <f aca="false">IF(AG$9=0,0,(SIN(AG$12)*COS($E28)+SIN($E28)*COS(AG$12))/SIN($E28)*AG$9)</f>
        <v>26.3515941177588</v>
      </c>
      <c r="DT28" s="0" t="n">
        <f aca="false">IF(AH$9=0,0,(SIN(AH$12)*COS($E28)+SIN($E28)*COS(AH$12))/SIN($E28)*AH$9)</f>
        <v>26.7755139448383</v>
      </c>
      <c r="DU28" s="0" t="n">
        <f aca="false">IF(AI$9=0,0,(SIN(AI$12)*COS($E28)+SIN($E28)*COS(AI$12))/SIN($E28)*AI$9)</f>
        <v>27.1889193131824</v>
      </c>
      <c r="DV28" s="0" t="n">
        <f aca="false">IF(AJ$9=0,0,(SIN(AJ$12)*COS($E28)+SIN($E28)*COS(AJ$12))/SIN($E28)*AJ$9)</f>
        <v>27.5917244018432</v>
      </c>
      <c r="DW28" s="0" t="n">
        <f aca="false">IF(AK$9=0,0,(SIN(AK$12)*COS($E28)+SIN($E28)*COS(AK$12))/SIN($E28)*AK$9)</f>
        <v>27.9939564685584</v>
      </c>
      <c r="DX28" s="0" t="n">
        <f aca="false">IF(AL$9=0,0,(SIN(AL$12)*COS($E28)+SIN($E28)*COS(AL$12))/SIN($E28)*AL$9)</f>
        <v>28.3857543973991</v>
      </c>
      <c r="DY28" s="0" t="n">
        <f aca="false">IF(AM$9=0,0,(SIN(AM$12)*COS($E28)+SIN($E28)*COS(AM$12))/SIN($E28)*AM$9)</f>
        <v>28.7670348219173</v>
      </c>
      <c r="DZ28" s="0" t="n">
        <f aca="false">IF(AN$9=0,0,(SIN(AN$12)*COS($E28)+SIN($E28)*COS(AN$12))/SIN($E28)*AN$9)</f>
        <v>29.1377181493017</v>
      </c>
      <c r="EA28" s="0" t="n">
        <f aca="false">IF(AO$9=0,0,(SIN(AO$12)*COS($E28)+SIN($E28)*COS(AO$12))/SIN($E28)*AO$9)</f>
        <v>29.4977285734894</v>
      </c>
      <c r="EB28" s="0" t="n">
        <f aca="false">IF(AP$9=0,0,(SIN(AP$12)*COS($E28)+SIN($E28)*COS(AP$12))/SIN($E28)*AP$9)</f>
        <v>29.8467082001761</v>
      </c>
      <c r="EC28" s="0" t="n">
        <f aca="false">IF(AQ$9=0,0,(SIN(AQ$12)*COS($E28)+SIN($E28)*COS(AQ$12))/SIN($E28)*AQ$9)</f>
        <v>30.1848670083843</v>
      </c>
      <c r="ED28" s="0" t="n">
        <f aca="false">IF(AR$9=0,0,(SIN(AR$12)*COS($E28)+SIN($E28)*COS(AR$12))/SIN($E28)*AR$9)</f>
        <v>30.5121408825024</v>
      </c>
      <c r="EE28" s="0" t="n">
        <f aca="false">IF(AS$9=0,0,(SIN(AS$12)*COS($E28)+SIN($E28)*COS(AS$12))/SIN($E28)*AS$9)</f>
        <v>30.8284695374661</v>
      </c>
      <c r="EF28" s="0" t="n">
        <f aca="false">IF(AT$9=0,0,(SIN(AT$12)*COS($E28)+SIN($E28)*COS(AT$12))/SIN($E28)*AT$9)</f>
        <v>31.1337965251191</v>
      </c>
      <c r="EG28" s="0" t="n">
        <f aca="false">IF(AU$9=0,0,(SIN(AU$12)*COS($E28)+SIN($E28)*COS(AU$12))/SIN($E28)*AU$9)</f>
        <v>31.3612068008269</v>
      </c>
      <c r="EH28" s="0" t="n">
        <f aca="false">IF(AV$9=0,0,(SIN(AV$12)*COS($E28)+SIN($E28)*COS(AV$12))/SIN($E28)*AV$9)</f>
        <v>31.5760188083986</v>
      </c>
      <c r="EI28" s="0" t="n">
        <f aca="false">IF(AW$9=0,0,(SIN(AW$12)*COS($E28)+SIN($E28)*COS(AW$12))/SIN($E28)*AW$9)</f>
        <v>31.7782494193865</v>
      </c>
      <c r="EJ28" s="0" t="n">
        <f aca="false">IF(AX$9=0,0,(SIN(AX$12)*COS($E28)+SIN($E28)*COS(AX$12))/SIN($E28)*AX$9)</f>
        <v>31.9679202403273</v>
      </c>
      <c r="EK28" s="0" t="n">
        <f aca="false">IF(AY$9=0,0,(SIN(AY$12)*COS($E28)+SIN($E28)*COS(AY$12))/SIN($E28)*AY$9)</f>
        <v>32.1450575808149</v>
      </c>
      <c r="EL28" s="0" t="n">
        <f aca="false">IF(AZ$9=0,0,(SIN(AZ$12)*COS($E28)+SIN($E28)*COS(AZ$12))/SIN($E28)*AZ$9)</f>
        <v>32.2495986173005</v>
      </c>
      <c r="EM28" s="0" t="n">
        <f aca="false">IF(BA$9=0,0,(SIN(BA$12)*COS($E28)+SIN($E28)*COS(BA$12))/SIN($E28)*BA$9)</f>
        <v>32.3405757766599</v>
      </c>
      <c r="EN28" s="0" t="n">
        <f aca="false">IF(BB$9=0,0,(SIN(BB$12)*COS($E28)+SIN($E28)*COS(BB$12))/SIN($E28)*BB$9)</f>
        <v>32.4180846858791</v>
      </c>
      <c r="EO28" s="0" t="n">
        <f aca="false">IF(BC$9=0,0,(SIN(BC$12)*COS($E28)+SIN($E28)*COS(BC$12))/SIN($E28)*BC$9)</f>
        <v>32.4822261762762</v>
      </c>
      <c r="EP28" s="0" t="n">
        <f aca="false">IF(BD$9=0,0,(SIN(BD$12)*COS($E28)+SIN($E28)*COS(BD$12))/SIN($E28)*BD$9)</f>
        <v>32.5331062148808</v>
      </c>
      <c r="EQ28" s="0" t="n">
        <f aca="false">IF(BE$9=0,0,(SIN(BE$12)*COS($E28)+SIN($E28)*COS(BE$12))/SIN($E28)*BE$9)</f>
        <v>32.5066329766781</v>
      </c>
      <c r="ER28" s="0" t="n">
        <f aca="false">IF(BF$9=0,0,(SIN(BF$12)*COS($E28)+SIN($E28)*COS(BF$12))/SIN($E28)*BF$9)</f>
        <v>32.4661936575256</v>
      </c>
      <c r="ES28" s="0" t="n">
        <f aca="false">IF(BG$9=0,0,(SIN(BG$12)*COS($E28)+SIN($E28)*COS(BG$12))/SIN($E28)*BG$9)</f>
        <v>32.4119682972864</v>
      </c>
      <c r="ET28" s="0" t="n">
        <f aca="false">IF(BH$9=0,0,(SIN(BH$12)*COS($E28)+SIN($E28)*COS(BH$12))/SIN($E28)*BH$9)</f>
        <v>32.3441423221043</v>
      </c>
      <c r="EU28" s="0" t="n">
        <f aca="false">IF(BI$9=0,0,(SIN(BI$12)*COS($E28)+SIN($E28)*COS(BI$12))/SIN($E28)*BI$9)</f>
        <v>32.2629064364701</v>
      </c>
      <c r="EV28" s="0" t="n">
        <f aca="false">IF(BJ$9=0,0,(SIN(BJ$12)*COS($E28)+SIN($E28)*COS(BJ$12))/SIN($E28)*BJ$9)</f>
        <v>31.9666949283499</v>
      </c>
      <c r="EW28" s="0" t="n">
        <f aca="false">IF(BK$9=0,0,(SIN(BK$12)*COS($E28)+SIN($E28)*COS(BK$12))/SIN($E28)*BK$9)</f>
        <v>31.6552435400435</v>
      </c>
      <c r="EX28" s="0" t="n">
        <f aca="false">IF(BL$9=0,0,(SIN(BL$12)*COS($E28)+SIN($E28)*COS(BL$12))/SIN($E28)*BL$9)</f>
        <v>31.3289435372337</v>
      </c>
      <c r="EY28" s="0" t="n">
        <f aca="false">IF(BM$9=0,0,(SIN(BM$12)*COS($E28)+SIN($E28)*COS(BM$12))/SIN($E28)*BM$9)</f>
        <v>30.9881922944698</v>
      </c>
      <c r="EZ28" s="0" t="n">
        <f aca="false">IF(BN$9=0,0,(SIN(BN$12)*COS($E28)+SIN($E28)*COS(BN$12))/SIN($E28)*BN$9)</f>
        <v>30.6333930833559</v>
      </c>
      <c r="FA28" s="0" t="n">
        <f aca="false">IF(BO$9=0,0,(SIN(BO$12)*COS($E28)+SIN($E28)*COS(BO$12))/SIN($E28)*BO$9)</f>
        <v>30.1399406083724</v>
      </c>
      <c r="FB28" s="0" t="n">
        <f aca="false">IF(BP$9=0,0,(SIN(BP$12)*COS($E28)+SIN($E28)*COS(BP$12))/SIN($E28)*BP$9)</f>
        <v>29.6322942053405</v>
      </c>
      <c r="FC28" s="0" t="n">
        <f aca="false">IF(BQ$9=0,0,(SIN(BQ$12)*COS($E28)+SIN($E28)*COS(BQ$12))/SIN($E28)*BQ$9)</f>
        <v>29.1109882286646</v>
      </c>
      <c r="FD28" s="0" t="n">
        <f aca="false">IF(BR$9=0,0,(SIN(BR$12)*COS($E28)+SIN($E28)*COS(BR$12))/SIN($E28)*BR$9)</f>
        <v>28.5765626049323</v>
      </c>
      <c r="FE28" s="0" t="n">
        <f aca="false">IF(BS$9=0,0,(SIN(BS$12)*COS($E28)+SIN($E28)*COS(BS$12))/SIN($E28)*BS$9)</f>
        <v>28.0295625523515</v>
      </c>
      <c r="FF28" s="0" t="n">
        <f aca="false">IF(BT$9=0,0,(SIN(BT$12)*COS($E28)+SIN($E28)*COS(BT$12))/SIN($E28)*BT$9)</f>
        <v>27.4011103704174</v>
      </c>
      <c r="FG28" s="0" t="n">
        <f aca="false">IF(BU$9=0,0,(SIN(BU$12)*COS($E28)+SIN($E28)*COS(BU$12))/SIN($E28)*BU$9)</f>
        <v>26.7608695048887</v>
      </c>
      <c r="FH28" s="0" t="n">
        <f aca="false">IF(BV$9=0,0,(SIN(BV$12)*COS($E28)+SIN($E28)*COS(BV$12))/SIN($E28)*BV$9)</f>
        <v>26.1094629372101</v>
      </c>
      <c r="FI28" s="0" t="n">
        <f aca="false">IF(BW$9=0,0,(SIN(BW$12)*COS($E28)+SIN($E28)*COS(BW$12))/SIN($E28)*BW$9)</f>
        <v>25.447517968126</v>
      </c>
      <c r="FJ28" s="0" t="n">
        <f aca="false">IF(BX$9=0,0,(SIN(BX$12)*COS($E28)+SIN($E28)*COS(BX$12))/SIN($E28)*BX$9)</f>
        <v>24.7756658959586</v>
      </c>
      <c r="FK28" s="0" t="n">
        <f aca="false">IF(BY$9=0,0,(SIN(BY$12)*COS($E28)+SIN($E28)*COS(BY$12))/SIN($E28)*BY$9)</f>
        <v>0</v>
      </c>
      <c r="FL28" s="0" t="n">
        <f aca="false">IF(BZ$9=0,0,(SIN(BZ$12)*COS($E28)+SIN($E28)*COS(BZ$12))/SIN($E28)*BZ$9)</f>
        <v>0</v>
      </c>
      <c r="FM28" s="0" t="n">
        <f aca="false">IF(CA$9=0,0,(SIN(CA$12)*COS($E28)+SIN($E28)*COS(CA$12))/SIN($E28)*CA$9)</f>
        <v>0</v>
      </c>
      <c r="FN28" s="0" t="n">
        <f aca="false">IF(CB$9=0,0,(SIN(CB$12)*COS($E28)+SIN($E28)*COS(CB$12))/SIN($E28)*CB$9)</f>
        <v>0</v>
      </c>
      <c r="FO28" s="0" t="n">
        <f aca="false">IF(CC$9=0,0,(SIN(CC$12)*COS($E28)+SIN($E28)*COS(CC$12))/SIN($E28)*CC$9)</f>
        <v>0</v>
      </c>
      <c r="FP28" s="0" t="n">
        <f aca="false">IF(CD$9=0,0,(SIN(CD$12)*COS($E28)+SIN($E28)*COS(CD$12))/SIN($E28)*CD$9)</f>
        <v>0</v>
      </c>
      <c r="FQ28" s="0" t="n">
        <f aca="false">IF(CE$9=0,0,(SIN(CE$12)*COS($E28)+SIN($E28)*COS(CE$12))/SIN($E28)*CE$9)</f>
        <v>0</v>
      </c>
      <c r="FR28" s="0" t="n">
        <f aca="false">IF(CF$9=0,0,(SIN(CF$12)*COS($E28)+SIN($E28)*COS(CF$12))/SIN($E28)*CF$9)</f>
        <v>0</v>
      </c>
      <c r="FS28" s="0" t="n">
        <f aca="false">IF(CG$9=0,0,(SIN(CG$12)*COS($E28)+SIN($E28)*COS(CG$12))/SIN($E28)*CG$9)</f>
        <v>0</v>
      </c>
      <c r="FT28" s="0" t="n">
        <f aca="false">IF(CH$9=0,0,(SIN(CH$12)*COS($E28)+SIN($E28)*COS(CH$12))/SIN($E28)*CH$9)</f>
        <v>0</v>
      </c>
      <c r="FU28" s="0" t="n">
        <f aca="false">IF(CI$9=0,0,(SIN(CI$12)*COS($E28)+SIN($E28)*COS(CI$12))/SIN($E28)*CI$9)</f>
        <v>0</v>
      </c>
      <c r="FV28" s="0" t="n">
        <f aca="false">IF(CJ$9=0,0,(SIN(CJ$12)*COS($E28)+SIN($E28)*COS(CJ$12))/SIN($E28)*CJ$9)</f>
        <v>0</v>
      </c>
      <c r="FW28" s="0" t="n">
        <f aca="false">IF(CK$9=0,0,(SIN(CK$12)*COS($E28)+SIN($E28)*COS(CK$12))/SIN($E28)*CK$9)</f>
        <v>0</v>
      </c>
      <c r="FX28" s="0" t="n">
        <f aca="false">IF(CL$9=0,0,(SIN(CL$12)*COS($E28)+SIN($E28)*COS(CL$12))/SIN($E28)*CL$9)</f>
        <v>0</v>
      </c>
      <c r="FY28" s="0" t="n">
        <f aca="false">IF(CM$9=0,0,(SIN(CM$12)*COS($E28)+SIN($E28)*COS(CM$12))/SIN($E28)*CM$9)</f>
        <v>0</v>
      </c>
      <c r="FZ28" s="0" t="n">
        <f aca="false">IF(CN$9=0,0,(SIN(CN$12)*COS($E28)+SIN($E28)*COS(CN$12))/SIN($E28)*CN$9)</f>
        <v>0</v>
      </c>
      <c r="GA28" s="0" t="n">
        <f aca="false">IF(CO$9=0,0,(SIN(CO$12)*COS($E28)+SIN($E28)*COS(CO$12))/SIN($E28)*CO$9)</f>
        <v>0</v>
      </c>
      <c r="GB28" s="0" t="n">
        <f aca="false">IF(CP$9=0,0,(SIN(CP$12)*COS($E28)+SIN($E28)*COS(CP$12))/SIN($E28)*CP$9)</f>
        <v>0</v>
      </c>
      <c r="GC28" s="0" t="n">
        <f aca="false">IF(CQ$9=0,0,(SIN(CQ$12)*COS($E28)+SIN($E28)*COS(CQ$12))/SIN($E28)*CQ$9)</f>
        <v>0</v>
      </c>
    </row>
    <row r="29" customFormat="false" ht="12.8" hidden="true" customHeight="false" outlineLevel="0" collapsed="false">
      <c r="A29" s="0" t="n">
        <f aca="false">MAX($F29:$CQ29)</f>
        <v>11.139749875906</v>
      </c>
      <c r="B29" s="91" t="n">
        <f aca="false">IF(ISNA(INDEX(vmg!$B$6:$B$151,MATCH($C29,vmg!$F$6:$F$151,0))),IF(ISNA(INDEX(vmg!$B$6:$B$151,MATCH($C29,vmg!$D$6:$D$151,0))),0,INDEX(vmg!$B$6:$B$151,MATCH($C29,vmg!$D$6:$D$151,0))),INDEX(vmg!$B$6:$B$151,MATCH($C29,vmg!$F$6:$F$151,0)))</f>
        <v>11.22098</v>
      </c>
      <c r="C29" s="2" t="n">
        <f aca="false">MOD(Best +D29,360)</f>
        <v>250</v>
      </c>
      <c r="D29" s="2" t="n">
        <f aca="false">D28+1</f>
        <v>17</v>
      </c>
      <c r="E29" s="1" t="n">
        <f aca="false">D29*PI()/180</f>
        <v>0.296705972839036</v>
      </c>
      <c r="F29" s="13" t="n">
        <f aca="false">IF(OR(F119=0,CR29=0),0,F119*CR29/(F119+CR29))</f>
        <v>11.139749875906</v>
      </c>
      <c r="G29" s="13" t="n">
        <f aca="false">IF(OR(G119=0,CS29=0),0,G119*CS29/(G119+CS29))</f>
        <v>11.1026957823414</v>
      </c>
      <c r="H29" s="13" t="n">
        <f aca="false">IF(OR(H119=0,CT29=0),0,H119*CT29/(H119+CT29))</f>
        <v>11.066589000792</v>
      </c>
      <c r="I29" s="13" t="n">
        <f aca="false">IF(OR(I119=0,CU29=0),0,I119*CU29/(I119+CU29))</f>
        <v>11.0312886417493</v>
      </c>
      <c r="J29" s="13" t="n">
        <f aca="false">IF(OR(J119=0,CV29=0),0,J119*CV29/(J119+CV29))</f>
        <v>10.9966800220606</v>
      </c>
      <c r="K29" s="13" t="n">
        <f aca="false">IF(OR(K119=0,CW29=0),0,K119*CW29/(K119+CW29))</f>
        <v>10.9626687486298</v>
      </c>
      <c r="L29" s="13" t="n">
        <f aca="false">IF(OR(L119=0,CX29=0),0,L119*CX29/(L119+CX29))</f>
        <v>10.928204394313</v>
      </c>
      <c r="M29" s="13" t="n">
        <f aca="false">IF(OR(M119=0,CY29=0),0,M119*CY29/(M119+CY29))</f>
        <v>10.8942759956679</v>
      </c>
      <c r="N29" s="13" t="n">
        <f aca="false">IF(OR(N119=0,CZ29=0),0,N119*CZ29/(N119+CZ29))</f>
        <v>10.8608170595248</v>
      </c>
      <c r="O29" s="13" t="n">
        <f aca="false">IF(OR(O119=0,DA29=0),0,O119*DA29/(O119+DA29))</f>
        <v>10.8277707838326</v>
      </c>
      <c r="P29" s="13" t="n">
        <f aca="false">IF(OR(P119=0,DB29=0),0,P119*DB29/(P119+DB29))</f>
        <v>10.7950882458148</v>
      </c>
      <c r="Q29" s="13" t="n">
        <f aca="false">IF(OR(Q119=0,DC29=0),0,Q119*DC29/(Q119+DC29))</f>
        <v>10.7628704563681</v>
      </c>
      <c r="R29" s="13" t="n">
        <f aca="false">IF(OR(R119=0,DD29=0),0,R119*DD29/(R119+DD29))</f>
        <v>10.7309268156254</v>
      </c>
      <c r="S29" s="13" t="n">
        <f aca="false">IF(OR(S119=0,DE29=0),0,S119*DE29/(S119+DE29))</f>
        <v>10.6992256859209</v>
      </c>
      <c r="T29" s="13" t="n">
        <f aca="false">IF(OR(T119=0,DF29=0),0,T119*DF29/(T119+DF29))</f>
        <v>10.6677390042493</v>
      </c>
      <c r="U29" s="13" t="n">
        <f aca="false">IF(OR(U119=0,DG29=0),0,U119*DG29/(U119+DG29))</f>
        <v>10.6364417173788</v>
      </c>
      <c r="V29" s="13" t="n">
        <f aca="false">IF(OR(V119=0,DH29=0),0,V119*DH29/(V119+DH29))</f>
        <v>10.6020785328571</v>
      </c>
      <c r="W29" s="13" t="n">
        <f aca="false">IF(OR(W119=0,DI29=0),0,W119*DI29/(W119+DI29))</f>
        <v>10.5680484644636</v>
      </c>
      <c r="X29" s="13" t="n">
        <f aca="false">IF(OR(X119=0,DJ29=0),0,X119*DJ29/(X119+DJ29))</f>
        <v>10.5343157887624</v>
      </c>
      <c r="Y29" s="13" t="n">
        <f aca="false">IF(OR(Y119=0,DK29=0),0,Y119*DK29/(Y119+DK29))</f>
        <v>10.5008483311345</v>
      </c>
      <c r="Z29" s="13" t="n">
        <f aca="false">IF(OR(Z119=0,DL29=0),0,Z119*DL29/(Z119+DL29))</f>
        <v>10.467616974957</v>
      </c>
      <c r="AA29" s="13" t="n">
        <f aca="false">IF(OR(AA119=0,DM29=0),0,AA119*DM29/(AA119+DM29))</f>
        <v>10.4330508590711</v>
      </c>
      <c r="AB29" s="13" t="n">
        <f aca="false">IF(OR(AB119=0,DN29=0),0,AB119*DN29/(AB119+DN29))</f>
        <v>10.3987440781016</v>
      </c>
      <c r="AC29" s="13" t="n">
        <f aca="false">IF(OR(AC119=0,DO29=0),0,AC119*DO29/(AC119+DO29))</f>
        <v>10.3646682955865</v>
      </c>
      <c r="AD29" s="13" t="n">
        <f aca="false">IF(OR(AD119=0,DP29=0),0,AD119*DP29/(AD119+DP29))</f>
        <v>10.3307975411334</v>
      </c>
      <c r="AE29" s="13" t="n">
        <f aca="false">IF(OR(AE119=0,DQ29=0),0,AE119*DQ29/(AE119+DQ29))</f>
        <v>10.2971079181809</v>
      </c>
      <c r="AF29" s="13" t="n">
        <f aca="false">IF(OR(AF119=0,DR29=0),0,AF119*DR29/(AF119+DR29))</f>
        <v>10.2629435627887</v>
      </c>
      <c r="AG29" s="13" t="n">
        <f aca="false">IF(OR(AG119=0,DS29=0),0,AG119*DS29/(AG119+DS29))</f>
        <v>10.2289432257741</v>
      </c>
      <c r="AH29" s="13" t="n">
        <f aca="false">IF(OR(AH119=0,DT29=0),0,AH119*DT29/(AH119+DT29))</f>
        <v>10.1950859114739</v>
      </c>
      <c r="AI29" s="13" t="n">
        <f aca="false">IF(OR(AI119=0,DU29=0),0,AI119*DU29/(AI119+DU29))</f>
        <v>10.1613520526209</v>
      </c>
      <c r="AJ29" s="13" t="n">
        <f aca="false">IF(OR(AJ119=0,DV29=0),0,AJ119*DV29/(AJ119+DV29))</f>
        <v>10.1277233488091</v>
      </c>
      <c r="AK29" s="13" t="n">
        <f aca="false">IF(OR(AK119=0,DW29=0),0,AK119*DW29/(AK119+DW29))</f>
        <v>10.0955553872963</v>
      </c>
      <c r="AL29" s="13" t="n">
        <f aca="false">IF(OR(AL119=0,DX29=0),0,AL119*DX29/(AL119+DX29))</f>
        <v>10.0634118748823</v>
      </c>
      <c r="AM29" s="13" t="n">
        <f aca="false">IF(OR(AM119=0,DY29=0),0,AM119*DY29/(AM119+DY29))</f>
        <v>10.0312808677008</v>
      </c>
      <c r="AN29" s="13" t="n">
        <f aca="false">IF(OR(AN119=0,DZ29=0),0,AN119*DZ29/(AN119+DZ29))</f>
        <v>9.99915095197168</v>
      </c>
      <c r="AO29" s="13" t="n">
        <f aca="false">IF(OR(AO119=0,EA29=0),0,AO119*EA29/(AO119+EA29))</f>
        <v>9.967011184596</v>
      </c>
      <c r="AP29" s="13" t="n">
        <f aca="false">IF(OR(AP119=0,EB29=0),0,AP119*EB29/(AP119+EB29))</f>
        <v>9.93481788897135</v>
      </c>
      <c r="AQ29" s="13" t="n">
        <f aca="false">IF(OR(AQ119=0,EC29=0),0,AQ119*EC29/(AQ119+EC29))</f>
        <v>9.90259505903513</v>
      </c>
      <c r="AR29" s="13" t="n">
        <f aca="false">IF(OR(AR119=0,ED29=0),0,AR119*ED29/(AR119+ED29))</f>
        <v>9.8703328017501</v>
      </c>
      <c r="AS29" s="13" t="n">
        <f aca="false">IF(OR(AS119=0,EE29=0),0,AS119*EE29/(AS119+EE29))</f>
        <v>9.83802151799418</v>
      </c>
      <c r="AT29" s="13" t="n">
        <f aca="false">IF(OR(AT119=0,EF29=0),0,AT119*EF29/(AT119+EF29))</f>
        <v>9.80565186740652</v>
      </c>
      <c r="AU29" s="13" t="n">
        <f aca="false">IF(OR(AU119=0,EG29=0),0,AU119*EG29/(AU119+EG29))</f>
        <v>9.76642249878412</v>
      </c>
      <c r="AV29" s="13" t="n">
        <f aca="false">IF(OR(AV119=0,EH29=0),0,AV119*EH29/(AV119+EH29))</f>
        <v>9.72727342993554</v>
      </c>
      <c r="AW29" s="13" t="n">
        <f aca="false">IF(OR(AW119=0,EI29=0),0,AW119*EI29/(AW119+EI29))</f>
        <v>9.6881850818187</v>
      </c>
      <c r="AX29" s="13" t="n">
        <f aca="false">IF(OR(AX119=0,EJ29=0),0,AX119*EJ29/(AX119+EJ29))</f>
        <v>9.64913872280338</v>
      </c>
      <c r="AY29" s="13" t="n">
        <f aca="false">IF(OR(AY119=0,EK29=0),0,AY119*EK29/(AY119+EK29))</f>
        <v>9.61011638633224</v>
      </c>
      <c r="AZ29" s="13" t="n">
        <f aca="false">IF(OR(AZ119=0,EL29=0),0,AZ119*EL29/(AZ119+EL29))</f>
        <v>9.56555076118861</v>
      </c>
      <c r="BA29" s="13" t="n">
        <f aca="false">IF(OR(BA119=0,EM29=0),0,BA119*EM29/(BA119+EM29))</f>
        <v>9.52105039595776</v>
      </c>
      <c r="BB29" s="13" t="n">
        <f aca="false">IF(OR(BB119=0,EN29=0),0,BB119*EN29/(BB119+EN29))</f>
        <v>9.47659187808687</v>
      </c>
      <c r="BC29" s="13" t="n">
        <f aca="false">IF(OR(BC119=0,EO29=0),0,BC119*EO29/(BC119+EO29))</f>
        <v>9.43215268898663</v>
      </c>
      <c r="BD29" s="13" t="n">
        <f aca="false">IF(OR(BD119=0,EP29=0),0,BD119*EP29/(BD119+EP29))</f>
        <v>9.3877111185843</v>
      </c>
      <c r="BE29" s="13" t="n">
        <f aca="false">IF(OR(BE119=0,EQ29=0),0,BE119*EQ29/(BE119+EQ29))</f>
        <v>9.33767500334944</v>
      </c>
      <c r="BF29" s="13" t="n">
        <f aca="false">IF(OR(BF119=0,ER29=0),0,BF119*ER29/(BF119+ER29))</f>
        <v>9.28761835182528</v>
      </c>
      <c r="BG29" s="13" t="n">
        <f aca="false">IF(OR(BG119=0,ES29=0),0,BG119*ES29/(BG119+ES29))</f>
        <v>9.23751470242778</v>
      </c>
      <c r="BH29" s="13" t="n">
        <f aca="false">IF(OR(BH119=0,ET29=0),0,BH119*ET29/(BH119+ET29))</f>
        <v>9.18733835664895</v>
      </c>
      <c r="BI29" s="13" t="n">
        <f aca="false">IF(OR(BI119=0,EU29=0),0,BI119*EU29/(BI119+EU29))</f>
        <v>9.13706429961636</v>
      </c>
      <c r="BJ29" s="13" t="n">
        <f aca="false">IF(OR(BJ119=0,EV29=0),0,BJ119*EV29/(BJ119+EV29))</f>
        <v>9.06961079452195</v>
      </c>
      <c r="BK29" s="13" t="n">
        <f aca="false">IF(OR(BK119=0,EW29=0),0,BK119*EW29/(BK119+EW29))</f>
        <v>9.001809722596</v>
      </c>
      <c r="BL29" s="13" t="n">
        <f aca="false">IF(OR(BL119=0,EX29=0),0,BL119*EX29/(BL119+EX29))</f>
        <v>8.93361029065295</v>
      </c>
      <c r="BM29" s="13" t="n">
        <f aca="false">IF(OR(BM119=0,EY29=0),0,BM119*EY29/(BM119+EY29))</f>
        <v>8.8649618129157</v>
      </c>
      <c r="BN29" s="13" t="n">
        <f aca="false">IF(OR(BN119=0,EZ29=0),0,BN119*EZ29/(BN119+EZ29))</f>
        <v>8.79581356342126</v>
      </c>
      <c r="BO29" s="13" t="n">
        <f aca="false">IF(OR(BO119=0,FA29=0),0,BO119*FA29/(BO119+FA29))</f>
        <v>8.71510209802243</v>
      </c>
      <c r="BP29" s="13" t="n">
        <f aca="false">IF(OR(BP119=0,FB29=0),0,BP119*FB29/(BP119+FB29))</f>
        <v>8.63342542316247</v>
      </c>
      <c r="BQ29" s="13" t="n">
        <f aca="false">IF(OR(BQ119=0,FC29=0),0,BQ119*FC29/(BQ119+FC29))</f>
        <v>8.5506994677414</v>
      </c>
      <c r="BR29" s="13" t="n">
        <f aca="false">IF(OR(BR119=0,FD29=0),0,BR119*FD29/(BR119+FD29))</f>
        <v>8.46683765793286</v>
      </c>
      <c r="BS29" s="13" t="n">
        <f aca="false">IF(OR(BS119=0,FE29=0),0,BS119*FE29/(BS119+FE29))</f>
        <v>8.38175058188607</v>
      </c>
      <c r="BT29" s="13" t="n">
        <f aca="false">IF(OR(BT119=0,FF29=0),0,BT119*FF29/(BT119+FF29))</f>
        <v>8.28863419856941</v>
      </c>
      <c r="BU29" s="13" t="n">
        <f aca="false">IF(OR(BU119=0,FG29=0),0,BU119*FG29/(BU119+FG29))</f>
        <v>8.19376286636539</v>
      </c>
      <c r="BV29" s="13" t="n">
        <f aca="false">IF(OR(BV119=0,FH29=0),0,BV119*FH29/(BV119+FH29))</f>
        <v>8.09700471539386</v>
      </c>
      <c r="BW29" s="13" t="n">
        <f aca="false">IF(OR(BW119=0,FI29=0),0,BW119*FI29/(BW119+FI29))</f>
        <v>7.9982207040957</v>
      </c>
      <c r="BX29" s="13" t="n">
        <f aca="false">IF(OR(BX119=0,FJ29=0),0,BX119*FJ29/(BX119+FJ29))</f>
        <v>7.89726384183502</v>
      </c>
      <c r="BY29" s="13" t="n">
        <f aca="false">IF(OR(BY119=0,FK29=0),0,BY119*FK29/(BY119+FK29))</f>
        <v>0</v>
      </c>
      <c r="BZ29" s="13" t="n">
        <f aca="false">IF(OR(BZ119=0,FL29=0),0,BZ119*FL29/(BZ119+FL29))</f>
        <v>0</v>
      </c>
      <c r="CA29" s="13" t="n">
        <f aca="false">IF(OR(CA119=0,FM29=0),0,CA119*FM29/(CA119+FM29))</f>
        <v>0</v>
      </c>
      <c r="CB29" s="13" t="n">
        <f aca="false">IF(OR(CB119=0,FN29=0),0,CB119*FN29/(CB119+FN29))</f>
        <v>0</v>
      </c>
      <c r="CC29" s="13" t="n">
        <f aca="false">IF(OR(CC119=0,FO29=0),0,CC119*FO29/(CC119+FO29))</f>
        <v>0</v>
      </c>
      <c r="CD29" s="13" t="n">
        <f aca="false">IF(OR(CD119=0,FP29=0),0,CD119*FP29/(CD119+FP29))</f>
        <v>0</v>
      </c>
      <c r="CE29" s="13" t="n">
        <f aca="false">IF(OR(CE119=0,FQ29=0),0,CE119*FQ29/(CE119+FQ29))</f>
        <v>0</v>
      </c>
      <c r="CF29" s="13" t="n">
        <f aca="false">IF(OR(CF119=0,FR29=0),0,CF119*FR29/(CF119+FR29))</f>
        <v>0</v>
      </c>
      <c r="CG29" s="13" t="n">
        <f aca="false">IF(OR(CG119=0,FS29=0),0,CG119*FS29/(CG119+FS29))</f>
        <v>0</v>
      </c>
      <c r="CH29" s="13" t="n">
        <f aca="false">IF(OR(CH119=0,FT29=0),0,CH119*FT29/(CH119+FT29))</f>
        <v>0</v>
      </c>
      <c r="CI29" s="13" t="n">
        <f aca="false">IF(OR(CI119=0,FU29=0),0,CI119*FU29/(CI119+FU29))</f>
        <v>0</v>
      </c>
      <c r="CJ29" s="13" t="n">
        <f aca="false">IF(OR(CJ119=0,FV29=0),0,CJ119*FV29/(CJ119+FV29))</f>
        <v>0</v>
      </c>
      <c r="CK29" s="13" t="n">
        <f aca="false">IF(OR(CK119=0,FW29=0),0,CK119*FW29/(CK119+FW29))</f>
        <v>0</v>
      </c>
      <c r="CL29" s="13" t="n">
        <f aca="false">IF(OR(CL119=0,FX29=0),0,CL119*FX29/(CL119+FX29))</f>
        <v>0</v>
      </c>
      <c r="CM29" s="13" t="n">
        <f aca="false">IF(OR(CM119=0,FY29=0),0,CM119*FY29/(CM119+FY29))</f>
        <v>0</v>
      </c>
      <c r="CN29" s="13" t="n">
        <f aca="false">IF(OR(CN119=0,FZ29=0),0,CN119*FZ29/(CN119+FZ29))</f>
        <v>0</v>
      </c>
      <c r="CO29" s="13" t="n">
        <f aca="false">IF(OR(CO119=0,GA29=0),0,CO119*GA29/(CO119+GA29))</f>
        <v>0</v>
      </c>
      <c r="CP29" s="13" t="n">
        <f aca="false">IF(OR(CP119=0,GB29=0),0,CP119*GB29/(CP119+GB29))</f>
        <v>0</v>
      </c>
      <c r="CQ29" s="13" t="n">
        <f aca="false">IF(OR(CQ119=0,GC29=0),0,CQ119*GC29/(CQ119+GC29))</f>
        <v>0</v>
      </c>
      <c r="CR29" s="0" t="n">
        <f aca="false">IF(F$9=0,0,(SIN(F$12)*COS($E29)+SIN($E29)*COS(F$12))/SIN($E29)*F$9)</f>
        <v>11.13975</v>
      </c>
      <c r="CS29" s="0" t="n">
        <f aca="false">IF(G$9=0,0,(SIN(G$12)*COS($E29)+SIN($E29)*COS(G$12))/SIN($E29)*G$9)</f>
        <v>11.7598581560549</v>
      </c>
      <c r="CT29" s="0" t="n">
        <f aca="false">IF(H$9=0,0,(SIN(H$12)*COS($E29)+SIN($E29)*COS(H$12))/SIN($E29)*H$9)</f>
        <v>12.3748694959531</v>
      </c>
      <c r="CU29" s="0" t="n">
        <f aca="false">IF(I$9=0,0,(SIN(I$12)*COS($E29)+SIN($E29)*COS(I$12))/SIN($E29)*I$9)</f>
        <v>12.9846055009885</v>
      </c>
      <c r="CV29" s="0" t="n">
        <f aca="false">IF(J$9=0,0,(SIN(J$12)*COS($E29)+SIN($E29)*COS(J$12))/SIN($E29)*J$9)</f>
        <v>13.5888897180636</v>
      </c>
      <c r="CW29" s="0" t="n">
        <f aca="false">IF(K$9=0,0,(SIN(K$12)*COS($E29)+SIN($E29)*COS(K$12))/SIN($E29)*K$9)</f>
        <v>14.1875478106124</v>
      </c>
      <c r="CX29" s="0" t="n">
        <f aca="false">IF(L$9=0,0,(SIN(L$12)*COS($E29)+SIN($E29)*COS(L$12))/SIN($E29)*L$9)</f>
        <v>14.7786301713457</v>
      </c>
      <c r="CY29" s="0" t="n">
        <f aca="false">IF(M$9=0,0,(SIN(M$12)*COS($E29)+SIN($E29)*COS(M$12))/SIN($E29)*M$9)</f>
        <v>15.363598665481</v>
      </c>
      <c r="CZ29" s="0" t="n">
        <f aca="false">IF(N$9=0,0,(SIN(N$12)*COS($E29)+SIN($E29)*COS(N$12))/SIN($E29)*N$9)</f>
        <v>15.9422872944865</v>
      </c>
      <c r="DA29" s="0" t="n">
        <f aca="false">IF(O$9=0,0,(SIN(O$12)*COS($E29)+SIN($E29)*COS(O$12))/SIN($E29)*O$9)</f>
        <v>16.5145324601027</v>
      </c>
      <c r="DB29" s="0" t="n">
        <f aca="false">IF(P$9=0,0,(SIN(P$12)*COS($E29)+SIN($E29)*COS(P$12))/SIN($E29)*P$9)</f>
        <v>17.0801730103151</v>
      </c>
      <c r="DC29" s="0" t="n">
        <f aca="false">IF(Q$9=0,0,(SIN(Q$12)*COS($E29)+SIN($E29)*COS(Q$12))/SIN($E29)*Q$9)</f>
        <v>17.639435660902</v>
      </c>
      <c r="DD29" s="0" t="n">
        <f aca="false">IF(R$9=0,0,(SIN(R$12)*COS($E29)+SIN($E29)*COS(R$12))/SIN($E29)*R$9)</f>
        <v>18.1918040913954</v>
      </c>
      <c r="DE29" s="0" t="n">
        <f aca="false">IF(S$9=0,0,(SIN(S$12)*COS($E29)+SIN($E29)*COS(S$12))/SIN($E29)*S$9)</f>
        <v>18.7371243916887</v>
      </c>
      <c r="DF29" s="0" t="n">
        <f aca="false">IF(T$9=0,0,(SIN(T$12)*COS($E29)+SIN($E29)*COS(T$12))/SIN($E29)*T$9)</f>
        <v>19.2752452575691</v>
      </c>
      <c r="DG29" s="0" t="n">
        <f aca="false">IF(U$9=0,0,(SIN(U$12)*COS($E29)+SIN($E29)*COS(U$12))/SIN($E29)*U$9)</f>
        <v>19.8060180322957</v>
      </c>
      <c r="DH29" s="0" t="n">
        <f aca="false">IF(V$9=0,0,(SIN(V$12)*COS($E29)+SIN($E29)*COS(V$12))/SIN($E29)*V$9)</f>
        <v>20.3174212004826</v>
      </c>
      <c r="DI29" s="0" t="n">
        <f aca="false">IF(W$9=0,0,(SIN(W$12)*COS($E29)+SIN($E29)*COS(W$12))/SIN($E29)*W$9)</f>
        <v>20.8205523902565</v>
      </c>
      <c r="DJ29" s="0" t="n">
        <f aca="false">IF(X$9=0,0,(SIN(X$12)*COS($E29)+SIN($E29)*COS(X$12))/SIN($E29)*X$9)</f>
        <v>21.315282269476</v>
      </c>
      <c r="DK29" s="0" t="n">
        <f aca="false">IF(Y$9=0,0,(SIN(Y$12)*COS($E29)+SIN($E29)*COS(Y$12))/SIN($E29)*Y$9)</f>
        <v>21.801484692363</v>
      </c>
      <c r="DL29" s="0" t="n">
        <f aca="false">IF(Z$9=0,0,(SIN(Z$12)*COS($E29)+SIN($E29)*COS(Z$12))/SIN($E29)*Z$9)</f>
        <v>22.2790367304488</v>
      </c>
      <c r="DM29" s="0" t="n">
        <f aca="false">IF(AA$9=0,0,(SIN(AA$12)*COS($E29)+SIN($E29)*COS(AA$12))/SIN($E29)*AA$9)</f>
        <v>22.7404801664839</v>
      </c>
      <c r="DN29" s="0" t="n">
        <f aca="false">IF(AB$9=0,0,(SIN(AB$12)*COS($E29)+SIN($E29)*COS(AB$12))/SIN($E29)*AB$9)</f>
        <v>23.1927115086974</v>
      </c>
      <c r="DO29" s="0" t="n">
        <f aca="false">IF(AC$9=0,0,(SIN(AC$12)*COS($E29)+SIN($E29)*COS(AC$12))/SIN($E29)*AC$9)</f>
        <v>23.6356245094508</v>
      </c>
      <c r="DP29" s="0" t="n">
        <f aca="false">IF(AD$9=0,0,(SIN(AD$12)*COS($E29)+SIN($E29)*COS(AD$12))/SIN($E29)*AD$9)</f>
        <v>24.0691164460365</v>
      </c>
      <c r="DQ29" s="0" t="n">
        <f aca="false">IF(AE$9=0,0,(SIN(AE$12)*COS($E29)+SIN($E29)*COS(AE$12))/SIN($E29)*AE$9)</f>
        <v>24.4930881421614</v>
      </c>
      <c r="DR29" s="0" t="n">
        <f aca="false">IF(AF$9=0,0,(SIN(AF$12)*COS($E29)+SIN($E29)*COS(AF$12))/SIN($E29)*AF$9)</f>
        <v>24.9037117618093</v>
      </c>
      <c r="DS29" s="0" t="n">
        <f aca="false">IF(AG$9=0,0,(SIN(AG$12)*COS($E29)+SIN($E29)*COS(AG$12))/SIN($E29)*AG$9)</f>
        <v>25.3044889437013</v>
      </c>
      <c r="DT29" s="0" t="n">
        <f aca="false">IF(AH$9=0,0,(SIN(AH$12)*COS($E29)+SIN($E29)*COS(AH$12))/SIN($E29)*AH$9)</f>
        <v>25.6953347407426</v>
      </c>
      <c r="DU29" s="0" t="n">
        <f aca="false">IF(AI$9=0,0,(SIN(AI$12)*COS($E29)+SIN($E29)*COS(AI$12))/SIN($E29)*AI$9)</f>
        <v>26.0761679083007</v>
      </c>
      <c r="DV29" s="0" t="n">
        <f aca="false">IF(AJ$9=0,0,(SIN(AJ$12)*COS($E29)+SIN($E29)*COS(AJ$12))/SIN($E29)*AJ$9)</f>
        <v>26.4469109174369</v>
      </c>
      <c r="DW29" s="0" t="n">
        <f aca="false">IF(AK$9=0,0,(SIN(AK$12)*COS($E29)+SIN($E29)*COS(AK$12))/SIN($E29)*AK$9)</f>
        <v>26.8171741521698</v>
      </c>
      <c r="DX29" s="0" t="n">
        <f aca="false">IF(AL$9=0,0,(SIN(AL$12)*COS($E29)+SIN($E29)*COS(AL$12))/SIN($E29)*AL$9)</f>
        <v>27.1775047728215</v>
      </c>
      <c r="DY29" s="0" t="n">
        <f aca="false">IF(AM$9=0,0,(SIN(AM$12)*COS($E29)+SIN($E29)*COS(AM$12))/SIN($E29)*AM$9)</f>
        <v>27.527827476161</v>
      </c>
      <c r="DZ29" s="0" t="n">
        <f aca="false">IF(AN$9=0,0,(SIN(AN$12)*COS($E29)+SIN($E29)*COS(AN$12))/SIN($E29)*AN$9)</f>
        <v>27.8680705342534</v>
      </c>
      <c r="EA29" s="0" t="n">
        <f aca="false">IF(AO$9=0,0,(SIN(AO$12)*COS($E29)+SIN($E29)*COS(AO$12))/SIN($E29)*AO$9)</f>
        <v>28.1981658056528</v>
      </c>
      <c r="EB29" s="0" t="n">
        <f aca="false">IF(AP$9=0,0,(SIN(AP$12)*COS($E29)+SIN($E29)*COS(AP$12))/SIN($E29)*AP$9)</f>
        <v>28.5177755877527</v>
      </c>
      <c r="EC29" s="0" t="n">
        <f aca="false">IF(AQ$9=0,0,(SIN(AQ$12)*COS($E29)+SIN($E29)*COS(AQ$12))/SIN($E29)*AQ$9)</f>
        <v>28.8271049966913</v>
      </c>
      <c r="ED29" s="0" t="n">
        <f aca="false">IF(AR$9=0,0,(SIN(AR$12)*COS($E29)+SIN($E29)*COS(AR$12))/SIN($E29)*AR$9)</f>
        <v>29.1260969580145</v>
      </c>
      <c r="EE29" s="0" t="n">
        <f aca="false">IF(AS$9=0,0,(SIN(AS$12)*COS($E29)+SIN($E29)*COS(AS$12))/SIN($E29)*AS$9)</f>
        <v>29.4146980202588</v>
      </c>
      <c r="EF29" s="0" t="n">
        <f aca="false">IF(AT$9=0,0,(SIN(AT$12)*COS($E29)+SIN($E29)*COS(AT$12))/SIN($E29)*AT$9)</f>
        <v>29.6928583597732</v>
      </c>
      <c r="EG29" s="0" t="n">
        <f aca="false">IF(AU$9=0,0,(SIN(AU$12)*COS($E29)+SIN($E29)*COS(AU$12))/SIN($E29)*AU$9)</f>
        <v>29.8967914954353</v>
      </c>
      <c r="EH29" s="0" t="n">
        <f aca="false">IF(AV$9=0,0,(SIN(AV$12)*COS($E29)+SIN($E29)*COS(AV$12))/SIN($E29)*AV$9)</f>
        <v>30.0888243373544</v>
      </c>
      <c r="EI29" s="0" t="n">
        <f aca="false">IF(AW$9=0,0,(SIN(AW$12)*COS($E29)+SIN($E29)*COS(AW$12))/SIN($E29)*AW$9)</f>
        <v>30.268976835871</v>
      </c>
      <c r="EJ29" s="0" t="n">
        <f aca="false">IF(AX$9=0,0,(SIN(AX$12)*COS($E29)+SIN($E29)*COS(AX$12))/SIN($E29)*AX$9)</f>
        <v>30.4372733872072</v>
      </c>
      <c r="EK29" s="0" t="n">
        <f aca="false">IF(AY$9=0,0,(SIN(AY$12)*COS($E29)+SIN($E29)*COS(AY$12))/SIN($E29)*AY$9)</f>
        <v>30.5937428018882</v>
      </c>
      <c r="EL29" s="0" t="n">
        <f aca="false">IF(AZ$9=0,0,(SIN(AZ$12)*COS($E29)+SIN($E29)*COS(AZ$12))/SIN($E29)*AZ$9)</f>
        <v>30.6812469306971</v>
      </c>
      <c r="EM29" s="0" t="n">
        <f aca="false">IF(BA$9=0,0,(SIN(BA$12)*COS($E29)+SIN($E29)*COS(BA$12))/SIN($E29)*BA$9)</f>
        <v>30.7559952814781</v>
      </c>
      <c r="EN29" s="0" t="n">
        <f aca="false">IF(BB$9=0,0,(SIN(BB$12)*COS($E29)+SIN($E29)*COS(BB$12))/SIN($E29)*BB$9)</f>
        <v>30.8180824038517</v>
      </c>
      <c r="EO29" s="0" t="n">
        <f aca="false">IF(BC$9=0,0,(SIN(BC$12)*COS($E29)+SIN($E29)*COS(BC$12))/SIN($E29)*BC$9)</f>
        <v>30.8676077071458</v>
      </c>
      <c r="EP29" s="0" t="n">
        <f aca="false">IF(BD$9=0,0,(SIN(BD$12)*COS($E29)+SIN($E29)*COS(BD$12))/SIN($E29)*BD$9)</f>
        <v>30.9046753940726</v>
      </c>
      <c r="EQ29" s="0" t="n">
        <f aca="false">IF(BE$9=0,0,(SIN(BE$12)*COS($E29)+SIN($E29)*COS(BE$12))/SIN($E29)*BE$9)</f>
        <v>30.8684271057481</v>
      </c>
      <c r="ER29" s="0" t="n">
        <f aca="false">IF(BF$9=0,0,(SIN(BF$12)*COS($E29)+SIN($E29)*COS(BF$12))/SIN($E29)*BF$9)</f>
        <v>30.8191024951129</v>
      </c>
      <c r="ES29" s="0" t="n">
        <f aca="false">IF(BG$9=0,0,(SIN(BG$12)*COS($E29)+SIN($E29)*COS(BG$12))/SIN($E29)*BG$9)</f>
        <v>30.7568758277503</v>
      </c>
      <c r="ET29" s="0" t="n">
        <f aca="false">IF(BH$9=0,0,(SIN(BH$12)*COS($E29)+SIN($E29)*COS(BH$12))/SIN($E29)*BH$9)</f>
        <v>30.6819263698126</v>
      </c>
      <c r="EU29" s="0" t="n">
        <f aca="false">IF(BI$9=0,0,(SIN(BI$12)*COS($E29)+SIN($E29)*COS(BI$12))/SIN($E29)*BI$9)</f>
        <v>30.5944382845823</v>
      </c>
      <c r="EV29" s="0" t="n">
        <f aca="false">IF(BJ$9=0,0,(SIN(BJ$12)*COS($E29)+SIN($E29)*COS(BJ$12))/SIN($E29)*BJ$9)</f>
        <v>30.3033374203653</v>
      </c>
      <c r="EW29" s="0" t="n">
        <f aca="false">IF(BK$9=0,0,(SIN(BK$12)*COS($E29)+SIN($E29)*COS(BK$12))/SIN($E29)*BK$9)</f>
        <v>29.9980977257526</v>
      </c>
      <c r="EX29" s="0" t="n">
        <f aca="false">IF(BL$9=0,0,(SIN(BL$12)*COS($E29)+SIN($E29)*COS(BL$12))/SIN($E29)*BL$9)</f>
        <v>29.679093104748</v>
      </c>
      <c r="EY29" s="0" t="n">
        <f aca="false">IF(BM$9=0,0,(SIN(BM$12)*COS($E29)+SIN($E29)*COS(BM$12))/SIN($E29)*BM$9)</f>
        <v>29.3467030637798</v>
      </c>
      <c r="EZ29" s="0" t="n">
        <f aca="false">IF(BN$9=0,0,(SIN(BN$12)*COS($E29)+SIN($E29)*COS(BN$12))/SIN($E29)*BN$9)</f>
        <v>29.0013125100976</v>
      </c>
      <c r="FA29" s="0" t="n">
        <f aca="false">IF(BO$9=0,0,(SIN(BO$12)*COS($E29)+SIN($E29)*COS(BO$12))/SIN($E29)*BO$9)</f>
        <v>28.5249957557881</v>
      </c>
      <c r="FB29" s="0" t="n">
        <f aca="false">IF(BP$9=0,0,(SIN(BP$12)*COS($E29)+SIN($E29)*COS(BP$12))/SIN($E29)*BP$9)</f>
        <v>28.0356219152098</v>
      </c>
      <c r="FC29" s="0" t="n">
        <f aca="false">IF(BQ$9=0,0,(SIN(BQ$12)*COS($E29)+SIN($E29)*COS(BQ$12))/SIN($E29)*BQ$9)</f>
        <v>27.5336993734454</v>
      </c>
      <c r="FD29" s="0" t="n">
        <f aca="false">IF(BR$9=0,0,(SIN(BR$12)*COS($E29)+SIN($E29)*COS(BR$12))/SIN($E29)*BR$9)</f>
        <v>27.0197415591459</v>
      </c>
      <c r="FE29" s="0" t="n">
        <f aca="false">IF(BS$9=0,0,(SIN(BS$12)*COS($E29)+SIN($E29)*COS(BS$12))/SIN($E29)*BS$9)</f>
        <v>26.494266678313</v>
      </c>
      <c r="FF29" s="0" t="n">
        <f aca="false">IF(BT$9=0,0,(SIN(BT$12)*COS($E29)+SIN($E29)*COS(BT$12))/SIN($E29)*BT$9)</f>
        <v>25.8921927585864</v>
      </c>
      <c r="FG29" s="0" t="n">
        <f aca="false">IF(BU$9=0,0,(SIN(BU$12)*COS($E29)+SIN($E29)*COS(BU$12))/SIN($E29)*BU$9)</f>
        <v>25.2793902597329</v>
      </c>
      <c r="FH29" s="0" t="n">
        <f aca="false">IF(BV$9=0,0,(SIN(BV$12)*COS($E29)+SIN($E29)*COS(BV$12))/SIN($E29)*BV$9)</f>
        <v>24.6564501759394</v>
      </c>
      <c r="FI29" s="0" t="n">
        <f aca="false">IF(BW$9=0,0,(SIN(BW$12)*COS($E29)+SIN($E29)*COS(BW$12))/SIN($E29)*BW$9)</f>
        <v>24.0239673318059</v>
      </c>
      <c r="FJ29" s="0" t="n">
        <f aca="false">IF(BX$9=0,0,(SIN(BX$12)*COS($E29)+SIN($E29)*COS(BX$12))/SIN($E29)*BX$9)</f>
        <v>23.3825400777671</v>
      </c>
      <c r="FK29" s="0" t="n">
        <f aca="false">IF(BY$9=0,0,(SIN(BY$12)*COS($E29)+SIN($E29)*COS(BY$12))/SIN($E29)*BY$9)</f>
        <v>0</v>
      </c>
      <c r="FL29" s="0" t="n">
        <f aca="false">IF(BZ$9=0,0,(SIN(BZ$12)*COS($E29)+SIN($E29)*COS(BZ$12))/SIN($E29)*BZ$9)</f>
        <v>0</v>
      </c>
      <c r="FM29" s="0" t="n">
        <f aca="false">IF(CA$9=0,0,(SIN(CA$12)*COS($E29)+SIN($E29)*COS(CA$12))/SIN($E29)*CA$9)</f>
        <v>0</v>
      </c>
      <c r="FN29" s="0" t="n">
        <f aca="false">IF(CB$9=0,0,(SIN(CB$12)*COS($E29)+SIN($E29)*COS(CB$12))/SIN($E29)*CB$9)</f>
        <v>0</v>
      </c>
      <c r="FO29" s="0" t="n">
        <f aca="false">IF(CC$9=0,0,(SIN(CC$12)*COS($E29)+SIN($E29)*COS(CC$12))/SIN($E29)*CC$9)</f>
        <v>0</v>
      </c>
      <c r="FP29" s="0" t="n">
        <f aca="false">IF(CD$9=0,0,(SIN(CD$12)*COS($E29)+SIN($E29)*COS(CD$12))/SIN($E29)*CD$9)</f>
        <v>0</v>
      </c>
      <c r="FQ29" s="0" t="n">
        <f aca="false">IF(CE$9=0,0,(SIN(CE$12)*COS($E29)+SIN($E29)*COS(CE$12))/SIN($E29)*CE$9)</f>
        <v>0</v>
      </c>
      <c r="FR29" s="0" t="n">
        <f aca="false">IF(CF$9=0,0,(SIN(CF$12)*COS($E29)+SIN($E29)*COS(CF$12))/SIN($E29)*CF$9)</f>
        <v>0</v>
      </c>
      <c r="FS29" s="0" t="n">
        <f aca="false">IF(CG$9=0,0,(SIN(CG$12)*COS($E29)+SIN($E29)*COS(CG$12))/SIN($E29)*CG$9)</f>
        <v>0</v>
      </c>
      <c r="FT29" s="0" t="n">
        <f aca="false">IF(CH$9=0,0,(SIN(CH$12)*COS($E29)+SIN($E29)*COS(CH$12))/SIN($E29)*CH$9)</f>
        <v>0</v>
      </c>
      <c r="FU29" s="0" t="n">
        <f aca="false">IF(CI$9=0,0,(SIN(CI$12)*COS($E29)+SIN($E29)*COS(CI$12))/SIN($E29)*CI$9)</f>
        <v>0</v>
      </c>
      <c r="FV29" s="0" t="n">
        <f aca="false">IF(CJ$9=0,0,(SIN(CJ$12)*COS($E29)+SIN($E29)*COS(CJ$12))/SIN($E29)*CJ$9)</f>
        <v>0</v>
      </c>
      <c r="FW29" s="0" t="n">
        <f aca="false">IF(CK$9=0,0,(SIN(CK$12)*COS($E29)+SIN($E29)*COS(CK$12))/SIN($E29)*CK$9)</f>
        <v>0</v>
      </c>
      <c r="FX29" s="0" t="n">
        <f aca="false">IF(CL$9=0,0,(SIN(CL$12)*COS($E29)+SIN($E29)*COS(CL$12))/SIN($E29)*CL$9)</f>
        <v>0</v>
      </c>
      <c r="FY29" s="0" t="n">
        <f aca="false">IF(CM$9=0,0,(SIN(CM$12)*COS($E29)+SIN($E29)*COS(CM$12))/SIN($E29)*CM$9)</f>
        <v>0</v>
      </c>
      <c r="FZ29" s="0" t="n">
        <f aca="false">IF(CN$9=0,0,(SIN(CN$12)*COS($E29)+SIN($E29)*COS(CN$12))/SIN($E29)*CN$9)</f>
        <v>0</v>
      </c>
      <c r="GA29" s="0" t="n">
        <f aca="false">IF(CO$9=0,0,(SIN(CO$12)*COS($E29)+SIN($E29)*COS(CO$12))/SIN($E29)*CO$9)</f>
        <v>0</v>
      </c>
      <c r="GB29" s="0" t="n">
        <f aca="false">IF(CP$9=0,0,(SIN(CP$12)*COS($E29)+SIN($E29)*COS(CP$12))/SIN($E29)*CP$9)</f>
        <v>0</v>
      </c>
      <c r="GC29" s="0" t="n">
        <f aca="false">IF(CQ$9=0,0,(SIN(CQ$12)*COS($E29)+SIN($E29)*COS(CQ$12))/SIN($E29)*CQ$9)</f>
        <v>0</v>
      </c>
    </row>
    <row r="30" customFormat="false" ht="12.8" hidden="true" customHeight="false" outlineLevel="0" collapsed="false">
      <c r="A30" s="0" t="n">
        <f aca="false">MAX($F30:$CQ30)</f>
        <v>11.139749875906</v>
      </c>
      <c r="B30" s="91" t="n">
        <f aca="false">IF(ISNA(INDEX(vmg!$B$6:$B$151,MATCH($C30,vmg!$F$6:$F$151,0))),IF(ISNA(INDEX(vmg!$B$6:$B$151,MATCH($C30,vmg!$D$6:$D$151,0))),0,INDEX(vmg!$B$6:$B$151,MATCH($C30,vmg!$D$6:$D$151,0))),INDEX(vmg!$B$6:$B$151,MATCH($C30,vmg!$F$6:$F$151,0)))</f>
        <v>11.21427</v>
      </c>
      <c r="C30" s="2" t="n">
        <f aca="false">MOD(Best +D30,360)</f>
        <v>251</v>
      </c>
      <c r="D30" s="2" t="n">
        <f aca="false">D29+1</f>
        <v>18</v>
      </c>
      <c r="E30" s="1" t="n">
        <f aca="false">D30*PI()/180</f>
        <v>0.314159265358979</v>
      </c>
      <c r="F30" s="13" t="n">
        <f aca="false">IF(OR(F120=0,CR30=0),0,F120*CR30/(F120+CR30))</f>
        <v>11.139749875906</v>
      </c>
      <c r="G30" s="13" t="n">
        <f aca="false">IF(OR(G120=0,CS30=0),0,G120*CS30/(G120+CS30))</f>
        <v>11.1003437114972</v>
      </c>
      <c r="H30" s="13" t="n">
        <f aca="false">IF(OR(H120=0,CT30=0),0,H120*CT30/(H120+CT30))</f>
        <v>11.0619227097452</v>
      </c>
      <c r="I30" s="13" t="n">
        <f aca="false">IF(OR(I120=0,CU30=0),0,I120*CU30/(I120+CU30))</f>
        <v>11.0243475572798</v>
      </c>
      <c r="J30" s="13" t="n">
        <f aca="false">IF(OR(J120=0,CV30=0),0,J120*CV30/(J120+CV30))</f>
        <v>10.9875036577186</v>
      </c>
      <c r="K30" s="13" t="n">
        <f aca="false">IF(OR(K120=0,CW30=0),0,K120*CW30/(K120+CW30))</f>
        <v>10.9512957972542</v>
      </c>
      <c r="L30" s="13" t="n">
        <f aca="false">IF(OR(L120=0,CX30=0),0,L120*CX30/(L120+CX30))</f>
        <v>10.9146597255778</v>
      </c>
      <c r="M30" s="13" t="n">
        <f aca="false">IF(OR(M120=0,CY30=0),0,M120*CY30/(M120+CY30))</f>
        <v>10.8785936333845</v>
      </c>
      <c r="N30" s="13" t="n">
        <f aca="false">IF(OR(N120=0,CZ30=0),0,N120*CZ30/(N120+CZ30))</f>
        <v>10.8430297785967</v>
      </c>
      <c r="O30" s="13" t="n">
        <f aca="false">IF(OR(O120=0,DA30=0),0,O120*DA30/(O120+DA30))</f>
        <v>10.8079099205753</v>
      </c>
      <c r="P30" s="13" t="n">
        <f aca="false">IF(OR(P120=0,DB30=0),0,P120*DB30/(P120+DB30))</f>
        <v>10.7731836051113</v>
      </c>
      <c r="Q30" s="13" t="n">
        <f aca="false">IF(OR(Q120=0,DC30=0),0,Q120*DC30/(Q120+DC30))</f>
        <v>10.7389530011803</v>
      </c>
      <c r="R30" s="13" t="n">
        <f aca="false">IF(OR(R120=0,DD30=0),0,R120*DD30/(R120+DD30))</f>
        <v>10.7050233095771</v>
      </c>
      <c r="S30" s="13" t="n">
        <f aca="false">IF(OR(S120=0,DE30=0),0,S120*DE30/(S120+DE30))</f>
        <v>10.6713613456795</v>
      </c>
      <c r="T30" s="13" t="n">
        <f aca="false">IF(OR(T120=0,DF30=0),0,T120*DF30/(T120+DF30))</f>
        <v>10.637937562156</v>
      </c>
      <c r="U30" s="13" t="n">
        <f aca="false">IF(OR(U120=0,DG30=0),0,U120*DG30/(U120+DG30))</f>
        <v>10.604725491166</v>
      </c>
      <c r="V30" s="13" t="n">
        <f aca="false">IF(OR(V120=0,DH30=0),0,V120*DH30/(V120+DH30))</f>
        <v>10.5683944642524</v>
      </c>
      <c r="W30" s="13" t="n">
        <f aca="false">IF(OR(W120=0,DI30=0),0,W120*DI30/(W120+DI30))</f>
        <v>10.5324167274775</v>
      </c>
      <c r="X30" s="13" t="n">
        <f aca="false">IF(OR(X120=0,DJ30=0),0,X120*DJ30/(X120+DJ30))</f>
        <v>10.4967557199188</v>
      </c>
      <c r="Y30" s="13" t="n">
        <f aca="false">IF(OR(Y120=0,DK30=0),0,Y120*DK30/(Y120+DK30))</f>
        <v>10.46137841132</v>
      </c>
      <c r="Z30" s="13" t="n">
        <f aca="false">IF(OR(Z120=0,DL30=0),0,Z120*DL30/(Z120+DL30))</f>
        <v>10.4262548259655</v>
      </c>
      <c r="AA30" s="13" t="n">
        <f aca="false">IF(OR(AA120=0,DM30=0),0,AA120*DM30/(AA120+DM30))</f>
        <v>10.3897739671879</v>
      </c>
      <c r="AB30" s="13" t="n">
        <f aca="false">IF(OR(AB120=0,DN30=0),0,AB120*DN30/(AB120+DN30))</f>
        <v>10.3535690807269</v>
      </c>
      <c r="AC30" s="13" t="n">
        <f aca="false">IF(OR(AC120=0,DO30=0),0,AC120*DO30/(AC120+DO30))</f>
        <v>10.31761107815</v>
      </c>
      <c r="AD30" s="13" t="n">
        <f aca="false">IF(OR(AD120=0,DP30=0),0,AD120*DP30/(AD120+DP30))</f>
        <v>10.2818732411453</v>
      </c>
      <c r="AE30" s="13" t="n">
        <f aca="false">IF(OR(AE120=0,DQ30=0),0,AE120*DQ30/(AE120+DQ30))</f>
        <v>10.2463309351666</v>
      </c>
      <c r="AF30" s="13" t="n">
        <f aca="false">IF(OR(AF120=0,DR30=0),0,AF120*DR30/(AF120+DR30))</f>
        <v>10.2103104248366</v>
      </c>
      <c r="AG30" s="13" t="n">
        <f aca="false">IF(OR(AG120=0,DS30=0),0,AG120*DS30/(AG120+DS30))</f>
        <v>10.1744672874337</v>
      </c>
      <c r="AH30" s="13" t="n">
        <f aca="false">IF(OR(AH120=0,DT30=0),0,AH120*DT30/(AH120+DT30))</f>
        <v>10.1387798458141</v>
      </c>
      <c r="AI30" s="13" t="n">
        <f aca="false">IF(OR(AI120=0,DU30=0),0,AI120*DU30/(AI120+DU30))</f>
        <v>10.1032278678935</v>
      </c>
      <c r="AJ30" s="13" t="n">
        <f aca="false">IF(OR(AJ120=0,DV30=0),0,AJ120*DV30/(AJ120+DV30))</f>
        <v>10.0677924064595</v>
      </c>
      <c r="AK30" s="13" t="n">
        <f aca="false">IF(OR(AK120=0,DW30=0),0,AK120*DW30/(AK120+DW30))</f>
        <v>10.0338669286775</v>
      </c>
      <c r="AL30" s="13" t="n">
        <f aca="false">IF(OR(AL120=0,DX30=0),0,AL120*DX30/(AL120+DX30))</f>
        <v>9.99997508826903</v>
      </c>
      <c r="AM30" s="13" t="n">
        <f aca="false">IF(OR(AM120=0,DY30=0),0,AM120*DY30/(AM120+DY30))</f>
        <v>9.96610435827427</v>
      </c>
      <c r="AN30" s="13" t="n">
        <f aca="false">IF(OR(AN120=0,DZ30=0),0,AN120*DZ30/(AN120+DZ30))</f>
        <v>9.93224276417367</v>
      </c>
      <c r="AO30" s="13" t="n">
        <f aca="false">IF(OR(AO120=0,EA30=0),0,AO120*EA30/(AO120+EA30))</f>
        <v>9.89837882336729</v>
      </c>
      <c r="AP30" s="13" t="n">
        <f aca="false">IF(OR(AP120=0,EB30=0),0,AP120*EB30/(AP120+EB30))</f>
        <v>9.8644673902681</v>
      </c>
      <c r="AQ30" s="13" t="n">
        <f aca="false">IF(OR(AQ120=0,EC30=0),0,AQ120*EC30/(AQ120+EC30))</f>
        <v>9.83053293192323</v>
      </c>
      <c r="AR30" s="13" t="n">
        <f aca="false">IF(OR(AR120=0,ED30=0),0,AR120*ED30/(AR120+ED30))</f>
        <v>9.79656507258502</v>
      </c>
      <c r="AS30" s="13" t="n">
        <f aca="false">IF(OR(AS120=0,EE30=0),0,AS120*EE30/(AS120+EE30))</f>
        <v>9.76255374737326</v>
      </c>
      <c r="AT30" s="13" t="n">
        <f aca="false">IF(OR(AT120=0,EF30=0),0,AT120*EF30/(AT120+EF30))</f>
        <v>9.72848916615894</v>
      </c>
      <c r="AU30" s="13" t="n">
        <f aca="false">IF(OR(AU120=0,EG30=0),0,AU120*EG30/(AU120+EG30))</f>
        <v>9.68737355205037</v>
      </c>
      <c r="AV30" s="13" t="n">
        <f aca="false">IF(OR(AV120=0,EH30=0),0,AV120*EH30/(AV120+EH30))</f>
        <v>9.64634721459728</v>
      </c>
      <c r="AW30" s="13" t="n">
        <f aca="false">IF(OR(AW120=0,EI30=0),0,AW120*EI30/(AW120+EI30))</f>
        <v>9.60539006271109</v>
      </c>
      <c r="AX30" s="13" t="n">
        <f aca="false">IF(OR(AX120=0,EJ30=0),0,AX120*EJ30/(AX120+EJ30))</f>
        <v>9.56448286733854</v>
      </c>
      <c r="AY30" s="13" t="n">
        <f aca="false">IF(OR(AY120=0,EK30=0),0,AY120*EK30/(AY120+EK30))</f>
        <v>9.52360717914741</v>
      </c>
      <c r="AZ30" s="13" t="n">
        <f aca="false">IF(OR(AZ120=0,EL30=0),0,AZ120*EL30/(AZ120+EL30))</f>
        <v>9.47703706615366</v>
      </c>
      <c r="BA30" s="13" t="n">
        <f aca="false">IF(OR(BA120=0,EM30=0),0,BA120*EM30/(BA120+EM30))</f>
        <v>9.43054217621913</v>
      </c>
      <c r="BB30" s="13" t="n">
        <f aca="false">IF(OR(BB120=0,EN30=0),0,BB120*EN30/(BB120+EN30))</f>
        <v>9.38409857625869</v>
      </c>
      <c r="BC30" s="13" t="n">
        <f aca="false">IF(OR(BC120=0,EO30=0),0,BC120*EO30/(BC120+EO30))</f>
        <v>9.33768324733546</v>
      </c>
      <c r="BD30" s="13" t="n">
        <f aca="false">IF(OR(BD120=0,EP30=0),0,BD120*EP30/(BD120+EP30))</f>
        <v>9.29127399912191</v>
      </c>
      <c r="BE30" s="13" t="n">
        <f aca="false">IF(OR(BE120=0,EQ30=0),0,BE120*EQ30/(BE120+EQ30))</f>
        <v>9.23912403257414</v>
      </c>
      <c r="BF30" s="13" t="n">
        <f aca="false">IF(OR(BF120=0,ER30=0),0,BF120*ER30/(BF120+ER30))</f>
        <v>9.18696401701939</v>
      </c>
      <c r="BG30" s="13" t="n">
        <f aca="false">IF(OR(BG120=0,ES30=0),0,BG120*ES30/(BG120+ES30))</f>
        <v>9.13476701819604</v>
      </c>
      <c r="BH30" s="13" t="n">
        <f aca="false">IF(OR(BH120=0,ET30=0),0,BH120*ET30/(BH120+ET30))</f>
        <v>9.08250689363587</v>
      </c>
      <c r="BI30" s="13" t="n">
        <f aca="false">IF(OR(BI120=0,EU30=0),0,BI120*EU30/(BI120+EU30))</f>
        <v>9.03015821319993</v>
      </c>
      <c r="BJ30" s="13" t="n">
        <f aca="false">IF(OR(BJ120=0,EV30=0),0,BJ120*EV30/(BJ120+EV30))</f>
        <v>8.96018959425676</v>
      </c>
      <c r="BK30" s="13" t="n">
        <f aca="false">IF(OR(BK120=0,EW30=0),0,BK120*EW30/(BK120+EW30))</f>
        <v>8.88988854848839</v>
      </c>
      <c r="BL30" s="13" t="n">
        <f aca="false">IF(OR(BL120=0,EX30=0),0,BL120*EX30/(BL120+EX30))</f>
        <v>8.81920402286984</v>
      </c>
      <c r="BM30" s="13" t="n">
        <f aca="false">IF(OR(BM120=0,EY30=0),0,BM120*EY30/(BM120+EY30))</f>
        <v>8.74808515657439</v>
      </c>
      <c r="BN30" s="13" t="n">
        <f aca="false">IF(OR(BN120=0,EZ30=0),0,BN120*EZ30/(BN120+EZ30))</f>
        <v>8.67648113686681</v>
      </c>
      <c r="BO30" s="13" t="n">
        <f aca="false">IF(OR(BO120=0,FA30=0),0,BO120*FA30/(BO120+FA30))</f>
        <v>8.59306481637526</v>
      </c>
      <c r="BP30" s="13" t="n">
        <f aca="false">IF(OR(BP120=0,FB30=0),0,BP120*FB30/(BP120+FB30))</f>
        <v>8.50870153387466</v>
      </c>
      <c r="BQ30" s="13" t="n">
        <f aca="false">IF(OR(BQ120=0,FC30=0),0,BQ120*FC30/(BQ120+FC30))</f>
        <v>8.42330784537838</v>
      </c>
      <c r="BR30" s="13" t="n">
        <f aca="false">IF(OR(BR120=0,FD30=0),0,BR120*FD30/(BR120+FD30))</f>
        <v>8.33679800693391</v>
      </c>
      <c r="BS30" s="13" t="n">
        <f aca="false">IF(OR(BS120=0,FE30=0),0,BS120*FE30/(BS120+FE30))</f>
        <v>8.24908365732006</v>
      </c>
      <c r="BT30" s="13" t="n">
        <f aca="false">IF(OR(BT120=0,FF30=0),0,BT120*FF30/(BT120+FF30))</f>
        <v>8.15322325911764</v>
      </c>
      <c r="BU30" s="13" t="n">
        <f aca="false">IF(OR(BU120=0,FG30=0),0,BU120*FG30/(BU120+FG30))</f>
        <v>8.05563456020819</v>
      </c>
      <c r="BV30" s="13" t="n">
        <f aca="false">IF(OR(BV120=0,FH30=0),0,BV120*FH30/(BV120+FH30))</f>
        <v>7.95618821291235</v>
      </c>
      <c r="BW30" s="13" t="n">
        <f aca="false">IF(OR(BW120=0,FI30=0),0,BW120*FI30/(BW120+FI30))</f>
        <v>7.85474815350769</v>
      </c>
      <c r="BX30" s="13" t="n">
        <f aca="false">IF(OR(BX120=0,FJ30=0),0,BX120*FJ30/(BX120+FJ30))</f>
        <v>7.75117088053217</v>
      </c>
      <c r="BY30" s="13" t="n">
        <f aca="false">IF(OR(BY120=0,FK30=0),0,BY120*FK30/(BY120+FK30))</f>
        <v>0</v>
      </c>
      <c r="BZ30" s="13" t="n">
        <f aca="false">IF(OR(BZ120=0,FL30=0),0,BZ120*FL30/(BZ120+FL30))</f>
        <v>0</v>
      </c>
      <c r="CA30" s="13" t="n">
        <f aca="false">IF(OR(CA120=0,FM30=0),0,CA120*FM30/(CA120+FM30))</f>
        <v>0</v>
      </c>
      <c r="CB30" s="13" t="n">
        <f aca="false">IF(OR(CB120=0,FN30=0),0,CB120*FN30/(CB120+FN30))</f>
        <v>0</v>
      </c>
      <c r="CC30" s="13" t="n">
        <f aca="false">IF(OR(CC120=0,FO30=0),0,CC120*FO30/(CC120+FO30))</f>
        <v>0</v>
      </c>
      <c r="CD30" s="13" t="n">
        <f aca="false">IF(OR(CD120=0,FP30=0),0,CD120*FP30/(CD120+FP30))</f>
        <v>0</v>
      </c>
      <c r="CE30" s="13" t="n">
        <f aca="false">IF(OR(CE120=0,FQ30=0),0,CE120*FQ30/(CE120+FQ30))</f>
        <v>0</v>
      </c>
      <c r="CF30" s="13" t="n">
        <f aca="false">IF(OR(CF120=0,FR30=0),0,CF120*FR30/(CF120+FR30))</f>
        <v>0</v>
      </c>
      <c r="CG30" s="13" t="n">
        <f aca="false">IF(OR(CG120=0,FS30=0),0,CG120*FS30/(CG120+FS30))</f>
        <v>0</v>
      </c>
      <c r="CH30" s="13" t="n">
        <f aca="false">IF(OR(CH120=0,FT30=0),0,CH120*FT30/(CH120+FT30))</f>
        <v>0</v>
      </c>
      <c r="CI30" s="13" t="n">
        <f aca="false">IF(OR(CI120=0,FU30=0),0,CI120*FU30/(CI120+FU30))</f>
        <v>0</v>
      </c>
      <c r="CJ30" s="13" t="n">
        <f aca="false">IF(OR(CJ120=0,FV30=0),0,CJ120*FV30/(CJ120+FV30))</f>
        <v>0</v>
      </c>
      <c r="CK30" s="13" t="n">
        <f aca="false">IF(OR(CK120=0,FW30=0),0,CK120*FW30/(CK120+FW30))</f>
        <v>0</v>
      </c>
      <c r="CL30" s="13" t="n">
        <f aca="false">IF(OR(CL120=0,FX30=0),0,CL120*FX30/(CL120+FX30))</f>
        <v>0</v>
      </c>
      <c r="CM30" s="13" t="n">
        <f aca="false">IF(OR(CM120=0,FY30=0),0,CM120*FY30/(CM120+FY30))</f>
        <v>0</v>
      </c>
      <c r="CN30" s="13" t="n">
        <f aca="false">IF(OR(CN120=0,FZ30=0),0,CN120*FZ30/(CN120+FZ30))</f>
        <v>0</v>
      </c>
      <c r="CO30" s="13" t="n">
        <f aca="false">IF(OR(CO120=0,GA30=0),0,CO120*GA30/(CO120+GA30))</f>
        <v>0</v>
      </c>
      <c r="CP30" s="13" t="n">
        <f aca="false">IF(OR(CP120=0,GB30=0),0,CP120*GB30/(CP120+GB30))</f>
        <v>0</v>
      </c>
      <c r="CQ30" s="13" t="n">
        <f aca="false">IF(OR(CQ120=0,GC30=0),0,CQ120*GC30/(CQ120+GC30))</f>
        <v>0</v>
      </c>
      <c r="CR30" s="0" t="n">
        <f aca="false">IF(F$9=0,0,(SIN(F$12)*COS($E30)+SIN($E30)*COS(F$12))/SIN($E30)*F$9)</f>
        <v>11.13975</v>
      </c>
      <c r="CS30" s="0" t="n">
        <f aca="false">IF(G$9=0,0,(SIN(G$12)*COS($E30)+SIN($E30)*COS(G$12))/SIN($E30)*G$9)</f>
        <v>11.7223480759068</v>
      </c>
      <c r="CT30" s="0" t="n">
        <f aca="false">IF(H$9=0,0,(SIN(H$12)*COS($E30)+SIN($E30)*COS(H$12))/SIN($E30)*H$9)</f>
        <v>12.2999506932501</v>
      </c>
      <c r="CU30" s="0" t="n">
        <f aca="false">IF(I$9=0,0,(SIN(I$12)*COS($E30)+SIN($E30)*COS(I$12))/SIN($E30)*I$9)</f>
        <v>12.8723906872901</v>
      </c>
      <c r="CV30" s="0" t="n">
        <f aca="false">IF(J$9=0,0,(SIN(J$12)*COS($E30)+SIN($E30)*COS(J$12))/SIN($E30)*J$9)</f>
        <v>13.4395028971809</v>
      </c>
      <c r="CW30" s="0" t="n">
        <f aca="false">IF(K$9=0,0,(SIN(K$12)*COS($E30)+SIN($E30)*COS(K$12))/SIN($E30)*K$9)</f>
        <v>14.0011242134744</v>
      </c>
      <c r="CX30" s="0" t="n">
        <f aca="false">IF(L$9=0,0,(SIN(L$12)*COS($E30)+SIN($E30)*COS(L$12))/SIN($E30)*L$9)</f>
        <v>14.5553430423929</v>
      </c>
      <c r="CY30" s="0" t="n">
        <f aca="false">IF(M$9=0,0,(SIN(M$12)*COS($E30)+SIN($E30)*COS(M$12))/SIN($E30)*M$9)</f>
        <v>15.103614391205</v>
      </c>
      <c r="CZ30" s="0" t="n">
        <f aca="false">IF(N$9=0,0,(SIN(N$12)*COS($E30)+SIN($E30)*COS(N$12))/SIN($E30)*N$9)</f>
        <v>15.6457832442583</v>
      </c>
      <c r="DA30" s="0" t="n">
        <f aca="false">IF(O$9=0,0,(SIN(O$12)*COS($E30)+SIN($E30)*COS(O$12))/SIN($E30)*O$9)</f>
        <v>16.1816969022389</v>
      </c>
      <c r="DB30" s="0" t="n">
        <f aca="false">IF(P$9=0,0,(SIN(P$12)*COS($E30)+SIN($E30)*COS(P$12))/SIN($E30)*P$9)</f>
        <v>16.711205024893</v>
      </c>
      <c r="DC30" s="0" t="n">
        <f aca="false">IF(Q$9=0,0,(SIN(Q$12)*COS($E30)+SIN($E30)*COS(Q$12))/SIN($E30)*Q$9)</f>
        <v>17.2345362033437</v>
      </c>
      <c r="DD30" s="0" t="n">
        <f aca="false">IF(R$9=0,0,(SIN(R$12)*COS($E30)+SIN($E30)*COS(R$12))/SIN($E30)*R$9)</f>
        <v>17.7511920051369</v>
      </c>
      <c r="DE30" s="0" t="n">
        <f aca="false">IF(S$9=0,0,(SIN(S$12)*COS($E30)+SIN($E30)*COS(S$12))/SIN($E30)*S$9)</f>
        <v>18.261029060034</v>
      </c>
      <c r="DF30" s="0" t="n">
        <f aca="false">IF(T$9=0,0,(SIN(T$12)*COS($E30)+SIN($E30)*COS(T$12))/SIN($E30)*T$9)</f>
        <v>18.7639065048279</v>
      </c>
      <c r="DG30" s="0" t="n">
        <f aca="false">IF(U$9=0,0,(SIN(U$12)*COS($E30)+SIN($E30)*COS(U$12))/SIN($E30)*U$9)</f>
        <v>19.2596860218538</v>
      </c>
      <c r="DH30" s="0" t="n">
        <f aca="false">IF(V$9=0,0,(SIN(V$12)*COS($E30)+SIN($E30)*COS(V$12))/SIN($E30)*V$9)</f>
        <v>19.7366957642622</v>
      </c>
      <c r="DI30" s="0" t="n">
        <f aca="false">IF(W$9=0,0,(SIN(W$12)*COS($E30)+SIN($E30)*COS(W$12))/SIN($E30)*W$9)</f>
        <v>20.2057452670555</v>
      </c>
      <c r="DJ30" s="0" t="n">
        <f aca="false">IF(X$9=0,0,(SIN(X$12)*COS($E30)+SIN($E30)*COS(X$12))/SIN($E30)*X$9)</f>
        <v>20.6667148843531</v>
      </c>
      <c r="DK30" s="0" t="n">
        <f aca="false">IF(Y$9=0,0,(SIN(Y$12)*COS($E30)+SIN($E30)*COS(Y$12))/SIN($E30)*Y$9)</f>
        <v>21.1194880178653</v>
      </c>
      <c r="DL30" s="0" t="n">
        <f aca="false">IF(Z$9=0,0,(SIN(Z$12)*COS($E30)+SIN($E30)*COS(Z$12))/SIN($E30)*Z$9)</f>
        <v>21.5639511451555</v>
      </c>
      <c r="DM30" s="0" t="n">
        <f aca="false">IF(AA$9=0,0,(SIN(AA$12)*COS($E30)+SIN($E30)*COS(AA$12))/SIN($E30)*AA$9)</f>
        <v>21.9928965621642</v>
      </c>
      <c r="DN30" s="0" t="n">
        <f aca="false">IF(AB$9=0,0,(SIN(AB$12)*COS($E30)+SIN($E30)*COS(AB$12))/SIN($E30)*AB$9)</f>
        <v>22.4130105046916</v>
      </c>
      <c r="DO30" s="0" t="n">
        <f aca="false">IF(AC$9=0,0,(SIN(AC$12)*COS($E30)+SIN($E30)*COS(AC$12))/SIN($E30)*AC$9)</f>
        <v>22.8241954607651</v>
      </c>
      <c r="DP30" s="0" t="n">
        <f aca="false">IF(AD$9=0,0,(SIN(AD$12)*COS($E30)+SIN($E30)*COS(AD$12))/SIN($E30)*AD$9)</f>
        <v>23.226357278486</v>
      </c>
      <c r="DQ30" s="0" t="n">
        <f aca="false">IF(AE$9=0,0,(SIN(AE$12)*COS($E30)+SIN($E30)*COS(AE$12))/SIN($E30)*AE$9)</f>
        <v>23.6194051852366</v>
      </c>
      <c r="DR30" s="0" t="n">
        <f aca="false">IF(AF$9=0,0,(SIN(AF$12)*COS($E30)+SIN($E30)*COS(AF$12))/SIN($E30)*AF$9)</f>
        <v>23.999655066932</v>
      </c>
      <c r="DS30" s="0" t="n">
        <f aca="false">IF(AG$9=0,0,(SIN(AG$12)*COS($E30)+SIN($E30)*COS(AG$12))/SIN($E30)*AG$9)</f>
        <v>24.3704907924887</v>
      </c>
      <c r="DT30" s="0" t="n">
        <f aca="false">IF(AH$9=0,0,(SIN(AH$12)*COS($E30)+SIN($E30)*COS(AH$12))/SIN($E30)*AH$9)</f>
        <v>24.7318351758474</v>
      </c>
      <c r="DU30" s="0" t="n">
        <f aca="false">IF(AI$9=0,0,(SIN(AI$12)*COS($E30)+SIN($E30)*COS(AI$12))/SIN($E30)*AI$9)</f>
        <v>25.0836145519921</v>
      </c>
      <c r="DV30" s="0" t="n">
        <f aca="false">IF(AJ$9=0,0,(SIN(AJ$12)*COS($E30)+SIN($E30)*COS(AJ$12))/SIN($E30)*AJ$9)</f>
        <v>25.4257587883002</v>
      </c>
      <c r="DW30" s="0" t="n">
        <f aca="false">IF(AK$9=0,0,(SIN(AK$12)*COS($E30)+SIN($E30)*COS(AK$12))/SIN($E30)*AK$9)</f>
        <v>25.7675064252615</v>
      </c>
      <c r="DX30" s="0" t="n">
        <f aca="false">IF(AL$9=0,0,(SIN(AL$12)*COS($E30)+SIN($E30)*COS(AL$12))/SIN($E30)*AL$9)</f>
        <v>26.0997687979471</v>
      </c>
      <c r="DY30" s="0" t="n">
        <f aca="false">IF(AM$9=0,0,(SIN(AM$12)*COS($E30)+SIN($E30)*COS(AM$12))/SIN($E30)*AM$9)</f>
        <v>26.4224777953638</v>
      </c>
      <c r="DZ30" s="0" t="n">
        <f aca="false">IF(AN$9=0,0,(SIN(AN$12)*COS($E30)+SIN($E30)*COS(AN$12))/SIN($E30)*AN$9)</f>
        <v>26.7355687048988</v>
      </c>
      <c r="EA30" s="0" t="n">
        <f aca="false">IF(AO$9=0,0,(SIN(AO$12)*COS($E30)+SIN($E30)*COS(AO$12))/SIN($E30)*AO$9)</f>
        <v>27.0389802218008</v>
      </c>
      <c r="EB30" s="0" t="n">
        <f aca="false">IF(AP$9=0,0,(SIN(AP$12)*COS($E30)+SIN($E30)*COS(AP$12))/SIN($E30)*AP$9)</f>
        <v>27.3323926540784</v>
      </c>
      <c r="EC30" s="0" t="n">
        <f aca="false">IF(AQ$9=0,0,(SIN(AQ$12)*COS($E30)+SIN($E30)*COS(AQ$12))/SIN($E30)*AQ$9)</f>
        <v>27.6160067802685</v>
      </c>
      <c r="ED30" s="0" t="n">
        <f aca="false">IF(AR$9=0,0,(SIN(AR$12)*COS($E30)+SIN($E30)*COS(AR$12))/SIN($E30)*AR$9)</f>
        <v>27.889771806497</v>
      </c>
      <c r="EE30" s="0" t="n">
        <f aca="false">IF(AS$9=0,0,(SIN(AS$12)*COS($E30)+SIN($E30)*COS(AS$12))/SIN($E30)*AS$9)</f>
        <v>28.1536403767443</v>
      </c>
      <c r="EF30" s="0" t="n">
        <f aca="false">IF(AT$9=0,0,(SIN(AT$12)*COS($E30)+SIN($E30)*COS(AT$12))/SIN($E30)*AT$9)</f>
        <v>28.4075685762935</v>
      </c>
      <c r="EG30" s="0" t="n">
        <f aca="false">IF(AU$9=0,0,(SIN(AU$12)*COS($E30)+SIN($E30)*COS(AU$12))/SIN($E30)*AU$9)</f>
        <v>28.5905605439222</v>
      </c>
      <c r="EH30" s="0" t="n">
        <f aca="false">IF(AV$9=0,0,(SIN(AV$12)*COS($E30)+SIN($E30)*COS(AV$12))/SIN($E30)*AV$9)</f>
        <v>28.7622747978592</v>
      </c>
      <c r="EI30" s="0" t="n">
        <f aca="false">IF(AW$9=0,0,(SIN(AW$12)*COS($E30)+SIN($E30)*COS(AW$12))/SIN($E30)*AW$9)</f>
        <v>28.922734034666</v>
      </c>
      <c r="EJ30" s="0" t="n">
        <f aca="false">IF(AX$9=0,0,(SIN(AX$12)*COS($E30)+SIN($E30)*COS(AX$12))/SIN($E30)*AX$9)</f>
        <v>29.0719651389115</v>
      </c>
      <c r="EK30" s="0" t="n">
        <f aca="false">IF(AY$9=0,0,(SIN(AY$12)*COS($E30)+SIN($E30)*COS(AY$12))/SIN($E30)*AY$9)</f>
        <v>29.2099991519051</v>
      </c>
      <c r="EL30" s="0" t="n">
        <f aca="false">IF(AZ$9=0,0,(SIN(AZ$12)*COS($E30)+SIN($E30)*COS(AZ$12))/SIN($E30)*AZ$9)</f>
        <v>29.28230667901</v>
      </c>
      <c r="EM30" s="0" t="n">
        <f aca="false">IF(BA$9=0,0,(SIN(BA$12)*COS($E30)+SIN($E30)*COS(BA$12))/SIN($E30)*BA$9)</f>
        <v>29.3425792373069</v>
      </c>
      <c r="EN30" s="0" t="n">
        <f aca="false">IF(BB$9=0,0,(SIN(BB$12)*COS($E30)+SIN($E30)*COS(BB$12))/SIN($E30)*BB$9)</f>
        <v>29.3909104154267</v>
      </c>
      <c r="EO30" s="0" t="n">
        <f aca="false">IF(BC$9=0,0,(SIN(BC$12)*COS($E30)+SIN($E30)*COS(BC$12))/SIN($E30)*BC$9)</f>
        <v>29.4273983543088</v>
      </c>
      <c r="EP30" s="0" t="n">
        <f aca="false">IF(BD$9=0,0,(SIN(BD$12)*COS($E30)+SIN($E30)*COS(BD$12))/SIN($E30)*BD$9)</f>
        <v>29.4521456829271</v>
      </c>
      <c r="EQ30" s="0" t="n">
        <f aca="false">IF(BE$9=0,0,(SIN(BE$12)*COS($E30)+SIN($E30)*COS(BE$12))/SIN($E30)*BE$9)</f>
        <v>29.4071782334639</v>
      </c>
      <c r="ER30" s="0" t="n">
        <f aca="false">IF(BF$9=0,0,(SIN(BF$12)*COS($E30)+SIN($E30)*COS(BF$12))/SIN($E30)*BF$9)</f>
        <v>29.349928109687</v>
      </c>
      <c r="ES30" s="0" t="n">
        <f aca="false">IF(BG$9=0,0,(SIN(BG$12)*COS($E30)+SIN($E30)*COS(BG$12))/SIN($E30)*BG$9)</f>
        <v>29.2805644266304</v>
      </c>
      <c r="ET30" s="0" t="n">
        <f aca="false">IF(BH$9=0,0,(SIN(BH$12)*COS($E30)+SIN($E30)*COS(BH$12))/SIN($E30)*BH$9)</f>
        <v>29.1992609558496</v>
      </c>
      <c r="EU30" s="0" t="n">
        <f aca="false">IF(BI$9=0,0,(SIN(BI$12)*COS($E30)+SIN($E30)*COS(BI$12))/SIN($E30)*BI$9)</f>
        <v>29.1061960259925</v>
      </c>
      <c r="EV30" s="0" t="n">
        <f aca="false">IF(BJ$9=0,0,(SIN(BJ$12)*COS($E30)+SIN($E30)*COS(BJ$12))/SIN($E30)*BJ$9)</f>
        <v>28.819653760162</v>
      </c>
      <c r="EW30" s="0" t="n">
        <f aca="false">IF(BK$9=0,0,(SIN(BK$12)*COS($E30)+SIN($E30)*COS(BK$12))/SIN($E30)*BK$9)</f>
        <v>28.519954779672</v>
      </c>
      <c r="EX30" s="0" t="n">
        <f aca="false">IF(BL$9=0,0,(SIN(BL$12)*COS($E30)+SIN($E30)*COS(BL$12))/SIN($E30)*BL$9)</f>
        <v>28.2074575022345</v>
      </c>
      <c r="EY30" s="0" t="n">
        <f aca="false">IF(BM$9=0,0,(SIN(BM$12)*COS($E30)+SIN($E30)*COS(BM$12))/SIN($E30)*BM$9)</f>
        <v>27.8825254962495</v>
      </c>
      <c r="EZ30" s="0" t="n">
        <f aca="false">IF(BN$9=0,0,(SIN(BN$12)*COS($E30)+SIN($E30)*COS(BN$12))/SIN($E30)*BN$9)</f>
        <v>27.545527288307</v>
      </c>
      <c r="FA30" s="0" t="n">
        <f aca="false">IF(BO$9=0,0,(SIN(BO$12)*COS($E30)+SIN($E30)*COS(BO$12))/SIN($E30)*BO$9)</f>
        <v>27.0844952750394</v>
      </c>
      <c r="FB30" s="0" t="n">
        <f aca="false">IF(BP$9=0,0,(SIN(BP$12)*COS($E30)+SIN($E30)*COS(BP$12))/SIN($E30)*BP$9)</f>
        <v>26.6114202170214</v>
      </c>
      <c r="FC30" s="0" t="n">
        <f aca="false">IF(BQ$9=0,0,(SIN(BQ$12)*COS($E30)+SIN($E30)*COS(BQ$12))/SIN($E30)*BQ$9)</f>
        <v>26.1267873351879</v>
      </c>
      <c r="FD30" s="0" t="n">
        <f aca="false">IF(BR$9=0,0,(SIN(BR$12)*COS($E30)+SIN($E30)*COS(BR$12))/SIN($E30)*BR$9)</f>
        <v>25.6310864225287</v>
      </c>
      <c r="FE30" s="0" t="n">
        <f aca="false">IF(BS$9=0,0,(SIN(BS$12)*COS($E30)+SIN($E30)*COS(BS$12))/SIN($E30)*BS$9)</f>
        <v>25.1248115906643</v>
      </c>
      <c r="FF30" s="0" t="n">
        <f aca="false">IF(BT$9=0,0,(SIN(BT$12)*COS($E30)+SIN($E30)*COS(BT$12))/SIN($E30)*BT$9)</f>
        <v>24.5462665854577</v>
      </c>
      <c r="FG30" s="0" t="n">
        <f aca="false">IF(BU$9=0,0,(SIN(BU$12)*COS($E30)+SIN($E30)*COS(BU$12))/SIN($E30)*BU$9)</f>
        <v>23.9579385944013</v>
      </c>
      <c r="FH30" s="0" t="n">
        <f aca="false">IF(BV$9=0,0,(SIN(BV$12)*COS($E30)+SIN($E30)*COS(BV$12))/SIN($E30)*BV$9)</f>
        <v>23.3603900796489</v>
      </c>
      <c r="FI30" s="0" t="n">
        <f aca="false">IF(BW$9=0,0,(SIN(BW$12)*COS($E30)+SIN($E30)*COS(BW$12))/SIN($E30)*BW$9)</f>
        <v>22.7541868976892</v>
      </c>
      <c r="FJ30" s="0" t="n">
        <f aca="false">IF(BX$9=0,0,(SIN(BX$12)*COS($E30)+SIN($E30)*COS(BX$12))/SIN($E30)*BX$9)</f>
        <v>22.1398980100601</v>
      </c>
      <c r="FK30" s="0" t="n">
        <f aca="false">IF(BY$9=0,0,(SIN(BY$12)*COS($E30)+SIN($E30)*COS(BY$12))/SIN($E30)*BY$9)</f>
        <v>0</v>
      </c>
      <c r="FL30" s="0" t="n">
        <f aca="false">IF(BZ$9=0,0,(SIN(BZ$12)*COS($E30)+SIN($E30)*COS(BZ$12))/SIN($E30)*BZ$9)</f>
        <v>0</v>
      </c>
      <c r="FM30" s="0" t="n">
        <f aca="false">IF(CA$9=0,0,(SIN(CA$12)*COS($E30)+SIN($E30)*COS(CA$12))/SIN($E30)*CA$9)</f>
        <v>0</v>
      </c>
      <c r="FN30" s="0" t="n">
        <f aca="false">IF(CB$9=0,0,(SIN(CB$12)*COS($E30)+SIN($E30)*COS(CB$12))/SIN($E30)*CB$9)</f>
        <v>0</v>
      </c>
      <c r="FO30" s="0" t="n">
        <f aca="false">IF(CC$9=0,0,(SIN(CC$12)*COS($E30)+SIN($E30)*COS(CC$12))/SIN($E30)*CC$9)</f>
        <v>0</v>
      </c>
      <c r="FP30" s="0" t="n">
        <f aca="false">IF(CD$9=0,0,(SIN(CD$12)*COS($E30)+SIN($E30)*COS(CD$12))/SIN($E30)*CD$9)</f>
        <v>0</v>
      </c>
      <c r="FQ30" s="0" t="n">
        <f aca="false">IF(CE$9=0,0,(SIN(CE$12)*COS($E30)+SIN($E30)*COS(CE$12))/SIN($E30)*CE$9)</f>
        <v>0</v>
      </c>
      <c r="FR30" s="0" t="n">
        <f aca="false">IF(CF$9=0,0,(SIN(CF$12)*COS($E30)+SIN($E30)*COS(CF$12))/SIN($E30)*CF$9)</f>
        <v>0</v>
      </c>
      <c r="FS30" s="0" t="n">
        <f aca="false">IF(CG$9=0,0,(SIN(CG$12)*COS($E30)+SIN($E30)*COS(CG$12))/SIN($E30)*CG$9)</f>
        <v>0</v>
      </c>
      <c r="FT30" s="0" t="n">
        <f aca="false">IF(CH$9=0,0,(SIN(CH$12)*COS($E30)+SIN($E30)*COS(CH$12))/SIN($E30)*CH$9)</f>
        <v>0</v>
      </c>
      <c r="FU30" s="0" t="n">
        <f aca="false">IF(CI$9=0,0,(SIN(CI$12)*COS($E30)+SIN($E30)*COS(CI$12))/SIN($E30)*CI$9)</f>
        <v>0</v>
      </c>
      <c r="FV30" s="0" t="n">
        <f aca="false">IF(CJ$9=0,0,(SIN(CJ$12)*COS($E30)+SIN($E30)*COS(CJ$12))/SIN($E30)*CJ$9)</f>
        <v>0</v>
      </c>
      <c r="FW30" s="0" t="n">
        <f aca="false">IF(CK$9=0,0,(SIN(CK$12)*COS($E30)+SIN($E30)*COS(CK$12))/SIN($E30)*CK$9)</f>
        <v>0</v>
      </c>
      <c r="FX30" s="0" t="n">
        <f aca="false">IF(CL$9=0,0,(SIN(CL$12)*COS($E30)+SIN($E30)*COS(CL$12))/SIN($E30)*CL$9)</f>
        <v>0</v>
      </c>
      <c r="FY30" s="0" t="n">
        <f aca="false">IF(CM$9=0,0,(SIN(CM$12)*COS($E30)+SIN($E30)*COS(CM$12))/SIN($E30)*CM$9)</f>
        <v>0</v>
      </c>
      <c r="FZ30" s="0" t="n">
        <f aca="false">IF(CN$9=0,0,(SIN(CN$12)*COS($E30)+SIN($E30)*COS(CN$12))/SIN($E30)*CN$9)</f>
        <v>0</v>
      </c>
      <c r="GA30" s="0" t="n">
        <f aca="false">IF(CO$9=0,0,(SIN(CO$12)*COS($E30)+SIN($E30)*COS(CO$12))/SIN($E30)*CO$9)</f>
        <v>0</v>
      </c>
      <c r="GB30" s="0" t="n">
        <f aca="false">IF(CP$9=0,0,(SIN(CP$12)*COS($E30)+SIN($E30)*COS(CP$12))/SIN($E30)*CP$9)</f>
        <v>0</v>
      </c>
      <c r="GC30" s="0" t="n">
        <f aca="false">IF(CQ$9=0,0,(SIN(CQ$12)*COS($E30)+SIN($E30)*COS(CQ$12))/SIN($E30)*CQ$9)</f>
        <v>0</v>
      </c>
    </row>
    <row r="31" customFormat="false" ht="12.8" hidden="true" customHeight="false" outlineLevel="0" collapsed="false">
      <c r="A31" s="0" t="n">
        <f aca="false">MAX($F31:$CQ31)</f>
        <v>11.139749875906</v>
      </c>
      <c r="B31" s="91" t="n">
        <f aca="false">IF(ISNA(INDEX(vmg!$B$6:$B$151,MATCH($C31,vmg!$F$6:$F$151,0))),IF(ISNA(INDEX(vmg!$B$6:$B$151,MATCH($C31,vmg!$D$6:$D$151,0))),0,INDEX(vmg!$B$6:$B$151,MATCH($C31,vmg!$D$6:$D$151,0))),INDEX(vmg!$B$6:$B$151,MATCH($C31,vmg!$F$6:$F$151,0)))</f>
        <v>11.20756</v>
      </c>
      <c r="C31" s="2" t="n">
        <f aca="false">MOD(Best +D31,360)</f>
        <v>252</v>
      </c>
      <c r="D31" s="2" t="n">
        <f aca="false">D30+1</f>
        <v>19</v>
      </c>
      <c r="E31" s="1" t="n">
        <f aca="false">D31*PI()/180</f>
        <v>0.331612557878923</v>
      </c>
      <c r="F31" s="13" t="n">
        <f aca="false">IF(OR(F121=0,CR31=0),0,F121*CR31/(F121+CR31))</f>
        <v>11.139749875906</v>
      </c>
      <c r="G31" s="13" t="n">
        <f aca="false">IF(OR(G121=0,CS31=0),0,G121*CS31/(G121+CS31))</f>
        <v>11.0980483418403</v>
      </c>
      <c r="H31" s="13" t="n">
        <f aca="false">IF(OR(H121=0,CT31=0),0,H121*CT31/(H121+CT31))</f>
        <v>11.0573627242791</v>
      </c>
      <c r="I31" s="13" t="n">
        <f aca="false">IF(OR(I121=0,CU31=0),0,I121*CU31/(I121+CU31))</f>
        <v>11.0175561419668</v>
      </c>
      <c r="J31" s="13" t="n">
        <f aca="false">IF(OR(J121=0,CV31=0),0,J121*CV31/(J121+CV31))</f>
        <v>10.9785149197327</v>
      </c>
      <c r="K31" s="13" t="n">
        <f aca="false">IF(OR(K121=0,CW31=0),0,K121*CW31/(K121+CW31))</f>
        <v>10.940143792873</v>
      </c>
      <c r="L31" s="13" t="n">
        <f aca="false">IF(OR(L121=0,CX31=0),0,L121*CX31/(L121+CX31))</f>
        <v>10.9013665212648</v>
      </c>
      <c r="M31" s="13" t="n">
        <f aca="false">IF(OR(M121=0,CY31=0),0,M121*CY31/(M121+CY31))</f>
        <v>10.8631899992851</v>
      </c>
      <c r="N31" s="13" t="n">
        <f aca="false">IF(OR(N121=0,CZ31=0),0,N121*CZ31/(N121+CZ31))</f>
        <v>10.8255457124804</v>
      </c>
      <c r="O31" s="13" t="n">
        <f aca="false">IF(OR(O121=0,DA31=0),0,O121*DA31/(O121+DA31))</f>
        <v>10.7883744039093</v>
      </c>
      <c r="P31" s="13" t="n">
        <f aca="false">IF(OR(P121=0,DB31=0),0,P121*DB31/(P121+DB31))</f>
        <v>10.7516244588252</v>
      </c>
      <c r="Q31" s="13" t="n">
        <f aca="false">IF(OR(Q121=0,DC31=0),0,Q121*DC31/(Q121+DC31))</f>
        <v>10.7153993059085</v>
      </c>
      <c r="R31" s="13" t="n">
        <f aca="false">IF(OR(R121=0,DD31=0),0,R121*DD31/(R121+DD31))</f>
        <v>10.6795004536254</v>
      </c>
      <c r="S31" s="13" t="n">
        <f aca="false">IF(OR(S121=0,DE31=0),0,S121*DE31/(S121+DE31))</f>
        <v>10.6438934175223</v>
      </c>
      <c r="T31" s="13" t="n">
        <f aca="false">IF(OR(T121=0,DF31=0),0,T121*DF31/(T121+DF31))</f>
        <v>10.6085473800224</v>
      </c>
      <c r="U31" s="13" t="n">
        <f aca="false">IF(OR(U121=0,DG31=0),0,U121*DG31/(U121+DG31))</f>
        <v>10.5734346441868</v>
      </c>
      <c r="V31" s="13" t="n">
        <f aca="false">IF(OR(V121=0,DH31=0),0,V121*DH31/(V121+DH31))</f>
        <v>10.5351549181028</v>
      </c>
      <c r="W31" s="13" t="n">
        <f aca="false">IF(OR(W121=0,DI31=0),0,W121*DI31/(W121+DI31))</f>
        <v>10.4972480573619</v>
      </c>
      <c r="X31" s="13" t="n">
        <f aca="false">IF(OR(X121=0,DJ31=0),0,X121*DJ31/(X121+DJ31))</f>
        <v>10.4596767787877</v>
      </c>
      <c r="Y31" s="13" t="n">
        <f aca="false">IF(OR(Y121=0,DK31=0),0,Y121*DK31/(Y121+DK31))</f>
        <v>10.4224073013282</v>
      </c>
      <c r="Z31" s="13" t="n">
        <f aca="false">IF(OR(Z121=0,DL31=0),0,Z121*DL31/(Z121+DL31))</f>
        <v>10.3854088852412</v>
      </c>
      <c r="AA31" s="13" t="n">
        <f aca="false">IF(OR(AA121=0,DM31=0),0,AA121*DM31/(AA121+DM31))</f>
        <v>10.3470333078043</v>
      </c>
      <c r="AB31" s="13" t="n">
        <f aca="false">IF(OR(AB121=0,DN31=0),0,AB121*DN31/(AB121+DN31))</f>
        <v>10.3089501296521</v>
      </c>
      <c r="AC31" s="13" t="n">
        <f aca="false">IF(OR(AC121=0,DO31=0),0,AC121*DO31/(AC121+DO31))</f>
        <v>10.2711295840344</v>
      </c>
      <c r="AD31" s="13" t="n">
        <f aca="false">IF(OR(AD121=0,DP31=0),0,AD121*DP31/(AD121+DP31))</f>
        <v>10.2335442722087</v>
      </c>
      <c r="AE31" s="13" t="n">
        <f aca="false">IF(OR(AE121=0,DQ31=0),0,AE121*DQ31/(AE121+DQ31))</f>
        <v>10.1961688834286</v>
      </c>
      <c r="AF31" s="13" t="n">
        <f aca="false">IF(OR(AF121=0,DR31=0),0,AF121*DR31/(AF121+DR31))</f>
        <v>10.1583130670693</v>
      </c>
      <c r="AG31" s="13" t="n">
        <f aca="false">IF(OR(AG121=0,DS31=0),0,AG121*DS31/(AG121+DS31))</f>
        <v>10.120648044414</v>
      </c>
      <c r="AH31" s="13" t="n">
        <f aca="false">IF(OR(AH121=0,DT31=0),0,AH121*DT31/(AH121+DT31))</f>
        <v>10.0831515064209</v>
      </c>
      <c r="AI31" s="13" t="n">
        <f aca="false">IF(OR(AI121=0,DU31=0),0,AI121*DU31/(AI121+DU31))</f>
        <v>10.0458026018681</v>
      </c>
      <c r="AJ31" s="13" t="n">
        <f aca="false">IF(OR(AJ121=0,DV31=0),0,AJ121*DV31/(AJ121+DV31))</f>
        <v>10.0085817788802</v>
      </c>
      <c r="AK31" s="13" t="n">
        <f aca="false">IF(OR(AK121=0,DW31=0),0,AK121*DW31/(AK121+DW31))</f>
        <v>9.97291775517899</v>
      </c>
      <c r="AL31" s="13" t="n">
        <f aca="false">IF(OR(AL121=0,DX31=0),0,AL121*DX31/(AL121+DX31))</f>
        <v>9.9372969023693</v>
      </c>
      <c r="AM31" s="13" t="n">
        <f aca="false">IF(OR(AM121=0,DY31=0),0,AM121*DY31/(AM121+DY31))</f>
        <v>9.90170613922783</v>
      </c>
      <c r="AN31" s="13" t="n">
        <f aca="false">IF(OR(AN121=0,DZ31=0),0,AN121*DZ31/(AN121+DZ31))</f>
        <v>9.86613295718742</v>
      </c>
      <c r="AO31" s="13" t="n">
        <f aca="false">IF(OR(AO121=0,EA31=0),0,AO121*EA31/(AO121+EA31))</f>
        <v>9.83056535896305</v>
      </c>
      <c r="AP31" s="13" t="n">
        <f aca="false">IF(OR(AP121=0,EB31=0),0,AP121*EB31/(AP121+EB31))</f>
        <v>9.79495681912183</v>
      </c>
      <c r="AQ31" s="13" t="n">
        <f aca="false">IF(OR(AQ121=0,EC31=0),0,AQ121*EC31/(AQ121+EC31))</f>
        <v>9.75933223220602</v>
      </c>
      <c r="AR31" s="13" t="n">
        <f aca="false">IF(OR(AR121=0,ED31=0),0,AR121*ED31/(AR121+ED31))</f>
        <v>9.72368076036291</v>
      </c>
      <c r="AS31" s="13" t="n">
        <f aca="false">IF(OR(AS121=0,EE31=0),0,AS121*EE31/(AS121+EE31))</f>
        <v>9.68799189247948</v>
      </c>
      <c r="AT31" s="13" t="n">
        <f aca="false">IF(OR(AT121=0,EF31=0),0,AT121*EF31/(AT121+EF31))</f>
        <v>9.65225540725511</v>
      </c>
      <c r="AU31" s="13" t="n">
        <f aca="false">IF(OR(AU121=0,EG31=0),0,AU121*EG31/(AU121+EG31))</f>
        <v>9.60929094610477</v>
      </c>
      <c r="AV31" s="13" t="n">
        <f aca="false">IF(OR(AV121=0,EH31=0),0,AV121*EH31/(AV121+EH31))</f>
        <v>9.56642511029316</v>
      </c>
      <c r="AW31" s="13" t="n">
        <f aca="false">IF(OR(AW121=0,EI31=0),0,AW121*EI31/(AW121+EI31))</f>
        <v>9.52363733301172</v>
      </c>
      <c r="AX31" s="13" t="n">
        <f aca="false">IF(OR(AX121=0,EJ31=0),0,AX121*EJ31/(AX121+EJ31))</f>
        <v>9.48090792270839</v>
      </c>
      <c r="AY31" s="13" t="n">
        <f aca="false">IF(OR(AY121=0,EK31=0),0,AY121*EK31/(AY121+EK31))</f>
        <v>9.43821798094361</v>
      </c>
      <c r="AZ31" s="13" t="n">
        <f aca="false">IF(OR(AZ121=0,EL31=0),0,AZ121*EL31/(AZ121+EL31))</f>
        <v>9.38969456567086</v>
      </c>
      <c r="BA31" s="13" t="n">
        <f aca="false">IF(OR(BA121=0,EM31=0),0,BA121*EM31/(BA121+EM31))</f>
        <v>9.34125683751044</v>
      </c>
      <c r="BB31" s="13" t="n">
        <f aca="false">IF(OR(BB121=0,EN31=0),0,BB121*EN31/(BB121+EN31))</f>
        <v>9.29288038858258</v>
      </c>
      <c r="BC31" s="13" t="n">
        <f aca="false">IF(OR(BC121=0,EO31=0),0,BC121*EO31/(BC121+EO31))</f>
        <v>9.24454174397452</v>
      </c>
      <c r="BD31" s="13" t="n">
        <f aca="false">IF(OR(BD121=0,EP31=0),0,BD121*EP31/(BD121+EP31))</f>
        <v>9.19621827626157</v>
      </c>
      <c r="BE31" s="13" t="n">
        <f aca="false">IF(OR(BE121=0,EQ31=0),0,BE121*EQ31/(BE121+EQ31))</f>
        <v>9.14202052586754</v>
      </c>
      <c r="BF31" s="13" t="n">
        <f aca="false">IF(OR(BF121=0,ER31=0),0,BF121*ER31/(BF121+ER31))</f>
        <v>9.08782401060528</v>
      </c>
      <c r="BG31" s="13" t="n">
        <f aca="false">IF(OR(BG121=0,ES31=0),0,BG121*ES31/(BG121+ES31))</f>
        <v>9.03360137910721</v>
      </c>
      <c r="BH31" s="13" t="n">
        <f aca="false">IF(OR(BH121=0,ET31=0),0,BH121*ET31/(BH121+ET31))</f>
        <v>8.97932609945059</v>
      </c>
      <c r="BI31" s="13" t="n">
        <f aca="false">IF(OR(BI121=0,EU31=0),0,BI121*EU31/(BI121+EU31))</f>
        <v>8.92497237981188</v>
      </c>
      <c r="BJ31" s="13" t="n">
        <f aca="false">IF(OR(BJ121=0,EV31=0),0,BJ121*EV31/(BJ121+EV31))</f>
        <v>8.85259681065359</v>
      </c>
      <c r="BK31" s="13" t="n">
        <f aca="false">IF(OR(BK121=0,EW31=0),0,BK121*EW31/(BK121+EW31))</f>
        <v>8.77990589417345</v>
      </c>
      <c r="BL31" s="13" t="n">
        <f aca="false">IF(OR(BL121=0,EX31=0),0,BL121*EX31/(BL121+EX31))</f>
        <v>8.70684843420339</v>
      </c>
      <c r="BM31" s="13" t="n">
        <f aca="false">IF(OR(BM121=0,EY31=0),0,BM121*EY31/(BM121+EY31))</f>
        <v>8.63337351154506</v>
      </c>
      <c r="BN31" s="13" t="n">
        <f aca="false">IF(OR(BN121=0,EZ31=0),0,BN121*EZ31/(BN121+EZ31))</f>
        <v>8.55943034349179</v>
      </c>
      <c r="BO31" s="13" t="n">
        <f aca="false">IF(OR(BO121=0,FA31=0),0,BO121*FA31/(BO121+FA31))</f>
        <v>8.47345314555953</v>
      </c>
      <c r="BP31" s="13" t="n">
        <f aca="false">IF(OR(BP121=0,FB31=0),0,BP121*FB31/(BP121+FB31))</f>
        <v>8.38655084073019</v>
      </c>
      <c r="BQ31" s="13" t="n">
        <f aca="false">IF(OR(BQ121=0,FC31=0),0,BQ121*FC31/(BQ121+FC31))</f>
        <v>8.29864079908624</v>
      </c>
      <c r="BR31" s="13" t="n">
        <f aca="false">IF(OR(BR121=0,FD31=0),0,BR121*FD31/(BR121+FD31))</f>
        <v>8.20963829548421</v>
      </c>
      <c r="BS31" s="13" t="n">
        <f aca="false">IF(OR(BS121=0,FE31=0),0,BS121*FE31/(BS121+FE31))</f>
        <v>8.11945620999541</v>
      </c>
      <c r="BT31" s="13" t="n">
        <f aca="false">IF(OR(BT121=0,FF31=0),0,BT121*FF31/(BT121+FF31))</f>
        <v>8.02103124401922</v>
      </c>
      <c r="BU31" s="13" t="n">
        <f aca="false">IF(OR(BU121=0,FG31=0),0,BU121*FG31/(BU121+FG31))</f>
        <v>7.92091007152373</v>
      </c>
      <c r="BV31" s="13" t="n">
        <f aca="false">IF(OR(BV121=0,FH31=0),0,BV121*FH31/(BV121+FH31))</f>
        <v>7.81896611354627</v>
      </c>
      <c r="BW31" s="13" t="n">
        <f aca="false">IF(OR(BW121=0,FI31=0),0,BW121*FI31/(BW121+FI31))</f>
        <v>7.71506652982963</v>
      </c>
      <c r="BX31" s="13" t="n">
        <f aca="false">IF(OR(BX121=0,FJ31=0),0,BX121*FJ31/(BX121+FJ31))</f>
        <v>7.60907155076523</v>
      </c>
      <c r="BY31" s="13" t="n">
        <f aca="false">IF(OR(BY121=0,FK31=0),0,BY121*FK31/(BY121+FK31))</f>
        <v>0</v>
      </c>
      <c r="BZ31" s="13" t="n">
        <f aca="false">IF(OR(BZ121=0,FL31=0),0,BZ121*FL31/(BZ121+FL31))</f>
        <v>0</v>
      </c>
      <c r="CA31" s="13" t="n">
        <f aca="false">IF(OR(CA121=0,FM31=0),0,CA121*FM31/(CA121+FM31))</f>
        <v>0</v>
      </c>
      <c r="CB31" s="13" t="n">
        <f aca="false">IF(OR(CB121=0,FN31=0),0,CB121*FN31/(CB121+FN31))</f>
        <v>0</v>
      </c>
      <c r="CC31" s="13" t="n">
        <f aca="false">IF(OR(CC121=0,FO31=0),0,CC121*FO31/(CC121+FO31))</f>
        <v>0</v>
      </c>
      <c r="CD31" s="13" t="n">
        <f aca="false">IF(OR(CD121=0,FP31=0),0,CD121*FP31/(CD121+FP31))</f>
        <v>0</v>
      </c>
      <c r="CE31" s="13" t="n">
        <f aca="false">IF(OR(CE121=0,FQ31=0),0,CE121*FQ31/(CE121+FQ31))</f>
        <v>0</v>
      </c>
      <c r="CF31" s="13" t="n">
        <f aca="false">IF(OR(CF121=0,FR31=0),0,CF121*FR31/(CF121+FR31))</f>
        <v>0</v>
      </c>
      <c r="CG31" s="13" t="n">
        <f aca="false">IF(OR(CG121=0,FS31=0),0,CG121*FS31/(CG121+FS31))</f>
        <v>0</v>
      </c>
      <c r="CH31" s="13" t="n">
        <f aca="false">IF(OR(CH121=0,FT31=0),0,CH121*FT31/(CH121+FT31))</f>
        <v>0</v>
      </c>
      <c r="CI31" s="13" t="n">
        <f aca="false">IF(OR(CI121=0,FU31=0),0,CI121*FU31/(CI121+FU31))</f>
        <v>0</v>
      </c>
      <c r="CJ31" s="13" t="n">
        <f aca="false">IF(OR(CJ121=0,FV31=0),0,CJ121*FV31/(CJ121+FV31))</f>
        <v>0</v>
      </c>
      <c r="CK31" s="13" t="n">
        <f aca="false">IF(OR(CK121=0,FW31=0),0,CK121*FW31/(CK121+FW31))</f>
        <v>0</v>
      </c>
      <c r="CL31" s="13" t="n">
        <f aca="false">IF(OR(CL121=0,FX31=0),0,CL121*FX31/(CL121+FX31))</f>
        <v>0</v>
      </c>
      <c r="CM31" s="13" t="n">
        <f aca="false">IF(OR(CM121=0,FY31=0),0,CM121*FY31/(CM121+FY31))</f>
        <v>0</v>
      </c>
      <c r="CN31" s="13" t="n">
        <f aca="false">IF(OR(CN121=0,FZ31=0),0,CN121*FZ31/(CN121+FZ31))</f>
        <v>0</v>
      </c>
      <c r="CO31" s="13" t="n">
        <f aca="false">IF(OR(CO121=0,GA31=0),0,CO121*GA31/(CO121+GA31))</f>
        <v>0</v>
      </c>
      <c r="CP31" s="13" t="n">
        <f aca="false">IF(OR(CP121=0,GB31=0),0,CP121*GB31/(CP121+GB31))</f>
        <v>0</v>
      </c>
      <c r="CQ31" s="13" t="n">
        <f aca="false">IF(OR(CQ121=0,GC31=0),0,CQ121*GC31/(CQ121+GC31))</f>
        <v>0</v>
      </c>
      <c r="CR31" s="0" t="n">
        <f aca="false">IF(F$9=0,0,(SIN(F$12)*COS($E31)+SIN($E31)*COS(F$12))/SIN($E31)*F$9)</f>
        <v>11.13975</v>
      </c>
      <c r="CS31" s="0" t="n">
        <f aca="false">IF(G$9=0,0,(SIN(G$12)*COS($E31)+SIN($E31)*COS(G$12))/SIN($E31)*G$9)</f>
        <v>11.6886626987374</v>
      </c>
      <c r="CT31" s="0" t="n">
        <f aca="false">IF(H$9=0,0,(SIN(H$12)*COS($E31)+SIN($E31)*COS(H$12))/SIN($E31)*H$9)</f>
        <v>12.2326709616111</v>
      </c>
      <c r="CU31" s="0" t="n">
        <f aca="false">IF(I$9=0,0,(SIN(I$12)*COS($E31)+SIN($E31)*COS(I$12))/SIN($E31)*I$9)</f>
        <v>12.771617820144</v>
      </c>
      <c r="CV31" s="0" t="n">
        <f aca="false">IF(J$9=0,0,(SIN(J$12)*COS($E31)+SIN($E31)*COS(J$12))/SIN($E31)*J$9)</f>
        <v>13.3053482543307</v>
      </c>
      <c r="CW31" s="0" t="n">
        <f aca="false">IF(K$9=0,0,(SIN(K$12)*COS($E31)+SIN($E31)*COS(K$12))/SIN($E31)*K$9)</f>
        <v>13.8337092370721</v>
      </c>
      <c r="CX31" s="0" t="n">
        <f aca="false">IF(L$9=0,0,(SIN(L$12)*COS($E31)+SIN($E31)*COS(L$12))/SIN($E31)*L$9)</f>
        <v>14.3548233120667</v>
      </c>
      <c r="CY31" s="0" t="n">
        <f aca="false">IF(M$9=0,0,(SIN(M$12)*COS($E31)+SIN($E31)*COS(M$12))/SIN($E31)*M$9)</f>
        <v>14.8701393279025</v>
      </c>
      <c r="CZ31" s="0" t="n">
        <f aca="false">IF(N$9=0,0,(SIN(N$12)*COS($E31)+SIN($E31)*COS(N$12))/SIN($E31)*N$9)</f>
        <v>15.3795121319409</v>
      </c>
      <c r="DA31" s="0" t="n">
        <f aca="false">IF(O$9=0,0,(SIN(O$12)*COS($E31)+SIN($E31)*COS(O$12))/SIN($E31)*O$9)</f>
        <v>15.8827988125064</v>
      </c>
      <c r="DB31" s="0" t="n">
        <f aca="false">IF(P$9=0,0,(SIN(P$12)*COS($E31)+SIN($E31)*COS(P$12))/SIN($E31)*P$9)</f>
        <v>16.3798587386882</v>
      </c>
      <c r="DC31" s="0" t="n">
        <f aca="false">IF(Q$9=0,0,(SIN(Q$12)*COS($E31)+SIN($E31)*COS(Q$12))/SIN($E31)*Q$9)</f>
        <v>16.8709221857349</v>
      </c>
      <c r="DD31" s="0" t="n">
        <f aca="false">IF(R$9=0,0,(SIN(R$12)*COS($E31)+SIN($E31)*COS(R$12))/SIN($E31)*R$9)</f>
        <v>17.3555067852614</v>
      </c>
      <c r="DE31" s="0" t="n">
        <f aca="false">IF(S$9=0,0,(SIN(S$12)*COS($E31)+SIN($E31)*COS(S$12))/SIN($E31)*S$9)</f>
        <v>17.8334786322026</v>
      </c>
      <c r="DF31" s="0" t="n">
        <f aca="false">IF(T$9=0,0,(SIN(T$12)*COS($E31)+SIN($E31)*COS(T$12))/SIN($E31)*T$9)</f>
        <v>18.3047062397436</v>
      </c>
      <c r="DG31" s="0" t="n">
        <f aca="false">IF(U$9=0,0,(SIN(U$12)*COS($E31)+SIN($E31)*COS(U$12))/SIN($E31)*U$9)</f>
        <v>18.769060575075</v>
      </c>
      <c r="DH31" s="0" t="n">
        <f aca="false">IF(V$9=0,0,(SIN(V$12)*COS($E31)+SIN($E31)*COS(V$12))/SIN($E31)*V$9)</f>
        <v>19.2151838060465</v>
      </c>
      <c r="DI31" s="0" t="n">
        <f aca="false">IF(W$9=0,0,(SIN(W$12)*COS($E31)+SIN($E31)*COS(W$12))/SIN($E31)*W$9)</f>
        <v>19.6536267498569</v>
      </c>
      <c r="DJ31" s="0" t="n">
        <f aca="false">IF(X$9=0,0,(SIN(X$12)*COS($E31)+SIN($E31)*COS(X$12))/SIN($E31)*X$9)</f>
        <v>20.08427845923</v>
      </c>
      <c r="DK31" s="0" t="n">
        <f aca="false">IF(Y$9=0,0,(SIN(Y$12)*COS($E31)+SIN($E31)*COS(Y$12))/SIN($E31)*Y$9)</f>
        <v>20.5070309098579</v>
      </c>
      <c r="DL31" s="0" t="n">
        <f aca="false">IF(Z$9=0,0,(SIN(Z$12)*COS($E31)+SIN($E31)*COS(Z$12))/SIN($E31)*Z$9)</f>
        <v>20.9217790262532</v>
      </c>
      <c r="DM31" s="0" t="n">
        <f aca="false">IF(AA$9=0,0,(SIN(AA$12)*COS($E31)+SIN($E31)*COS(AA$12))/SIN($E31)*AA$9)</f>
        <v>21.3215400740514</v>
      </c>
      <c r="DN31" s="0" t="n">
        <f aca="false">IF(AB$9=0,0,(SIN(AB$12)*COS($E31)+SIN($E31)*COS(AB$12))/SIN($E31)*AB$9)</f>
        <v>21.7128114569829</v>
      </c>
      <c r="DO31" s="0" t="n">
        <f aca="false">IF(AC$9=0,0,(SIN(AC$12)*COS($E31)+SIN($E31)*COS(AC$12))/SIN($E31)*AC$9)</f>
        <v>22.0955035080113</v>
      </c>
      <c r="DP31" s="0" t="n">
        <f aca="false">IF(AD$9=0,0,(SIN(AD$12)*COS($E31)+SIN($E31)*COS(AD$12))/SIN($E31)*AD$9)</f>
        <v>22.4695297721278</v>
      </c>
      <c r="DQ31" s="0" t="n">
        <f aca="false">IF(AE$9=0,0,(SIN(AE$12)*COS($E31)+SIN($E31)*COS(AE$12))/SIN($E31)*AE$9)</f>
        <v>22.8348070235115</v>
      </c>
      <c r="DR31" s="0" t="n">
        <f aca="false">IF(AF$9=0,0,(SIN(AF$12)*COS($E31)+SIN($E31)*COS(AF$12))/SIN($E31)*AF$9)</f>
        <v>23.1877802154496</v>
      </c>
      <c r="DS31" s="0" t="n">
        <f aca="false">IF(AG$9=0,0,(SIN(AG$12)*COS($E31)+SIN($E31)*COS(AG$12))/SIN($E31)*AG$9)</f>
        <v>23.5317274554134</v>
      </c>
      <c r="DT31" s="0" t="n">
        <f aca="false">IF(AH$9=0,0,(SIN(AH$12)*COS($E31)+SIN($E31)*COS(AH$12))/SIN($E31)*AH$9)</f>
        <v>23.8665785270277</v>
      </c>
      <c r="DU31" s="0" t="n">
        <f aca="false">IF(AI$9=0,0,(SIN(AI$12)*COS($E31)+SIN($E31)*COS(AI$12))/SIN($E31)*AI$9)</f>
        <v>24.1922665720397</v>
      </c>
      <c r="DV31" s="0" t="n">
        <f aca="false">IF(AJ$9=0,0,(SIN(AJ$12)*COS($E31)+SIN($E31)*COS(AJ$12))/SIN($E31)*AJ$9)</f>
        <v>24.5087280999801</v>
      </c>
      <c r="DW31" s="0" t="n">
        <f aca="false">IF(AK$9=0,0,(SIN(AK$12)*COS($E31)+SIN($E31)*COS(AK$12))/SIN($E31)*AK$9)</f>
        <v>24.824867722713</v>
      </c>
      <c r="DX31" s="0" t="n">
        <f aca="false">IF(AL$9=0,0,(SIN(AL$12)*COS($E31)+SIN($E31)*COS(AL$12))/SIN($E31)*AL$9)</f>
        <v>25.1319238170999</v>
      </c>
      <c r="DY31" s="0" t="n">
        <f aca="false">IF(AM$9=0,0,(SIN(AM$12)*COS($E31)+SIN($E31)*COS(AM$12))/SIN($E31)*AM$9)</f>
        <v>25.4298347310313</v>
      </c>
      <c r="DZ31" s="0" t="n">
        <f aca="false">IF(AN$9=0,0,(SIN(AN$12)*COS($E31)+SIN($E31)*COS(AN$12))/SIN($E31)*AN$9)</f>
        <v>25.7185420519016</v>
      </c>
      <c r="EA31" s="0" t="n">
        <f aca="false">IF(AO$9=0,0,(SIN(AO$12)*COS($E31)+SIN($E31)*COS(AO$12))/SIN($E31)*AO$9)</f>
        <v>25.9979906145528</v>
      </c>
      <c r="EB31" s="0" t="n">
        <f aca="false">IF(AP$9=0,0,(SIN(AP$12)*COS($E31)+SIN($E31)*COS(AP$12))/SIN($E31)*AP$9)</f>
        <v>26.2678769011619</v>
      </c>
      <c r="EC31" s="0" t="n">
        <f aca="false">IF(AQ$9=0,0,(SIN(AQ$12)*COS($E31)+SIN($E31)*COS(AQ$12))/SIN($E31)*AQ$9)</f>
        <v>26.5283977949468</v>
      </c>
      <c r="ED31" s="0" t="n">
        <f aca="false">IF(AR$9=0,0,(SIN(AR$12)*COS($E31)+SIN($E31)*COS(AR$12))/SIN($E31)*AR$9)</f>
        <v>26.7795081422162</v>
      </c>
      <c r="EE31" s="0" t="n">
        <f aca="false">IF(AS$9=0,0,(SIN(AS$12)*COS($E31)+SIN($E31)*COS(AS$12))/SIN($E31)*AS$9)</f>
        <v>27.0211660608742</v>
      </c>
      <c r="EF31" s="0" t="n">
        <f aca="false">IF(AT$9=0,0,(SIN(AT$12)*COS($E31)+SIN($E31)*COS(AT$12))/SIN($E31)*AT$9)</f>
        <v>27.2533329426355</v>
      </c>
      <c r="EG31" s="0" t="n">
        <f aca="false">IF(AU$9=0,0,(SIN(AU$12)*COS($E31)+SIN($E31)*COS(AU$12))/SIN($E31)*AU$9)</f>
        <v>27.4175190015383</v>
      </c>
      <c r="EH31" s="0" t="n">
        <f aca="false">IF(AV$9=0,0,(SIN(AV$12)*COS($E31)+SIN($E31)*COS(AV$12))/SIN($E31)*AV$9)</f>
        <v>27.5709864456305</v>
      </c>
      <c r="EI31" s="0" t="n">
        <f aca="false">IF(AW$9=0,0,(SIN(AW$12)*COS($E31)+SIN($E31)*COS(AW$12))/SIN($E31)*AW$9)</f>
        <v>27.7137604376773</v>
      </c>
      <c r="EJ31" s="0" t="n">
        <f aca="false">IF(AX$9=0,0,(SIN(AX$12)*COS($E31)+SIN($E31)*COS(AX$12))/SIN($E31)*AX$9)</f>
        <v>27.8458700968709</v>
      </c>
      <c r="EK31" s="0" t="n">
        <f aca="false">IF(AY$9=0,0,(SIN(AY$12)*COS($E31)+SIN($E31)*COS(AY$12))/SIN($E31)*AY$9)</f>
        <v>27.9673484678436</v>
      </c>
      <c r="EL31" s="0" t="n">
        <f aca="false">IF(AZ$9=0,0,(SIN(AZ$12)*COS($E31)+SIN($E31)*COS(AZ$12))/SIN($E31)*AZ$9)</f>
        <v>28.0260089097364</v>
      </c>
      <c r="EM31" s="0" t="n">
        <f aca="false">IF(BA$9=0,0,(SIN(BA$12)*COS($E31)+SIN($E31)*COS(BA$12))/SIN($E31)*BA$9)</f>
        <v>28.0732816949664</v>
      </c>
      <c r="EN31" s="0" t="n">
        <f aca="false">IF(BB$9=0,0,(SIN(BB$12)*COS($E31)+SIN($E31)*COS(BB$12))/SIN($E31)*BB$9)</f>
        <v>28.1092595491615</v>
      </c>
      <c r="EO31" s="0" t="n">
        <f aca="false">IF(BC$9=0,0,(SIN(BC$12)*COS($E31)+SIN($E31)*COS(BC$12))/SIN($E31)*BC$9)</f>
        <v>28.1340394742037</v>
      </c>
      <c r="EP31" s="0" t="n">
        <f aca="false">IF(BD$9=0,0,(SIN(BD$12)*COS($E31)+SIN($E31)*COS(BD$12))/SIN($E31)*BD$9)</f>
        <v>28.1477226857942</v>
      </c>
      <c r="EQ31" s="0" t="n">
        <f aca="false">IF(BE$9=0,0,(SIN(BE$12)*COS($E31)+SIN($E31)*COS(BE$12))/SIN($E31)*BE$9)</f>
        <v>28.0949251215886</v>
      </c>
      <c r="ER31" s="0" t="n">
        <f aca="false">IF(BF$9=0,0,(SIN(BF$12)*COS($E31)+SIN($E31)*COS(BF$12))/SIN($E31)*BF$9)</f>
        <v>28.0305576070093</v>
      </c>
      <c r="ES31" s="0" t="n">
        <f aca="false">IF(BG$9=0,0,(SIN(BG$12)*COS($E31)+SIN($E31)*COS(BG$12))/SIN($E31)*BG$9)</f>
        <v>27.9547846317154</v>
      </c>
      <c r="ET31" s="0" t="n">
        <f aca="false">IF(BH$9=0,0,(SIN(BH$12)*COS($E31)+SIN($E31)*COS(BH$12))/SIN($E31)*BH$9)</f>
        <v>27.8677750329201</v>
      </c>
      <c r="EU31" s="0" t="n">
        <f aca="false">IF(BI$9=0,0,(SIN(BI$12)*COS($E31)+SIN($E31)*COS(BI$12))/SIN($E31)*BI$9)</f>
        <v>27.7697018995634</v>
      </c>
      <c r="EV31" s="0" t="n">
        <f aca="false">IF(BJ$9=0,0,(SIN(BJ$12)*COS($E31)+SIN($E31)*COS(BJ$12))/SIN($E31)*BJ$9)</f>
        <v>27.4872534161351</v>
      </c>
      <c r="EW31" s="0" t="n">
        <f aca="false">IF(BK$9=0,0,(SIN(BK$12)*COS($E31)+SIN($E31)*COS(BK$12))/SIN($E31)*BK$9)</f>
        <v>27.1925301926755</v>
      </c>
      <c r="EX31" s="0" t="n">
        <f aca="false">IF(BL$9=0,0,(SIN(BL$12)*COS($E31)+SIN($E31)*COS(BL$12))/SIN($E31)*BL$9)</f>
        <v>26.8858767396597</v>
      </c>
      <c r="EY31" s="0" t="n">
        <f aca="false">IF(BM$9=0,0,(SIN(BM$12)*COS($E31)+SIN($E31)*COS(BM$12))/SIN($E31)*BM$9)</f>
        <v>26.567642312575</v>
      </c>
      <c r="EZ31" s="0" t="n">
        <f aca="false">IF(BN$9=0,0,(SIN(BN$12)*COS($E31)+SIN($E31)*COS(BN$12))/SIN($E31)*BN$9)</f>
        <v>26.2381807276006</v>
      </c>
      <c r="FA31" s="0" t="n">
        <f aca="false">IF(BO$9=0,0,(SIN(BO$12)*COS($E31)+SIN($E31)*COS(BO$12))/SIN($E31)*BO$9)</f>
        <v>25.7908749517843</v>
      </c>
      <c r="FB31" s="0" t="n">
        <f aca="false">IF(BP$9=0,0,(SIN(BP$12)*COS($E31)+SIN($E31)*COS(BP$12))/SIN($E31)*BP$9)</f>
        <v>25.3324367763262</v>
      </c>
      <c r="FC31" s="0" t="n">
        <f aca="false">IF(BQ$9=0,0,(SIN(BQ$12)*COS($E31)+SIN($E31)*COS(BQ$12))/SIN($E31)*BQ$9)</f>
        <v>24.8633306199384</v>
      </c>
      <c r="FD31" s="0" t="n">
        <f aca="false">IF(BR$9=0,0,(SIN(BR$12)*COS($E31)+SIN($E31)*COS(BR$12))/SIN($E31)*BR$9)</f>
        <v>24.3840250499514</v>
      </c>
      <c r="FE31" s="0" t="n">
        <f aca="false">IF(BS$9=0,0,(SIN(BS$12)*COS($E31)+SIN($E31)*COS(BS$12))/SIN($E31)*BS$9)</f>
        <v>23.8949925403806</v>
      </c>
      <c r="FF31" s="0" t="n">
        <f aca="false">IF(BT$9=0,0,(SIN(BT$12)*COS($E31)+SIN($E31)*COS(BT$12))/SIN($E31)*BT$9)</f>
        <v>23.3375773316678</v>
      </c>
      <c r="FG31" s="0" t="n">
        <f aca="false">IF(BU$9=0,0,(SIN(BU$12)*COS($E31)+SIN($E31)*COS(BU$12))/SIN($E31)*BU$9)</f>
        <v>22.7712283132748</v>
      </c>
      <c r="FH31" s="0" t="n">
        <f aca="false">IF(BV$9=0,0,(SIN(BV$12)*COS($E31)+SIN($E31)*COS(BV$12))/SIN($E31)*BV$9)</f>
        <v>22.1964823245817</v>
      </c>
      <c r="FI31" s="0" t="n">
        <f aca="false">IF(BW$9=0,0,(SIN(BW$12)*COS($E31)+SIN($E31)*COS(BW$12))/SIN($E31)*BW$9)</f>
        <v>21.6138792076902</v>
      </c>
      <c r="FJ31" s="0" t="n">
        <f aca="false">IF(BX$9=0,0,(SIN(BX$12)*COS($E31)+SIN($E31)*COS(BX$12))/SIN($E31)*BX$9)</f>
        <v>21.0239615318702</v>
      </c>
      <c r="FK31" s="0" t="n">
        <f aca="false">IF(BY$9=0,0,(SIN(BY$12)*COS($E31)+SIN($E31)*COS(BY$12))/SIN($E31)*BY$9)</f>
        <v>0</v>
      </c>
      <c r="FL31" s="0" t="n">
        <f aca="false">IF(BZ$9=0,0,(SIN(BZ$12)*COS($E31)+SIN($E31)*COS(BZ$12))/SIN($E31)*BZ$9)</f>
        <v>0</v>
      </c>
      <c r="FM31" s="0" t="n">
        <f aca="false">IF(CA$9=0,0,(SIN(CA$12)*COS($E31)+SIN($E31)*COS(CA$12))/SIN($E31)*CA$9)</f>
        <v>0</v>
      </c>
      <c r="FN31" s="0" t="n">
        <f aca="false">IF(CB$9=0,0,(SIN(CB$12)*COS($E31)+SIN($E31)*COS(CB$12))/SIN($E31)*CB$9)</f>
        <v>0</v>
      </c>
      <c r="FO31" s="0" t="n">
        <f aca="false">IF(CC$9=0,0,(SIN(CC$12)*COS($E31)+SIN($E31)*COS(CC$12))/SIN($E31)*CC$9)</f>
        <v>0</v>
      </c>
      <c r="FP31" s="0" t="n">
        <f aca="false">IF(CD$9=0,0,(SIN(CD$12)*COS($E31)+SIN($E31)*COS(CD$12))/SIN($E31)*CD$9)</f>
        <v>0</v>
      </c>
      <c r="FQ31" s="0" t="n">
        <f aca="false">IF(CE$9=0,0,(SIN(CE$12)*COS($E31)+SIN($E31)*COS(CE$12))/SIN($E31)*CE$9)</f>
        <v>0</v>
      </c>
      <c r="FR31" s="0" t="n">
        <f aca="false">IF(CF$9=0,0,(SIN(CF$12)*COS($E31)+SIN($E31)*COS(CF$12))/SIN($E31)*CF$9)</f>
        <v>0</v>
      </c>
      <c r="FS31" s="0" t="n">
        <f aca="false">IF(CG$9=0,0,(SIN(CG$12)*COS($E31)+SIN($E31)*COS(CG$12))/SIN($E31)*CG$9)</f>
        <v>0</v>
      </c>
      <c r="FT31" s="0" t="n">
        <f aca="false">IF(CH$9=0,0,(SIN(CH$12)*COS($E31)+SIN($E31)*COS(CH$12))/SIN($E31)*CH$9)</f>
        <v>0</v>
      </c>
      <c r="FU31" s="0" t="n">
        <f aca="false">IF(CI$9=0,0,(SIN(CI$12)*COS($E31)+SIN($E31)*COS(CI$12))/SIN($E31)*CI$9)</f>
        <v>0</v>
      </c>
      <c r="FV31" s="0" t="n">
        <f aca="false">IF(CJ$9=0,0,(SIN(CJ$12)*COS($E31)+SIN($E31)*COS(CJ$12))/SIN($E31)*CJ$9)</f>
        <v>0</v>
      </c>
      <c r="FW31" s="0" t="n">
        <f aca="false">IF(CK$9=0,0,(SIN(CK$12)*COS($E31)+SIN($E31)*COS(CK$12))/SIN($E31)*CK$9)</f>
        <v>0</v>
      </c>
      <c r="FX31" s="0" t="n">
        <f aca="false">IF(CL$9=0,0,(SIN(CL$12)*COS($E31)+SIN($E31)*COS(CL$12))/SIN($E31)*CL$9)</f>
        <v>0</v>
      </c>
      <c r="FY31" s="0" t="n">
        <f aca="false">IF(CM$9=0,0,(SIN(CM$12)*COS($E31)+SIN($E31)*COS(CM$12))/SIN($E31)*CM$9)</f>
        <v>0</v>
      </c>
      <c r="FZ31" s="0" t="n">
        <f aca="false">IF(CN$9=0,0,(SIN(CN$12)*COS($E31)+SIN($E31)*COS(CN$12))/SIN($E31)*CN$9)</f>
        <v>0</v>
      </c>
      <c r="GA31" s="0" t="n">
        <f aca="false">IF(CO$9=0,0,(SIN(CO$12)*COS($E31)+SIN($E31)*COS(CO$12))/SIN($E31)*CO$9)</f>
        <v>0</v>
      </c>
      <c r="GB31" s="0" t="n">
        <f aca="false">IF(CP$9=0,0,(SIN(CP$12)*COS($E31)+SIN($E31)*COS(CP$12))/SIN($E31)*CP$9)</f>
        <v>0</v>
      </c>
      <c r="GC31" s="0" t="n">
        <f aca="false">IF(CQ$9=0,0,(SIN(CQ$12)*COS($E31)+SIN($E31)*COS(CQ$12))/SIN($E31)*CQ$9)</f>
        <v>0</v>
      </c>
    </row>
    <row r="32" customFormat="false" ht="12.8" hidden="true" customHeight="false" outlineLevel="0" collapsed="false">
      <c r="A32" s="0" t="n">
        <f aca="false">MAX($F32:$CQ32)</f>
        <v>11.139749875906</v>
      </c>
      <c r="B32" s="91" t="n">
        <f aca="false">IF(ISNA(INDEX(vmg!$B$6:$B$151,MATCH($C32,vmg!$F$6:$F$151,0))),IF(ISNA(INDEX(vmg!$B$6:$B$151,MATCH($C32,vmg!$D$6:$D$151,0))),0,INDEX(vmg!$B$6:$B$151,MATCH($C32,vmg!$D$6:$D$151,0))),INDEX(vmg!$B$6:$B$151,MATCH($C32,vmg!$F$6:$F$151,0)))</f>
        <v>11.20085</v>
      </c>
      <c r="C32" s="2" t="n">
        <f aca="false">MOD(Best +D32,360)</f>
        <v>253</v>
      </c>
      <c r="D32" s="2" t="n">
        <f aca="false">D31+1</f>
        <v>20</v>
      </c>
      <c r="E32" s="1" t="n">
        <f aca="false">D32*PI()/180</f>
        <v>0.349065850398866</v>
      </c>
      <c r="F32" s="13" t="n">
        <f aca="false">IF(OR(F122=0,CR32=0),0,F122*CR32/(F122+CR32))</f>
        <v>11.139749875906</v>
      </c>
      <c r="G32" s="13" t="n">
        <f aca="false">IF(OR(G122=0,CS32=0),0,G122*CS32/(G122+CS32))</f>
        <v>11.0958005356867</v>
      </c>
      <c r="H32" s="13" t="n">
        <f aca="false">IF(OR(H122=0,CT32=0),0,H122*CT32/(H122+CT32))</f>
        <v>11.0528926156731</v>
      </c>
      <c r="I32" s="13" t="n">
        <f aca="false">IF(OR(I122=0,CU32=0),0,I122*CU32/(I122+CU32))</f>
        <v>11.0108921698293</v>
      </c>
      <c r="J32" s="13" t="n">
        <f aca="false">IF(OR(J122=0,CV32=0),0,J122*CV32/(J122+CV32))</f>
        <v>10.9696869874013</v>
      </c>
      <c r="K32" s="13" t="n">
        <f aca="false">IF(OR(K122=0,CW32=0),0,K122*CW32/(K122+CW32))</f>
        <v>10.9291822857211</v>
      </c>
      <c r="L32" s="13" t="n">
        <f aca="false">IF(OR(L122=0,CX32=0),0,L122*CX32/(L122+CX32))</f>
        <v>10.8882913438902</v>
      </c>
      <c r="M32" s="13" t="n">
        <f aca="false">IF(OR(M122=0,CY32=0),0,M122*CY32/(M122+CY32))</f>
        <v>10.8480292882914</v>
      </c>
      <c r="N32" s="13" t="n">
        <f aca="false">IF(OR(N122=0,CZ32=0),0,N122*CZ32/(N122+CZ32))</f>
        <v>10.8083271906384</v>
      </c>
      <c r="O32" s="13" t="n">
        <f aca="false">IF(OR(O122=0,DA32=0),0,O122*DA32/(O122+DA32))</f>
        <v>10.7691251037875</v>
      </c>
      <c r="P32" s="13" t="n">
        <f aca="false">IF(OR(P122=0,DB32=0),0,P122*DB32/(P122+DB32))</f>
        <v>10.7303705450425</v>
      </c>
      <c r="Q32" s="13" t="n">
        <f aca="false">IF(OR(Q122=0,DC32=0),0,Q122*DC32/(Q122+DC32))</f>
        <v>10.6921682626615</v>
      </c>
      <c r="R32" s="13" t="n">
        <f aca="false">IF(OR(R122=0,DD32=0),0,R122*DD32/(R122+DD32))</f>
        <v>10.654316504391</v>
      </c>
      <c r="S32" s="13" t="n">
        <f aca="false">IF(OR(S122=0,DE32=0),0,S122*DE32/(S122+DE32))</f>
        <v>10.6167796906917</v>
      </c>
      <c r="T32" s="13" t="n">
        <f aca="false">IF(OR(T122=0,DF32=0),0,T122*DF32/(T122+DF32))</f>
        <v>10.5795259132829</v>
      </c>
      <c r="U32" s="13" t="n">
        <f aca="false">IF(OR(U122=0,DG32=0),0,U122*DG32/(U122+DG32))</f>
        <v>10.542526403441</v>
      </c>
      <c r="V32" s="13" t="n">
        <f aca="false">IF(OR(V122=0,DH32=0),0,V122*DH32/(V122+DH32))</f>
        <v>10.5023164909546</v>
      </c>
      <c r="W32" s="13" t="n">
        <f aca="false">IF(OR(W122=0,DI32=0),0,W122*DI32/(W122+DI32))</f>
        <v>10.4624985204239</v>
      </c>
      <c r="X32" s="13" t="n">
        <f aca="false">IF(OR(X122=0,DJ32=0),0,X122*DJ32/(X122+DJ32))</f>
        <v>10.4230345836758</v>
      </c>
      <c r="Y32" s="13" t="n">
        <f aca="false">IF(OR(Y122=0,DK32=0),0,Y122*DK32/(Y122+DK32))</f>
        <v>10.3838902383303</v>
      </c>
      <c r="Z32" s="13" t="n">
        <f aca="false">IF(OR(Z122=0,DL32=0),0,Z122*DL32/(Z122+DL32))</f>
        <v>10.3450340625398</v>
      </c>
      <c r="AA32" s="13" t="n">
        <f aca="false">IF(OR(AA122=0,DM32=0),0,AA122*DM32/(AA122+DM32))</f>
        <v>10.3047832858062</v>
      </c>
      <c r="AB32" s="13" t="n">
        <f aca="false">IF(OR(AB122=0,DN32=0),0,AB122*DN32/(AB122+DN32))</f>
        <v>10.2648411728106</v>
      </c>
      <c r="AC32" s="13" t="n">
        <f aca="false">IF(OR(AC122=0,DO32=0),0,AC122*DO32/(AC122+DO32))</f>
        <v>10.2251773425648</v>
      </c>
      <c r="AD32" s="13" t="n">
        <f aca="false">IF(OR(AD122=0,DP32=0),0,AD122*DP32/(AD122+DP32))</f>
        <v>10.1857637750628</v>
      </c>
      <c r="AE32" s="13" t="n">
        <f aca="false">IF(OR(AE122=0,DQ32=0),0,AE122*DQ32/(AE122+DQ32))</f>
        <v>10.1465745379005</v>
      </c>
      <c r="AF32" s="13" t="n">
        <f aca="false">IF(OR(AF122=0,DR32=0),0,AF122*DR32/(AF122+DR32))</f>
        <v>10.1069038292283</v>
      </c>
      <c r="AG32" s="13" t="n">
        <f aca="false">IF(OR(AG122=0,DS32=0),0,AG122*DS32/(AG122+DS32))</f>
        <v>10.0674374171857</v>
      </c>
      <c r="AH32" s="13" t="n">
        <f aca="false">IF(OR(AH122=0,DT32=0),0,AH122*DT32/(AH122+DT32))</f>
        <v>10.0281524051247</v>
      </c>
      <c r="AI32" s="13" t="n">
        <f aca="false">IF(OR(AI122=0,DU32=0),0,AI122*DU32/(AI122+DU32))</f>
        <v>9.98902736370519</v>
      </c>
      <c r="AJ32" s="13" t="n">
        <f aca="false">IF(OR(AJ122=0,DV32=0),0,AJ122*DV32/(AJ122+DV32))</f>
        <v>9.95004217441434</v>
      </c>
      <c r="AK32" s="13" t="n">
        <f aca="false">IF(OR(AK122=0,DW32=0),0,AK122*DW32/(AK122+DW32))</f>
        <v>9.91265835109104</v>
      </c>
      <c r="AL32" s="13" t="n">
        <f aca="false">IF(OR(AL122=0,DX32=0),0,AL122*DX32/(AL122+DX32))</f>
        <v>9.87532756380289</v>
      </c>
      <c r="AM32" s="13" t="n">
        <f aca="false">IF(OR(AM122=0,DY32=0),0,AM122*DY32/(AM122+DY32))</f>
        <v>9.83803620382387</v>
      </c>
      <c r="AN32" s="13" t="n">
        <f aca="false">IF(OR(AN122=0,DZ32=0),0,AN122*DZ32/(AN122+DZ32))</f>
        <v>9.80077125339482</v>
      </c>
      <c r="AO32" s="13" t="n">
        <f aca="false">IF(OR(AO122=0,EA32=0),0,AO122*EA32/(AO122+EA32))</f>
        <v>9.76352022372134</v>
      </c>
      <c r="AP32" s="13" t="n">
        <f aca="false">IF(OR(AP122=0,EB32=0),0,AP122*EB32/(AP122+EB32))</f>
        <v>9.72623529300666</v>
      </c>
      <c r="AQ32" s="13" t="n">
        <f aca="false">IF(OR(AQ122=0,EC32=0),0,AQ122*EC32/(AQ122+EC32))</f>
        <v>9.68894174067928</v>
      </c>
      <c r="AR32" s="13" t="n">
        <f aca="false">IF(OR(AR122=0,ED32=0),0,AR122*ED32/(AR122+ED32))</f>
        <v>9.65162828614492</v>
      </c>
      <c r="AS32" s="13" t="n">
        <f aca="false">IF(OR(AS122=0,EE32=0),0,AS122*EE32/(AS122+EE32))</f>
        <v>9.61428399043601</v>
      </c>
      <c r="AT32" s="13" t="n">
        <f aca="false">IF(OR(AT122=0,EF32=0),0,AT122*EF32/(AT122+EF32))</f>
        <v>9.57689821860687</v>
      </c>
      <c r="AU32" s="13" t="n">
        <f aca="false">IF(OR(AU122=0,EG32=0),0,AU122*EG32/(AU122+EG32))</f>
        <v>9.53212103130404</v>
      </c>
      <c r="AV32" s="13" t="n">
        <f aca="false">IF(OR(AV122=0,EH32=0),0,AV122*EH32/(AV122+EH32))</f>
        <v>9.48745218342958</v>
      </c>
      <c r="AW32" s="13" t="n">
        <f aca="false">IF(OR(AW122=0,EI32=0),0,AW122*EI32/(AW122+EI32))</f>
        <v>9.44287066525049</v>
      </c>
      <c r="AX32" s="13" t="n">
        <f aca="false">IF(OR(AX122=0,EJ32=0),0,AX122*EJ32/(AX122+EJ32))</f>
        <v>9.39835635430864</v>
      </c>
      <c r="AY32" s="13" t="n">
        <f aca="false">IF(OR(AY122=0,EK32=0),0,AY122*EK32/(AY122+EK32))</f>
        <v>9.35388993356658</v>
      </c>
      <c r="AZ32" s="13" t="n">
        <f aca="false">IF(OR(AZ122=0,EL32=0),0,AZ122*EL32/(AZ122+EL32))</f>
        <v>9.30346236367354</v>
      </c>
      <c r="BA32" s="13" t="n">
        <f aca="false">IF(OR(BA122=0,EM32=0),0,BA122*EM32/(BA122+EM32))</f>
        <v>9.25313142731631</v>
      </c>
      <c r="BB32" s="13" t="n">
        <f aca="false">IF(OR(BB122=0,EN32=0),0,BB122*EN32/(BB122+EN32))</f>
        <v>9.20287228301029</v>
      </c>
      <c r="BC32" s="13" t="n">
        <f aca="false">IF(OR(BC122=0,EO32=0),0,BC122*EO32/(BC122+EO32))</f>
        <v>9.15266103985846</v>
      </c>
      <c r="BD32" s="13" t="n">
        <f aca="false">IF(OR(BD122=0,EP32=0),0,BD122*EP32/(BD122+EP32))</f>
        <v>9.10247467225877</v>
      </c>
      <c r="BE32" s="13" t="n">
        <f aca="false">IF(OR(BE122=0,EQ32=0),0,BE122*EQ32/(BE122+EQ32))</f>
        <v>9.04629230999066</v>
      </c>
      <c r="BF32" s="13" t="n">
        <f aca="false">IF(OR(BF122=0,ER32=0),0,BF122*ER32/(BF122+ER32))</f>
        <v>8.99012321463194</v>
      </c>
      <c r="BG32" s="13" t="n">
        <f aca="false">IF(OR(BG122=0,ES32=0),0,BG122*ES32/(BG122+ES32))</f>
        <v>8.93393966753371</v>
      </c>
      <c r="BH32" s="13" t="n">
        <f aca="false">IF(OR(BH122=0,ET32=0),0,BH122*ET32/(BH122+ET32))</f>
        <v>8.87771479615033</v>
      </c>
      <c r="BI32" s="13" t="n">
        <f aca="false">IF(OR(BI122=0,EU32=0),0,BI122*EU32/(BI122+EU32))</f>
        <v>8.82142249493005</v>
      </c>
      <c r="BJ32" s="13" t="n">
        <f aca="false">IF(OR(BJ122=0,EV32=0),0,BJ122*EV32/(BJ122+EV32))</f>
        <v>8.74674260355881</v>
      </c>
      <c r="BK32" s="13" t="n">
        <f aca="false">IF(OR(BK122=0,EW32=0),0,BK122*EW32/(BK122+EW32))</f>
        <v>8.6717662074512</v>
      </c>
      <c r="BL32" s="13" t="n">
        <f aca="false">IF(OR(BL122=0,EX32=0),0,BL122*EX32/(BL122+EX32))</f>
        <v>8.59644206950727</v>
      </c>
      <c r="BM32" s="13" t="n">
        <f aca="false">IF(OR(BM122=0,EY32=0),0,BM122*EY32/(BM122+EY32))</f>
        <v>8.52071931392066</v>
      </c>
      <c r="BN32" s="13" t="n">
        <f aca="false">IF(OR(BN122=0,EZ32=0),0,BN122*EZ32/(BN122+EZ32))</f>
        <v>8.44454728941297</v>
      </c>
      <c r="BO32" s="13" t="n">
        <f aca="false">IF(OR(BO122=0,FA32=0),0,BO122*FA32/(BO122+FA32))</f>
        <v>8.3561449555739</v>
      </c>
      <c r="BP32" s="13" t="n">
        <f aca="false">IF(OR(BP122=0,FB32=0),0,BP122*FB32/(BP122+FB32))</f>
        <v>8.26684259447732</v>
      </c>
      <c r="BQ32" s="13" t="n">
        <f aca="false">IF(OR(BQ122=0,FC32=0),0,BQ122*FC32/(BQ122+FC32))</f>
        <v>8.17655854811955</v>
      </c>
      <c r="BR32" s="13" t="n">
        <f aca="false">IF(OR(BR122=0,FD32=0),0,BR122*FD32/(BR122+FD32))</f>
        <v>8.08520926832115</v>
      </c>
      <c r="BS32" s="13" t="n">
        <f aca="false">IF(OR(BS122=0,FE32=0),0,BS122*FE32/(BS122+FE32))</f>
        <v>7.99270903452301</v>
      </c>
      <c r="BT32" s="13" t="n">
        <f aca="false">IF(OR(BT122=0,FF32=0),0,BT122*FF32/(BT122+FF32))</f>
        <v>7.89188733792345</v>
      </c>
      <c r="BU32" s="13" t="n">
        <f aca="false">IF(OR(BU122=0,FG32=0),0,BU122*FG32/(BU122+FG32))</f>
        <v>7.78940631017549</v>
      </c>
      <c r="BV32" s="13" t="n">
        <f aca="false">IF(OR(BV122=0,FH32=0),0,BV122*FH32/(BV122+FH32))</f>
        <v>7.6851423365056</v>
      </c>
      <c r="BW32" s="13" t="n">
        <f aca="false">IF(OR(BW122=0,FI32=0),0,BW122*FI32/(BW122+FI32))</f>
        <v>7.57896599118637</v>
      </c>
      <c r="BX32" s="13" t="n">
        <f aca="false">IF(OR(BX122=0,FJ32=0),0,BX122*FJ32/(BX122+FJ32))</f>
        <v>7.47074142083304</v>
      </c>
      <c r="BY32" s="13" t="n">
        <f aca="false">IF(OR(BY122=0,FK32=0),0,BY122*FK32/(BY122+FK32))</f>
        <v>0</v>
      </c>
      <c r="BZ32" s="13" t="n">
        <f aca="false">IF(OR(BZ122=0,FL32=0),0,BZ122*FL32/(BZ122+FL32))</f>
        <v>0</v>
      </c>
      <c r="CA32" s="13" t="n">
        <f aca="false">IF(OR(CA122=0,FM32=0),0,CA122*FM32/(CA122+FM32))</f>
        <v>0</v>
      </c>
      <c r="CB32" s="13" t="n">
        <f aca="false">IF(OR(CB122=0,FN32=0),0,CB122*FN32/(CB122+FN32))</f>
        <v>0</v>
      </c>
      <c r="CC32" s="13" t="n">
        <f aca="false">IF(OR(CC122=0,FO32=0),0,CC122*FO32/(CC122+FO32))</f>
        <v>0</v>
      </c>
      <c r="CD32" s="13" t="n">
        <f aca="false">IF(OR(CD122=0,FP32=0),0,CD122*FP32/(CD122+FP32))</f>
        <v>0</v>
      </c>
      <c r="CE32" s="13" t="n">
        <f aca="false">IF(OR(CE122=0,FQ32=0),0,CE122*FQ32/(CE122+FQ32))</f>
        <v>0</v>
      </c>
      <c r="CF32" s="13" t="n">
        <f aca="false">IF(OR(CF122=0,FR32=0),0,CF122*FR32/(CF122+FR32))</f>
        <v>0</v>
      </c>
      <c r="CG32" s="13" t="n">
        <f aca="false">IF(OR(CG122=0,FS32=0),0,CG122*FS32/(CG122+FS32))</f>
        <v>0</v>
      </c>
      <c r="CH32" s="13" t="n">
        <f aca="false">IF(OR(CH122=0,FT32=0),0,CH122*FT32/(CH122+FT32))</f>
        <v>0</v>
      </c>
      <c r="CI32" s="13" t="n">
        <f aca="false">IF(OR(CI122=0,FU32=0),0,CI122*FU32/(CI122+FU32))</f>
        <v>0</v>
      </c>
      <c r="CJ32" s="13" t="n">
        <f aca="false">IF(OR(CJ122=0,FV32=0),0,CJ122*FV32/(CJ122+FV32))</f>
        <v>0</v>
      </c>
      <c r="CK32" s="13" t="n">
        <f aca="false">IF(OR(CK122=0,FW32=0),0,CK122*FW32/(CK122+FW32))</f>
        <v>0</v>
      </c>
      <c r="CL32" s="13" t="n">
        <f aca="false">IF(OR(CL122=0,FX32=0),0,CL122*FX32/(CL122+FX32))</f>
        <v>0</v>
      </c>
      <c r="CM32" s="13" t="n">
        <f aca="false">IF(OR(CM122=0,FY32=0),0,CM122*FY32/(CM122+FY32))</f>
        <v>0</v>
      </c>
      <c r="CN32" s="13" t="n">
        <f aca="false">IF(OR(CN122=0,FZ32=0),0,CN122*FZ32/(CN122+FZ32))</f>
        <v>0</v>
      </c>
      <c r="CO32" s="13" t="n">
        <f aca="false">IF(OR(CO122=0,GA32=0),0,CO122*GA32/(CO122+GA32))</f>
        <v>0</v>
      </c>
      <c r="CP32" s="13" t="n">
        <f aca="false">IF(OR(CP122=0,GB32=0),0,CP122*GB32/(CP122+GB32))</f>
        <v>0</v>
      </c>
      <c r="CQ32" s="13" t="n">
        <f aca="false">IF(OR(CQ122=0,GC32=0),0,CQ122*GC32/(CQ122+GC32))</f>
        <v>0</v>
      </c>
      <c r="CR32" s="0" t="n">
        <f aca="false">IF(F$9=0,0,(SIN(F$12)*COS($E32)+SIN($E32)*COS(F$12))/SIN($E32)*F$9)</f>
        <v>11.13975</v>
      </c>
      <c r="CS32" s="0" t="n">
        <f aca="false">IF(G$9=0,0,(SIN(G$12)*COS($E32)+SIN($E32)*COS(G$12))/SIN($E32)*G$9)</f>
        <v>11.6582277836882</v>
      </c>
      <c r="CT32" s="0" t="n">
        <f aca="false">IF(H$9=0,0,(SIN(H$12)*COS($E32)+SIN($E32)*COS(H$12))/SIN($E32)*H$9)</f>
        <v>12.1718833709995</v>
      </c>
      <c r="CU32" s="0" t="n">
        <f aca="false">IF(I$9=0,0,(SIN(I$12)*COS($E32)+SIN($E32)*COS(I$12))/SIN($E32)*I$9)</f>
        <v>12.6805690058336</v>
      </c>
      <c r="CV32" s="0" t="n">
        <f aca="false">IF(J$9=0,0,(SIN(J$12)*COS($E32)+SIN($E32)*COS(J$12))/SIN($E32)*J$9)</f>
        <v>13.1841388304883</v>
      </c>
      <c r="CW32" s="0" t="n">
        <f aca="false">IF(K$9=0,0,(SIN(K$12)*COS($E32)+SIN($E32)*COS(K$12))/SIN($E32)*K$9)</f>
        <v>13.6824489273192</v>
      </c>
      <c r="CX32" s="0" t="n">
        <f aca="false">IF(L$9=0,0,(SIN(L$12)*COS($E32)+SIN($E32)*COS(L$12))/SIN($E32)*L$9)</f>
        <v>14.1736526834137</v>
      </c>
      <c r="CY32" s="0" t="n">
        <f aca="false">IF(M$9=0,0,(SIN(M$12)*COS($E32)+SIN($E32)*COS(M$12))/SIN($E32)*M$9)</f>
        <v>14.6591933829599</v>
      </c>
      <c r="CZ32" s="0" t="n">
        <f aca="false">IF(N$9=0,0,(SIN(N$12)*COS($E32)+SIN($E32)*COS(N$12))/SIN($E32)*N$9)</f>
        <v>15.1389347846037</v>
      </c>
      <c r="DA32" s="0" t="n">
        <f aca="false">IF(O$9=0,0,(SIN(O$12)*COS($E32)+SIN($E32)*COS(O$12))/SIN($E32)*O$9)</f>
        <v>15.6127428198522</v>
      </c>
      <c r="DB32" s="0" t="n">
        <f aca="false">IF(P$9=0,0,(SIN(P$12)*COS($E32)+SIN($E32)*COS(P$12))/SIN($E32)*P$9)</f>
        <v>16.0804856302369</v>
      </c>
      <c r="DC32" s="0" t="n">
        <f aca="false">IF(Q$9=0,0,(SIN(Q$12)*COS($E32)+SIN($E32)*COS(Q$12))/SIN($E32)*Q$9)</f>
        <v>16.5423950126231</v>
      </c>
      <c r="DD32" s="0" t="n">
        <f aca="false">IF(R$9=0,0,(SIN(R$12)*COS($E32)+SIN($E32)*COS(R$12))/SIN($E32)*R$9)</f>
        <v>16.9980031125959</v>
      </c>
      <c r="DE32" s="0" t="n">
        <f aca="false">IF(S$9=0,0,(SIN(S$12)*COS($E32)+SIN($E32)*COS(S$12))/SIN($E32)*S$9)</f>
        <v>17.4471845769241</v>
      </c>
      <c r="DF32" s="0" t="n">
        <f aca="false">IF(T$9=0,0,(SIN(T$12)*COS($E32)+SIN($E32)*COS(T$12))/SIN($E32)*T$9)</f>
        <v>17.8898163904127</v>
      </c>
      <c r="DG32" s="0" t="n">
        <f aca="false">IF(U$9=0,0,(SIN(U$12)*COS($E32)+SIN($E32)*COS(U$12))/SIN($E32)*U$9)</f>
        <v>18.3257779091676</v>
      </c>
      <c r="DH32" s="0" t="n">
        <f aca="false">IF(V$9=0,0,(SIN(V$12)*COS($E32)+SIN($E32)*COS(V$12))/SIN($E32)*V$9)</f>
        <v>18.7439950149671</v>
      </c>
      <c r="DI32" s="0" t="n">
        <f aca="false">IF(W$9=0,0,(SIN(W$12)*COS($E32)+SIN($E32)*COS(W$12))/SIN($E32)*W$9)</f>
        <v>19.154784772117</v>
      </c>
      <c r="DJ32" s="0" t="n">
        <f aca="false">IF(X$9=0,0,(SIN(X$12)*COS($E32)+SIN($E32)*COS(X$12))/SIN($E32)*X$9)</f>
        <v>19.5580440925756</v>
      </c>
      <c r="DK32" s="0" t="n">
        <f aca="false">IF(Y$9=0,0,(SIN(Y$12)*COS($E32)+SIN($E32)*COS(Y$12))/SIN($E32)*Y$9)</f>
        <v>19.9536726986726</v>
      </c>
      <c r="DL32" s="0" t="n">
        <f aca="false">IF(Z$9=0,0,(SIN(Z$12)*COS($E32)+SIN($E32)*COS(Z$12))/SIN($E32)*Z$9)</f>
        <v>20.3415731467836</v>
      </c>
      <c r="DM32" s="0" t="n">
        <f aca="false">IF(AA$9=0,0,(SIN(AA$12)*COS($E32)+SIN($E32)*COS(AA$12))/SIN($E32)*AA$9)</f>
        <v>20.7149659638441</v>
      </c>
      <c r="DN32" s="0" t="n">
        <f aca="false">IF(AB$9=0,0,(SIN(AB$12)*COS($E32)+SIN($E32)*COS(AB$12))/SIN($E32)*AB$9)</f>
        <v>21.0801779428184</v>
      </c>
      <c r="DO32" s="0" t="n">
        <f aca="false">IF(AC$9=0,0,(SIN(AC$12)*COS($E32)+SIN($E32)*COS(AC$12))/SIN($E32)*AC$9)</f>
        <v>21.4371265046114</v>
      </c>
      <c r="DP32" s="0" t="n">
        <f aca="false">IF(AD$9=0,0,(SIN(AD$12)*COS($E32)+SIN($E32)*COS(AD$12))/SIN($E32)*AD$9)</f>
        <v>21.7857321483942</v>
      </c>
      <c r="DQ32" s="0" t="n">
        <f aca="false">IF(AE$9=0,0,(SIN(AE$12)*COS($E32)+SIN($E32)*COS(AE$12))/SIN($E32)*AE$9)</f>
        <v>22.125918466917</v>
      </c>
      <c r="DR32" s="0" t="n">
        <f aca="false">IF(AF$9=0,0,(SIN(AF$12)*COS($E32)+SIN($E32)*COS(AF$12))/SIN($E32)*AF$9)</f>
        <v>22.4542470265146</v>
      </c>
      <c r="DS32" s="0" t="n">
        <f aca="false">IF(AG$9=0,0,(SIN(AG$12)*COS($E32)+SIN($E32)*COS(AG$12))/SIN($E32)*AG$9)</f>
        <v>22.7739003786376</v>
      </c>
      <c r="DT32" s="0" t="n">
        <f aca="false">IF(AH$9=0,0,(SIN(AH$12)*COS($E32)+SIN($E32)*COS(AH$12))/SIN($E32)*AH$9)</f>
        <v>23.0848146040573</v>
      </c>
      <c r="DU32" s="0" t="n">
        <f aca="false">IF(AI$9=0,0,(SIN(AI$12)*COS($E32)+SIN($E32)*COS(AI$12))/SIN($E32)*AI$9)</f>
        <v>23.3869289944667</v>
      </c>
      <c r="DV32" s="0" t="n">
        <f aca="false">IF(AJ$9=0,0,(SIN(AJ$12)*COS($E32)+SIN($E32)*COS(AJ$12))/SIN($E32)*AJ$9)</f>
        <v>23.6801860606172</v>
      </c>
      <c r="DW32" s="0" t="n">
        <f aca="false">IF(AK$9=0,0,(SIN(AK$12)*COS($E32)+SIN($E32)*COS(AK$12))/SIN($E32)*AK$9)</f>
        <v>23.9731887081069</v>
      </c>
      <c r="DX32" s="0" t="n">
        <f aca="false">IF(AL$9=0,0,(SIN(AL$12)*COS($E32)+SIN($E32)*COS(AL$12))/SIN($E32)*AL$9)</f>
        <v>24.2574707977714</v>
      </c>
      <c r="DY32" s="0" t="n">
        <f aca="false">IF(AM$9=0,0,(SIN(AM$12)*COS($E32)+SIN($E32)*COS(AM$12))/SIN($E32)*AM$9)</f>
        <v>24.5329765131365</v>
      </c>
      <c r="DZ32" s="0" t="n">
        <f aca="false">IF(AN$9=0,0,(SIN(AN$12)*COS($E32)+SIN($E32)*COS(AN$12))/SIN($E32)*AN$9)</f>
        <v>24.7996531336862</v>
      </c>
      <c r="EA32" s="0" t="n">
        <f aca="false">IF(AO$9=0,0,(SIN(AO$12)*COS($E32)+SIN($E32)*COS(AO$12))/SIN($E32)*AO$9)</f>
        <v>25.0574510414171</v>
      </c>
      <c r="EB32" s="0" t="n">
        <f aca="false">IF(AP$9=0,0,(SIN(AP$12)*COS($E32)+SIN($E32)*COS(AP$12))/SIN($E32)*AP$9)</f>
        <v>25.3060813319524</v>
      </c>
      <c r="EC32" s="0" t="n">
        <f aca="false">IF(AQ$9=0,0,(SIN(AQ$12)*COS($E32)+SIN($E32)*COS(AQ$12))/SIN($E32)*AQ$9)</f>
        <v>25.5457373690687</v>
      </c>
      <c r="ED32" s="0" t="n">
        <f aca="false">IF(AR$9=0,0,(SIN(AR$12)*COS($E32)+SIN($E32)*COS(AR$12))/SIN($E32)*AR$9)</f>
        <v>25.7763790950095</v>
      </c>
      <c r="EE32" s="0" t="n">
        <f aca="false">IF(AS$9=0,0,(SIN(AS$12)*COS($E32)+SIN($E32)*COS(AS$12))/SIN($E32)*AS$9)</f>
        <v>25.9979695733977</v>
      </c>
      <c r="EF32" s="0" t="n">
        <f aca="false">IF(AT$9=0,0,(SIN(AT$12)*COS($E32)+SIN($E32)*COS(AT$12))/SIN($E32)*AT$9)</f>
        <v>26.2104749903371</v>
      </c>
      <c r="EG32" s="0" t="n">
        <f aca="false">IF(AU$9=0,0,(SIN(AU$12)*COS($E32)+SIN($E32)*COS(AU$12))/SIN($E32)*AU$9)</f>
        <v>26.3576698120148</v>
      </c>
      <c r="EH32" s="0" t="n">
        <f aca="false">IF(AV$9=0,0,(SIN(AV$12)*COS($E32)+SIN($E32)*COS(AV$12))/SIN($E32)*AV$9)</f>
        <v>26.4946511676553</v>
      </c>
      <c r="EI32" s="0" t="n">
        <f aca="false">IF(AW$9=0,0,(SIN(AW$12)*COS($E32)+SIN($E32)*COS(AW$12))/SIN($E32)*AW$9)</f>
        <v>26.6214464482514</v>
      </c>
      <c r="EJ32" s="0" t="n">
        <f aca="false">IF(AX$9=0,0,(SIN(AX$12)*COS($E32)+SIN($E32)*COS(AX$12))/SIN($E32)*AX$9)</f>
        <v>26.7380867919893</v>
      </c>
      <c r="EK32" s="0" t="n">
        <f aca="false">IF(AY$9=0,0,(SIN(AY$12)*COS($E32)+SIN($E32)*COS(AY$12))/SIN($E32)*AY$9)</f>
        <v>26.844607053514</v>
      </c>
      <c r="EL32" s="0" t="n">
        <f aca="false">IF(AZ$9=0,0,(SIN(AZ$12)*COS($E32)+SIN($E32)*COS(AZ$12))/SIN($E32)*AZ$9)</f>
        <v>26.8909372822996</v>
      </c>
      <c r="EM32" s="0" t="n">
        <f aca="false">IF(BA$9=0,0,(SIN(BA$12)*COS($E32)+SIN($E32)*COS(BA$12))/SIN($E32)*BA$9)</f>
        <v>26.9264647043422</v>
      </c>
      <c r="EN32" s="0" t="n">
        <f aca="false">IF(BB$9=0,0,(SIN(BB$12)*COS($E32)+SIN($E32)*COS(BB$12))/SIN($E32)*BB$9)</f>
        <v>26.9512812655428</v>
      </c>
      <c r="EO32" s="0" t="n">
        <f aca="false">IF(BC$9=0,0,(SIN(BC$12)*COS($E32)+SIN($E32)*COS(BC$12))/SIN($E32)*BC$9)</f>
        <v>26.9654829386383</v>
      </c>
      <c r="EP32" s="0" t="n">
        <f aca="false">IF(BD$9=0,0,(SIN(BD$12)*COS($E32)+SIN($E32)*COS(BD$12))/SIN($E32)*BD$9)</f>
        <v>26.9691696624311</v>
      </c>
      <c r="EQ32" s="0" t="n">
        <f aca="false">IF(BE$9=0,0,(SIN(BE$12)*COS($E32)+SIN($E32)*COS(BE$12))/SIN($E32)*BE$9)</f>
        <v>26.9092975484641</v>
      </c>
      <c r="ER32" s="0" t="n">
        <f aca="false">IF(BF$9=0,0,(SIN(BF$12)*COS($E32)+SIN($E32)*COS(BF$12))/SIN($E32)*BF$9)</f>
        <v>26.8384994339438</v>
      </c>
      <c r="ES32" s="0" t="n">
        <f aca="false">IF(BG$9=0,0,(SIN(BG$12)*COS($E32)+SIN($E32)*COS(BG$12))/SIN($E32)*BG$9)</f>
        <v>26.7569356294783</v>
      </c>
      <c r="ET32" s="0" t="n">
        <f aca="false">IF(BH$9=0,0,(SIN(BH$12)*COS($E32)+SIN($E32)*COS(BH$12))/SIN($E32)*BH$9)</f>
        <v>26.6647705140769</v>
      </c>
      <c r="EU32" s="0" t="n">
        <f aca="false">IF(BI$9=0,0,(SIN(BI$12)*COS($E32)+SIN($E32)*COS(BI$12))/SIN($E32)*BI$9)</f>
        <v>26.5621724425758</v>
      </c>
      <c r="EV32" s="0" t="n">
        <f aca="false">IF(BJ$9=0,0,(SIN(BJ$12)*COS($E32)+SIN($E32)*COS(BJ$12))/SIN($E32)*BJ$9)</f>
        <v>26.2834227130315</v>
      </c>
      <c r="EW32" s="0" t="n">
        <f aca="false">IF(BK$9=0,0,(SIN(BK$12)*COS($E32)+SIN($E32)*COS(BK$12))/SIN($E32)*BK$9)</f>
        <v>25.9931951121611</v>
      </c>
      <c r="EX32" s="0" t="n">
        <f aca="false">IF(BL$9=0,0,(SIN(BL$12)*COS($E32)+SIN($E32)*COS(BL$12))/SIN($E32)*BL$9)</f>
        <v>25.691821585178</v>
      </c>
      <c r="EY32" s="0" t="n">
        <f aca="false">IF(BM$9=0,0,(SIN(BM$12)*COS($E32)+SIN($E32)*COS(BM$12))/SIN($E32)*BM$9)</f>
        <v>25.3796384557777</v>
      </c>
      <c r="EZ32" s="0" t="n">
        <f aca="false">IF(BN$9=0,0,(SIN(BN$12)*COS($E32)+SIN($E32)*COS(BN$12))/SIN($E32)*BN$9)</f>
        <v>25.0569862492063</v>
      </c>
      <c r="FA32" s="0" t="n">
        <f aca="false">IF(BO$9=0,0,(SIN(BO$12)*COS($E32)+SIN($E32)*COS(BO$12))/SIN($E32)*BO$9)</f>
        <v>24.622082200961</v>
      </c>
      <c r="FB32" s="0" t="n">
        <f aca="false">IF(BP$9=0,0,(SIN(BP$12)*COS($E32)+SIN($E32)*COS(BP$12))/SIN($E32)*BP$9)</f>
        <v>24.1768685257083</v>
      </c>
      <c r="FC32" s="0" t="n">
        <f aca="false">IF(BQ$9=0,0,(SIN(BQ$12)*COS($E32)+SIN($E32)*COS(BQ$12))/SIN($E32)*BQ$9)</f>
        <v>23.721790847243</v>
      </c>
      <c r="FD32" s="0" t="n">
        <f aca="false">IF(BR$9=0,0,(SIN(BR$12)*COS($E32)+SIN($E32)*COS(BR$12))/SIN($E32)*BR$9)</f>
        <v>23.2572985554011</v>
      </c>
      <c r="FE32" s="0" t="n">
        <f aca="false">IF(BS$9=0,0,(SIN(BS$12)*COS($E32)+SIN($E32)*COS(BS$12))/SIN($E32)*BS$9)</f>
        <v>22.7838445745082</v>
      </c>
      <c r="FF32" s="0" t="n">
        <f aca="false">IF(BT$9=0,0,(SIN(BT$12)*COS($E32)+SIN($E32)*COS(BT$12))/SIN($E32)*BT$9)</f>
        <v>22.245520247814</v>
      </c>
      <c r="FG32" s="0" t="n">
        <f aca="false">IF(BU$9=0,0,(SIN(BU$12)*COS($E32)+SIN($E32)*COS(BU$12))/SIN($E32)*BU$9)</f>
        <v>21.6990293465655</v>
      </c>
      <c r="FH32" s="0" t="n">
        <f aca="false">IF(BV$9=0,0,(SIN(BV$12)*COS($E32)+SIN($E32)*COS(BV$12))/SIN($E32)*BV$9)</f>
        <v>21.1448855598319</v>
      </c>
      <c r="FI32" s="0" t="n">
        <f aca="false">IF(BW$9=0,0,(SIN(BW$12)*COS($E32)+SIN($E32)*COS(BW$12))/SIN($E32)*BW$9)</f>
        <v>20.5836052255797</v>
      </c>
      <c r="FJ32" s="0" t="n">
        <f aca="false">IF(BX$9=0,0,(SIN(BX$12)*COS($E32)+SIN($E32)*COS(BX$12))/SIN($E32)*BX$9)</f>
        <v>20.0157070675265</v>
      </c>
      <c r="FK32" s="0" t="n">
        <f aca="false">IF(BY$9=0,0,(SIN(BY$12)*COS($E32)+SIN($E32)*COS(BY$12))/SIN($E32)*BY$9)</f>
        <v>0</v>
      </c>
      <c r="FL32" s="0" t="n">
        <f aca="false">IF(BZ$9=0,0,(SIN(BZ$12)*COS($E32)+SIN($E32)*COS(BZ$12))/SIN($E32)*BZ$9)</f>
        <v>0</v>
      </c>
      <c r="FM32" s="0" t="n">
        <f aca="false">IF(CA$9=0,0,(SIN(CA$12)*COS($E32)+SIN($E32)*COS(CA$12))/SIN($E32)*CA$9)</f>
        <v>0</v>
      </c>
      <c r="FN32" s="0" t="n">
        <f aca="false">IF(CB$9=0,0,(SIN(CB$12)*COS($E32)+SIN($E32)*COS(CB$12))/SIN($E32)*CB$9)</f>
        <v>0</v>
      </c>
      <c r="FO32" s="0" t="n">
        <f aca="false">IF(CC$9=0,0,(SIN(CC$12)*COS($E32)+SIN($E32)*COS(CC$12))/SIN($E32)*CC$9)</f>
        <v>0</v>
      </c>
      <c r="FP32" s="0" t="n">
        <f aca="false">IF(CD$9=0,0,(SIN(CD$12)*COS($E32)+SIN($E32)*COS(CD$12))/SIN($E32)*CD$9)</f>
        <v>0</v>
      </c>
      <c r="FQ32" s="0" t="n">
        <f aca="false">IF(CE$9=0,0,(SIN(CE$12)*COS($E32)+SIN($E32)*COS(CE$12))/SIN($E32)*CE$9)</f>
        <v>0</v>
      </c>
      <c r="FR32" s="0" t="n">
        <f aca="false">IF(CF$9=0,0,(SIN(CF$12)*COS($E32)+SIN($E32)*COS(CF$12))/SIN($E32)*CF$9)</f>
        <v>0</v>
      </c>
      <c r="FS32" s="0" t="n">
        <f aca="false">IF(CG$9=0,0,(SIN(CG$12)*COS($E32)+SIN($E32)*COS(CG$12))/SIN($E32)*CG$9)</f>
        <v>0</v>
      </c>
      <c r="FT32" s="0" t="n">
        <f aca="false">IF(CH$9=0,0,(SIN(CH$12)*COS($E32)+SIN($E32)*COS(CH$12))/SIN($E32)*CH$9)</f>
        <v>0</v>
      </c>
      <c r="FU32" s="0" t="n">
        <f aca="false">IF(CI$9=0,0,(SIN(CI$12)*COS($E32)+SIN($E32)*COS(CI$12))/SIN($E32)*CI$9)</f>
        <v>0</v>
      </c>
      <c r="FV32" s="0" t="n">
        <f aca="false">IF(CJ$9=0,0,(SIN(CJ$12)*COS($E32)+SIN($E32)*COS(CJ$12))/SIN($E32)*CJ$9)</f>
        <v>0</v>
      </c>
      <c r="FW32" s="0" t="n">
        <f aca="false">IF(CK$9=0,0,(SIN(CK$12)*COS($E32)+SIN($E32)*COS(CK$12))/SIN($E32)*CK$9)</f>
        <v>0</v>
      </c>
      <c r="FX32" s="0" t="n">
        <f aca="false">IF(CL$9=0,0,(SIN(CL$12)*COS($E32)+SIN($E32)*COS(CL$12))/SIN($E32)*CL$9)</f>
        <v>0</v>
      </c>
      <c r="FY32" s="0" t="n">
        <f aca="false">IF(CM$9=0,0,(SIN(CM$12)*COS($E32)+SIN($E32)*COS(CM$12))/SIN($E32)*CM$9)</f>
        <v>0</v>
      </c>
      <c r="FZ32" s="0" t="n">
        <f aca="false">IF(CN$9=0,0,(SIN(CN$12)*COS($E32)+SIN($E32)*COS(CN$12))/SIN($E32)*CN$9)</f>
        <v>0</v>
      </c>
      <c r="GA32" s="0" t="n">
        <f aca="false">IF(CO$9=0,0,(SIN(CO$12)*COS($E32)+SIN($E32)*COS(CO$12))/SIN($E32)*CO$9)</f>
        <v>0</v>
      </c>
      <c r="GB32" s="0" t="n">
        <f aca="false">IF(CP$9=0,0,(SIN(CP$12)*COS($E32)+SIN($E32)*COS(CP$12))/SIN($E32)*CP$9)</f>
        <v>0</v>
      </c>
      <c r="GC32" s="0" t="n">
        <f aca="false">IF(CQ$9=0,0,(SIN(CQ$12)*COS($E32)+SIN($E32)*COS(CQ$12))/SIN($E32)*CQ$9)</f>
        <v>0</v>
      </c>
    </row>
    <row r="33" customFormat="false" ht="12.8" hidden="true" customHeight="false" outlineLevel="0" collapsed="false">
      <c r="A33" s="0" t="n">
        <f aca="false">MAX($F33:$CQ33)</f>
        <v>11.139749875906</v>
      </c>
      <c r="B33" s="91" t="n">
        <f aca="false">IF(ISNA(INDEX(vmg!$B$6:$B$151,MATCH($C33,vmg!$F$6:$F$151,0))),IF(ISNA(INDEX(vmg!$B$6:$B$151,MATCH($C33,vmg!$D$6:$D$151,0))),0,INDEX(vmg!$B$6:$B$151,MATCH($C33,vmg!$D$6:$D$151,0))),INDEX(vmg!$B$6:$B$151,MATCH($C33,vmg!$F$6:$F$151,0)))</f>
        <v>11.182355</v>
      </c>
      <c r="C33" s="2" t="n">
        <f aca="false">MOD(Best +D33,360)</f>
        <v>254</v>
      </c>
      <c r="D33" s="2" t="n">
        <f aca="false">D32+1</f>
        <v>21</v>
      </c>
      <c r="E33" s="1" t="n">
        <f aca="false">D33*PI()/180</f>
        <v>0.366519142918809</v>
      </c>
      <c r="F33" s="13" t="n">
        <f aca="false">IF(OR(F123=0,CR33=0),0,F123*CR33/(F123+CR33))</f>
        <v>11.139749875906</v>
      </c>
      <c r="G33" s="13" t="n">
        <f aca="false">IF(OR(G123=0,CS33=0),0,G123*CS33/(G123+CS33))</f>
        <v>11.0930529926237</v>
      </c>
      <c r="H33" s="13" t="n">
        <f aca="false">IF(OR(H123=0,CT33=0),0,H123*CT33/(H123+CT33))</f>
        <v>11.0474723216092</v>
      </c>
      <c r="I33" s="13" t="n">
        <f aca="false">IF(OR(I123=0,CU33=0),0,I123*CU33/(I123+CU33))</f>
        <v>11.0028702101621</v>
      </c>
      <c r="J33" s="13" t="n">
        <f aca="false">IF(OR(J123=0,CV33=0),0,J123*CV33/(J123+CV33))</f>
        <v>10.95913048854</v>
      </c>
      <c r="K33" s="13" t="n">
        <f aca="false">IF(OR(K123=0,CW33=0),0,K123*CW33/(K123+CW33))</f>
        <v>10.9161543725851</v>
      </c>
      <c r="L33" s="13" t="n">
        <f aca="false">IF(OR(L123=0,CX33=0),0,L123*CX33/(L123+CX33))</f>
        <v>10.8728422901298</v>
      </c>
      <c r="M33" s="13" t="n">
        <f aca="false">IF(OR(M123=0,CY33=0),0,M123*CY33/(M123+CY33))</f>
        <v>10.8302132232085</v>
      </c>
      <c r="N33" s="13" t="n">
        <f aca="false">IF(OR(N123=0,CZ33=0),0,N123*CZ33/(N123+CZ33))</f>
        <v>10.7881950774788</v>
      </c>
      <c r="O33" s="13" t="n">
        <f aca="false">IF(OR(O123=0,DA33=0),0,O123*DA33/(O123+DA33))</f>
        <v>10.7467248633293</v>
      </c>
      <c r="P33" s="13" t="n">
        <f aca="false">IF(OR(P123=0,DB33=0),0,P123*DB33/(P123+DB33))</f>
        <v>10.7057472049365</v>
      </c>
      <c r="Q33" s="13" t="n">
        <f aca="false">IF(OR(Q123=0,DC33=0),0,Q123*DC33/(Q123+DC33))</f>
        <v>10.6653661231677</v>
      </c>
      <c r="R33" s="13" t="n">
        <f aca="false">IF(OR(R123=0,DD33=0),0,R123*DD33/(R123+DD33))</f>
        <v>10.6253753617918</v>
      </c>
      <c r="S33" s="13" t="n">
        <f aca="false">IF(OR(S123=0,DE33=0),0,S123*DE33/(S123+DE33))</f>
        <v>10.5857369084581</v>
      </c>
      <c r="T33" s="13" t="n">
        <f aca="false">IF(OR(T123=0,DF33=0),0,T123*DF33/(T123+DF33))</f>
        <v>10.5464165852898</v>
      </c>
      <c r="U33" s="13" t="n">
        <f aca="false">IF(OR(U123=0,DG33=0),0,U123*DG33/(U123+DG33))</f>
        <v>10.5073835082213</v>
      </c>
      <c r="V33" s="13" t="n">
        <f aca="false">IF(OR(V123=0,DH33=0),0,V123*DH33/(V123+DH33))</f>
        <v>10.4651155352231</v>
      </c>
      <c r="W33" s="13" t="n">
        <f aca="false">IF(OR(W123=0,DI33=0),0,W123*DI33/(W123+DI33))</f>
        <v>10.4232687672664</v>
      </c>
      <c r="X33" s="13" t="n">
        <f aca="false">IF(OR(X123=0,DJ33=0),0,X123*DJ33/(X123+DJ33))</f>
        <v>10.3818039018223</v>
      </c>
      <c r="Y33" s="13" t="n">
        <f aca="false">IF(OR(Y123=0,DK33=0),0,Y123*DK33/(Y123+DK33))</f>
        <v>10.3406851497563</v>
      </c>
      <c r="Z33" s="13" t="n">
        <f aca="false">IF(OR(Z123=0,DL33=0),0,Z123*DL33/(Z123+DL33))</f>
        <v>10.299879794188</v>
      </c>
      <c r="AA33" s="13" t="n">
        <f aca="false">IF(OR(AA123=0,DM33=0),0,AA123*DM33/(AA123+DM33))</f>
        <v>10.2576741160505</v>
      </c>
      <c r="AB33" s="13" t="n">
        <f aca="false">IF(OR(AB123=0,DN33=0),0,AB123*DN33/(AB123+DN33))</f>
        <v>10.2158003714383</v>
      </c>
      <c r="AC33" s="13" t="n">
        <f aca="false">IF(OR(AC123=0,DO33=0),0,AC123*DO33/(AC123+DO33))</f>
        <v>10.1742271149517</v>
      </c>
      <c r="AD33" s="13" t="n">
        <f aca="false">IF(OR(AD123=0,DP33=0),0,AD123*DP33/(AD123+DP33))</f>
        <v>10.1329252991328</v>
      </c>
      <c r="AE33" s="13" t="n">
        <f aca="false">IF(OR(AE123=0,DQ33=0),0,AE123*DQ33/(AE123+DQ33))</f>
        <v>10.091868002417</v>
      </c>
      <c r="AF33" s="13" t="n">
        <f aca="false">IF(OR(AF123=0,DR33=0),0,AF123*DR33/(AF123+DR33))</f>
        <v>10.050335463095</v>
      </c>
      <c r="AG33" s="13" t="n">
        <f aca="false">IF(OR(AG123=0,DS33=0),0,AG123*DS33/(AG123+DS33))</f>
        <v>10.0090258359168</v>
      </c>
      <c r="AH33" s="13" t="n">
        <f aca="false">IF(OR(AH123=0,DT33=0),0,AH123*DT33/(AH123+DT33))</f>
        <v>9.9679153609906</v>
      </c>
      <c r="AI33" s="13" t="n">
        <f aca="false">IF(OR(AI123=0,DU33=0),0,AI123*DU33/(AI123+DU33))</f>
        <v>9.92698177953501</v>
      </c>
      <c r="AJ33" s="13" t="n">
        <f aca="false">IF(OR(AJ123=0,DV33=0),0,AJ123*DV33/(AJ123+DV33))</f>
        <v>9.8862041768208</v>
      </c>
      <c r="AK33" s="13" t="n">
        <f aca="false">IF(OR(AK123=0,DW33=0),0,AK123*DW33/(AK123+DW33))</f>
        <v>9.84707249497501</v>
      </c>
      <c r="AL33" s="13" t="n">
        <f aca="false">IF(OR(AL123=0,DX33=0),0,AL123*DX33/(AL123+DX33))</f>
        <v>9.80800773983447</v>
      </c>
      <c r="AM33" s="13" t="n">
        <f aca="false">IF(OR(AM123=0,DY33=0),0,AM123*DY33/(AM123+DY33))</f>
        <v>9.76899559595995</v>
      </c>
      <c r="AN33" s="13" t="n">
        <f aca="false">IF(OR(AN123=0,DZ33=0),0,AN123*DZ33/(AN123+DZ33))</f>
        <v>9.73002237135427</v>
      </c>
      <c r="AO33" s="13" t="n">
        <f aca="false">IF(OR(AO123=0,EA33=0),0,AO123*EA33/(AO123+EA33))</f>
        <v>9.69107493356588</v>
      </c>
      <c r="AP33" s="13" t="n">
        <f aca="false">IF(OR(AP123=0,EB33=0),0,AP123*EB33/(AP123+EB33))</f>
        <v>9.65210412857123</v>
      </c>
      <c r="AQ33" s="13" t="n">
        <f aca="false">IF(OR(AQ123=0,EC33=0),0,AQ123*EC33/(AQ123+EC33))</f>
        <v>9.61313538487435</v>
      </c>
      <c r="AR33" s="13" t="n">
        <f aca="false">IF(OR(AR123=0,ED33=0),0,AR123*ED33/(AR123+ED33))</f>
        <v>9.57415685948349</v>
      </c>
      <c r="AS33" s="13" t="n">
        <f aca="false">IF(OR(AS123=0,EE33=0),0,AS123*EE33/(AS123+EE33))</f>
        <v>9.53515707499327</v>
      </c>
      <c r="AT33" s="13" t="n">
        <f aca="false">IF(OR(AT123=0,EF33=0),0,AT123*EF33/(AT123+EF33))</f>
        <v>9.49612488058238</v>
      </c>
      <c r="AU33" s="13" t="n">
        <f aca="false">IF(OR(AU123=0,EG33=0),0,AU123*EG33/(AU123+EG33))</f>
        <v>9.44956278112409</v>
      </c>
      <c r="AV33" s="13" t="n">
        <f aca="false">IF(OR(AV123=0,EH33=0),0,AV123*EH33/(AV123+EH33))</f>
        <v>9.40312121557444</v>
      </c>
      <c r="AW33" s="13" t="n">
        <f aca="false">IF(OR(AW123=0,EI33=0),0,AW123*EI33/(AW123+EI33))</f>
        <v>9.35677866782247</v>
      </c>
      <c r="AX33" s="13" t="n">
        <f aca="false">IF(OR(AX123=0,EJ33=0),0,AX123*EJ33/(AX123+EJ33))</f>
        <v>9.31051452677893</v>
      </c>
      <c r="AY33" s="13" t="n">
        <f aca="false">IF(OR(AY123=0,EK33=0),0,AY123*EK33/(AY123+EK33))</f>
        <v>9.26430900435512</v>
      </c>
      <c r="AZ33" s="13" t="n">
        <f aca="false">IF(OR(AZ123=0,EL33=0),0,AZ123*EL33/(AZ123+EL33))</f>
        <v>9.21203544756058</v>
      </c>
      <c r="BA33" s="13" t="n">
        <f aca="false">IF(OR(BA123=0,EM33=0),0,BA123*EM33/(BA123+EM33))</f>
        <v>9.15987159946293</v>
      </c>
      <c r="BB33" s="13" t="n">
        <f aca="false">IF(OR(BB123=0,EN33=0),0,BB123*EN33/(BB123+EN33))</f>
        <v>9.10779216113034</v>
      </c>
      <c r="BC33" s="13" t="n">
        <f aca="false">IF(OR(BC123=0,EO33=0),0,BC123*EO33/(BC123+EO33))</f>
        <v>9.05577280526324</v>
      </c>
      <c r="BD33" s="13" t="n">
        <f aca="false">IF(OR(BD123=0,EP33=0),0,BD123*EP33/(BD123+EP33))</f>
        <v>9.00379009083784</v>
      </c>
      <c r="BE33" s="13" t="n">
        <f aca="false">IF(OR(BE123=0,EQ33=0),0,BE123*EQ33/(BE123+EQ33))</f>
        <v>8.94571069058015</v>
      </c>
      <c r="BF33" s="13" t="n">
        <f aca="false">IF(OR(BF123=0,ER33=0),0,BF123*ER33/(BF123+ER33))</f>
        <v>8.8876586805024</v>
      </c>
      <c r="BG33" s="13" t="n">
        <f aca="false">IF(OR(BG123=0,ES33=0),0,BG123*ES33/(BG123+ES33))</f>
        <v>8.82960598183303</v>
      </c>
      <c r="BH33" s="13" t="n">
        <f aca="false">IF(OR(BH123=0,ET33=0),0,BH123*ET33/(BH123+ET33))</f>
        <v>8.77152539056628</v>
      </c>
      <c r="BI33" s="13" t="n">
        <f aca="false">IF(OR(BI123=0,EU33=0),0,BI123*EU33/(BI123+EU33))</f>
        <v>8.71339049845748</v>
      </c>
      <c r="BJ33" s="13" t="n">
        <f aca="false">IF(OR(BJ123=0,EV33=0),0,BJ123*EV33/(BJ123+EV33))</f>
        <v>8.63656328607238</v>
      </c>
      <c r="BK33" s="13" t="n">
        <f aca="false">IF(OR(BK123=0,EW33=0),0,BK123*EW33/(BK123+EW33))</f>
        <v>8.55946146955106</v>
      </c>
      <c r="BL33" s="13" t="n">
        <f aca="false">IF(OR(BL123=0,EX33=0),0,BL123*EX33/(BL123+EX33))</f>
        <v>8.48203385630058</v>
      </c>
      <c r="BM33" s="13" t="n">
        <f aca="false">IF(OR(BM123=0,EY33=0),0,BM123*EY33/(BM123+EY33))</f>
        <v>8.40422970041517</v>
      </c>
      <c r="BN33" s="13" t="n">
        <f aca="false">IF(OR(BN123=0,EZ33=0),0,BN123*EZ33/(BN123+EZ33))</f>
        <v>8.32599856950141</v>
      </c>
      <c r="BO33" s="13" t="n">
        <f aca="false">IF(OR(BO123=0,FA33=0),0,BO123*FA33/(BO123+FA33))</f>
        <v>8.23538233951208</v>
      </c>
      <c r="BP33" s="13" t="n">
        <f aca="false">IF(OR(BP123=0,FB33=0),0,BP123*FB33/(BP123+FB33))</f>
        <v>8.14389585874517</v>
      </c>
      <c r="BQ33" s="13" t="n">
        <f aca="false">IF(OR(BQ123=0,FC33=0),0,BQ123*FC33/(BQ123+FC33))</f>
        <v>8.05145860043996</v>
      </c>
      <c r="BR33" s="13" t="n">
        <f aca="false">IF(OR(BR123=0,FD33=0),0,BR123*FD33/(BR123+FD33))</f>
        <v>7.95798835313757</v>
      </c>
      <c r="BS33" s="13" t="n">
        <f aca="false">IF(OR(BS123=0,FE33=0),0,BS123*FE33/(BS123+FE33))</f>
        <v>7.86340095518252</v>
      </c>
      <c r="BT33" s="13" t="n">
        <f aca="false">IF(OR(BT123=0,FF33=0),0,BT123*FF33/(BT123+FF33))</f>
        <v>7.76044178735815</v>
      </c>
      <c r="BU33" s="13" t="n">
        <f aca="false">IF(OR(BU123=0,FG33=0),0,BU123*FG33/(BU123+FG33))</f>
        <v>7.65586663020594</v>
      </c>
      <c r="BV33" s="13" t="n">
        <f aca="false">IF(OR(BV123=0,FH33=0),0,BV123*FH33/(BV123+FH33))</f>
        <v>7.54955503583977</v>
      </c>
      <c r="BW33" s="13" t="n">
        <f aca="false">IF(OR(BW123=0,FI33=0),0,BW123*FI33/(BW123+FI33))</f>
        <v>7.44138118941916</v>
      </c>
      <c r="BX33" s="13" t="n">
        <f aca="false">IF(OR(BX123=0,FJ33=0),0,BX123*FJ33/(BX123+FJ33))</f>
        <v>7.33121334103996</v>
      </c>
      <c r="BY33" s="13" t="n">
        <f aca="false">IF(OR(BY123=0,FK33=0),0,BY123*FK33/(BY123+FK33))</f>
        <v>0</v>
      </c>
      <c r="BZ33" s="13" t="n">
        <f aca="false">IF(OR(BZ123=0,FL33=0),0,BZ123*FL33/(BZ123+FL33))</f>
        <v>0</v>
      </c>
      <c r="CA33" s="13" t="n">
        <f aca="false">IF(OR(CA123=0,FM33=0),0,CA123*FM33/(CA123+FM33))</f>
        <v>0</v>
      </c>
      <c r="CB33" s="13" t="n">
        <f aca="false">IF(OR(CB123=0,FN33=0),0,CB123*FN33/(CB123+FN33))</f>
        <v>0</v>
      </c>
      <c r="CC33" s="13" t="n">
        <f aca="false">IF(OR(CC123=0,FO33=0),0,CC123*FO33/(CC123+FO33))</f>
        <v>0</v>
      </c>
      <c r="CD33" s="13" t="n">
        <f aca="false">IF(OR(CD123=0,FP33=0),0,CD123*FP33/(CD123+FP33))</f>
        <v>0</v>
      </c>
      <c r="CE33" s="13" t="n">
        <f aca="false">IF(OR(CE123=0,FQ33=0),0,CE123*FQ33/(CE123+FQ33))</f>
        <v>0</v>
      </c>
      <c r="CF33" s="13" t="n">
        <f aca="false">IF(OR(CF123=0,FR33=0),0,CF123*FR33/(CF123+FR33))</f>
        <v>0</v>
      </c>
      <c r="CG33" s="13" t="n">
        <f aca="false">IF(OR(CG123=0,FS33=0),0,CG123*FS33/(CG123+FS33))</f>
        <v>0</v>
      </c>
      <c r="CH33" s="13" t="n">
        <f aca="false">IF(OR(CH123=0,FT33=0),0,CH123*FT33/(CH123+FT33))</f>
        <v>0</v>
      </c>
      <c r="CI33" s="13" t="n">
        <f aca="false">IF(OR(CI123=0,FU33=0),0,CI123*FU33/(CI123+FU33))</f>
        <v>0</v>
      </c>
      <c r="CJ33" s="13" t="n">
        <f aca="false">IF(OR(CJ123=0,FV33=0),0,CJ123*FV33/(CJ123+FV33))</f>
        <v>0</v>
      </c>
      <c r="CK33" s="13" t="n">
        <f aca="false">IF(OR(CK123=0,FW33=0),0,CK123*FW33/(CK123+FW33))</f>
        <v>0</v>
      </c>
      <c r="CL33" s="13" t="n">
        <f aca="false">IF(OR(CL123=0,FX33=0),0,CL123*FX33/(CL123+FX33))</f>
        <v>0</v>
      </c>
      <c r="CM33" s="13" t="n">
        <f aca="false">IF(OR(CM123=0,FY33=0),0,CM123*FY33/(CM123+FY33))</f>
        <v>0</v>
      </c>
      <c r="CN33" s="13" t="n">
        <f aca="false">IF(OR(CN123=0,FZ33=0),0,CN123*FZ33/(CN123+FZ33))</f>
        <v>0</v>
      </c>
      <c r="CO33" s="13" t="n">
        <f aca="false">IF(OR(CO123=0,GA33=0),0,CO123*GA33/(CO123+GA33))</f>
        <v>0</v>
      </c>
      <c r="CP33" s="13" t="n">
        <f aca="false">IF(OR(CP123=0,GB33=0),0,CP123*GB33/(CP123+GB33))</f>
        <v>0</v>
      </c>
      <c r="CQ33" s="13" t="n">
        <f aca="false">IF(OR(CQ123=0,GC33=0),0,CQ123*GC33/(CQ123+GC33))</f>
        <v>0</v>
      </c>
      <c r="CR33" s="0" t="n">
        <f aca="false">IF(F$9=0,0,(SIN(F$12)*COS($E33)+SIN($E33)*COS(F$12))/SIN($E33)*F$9)</f>
        <v>11.13975</v>
      </c>
      <c r="CS33" s="0" t="n">
        <f aca="false">IF(G$9=0,0,(SIN(G$12)*COS($E33)+SIN($E33)*COS(G$12))/SIN($E33)*G$9)</f>
        <v>11.6305784385494</v>
      </c>
      <c r="CT33" s="0" t="n">
        <f aca="false">IF(H$9=0,0,(SIN(H$12)*COS($E33)+SIN($E33)*COS(H$12))/SIN($E33)*H$9)</f>
        <v>12.1166593932011</v>
      </c>
      <c r="CU33" s="0" t="n">
        <f aca="false">IF(I$9=0,0,(SIN(I$12)*COS($E33)+SIN($E33)*COS(I$12))/SIN($E33)*I$9)</f>
        <v>12.5978534770645</v>
      </c>
      <c r="CV33" s="0" t="n">
        <f aca="false">IF(J$9=0,0,(SIN(J$12)*COS($E33)+SIN($E33)*COS(J$12))/SIN($E33)*J$9)</f>
        <v>13.0740231561562</v>
      </c>
      <c r="CW33" s="0" t="n">
        <f aca="false">IF(K$9=0,0,(SIN(K$12)*COS($E33)+SIN($E33)*COS(K$12))/SIN($E33)*K$9)</f>
        <v>13.5450327885396</v>
      </c>
      <c r="CX33" s="0" t="n">
        <f aca="false">IF(L$9=0,0,(SIN(L$12)*COS($E33)+SIN($E33)*COS(L$12))/SIN($E33)*L$9)</f>
        <v>14.0090637817353</v>
      </c>
      <c r="CY33" s="0" t="n">
        <f aca="false">IF(M$9=0,0,(SIN(M$12)*COS($E33)+SIN($E33)*COS(M$12))/SIN($E33)*M$9)</f>
        <v>14.4675543648157</v>
      </c>
      <c r="CZ33" s="0" t="n">
        <f aca="false">IF(N$9=0,0,(SIN(N$12)*COS($E33)+SIN($E33)*COS(N$12))/SIN($E33)*N$9)</f>
        <v>14.9203763921019</v>
      </c>
      <c r="DA33" s="0" t="n">
        <f aca="false">IF(O$9=0,0,(SIN(O$12)*COS($E33)+SIN($E33)*COS(O$12))/SIN($E33)*O$9)</f>
        <v>15.367403828907</v>
      </c>
      <c r="DB33" s="0" t="n">
        <f aca="false">IF(P$9=0,0,(SIN(P$12)*COS($E33)+SIN($E33)*COS(P$12))/SIN($E33)*P$9)</f>
        <v>15.8085127863032</v>
      </c>
      <c r="DC33" s="0" t="n">
        <f aca="false">IF(Q$9=0,0,(SIN(Q$12)*COS($E33)+SIN($E33)*COS(Q$12))/SIN($E33)*Q$9)</f>
        <v>16.2439364435051</v>
      </c>
      <c r="DD33" s="0" t="n">
        <f aca="false">IF(R$9=0,0,(SIN(R$12)*COS($E33)+SIN($E33)*COS(R$12))/SIN($E33)*R$9)</f>
        <v>16.6732201316707</v>
      </c>
      <c r="DE33" s="0" t="n">
        <f aca="false">IF(S$9=0,0,(SIN(S$12)*COS($E33)+SIN($E33)*COS(S$12))/SIN($E33)*S$9)</f>
        <v>17.0962462666921</v>
      </c>
      <c r="DF33" s="0" t="n">
        <f aca="false">IF(T$9=0,0,(SIN(T$12)*COS($E33)+SIN($E33)*COS(T$12))/SIN($E33)*T$9)</f>
        <v>17.5128995296246</v>
      </c>
      <c r="DG33" s="0" t="n">
        <f aca="false">IF(U$9=0,0,(SIN(U$12)*COS($E33)+SIN($E33)*COS(U$12))/SIN($E33)*U$9)</f>
        <v>17.9230668976906</v>
      </c>
      <c r="DH33" s="0" t="n">
        <f aca="false">IF(V$9=0,0,(SIN(V$12)*COS($E33)+SIN($E33)*COS(V$12))/SIN($E33)*V$9)</f>
        <v>18.3159319995461</v>
      </c>
      <c r="DI33" s="0" t="n">
        <f aca="false">IF(W$9=0,0,(SIN(W$12)*COS($E33)+SIN($E33)*COS(W$12))/SIN($E33)*W$9)</f>
        <v>18.7015995409473</v>
      </c>
      <c r="DJ33" s="0" t="n">
        <f aca="false">IF(X$9=0,0,(SIN(X$12)*COS($E33)+SIN($E33)*COS(X$12))/SIN($E33)*X$9)</f>
        <v>19.0799735737667</v>
      </c>
      <c r="DK33" s="0" t="n">
        <f aca="false">IF(Y$9=0,0,(SIN(Y$12)*COS($E33)+SIN($E33)*COS(Y$12))/SIN($E33)*Y$9)</f>
        <v>19.4509608579572</v>
      </c>
      <c r="DL33" s="0" t="n">
        <f aca="false">IF(Z$9=0,0,(SIN(Z$12)*COS($E33)+SIN($E33)*COS(Z$12))/SIN($E33)*Z$9)</f>
        <v>19.8144708832476</v>
      </c>
      <c r="DM33" s="0" t="n">
        <f aca="false">IF(AA$9=0,0,(SIN(AA$12)*COS($E33)+SIN($E33)*COS(AA$12))/SIN($E33)*AA$9)</f>
        <v>20.163908834287</v>
      </c>
      <c r="DN33" s="0" t="n">
        <f aca="false">IF(AB$9=0,0,(SIN(AB$12)*COS($E33)+SIN($E33)*COS(AB$12))/SIN($E33)*AB$9)</f>
        <v>20.5054465085046</v>
      </c>
      <c r="DO33" s="0" t="n">
        <f aca="false">IF(AC$9=0,0,(SIN(AC$12)*COS($E33)+SIN($E33)*COS(AC$12))/SIN($E33)*AC$9)</f>
        <v>20.8390077660192</v>
      </c>
      <c r="DP33" s="0" t="n">
        <f aca="false">IF(AD$9=0,0,(SIN(AD$12)*COS($E33)+SIN($E33)*COS(AD$12))/SIN($E33)*AD$9)</f>
        <v>21.1645194236972</v>
      </c>
      <c r="DQ33" s="0" t="n">
        <f aca="false">IF(AE$9=0,0,(SIN(AE$12)*COS($E33)+SIN($E33)*COS(AE$12))/SIN($E33)*AE$9)</f>
        <v>21.481911268787</v>
      </c>
      <c r="DR33" s="0" t="n">
        <f aca="false">IF(AF$9=0,0,(SIN(AF$12)*COS($E33)+SIN($E33)*COS(AF$12))/SIN($E33)*AF$9)</f>
        <v>21.7878508076071</v>
      </c>
      <c r="DS33" s="0" t="n">
        <f aca="false">IF(AG$9=0,0,(SIN(AG$12)*COS($E33)+SIN($E33)*COS(AG$12))/SIN($E33)*AG$9)</f>
        <v>22.085433781397</v>
      </c>
      <c r="DT33" s="0" t="n">
        <f aca="false">IF(AH$9=0,0,(SIN(AH$12)*COS($E33)+SIN($E33)*COS(AH$12))/SIN($E33)*AH$9)</f>
        <v>22.3746019917251</v>
      </c>
      <c r="DU33" s="0" t="n">
        <f aca="false">IF(AI$9=0,0,(SIN(AI$12)*COS($E33)+SIN($E33)*COS(AI$12))/SIN($E33)*AI$9)</f>
        <v>22.655300317354</v>
      </c>
      <c r="DV33" s="0" t="n">
        <f aca="false">IF(AJ$9=0,0,(SIN(AJ$12)*COS($E33)+SIN($E33)*COS(AJ$12))/SIN($E33)*AJ$9)</f>
        <v>22.9274767209906</v>
      </c>
      <c r="DW33" s="0" t="n">
        <f aca="false">IF(AK$9=0,0,(SIN(AK$12)*COS($E33)+SIN($E33)*COS(AK$12))/SIN($E33)*AK$9)</f>
        <v>23.1994600157755</v>
      </c>
      <c r="DX33" s="0" t="n">
        <f aca="false">IF(AL$9=0,0,(SIN(AL$12)*COS($E33)+SIN($E33)*COS(AL$12))/SIN($E33)*AL$9)</f>
        <v>23.4630525022082</v>
      </c>
      <c r="DY33" s="0" t="n">
        <f aca="false">IF(AM$9=0,0,(SIN(AM$12)*COS($E33)+SIN($E33)*COS(AM$12))/SIN($E33)*AM$9)</f>
        <v>23.7182036653409</v>
      </c>
      <c r="DZ33" s="0" t="n">
        <f aca="false">IF(AN$9=0,0,(SIN(AN$12)*COS($E33)+SIN($E33)*COS(AN$12))/SIN($E33)*AN$9)</f>
        <v>23.9648659557757</v>
      </c>
      <c r="EA33" s="0" t="n">
        <f aca="false">IF(AO$9=0,0,(SIN(AO$12)*COS($E33)+SIN($E33)*COS(AO$12))/SIN($E33)*AO$9)</f>
        <v>24.202994794958</v>
      </c>
      <c r="EB33" s="0" t="n">
        <f aca="false">IF(AP$9=0,0,(SIN(AP$12)*COS($E33)+SIN($E33)*COS(AP$12))/SIN($E33)*AP$9)</f>
        <v>24.4323145544549</v>
      </c>
      <c r="EC33" s="0" t="n">
        <f aca="false">IF(AQ$9=0,0,(SIN(AQ$12)*COS($E33)+SIN($E33)*COS(AQ$12))/SIN($E33)*AQ$9)</f>
        <v>24.6530154007198</v>
      </c>
      <c r="ED33" s="0" t="n">
        <f aca="false">IF(AR$9=0,0,(SIN(AR$12)*COS($E33)+SIN($E33)*COS(AR$12))/SIN($E33)*AR$9)</f>
        <v>24.8650619055236</v>
      </c>
      <c r="EE33" s="0" t="n">
        <f aca="false">IF(AS$9=0,0,(SIN(AS$12)*COS($E33)+SIN($E33)*COS(AS$12))/SIN($E33)*AS$9)</f>
        <v>25.0684216255485</v>
      </c>
      <c r="EF33" s="0" t="n">
        <f aca="false">IF(AT$9=0,0,(SIN(AT$12)*COS($E33)+SIN($E33)*COS(AT$12))/SIN($E33)*AT$9)</f>
        <v>25.2630651024787</v>
      </c>
      <c r="EG33" s="0" t="n">
        <f aca="false">IF(AU$9=0,0,(SIN(AU$12)*COS($E33)+SIN($E33)*COS(AU$12))/SIN($E33)*AU$9)</f>
        <v>25.3948238179077</v>
      </c>
      <c r="EH33" s="0" t="n">
        <f aca="false">IF(AV$9=0,0,(SIN(AV$12)*COS($E33)+SIN($E33)*COS(AV$12))/SIN($E33)*AV$9)</f>
        <v>25.5168279820938</v>
      </c>
      <c r="EI33" s="0" t="n">
        <f aca="false">IF(AW$9=0,0,(SIN(AW$12)*COS($E33)+SIN($E33)*COS(AW$12))/SIN($E33)*AW$9)</f>
        <v>25.6291070103179</v>
      </c>
      <c r="EJ33" s="0" t="n">
        <f aca="false">IF(AX$9=0,0,(SIN(AX$12)*COS($E33)+SIN($E33)*COS(AX$12))/SIN($E33)*AX$9)</f>
        <v>25.7316938749711</v>
      </c>
      <c r="EK33" s="0" t="n">
        <f aca="false">IF(AY$9=0,0,(SIN(AY$12)*COS($E33)+SIN($E33)*COS(AY$12))/SIN($E33)*AY$9)</f>
        <v>25.8246250750484</v>
      </c>
      <c r="EL33" s="0" t="n">
        <f aca="false">IF(AZ$9=0,0,(SIN(AZ$12)*COS($E33)+SIN($E33)*COS(AZ$12))/SIN($E33)*AZ$9)</f>
        <v>25.859753619279</v>
      </c>
      <c r="EM33" s="0" t="n">
        <f aca="false">IF(BA$9=0,0,(SIN(BA$12)*COS($E33)+SIN($E33)*COS(BA$12))/SIN($E33)*BA$9)</f>
        <v>25.8846106780229</v>
      </c>
      <c r="EN33" s="0" t="n">
        <f aca="false">IF(BB$9=0,0,(SIN(BB$12)*COS($E33)+SIN($E33)*COS(BB$12))/SIN($E33)*BB$9)</f>
        <v>25.8992874888182</v>
      </c>
      <c r="EO33" s="0" t="n">
        <f aca="false">IF(BC$9=0,0,(SIN(BC$12)*COS($E33)+SIN($E33)*COS(BC$12))/SIN($E33)*BC$9)</f>
        <v>25.9038790894504</v>
      </c>
      <c r="EP33" s="0" t="n">
        <f aca="false">IF(BD$9=0,0,(SIN(BD$12)*COS($E33)+SIN($E33)*COS(BD$12))/SIN($E33)*BD$9)</f>
        <v>25.8984842586915</v>
      </c>
      <c r="EQ33" s="0" t="n">
        <f aca="false">IF(BE$9=0,0,(SIN(BE$12)*COS($E33)+SIN($E33)*COS(BE$12))/SIN($E33)*BE$9)</f>
        <v>25.8321850964567</v>
      </c>
      <c r="ER33" s="0" t="n">
        <f aca="false">IF(BF$9=0,0,(SIN(BF$12)*COS($E33)+SIN($E33)*COS(BF$12))/SIN($E33)*BF$9)</f>
        <v>25.7555449456786</v>
      </c>
      <c r="ES33" s="0" t="n">
        <f aca="false">IF(BG$9=0,0,(SIN(BG$12)*COS($E33)+SIN($E33)*COS(BG$12))/SIN($E33)*BG$9)</f>
        <v>25.6687203204042</v>
      </c>
      <c r="ET33" s="0" t="n">
        <f aca="false">IF(BH$9=0,0,(SIN(BH$12)*COS($E33)+SIN($E33)*COS(BH$12))/SIN($E33)*BH$9)</f>
        <v>25.5718715494782</v>
      </c>
      <c r="EU33" s="0" t="n">
        <f aca="false">IF(BI$9=0,0,(SIN(BI$12)*COS($E33)+SIN($E33)*COS(BI$12))/SIN($E33)*BI$9)</f>
        <v>25.4651626869241</v>
      </c>
      <c r="EV33" s="0" t="n">
        <f aca="false">IF(BJ$9=0,0,(SIN(BJ$12)*COS($E33)+SIN($E33)*COS(BJ$12))/SIN($E33)*BJ$9)</f>
        <v>25.1897731810754</v>
      </c>
      <c r="EW33" s="0" t="n">
        <f aca="false">IF(BK$9=0,0,(SIN(BK$12)*COS($E33)+SIN($E33)*COS(BK$12))/SIN($E33)*BK$9)</f>
        <v>24.9036297388228</v>
      </c>
      <c r="EX33" s="0" t="n">
        <f aca="false">IF(BL$9=0,0,(SIN(BL$12)*COS($E33)+SIN($E33)*COS(BL$12))/SIN($E33)*BL$9)</f>
        <v>24.6070528901596</v>
      </c>
      <c r="EY33" s="0" t="n">
        <f aca="false">IF(BM$9=0,0,(SIN(BM$12)*COS($E33)+SIN($E33)*COS(BM$12))/SIN($E33)*BM$9)</f>
        <v>24.3003672105779</v>
      </c>
      <c r="EZ33" s="0" t="n">
        <f aca="false">IF(BN$9=0,0,(SIN(BN$12)*COS($E33)+SIN($E33)*COS(BN$12))/SIN($E33)*BN$9)</f>
        <v>23.9839011508492</v>
      </c>
      <c r="FA33" s="0" t="n">
        <f aca="false">IF(BO$9=0,0,(SIN(BO$12)*COS($E33)+SIN($E33)*COS(BO$12))/SIN($E33)*BO$9)</f>
        <v>23.5602637562276</v>
      </c>
      <c r="FB33" s="0" t="n">
        <f aca="false">IF(BP$9=0,0,(SIN(BP$12)*COS($E33)+SIN($E33)*COS(BP$12))/SIN($E33)*BP$9)</f>
        <v>23.1270642025809</v>
      </c>
      <c r="FC33" s="0" t="n">
        <f aca="false">IF(BQ$9=0,0,(SIN(BQ$12)*COS($E33)+SIN($E33)*COS(BQ$12))/SIN($E33)*BQ$9)</f>
        <v>22.684731039</v>
      </c>
      <c r="FD33" s="0" t="n">
        <f aca="false">IF(BR$9=0,0,(SIN(BR$12)*COS($E33)+SIN($E33)*COS(BR$12))/SIN($E33)*BR$9)</f>
        <v>22.2336962330557</v>
      </c>
      <c r="FE33" s="0" t="n">
        <f aca="false">IF(BS$9=0,0,(SIN(BS$12)*COS($E33)+SIN($E33)*COS(BS$12))/SIN($E33)*BS$9)</f>
        <v>21.7743949486784</v>
      </c>
      <c r="FF33" s="0" t="n">
        <f aca="false">IF(BT$9=0,0,(SIN(BT$12)*COS($E33)+SIN($E33)*COS(BT$12))/SIN($E33)*BT$9)</f>
        <v>21.2534142020496</v>
      </c>
      <c r="FG33" s="0" t="n">
        <f aca="false">IF(BU$9=0,0,(SIN(BU$12)*COS($E33)+SIN($E33)*COS(BU$12))/SIN($E33)*BU$9)</f>
        <v>20.7249638944364</v>
      </c>
      <c r="FH33" s="0" t="n">
        <f aca="false">IF(BV$9=0,0,(SIN(BV$12)*COS($E33)+SIN($E33)*COS(BV$12))/SIN($E33)*BV$9)</f>
        <v>20.1895366834408</v>
      </c>
      <c r="FI33" s="0" t="n">
        <f aca="false">IF(BW$9=0,0,(SIN(BW$12)*COS($E33)+SIN($E33)*COS(BW$12))/SIN($E33)*BW$9)</f>
        <v>19.6476275541208</v>
      </c>
      <c r="FJ33" s="0" t="n">
        <f aca="false">IF(BX$9=0,0,(SIN(BX$12)*COS($E33)+SIN($E33)*COS(BX$12))/SIN($E33)*BX$9)</f>
        <v>19.099733567117</v>
      </c>
      <c r="FK33" s="0" t="n">
        <f aca="false">IF(BY$9=0,0,(SIN(BY$12)*COS($E33)+SIN($E33)*COS(BY$12))/SIN($E33)*BY$9)</f>
        <v>0</v>
      </c>
      <c r="FL33" s="0" t="n">
        <f aca="false">IF(BZ$9=0,0,(SIN(BZ$12)*COS($E33)+SIN($E33)*COS(BZ$12))/SIN($E33)*BZ$9)</f>
        <v>0</v>
      </c>
      <c r="FM33" s="0" t="n">
        <f aca="false">IF(CA$9=0,0,(SIN(CA$12)*COS($E33)+SIN($E33)*COS(CA$12))/SIN($E33)*CA$9)</f>
        <v>0</v>
      </c>
      <c r="FN33" s="0" t="n">
        <f aca="false">IF(CB$9=0,0,(SIN(CB$12)*COS($E33)+SIN($E33)*COS(CB$12))/SIN($E33)*CB$9)</f>
        <v>0</v>
      </c>
      <c r="FO33" s="0" t="n">
        <f aca="false">IF(CC$9=0,0,(SIN(CC$12)*COS($E33)+SIN($E33)*COS(CC$12))/SIN($E33)*CC$9)</f>
        <v>0</v>
      </c>
      <c r="FP33" s="0" t="n">
        <f aca="false">IF(CD$9=0,0,(SIN(CD$12)*COS($E33)+SIN($E33)*COS(CD$12))/SIN($E33)*CD$9)</f>
        <v>0</v>
      </c>
      <c r="FQ33" s="0" t="n">
        <f aca="false">IF(CE$9=0,0,(SIN(CE$12)*COS($E33)+SIN($E33)*COS(CE$12))/SIN($E33)*CE$9)</f>
        <v>0</v>
      </c>
      <c r="FR33" s="0" t="n">
        <f aca="false">IF(CF$9=0,0,(SIN(CF$12)*COS($E33)+SIN($E33)*COS(CF$12))/SIN($E33)*CF$9)</f>
        <v>0</v>
      </c>
      <c r="FS33" s="0" t="n">
        <f aca="false">IF(CG$9=0,0,(SIN(CG$12)*COS($E33)+SIN($E33)*COS(CG$12))/SIN($E33)*CG$9)</f>
        <v>0</v>
      </c>
      <c r="FT33" s="0" t="n">
        <f aca="false">IF(CH$9=0,0,(SIN(CH$12)*COS($E33)+SIN($E33)*COS(CH$12))/SIN($E33)*CH$9)</f>
        <v>0</v>
      </c>
      <c r="FU33" s="0" t="n">
        <f aca="false">IF(CI$9=0,0,(SIN(CI$12)*COS($E33)+SIN($E33)*COS(CI$12))/SIN($E33)*CI$9)</f>
        <v>0</v>
      </c>
      <c r="FV33" s="0" t="n">
        <f aca="false">IF(CJ$9=0,0,(SIN(CJ$12)*COS($E33)+SIN($E33)*COS(CJ$12))/SIN($E33)*CJ$9)</f>
        <v>0</v>
      </c>
      <c r="FW33" s="0" t="n">
        <f aca="false">IF(CK$9=0,0,(SIN(CK$12)*COS($E33)+SIN($E33)*COS(CK$12))/SIN($E33)*CK$9)</f>
        <v>0</v>
      </c>
      <c r="FX33" s="0" t="n">
        <f aca="false">IF(CL$9=0,0,(SIN(CL$12)*COS($E33)+SIN($E33)*COS(CL$12))/SIN($E33)*CL$9)</f>
        <v>0</v>
      </c>
      <c r="FY33" s="0" t="n">
        <f aca="false">IF(CM$9=0,0,(SIN(CM$12)*COS($E33)+SIN($E33)*COS(CM$12))/SIN($E33)*CM$9)</f>
        <v>0</v>
      </c>
      <c r="FZ33" s="0" t="n">
        <f aca="false">IF(CN$9=0,0,(SIN(CN$12)*COS($E33)+SIN($E33)*COS(CN$12))/SIN($E33)*CN$9)</f>
        <v>0</v>
      </c>
      <c r="GA33" s="0" t="n">
        <f aca="false">IF(CO$9=0,0,(SIN(CO$12)*COS($E33)+SIN($E33)*COS(CO$12))/SIN($E33)*CO$9)</f>
        <v>0</v>
      </c>
      <c r="GB33" s="0" t="n">
        <f aca="false">IF(CP$9=0,0,(SIN(CP$12)*COS($E33)+SIN($E33)*COS(CP$12))/SIN($E33)*CP$9)</f>
        <v>0</v>
      </c>
      <c r="GC33" s="0" t="n">
        <f aca="false">IF(CQ$9=0,0,(SIN(CQ$12)*COS($E33)+SIN($E33)*COS(CQ$12))/SIN($E33)*CQ$9)</f>
        <v>0</v>
      </c>
    </row>
    <row r="34" customFormat="false" ht="12.8" hidden="true" customHeight="false" outlineLevel="0" collapsed="false">
      <c r="A34" s="0" t="n">
        <f aca="false">MAX($F34:$CQ34)</f>
        <v>11.139749875906</v>
      </c>
      <c r="B34" s="91" t="n">
        <f aca="false">IF(ISNA(INDEX(vmg!$B$6:$B$151,MATCH($C34,vmg!$F$6:$F$151,0))),IF(ISNA(INDEX(vmg!$B$6:$B$151,MATCH($C34,vmg!$D$6:$D$151,0))),0,INDEX(vmg!$B$6:$B$151,MATCH($C34,vmg!$D$6:$D$151,0))),INDEX(vmg!$B$6:$B$151,MATCH($C34,vmg!$F$6:$F$151,0)))</f>
        <v>11.16386</v>
      </c>
      <c r="C34" s="2" t="n">
        <f aca="false">MOD(Best +D34,360)</f>
        <v>255</v>
      </c>
      <c r="D34" s="2" t="n">
        <f aca="false">D33+1</f>
        <v>22</v>
      </c>
      <c r="E34" s="1" t="n">
        <f aca="false">D34*PI()/180</f>
        <v>0.383972435438752</v>
      </c>
      <c r="F34" s="13" t="n">
        <f aca="false">IF(OR(F124=0,CR34=0),0,F124*CR34/(F124+CR34))</f>
        <v>11.139749875906</v>
      </c>
      <c r="G34" s="13" t="n">
        <f aca="false">IF(OR(G124=0,CS34=0),0,G124*CS34/(G124+CS34))</f>
        <v>11.0903818756298</v>
      </c>
      <c r="H34" s="13" t="n">
        <f aca="false">IF(OR(H124=0,CT34=0),0,H124*CT34/(H124+CT34))</f>
        <v>11.0421947882717</v>
      </c>
      <c r="I34" s="13" t="n">
        <f aca="false">IF(OR(I124=0,CU34=0),0,I124*CU34/(I124+CU34))</f>
        <v>10.9950487614195</v>
      </c>
      <c r="J34" s="13" t="n">
        <f aca="false">IF(OR(J124=0,CV34=0),0,J124*CV34/(J124+CV34))</f>
        <v>10.9488249602451</v>
      </c>
      <c r="K34" s="13" t="n">
        <f aca="false">IF(OR(K124=0,CW34=0),0,K124*CW34/(K124+CW34))</f>
        <v>10.9034217047022</v>
      </c>
      <c r="L34" s="13" t="n">
        <f aca="false">IF(OR(L124=0,CX34=0),0,L124*CX34/(L124+CX34))</f>
        <v>10.8577282920991</v>
      </c>
      <c r="M34" s="13" t="n">
        <f aca="false">IF(OR(M124=0,CY34=0),0,M124*CY34/(M124+CY34))</f>
        <v>10.812767667827</v>
      </c>
      <c r="N34" s="13" t="n">
        <f aca="false">IF(OR(N124=0,CZ34=0),0,N124*CZ34/(N124+CZ34))</f>
        <v>10.7684652202243</v>
      </c>
      <c r="O34" s="13" t="n">
        <f aca="false">IF(OR(O124=0,DA34=0),0,O124*DA34/(O124+DA34))</f>
        <v>10.724755475426</v>
      </c>
      <c r="P34" s="13" t="n">
        <f aca="false">IF(OR(P124=0,DB34=0),0,P124*DB34/(P124+DB34))</f>
        <v>10.6815806448155</v>
      </c>
      <c r="Q34" s="13" t="n">
        <f aca="false">IF(OR(Q124=0,DC34=0),0,Q124*DC34/(Q124+DC34))</f>
        <v>10.639044274346</v>
      </c>
      <c r="R34" s="13" t="n">
        <f aca="false">IF(OR(R124=0,DD34=0),0,R124*DD34/(R124+DD34))</f>
        <v>10.5969361199885</v>
      </c>
      <c r="S34" s="13" t="n">
        <f aca="false">IF(OR(S124=0,DE34=0),0,S124*DE34/(S124+DE34))</f>
        <v>10.555216046069</v>
      </c>
      <c r="T34" s="13" t="n">
        <f aca="false">IF(OR(T124=0,DF34=0),0,T124*DF34/(T124+DF34))</f>
        <v>10.5138478723283</v>
      </c>
      <c r="U34" s="13" t="n">
        <f aca="false">IF(OR(U124=0,DG34=0),0,U124*DG34/(U124+DG34))</f>
        <v>10.4727988304808</v>
      </c>
      <c r="V34" s="13" t="n">
        <f aca="false">IF(OR(V124=0,DH34=0),0,V124*DH34/(V124+DH34))</f>
        <v>10.4284937475398</v>
      </c>
      <c r="W34" s="13" t="n">
        <f aca="false">IF(OR(W124=0,DI34=0),0,W124*DI34/(W124+DI34))</f>
        <v>10.3846383475589</v>
      </c>
      <c r="X34" s="13" t="n">
        <f aca="false">IF(OR(X124=0,DJ34=0),0,X124*DJ34/(X124+DJ34))</f>
        <v>10.3411920724964</v>
      </c>
      <c r="Y34" s="13" t="n">
        <f aca="false">IF(OR(Y124=0,DK34=0),0,Y124*DK34/(Y124+DK34))</f>
        <v>10.2981179104743</v>
      </c>
      <c r="Z34" s="13" t="n">
        <f aca="false">IF(OR(Z124=0,DL34=0),0,Z124*DL34/(Z124+DL34))</f>
        <v>10.2553819603331</v>
      </c>
      <c r="AA34" s="13" t="n">
        <f aca="false">IF(OR(AA124=0,DM34=0),0,AA124*DM34/(AA124+DM34))</f>
        <v>10.211241866339</v>
      </c>
      <c r="AB34" s="13" t="n">
        <f aca="false">IF(OR(AB124=0,DN34=0),0,AB124*DN34/(AB124+DN34))</f>
        <v>10.167456704483</v>
      </c>
      <c r="AC34" s="13" t="n">
        <f aca="false">IF(OR(AC124=0,DO34=0),0,AC124*DO34/(AC124+DO34))</f>
        <v>10.1239940438032</v>
      </c>
      <c r="AD34" s="13" t="n">
        <f aca="false">IF(OR(AD124=0,DP34=0),0,AD124*DP34/(AD124+DP34))</f>
        <v>10.0808238807621</v>
      </c>
      <c r="AE34" s="13" t="n">
        <f aca="false">IF(OR(AE124=0,DQ34=0),0,AE124*DQ34/(AE124+DQ34))</f>
        <v>10.037918369272</v>
      </c>
      <c r="AF34" s="13" t="n">
        <f aca="false">IF(OR(AF124=0,DR34=0),0,AF124*DR34/(AF124+DR34))</f>
        <v>9.99454480960262</v>
      </c>
      <c r="AG34" s="13" t="n">
        <f aca="false">IF(OR(AG124=0,DS34=0),0,AG124*DS34/(AG124+DS34))</f>
        <v>9.95141281289333</v>
      </c>
      <c r="AH34" s="13" t="n">
        <f aca="false">IF(OR(AH124=0,DT34=0),0,AH124*DT34/(AH124+DT34))</f>
        <v>9.90849780508141</v>
      </c>
      <c r="AI34" s="13" t="n">
        <f aca="false">IF(OR(AI124=0,DU34=0),0,AI124*DU34/(AI124+DU34))</f>
        <v>9.8657767427758</v>
      </c>
      <c r="AJ34" s="13" t="n">
        <f aca="false">IF(OR(AJ124=0,DV34=0),0,AJ124*DV34/(AJ124+DV34))</f>
        <v>9.82322795605698</v>
      </c>
      <c r="AK34" s="13" t="n">
        <f aca="false">IF(OR(AK124=0,DW34=0),0,AK124*DW34/(AK124+DW34))</f>
        <v>9.78236767201619</v>
      </c>
      <c r="AL34" s="13" t="n">
        <f aca="false">IF(OR(AL124=0,DX34=0),0,AL124*DX34/(AL124+DX34))</f>
        <v>9.74158848933195</v>
      </c>
      <c r="AM34" s="13" t="n">
        <f aca="false">IF(OR(AM124=0,DY34=0),0,AM124*DY34/(AM124+DY34))</f>
        <v>9.70087541546779</v>
      </c>
      <c r="AN34" s="13" t="n">
        <f aca="false">IF(OR(AN124=0,DZ34=0),0,AN124*DZ34/(AN124+DZ34))</f>
        <v>9.66021411135589</v>
      </c>
      <c r="AO34" s="13" t="n">
        <f aca="false">IF(OR(AO124=0,EA34=0),0,AO124*EA34/(AO124+EA34))</f>
        <v>9.6195908258977</v>
      </c>
      <c r="AP34" s="13" t="n">
        <f aca="false">IF(OR(AP124=0,EB34=0),0,AP124*EB34/(AP124+EB34))</f>
        <v>9.57895515059992</v>
      </c>
      <c r="AQ34" s="13" t="n">
        <f aca="false">IF(OR(AQ124=0,EC34=0),0,AQ124*EC34/(AQ124+EC34))</f>
        <v>9.53833262892318</v>
      </c>
      <c r="AR34" s="13" t="n">
        <f aca="false">IF(OR(AR124=0,ED34=0),0,AR124*ED34/(AR124+ED34))</f>
        <v>9.49771087551777</v>
      </c>
      <c r="AS34" s="13" t="n">
        <f aca="false">IF(OR(AS124=0,EE34=0),0,AS124*EE34/(AS124+EE34))</f>
        <v>9.45707789330011</v>
      </c>
      <c r="AT34" s="13" t="n">
        <f aca="false">IF(OR(AT124=0,EF34=0),0,AT124*EF34/(AT124+EF34))</f>
        <v>9.41642203321648</v>
      </c>
      <c r="AU34" s="13" t="n">
        <f aca="false">IF(OR(AU124=0,EG34=0),0,AU124*EG34/(AU124+EG34))</f>
        <v>9.36810982034636</v>
      </c>
      <c r="AV34" s="13" t="n">
        <f aca="false">IF(OR(AV124=0,EH34=0),0,AV124*EH34/(AV124+EH34))</f>
        <v>9.31993070219432</v>
      </c>
      <c r="AW34" s="13" t="n">
        <f aca="false">IF(OR(AW124=0,EI34=0),0,AW124*EI34/(AW124+EI34))</f>
        <v>9.27186268321554</v>
      </c>
      <c r="AX34" s="13" t="n">
        <f aca="false">IF(OR(AX124=0,EJ34=0),0,AX124*EJ34/(AX124+EJ34))</f>
        <v>9.22388468958559</v>
      </c>
      <c r="AY34" s="13" t="n">
        <f aca="false">IF(OR(AY124=0,EK34=0),0,AY124*EK34/(AY124+EK34))</f>
        <v>9.17597648711383</v>
      </c>
      <c r="AZ34" s="13" t="n">
        <f aca="false">IF(OR(AZ124=0,EL34=0),0,AZ124*EL34/(AZ124+EL34))</f>
        <v>9.12190354093431</v>
      </c>
      <c r="BA34" s="13" t="n">
        <f aca="false">IF(OR(BA124=0,EM34=0),0,BA124*EM34/(BA124+EM34))</f>
        <v>9.06795383867497</v>
      </c>
      <c r="BB34" s="13" t="n">
        <f aca="false">IF(OR(BB124=0,EN34=0),0,BB124*EN34/(BB124+EN34))</f>
        <v>9.01410165624151</v>
      </c>
      <c r="BC34" s="13" t="n">
        <f aca="false">IF(OR(BC124=0,EO34=0),0,BC124*EO34/(BC124+EO34))</f>
        <v>8.96032226124223</v>
      </c>
      <c r="BD34" s="13" t="n">
        <f aca="false">IF(OR(BD124=0,EP34=0),0,BD124*EP34/(BD124+EP34))</f>
        <v>8.90659182765937</v>
      </c>
      <c r="BE34" s="13" t="n">
        <f aca="false">IF(OR(BE124=0,EQ34=0),0,BE124*EQ34/(BE124+EQ34))</f>
        <v>8.84667458359214</v>
      </c>
      <c r="BF34" s="13" t="n">
        <f aca="false">IF(OR(BF124=0,ER34=0),0,BF124*ER34/(BF124+ER34))</f>
        <v>8.78679951420407</v>
      </c>
      <c r="BG34" s="13" t="n">
        <f aca="false">IF(OR(BG124=0,ES34=0),0,BG124*ES34/(BG124+ES34))</f>
        <v>8.72693821864478</v>
      </c>
      <c r="BH34" s="13" t="n">
        <f aca="false">IF(OR(BH124=0,ET34=0),0,BH124*ET34/(BH124+ET34))</f>
        <v>8.66706319860486</v>
      </c>
      <c r="BI34" s="13" t="n">
        <f aca="false">IF(OR(BI124=0,EU34=0),0,BI124*EU34/(BI124+EU34))</f>
        <v>8.6071477794925</v>
      </c>
      <c r="BJ34" s="13" t="n">
        <f aca="false">IF(OR(BJ124=0,EV34=0),0,BJ124*EV34/(BJ124+EV34))</f>
        <v>8.52826730282088</v>
      </c>
      <c r="BK34" s="13" t="n">
        <f aca="false">IF(OR(BK124=0,EW34=0),0,BK124*EW34/(BK124+EW34))</f>
        <v>8.44913553815456</v>
      </c>
      <c r="BL34" s="13" t="n">
        <f aca="false">IF(OR(BL124=0,EX34=0),0,BL124*EX34/(BL124+EX34))</f>
        <v>8.36970141050709</v>
      </c>
      <c r="BM34" s="13" t="n">
        <f aca="false">IF(OR(BM124=0,EY34=0),0,BM124*EY34/(BM124+EY34))</f>
        <v>8.28991437574251</v>
      </c>
      <c r="BN34" s="13" t="n">
        <f aca="false">IF(OR(BN124=0,EZ34=0),0,BN124*EZ34/(BN124+EZ34))</f>
        <v>8.20972429097374</v>
      </c>
      <c r="BO34" s="13" t="n">
        <f aca="false">IF(OR(BO124=0,FA34=0),0,BO124*FA34/(BO124+FA34))</f>
        <v>8.11701634097492</v>
      </c>
      <c r="BP34" s="13" t="n">
        <f aca="false">IF(OR(BP124=0,FB34=0),0,BP124*FB34/(BP124+FB34))</f>
        <v>8.0234703826128</v>
      </c>
      <c r="BQ34" s="13" t="n">
        <f aca="false">IF(OR(BQ124=0,FC34=0),0,BQ124*FC34/(BQ124+FC34))</f>
        <v>7.92900712155213</v>
      </c>
      <c r="BR34" s="13" t="n">
        <f aca="false">IF(OR(BR124=0,FD34=0),0,BR124*FD34/(BR124+FD34))</f>
        <v>7.83354578159246</v>
      </c>
      <c r="BS34" s="13" t="n">
        <f aca="false">IF(OR(BS124=0,FE34=0),0,BS124*FE34/(BS124+FE34))</f>
        <v>7.73700385527078</v>
      </c>
      <c r="BT34" s="13" t="n">
        <f aca="false">IF(OR(BT124=0,FF34=0),0,BT124*FF34/(BT124+FF34))</f>
        <v>7.63205501563143</v>
      </c>
      <c r="BU34" s="13" t="n">
        <f aca="false">IF(OR(BU124=0,FG34=0),0,BU124*FG34/(BU124+FG34))</f>
        <v>7.52553700651277</v>
      </c>
      <c r="BV34" s="13" t="n">
        <f aca="false">IF(OR(BV124=0,FH34=0),0,BV124*FH34/(BV124+FH34))</f>
        <v>7.41733264632499</v>
      </c>
      <c r="BW34" s="13" t="n">
        <f aca="false">IF(OR(BW124=0,FI34=0),0,BW124*FI34/(BW124+FI34))</f>
        <v>7.30731982019753</v>
      </c>
      <c r="BX34" s="13" t="n">
        <f aca="false">IF(OR(BX124=0,FJ34=0),0,BX124*FJ34/(BX124+FJ34))</f>
        <v>7.19537095789314</v>
      </c>
      <c r="BY34" s="13" t="n">
        <f aca="false">IF(OR(BY124=0,FK34=0),0,BY124*FK34/(BY124+FK34))</f>
        <v>0</v>
      </c>
      <c r="BZ34" s="13" t="n">
        <f aca="false">IF(OR(BZ124=0,FL34=0),0,BZ124*FL34/(BZ124+FL34))</f>
        <v>0</v>
      </c>
      <c r="CA34" s="13" t="n">
        <f aca="false">IF(OR(CA124=0,FM34=0),0,CA124*FM34/(CA124+FM34))</f>
        <v>0</v>
      </c>
      <c r="CB34" s="13" t="n">
        <f aca="false">IF(OR(CB124=0,FN34=0),0,CB124*FN34/(CB124+FN34))</f>
        <v>0</v>
      </c>
      <c r="CC34" s="13" t="n">
        <f aca="false">IF(OR(CC124=0,FO34=0),0,CC124*FO34/(CC124+FO34))</f>
        <v>0</v>
      </c>
      <c r="CD34" s="13" t="n">
        <f aca="false">IF(OR(CD124=0,FP34=0),0,CD124*FP34/(CD124+FP34))</f>
        <v>0</v>
      </c>
      <c r="CE34" s="13" t="n">
        <f aca="false">IF(OR(CE124=0,FQ34=0),0,CE124*FQ34/(CE124+FQ34))</f>
        <v>0</v>
      </c>
      <c r="CF34" s="13" t="n">
        <f aca="false">IF(OR(CF124=0,FR34=0),0,CF124*FR34/(CF124+FR34))</f>
        <v>0</v>
      </c>
      <c r="CG34" s="13" t="n">
        <f aca="false">IF(OR(CG124=0,FS34=0),0,CG124*FS34/(CG124+FS34))</f>
        <v>0</v>
      </c>
      <c r="CH34" s="13" t="n">
        <f aca="false">IF(OR(CH124=0,FT34=0),0,CH124*FT34/(CH124+FT34))</f>
        <v>0</v>
      </c>
      <c r="CI34" s="13" t="n">
        <f aca="false">IF(OR(CI124=0,FU34=0),0,CI124*FU34/(CI124+FU34))</f>
        <v>0</v>
      </c>
      <c r="CJ34" s="13" t="n">
        <f aca="false">IF(OR(CJ124=0,FV34=0),0,CJ124*FV34/(CJ124+FV34))</f>
        <v>0</v>
      </c>
      <c r="CK34" s="13" t="n">
        <f aca="false">IF(OR(CK124=0,FW34=0),0,CK124*FW34/(CK124+FW34))</f>
        <v>0</v>
      </c>
      <c r="CL34" s="13" t="n">
        <f aca="false">IF(OR(CL124=0,FX34=0),0,CL124*FX34/(CL124+FX34))</f>
        <v>0</v>
      </c>
      <c r="CM34" s="13" t="n">
        <f aca="false">IF(OR(CM124=0,FY34=0),0,CM124*FY34/(CM124+FY34))</f>
        <v>0</v>
      </c>
      <c r="CN34" s="13" t="n">
        <f aca="false">IF(OR(CN124=0,FZ34=0),0,CN124*FZ34/(CN124+FZ34))</f>
        <v>0</v>
      </c>
      <c r="CO34" s="13" t="n">
        <f aca="false">IF(OR(CO124=0,GA34=0),0,CO124*GA34/(CO124+GA34))</f>
        <v>0</v>
      </c>
      <c r="CP34" s="13" t="n">
        <f aca="false">IF(OR(CP124=0,GB34=0),0,CP124*GB34/(CP124+GB34))</f>
        <v>0</v>
      </c>
      <c r="CQ34" s="13" t="n">
        <f aca="false">IF(OR(CQ124=0,GC34=0),0,CQ124*GC34/(CQ124+GC34))</f>
        <v>0</v>
      </c>
      <c r="CR34" s="0" t="n">
        <f aca="false">IF(F$9=0,0,(SIN(F$12)*COS($E34)+SIN($E34)*COS(F$12))/SIN($E34)*F$9)</f>
        <v>11.13975</v>
      </c>
      <c r="CS34" s="0" t="n">
        <f aca="false">IF(G$9=0,0,(SIN(G$12)*COS($E34)+SIN($E34)*COS(G$12))/SIN($E34)*G$9)</f>
        <v>11.6053342673217</v>
      </c>
      <c r="CT34" s="0" t="n">
        <f aca="false">IF(H$9=0,0,(SIN(H$12)*COS($E34)+SIN($E34)*COS(H$12))/SIN($E34)*H$9)</f>
        <v>12.0662392641015</v>
      </c>
      <c r="CU34" s="0" t="n">
        <f aca="false">IF(I$9=0,0,(SIN(I$12)*COS($E34)+SIN($E34)*COS(I$12))/SIN($E34)*I$9)</f>
        <v>12.5223332446338</v>
      </c>
      <c r="CV34" s="0" t="n">
        <f aca="false">IF(J$9=0,0,(SIN(J$12)*COS($E34)+SIN($E34)*COS(J$12))/SIN($E34)*J$9)</f>
        <v>12.9734862745866</v>
      </c>
      <c r="CW34" s="0" t="n">
        <f aca="false">IF(K$9=0,0,(SIN(K$12)*COS($E34)+SIN($E34)*COS(K$12))/SIN($E34)*K$9)</f>
        <v>13.41957026784</v>
      </c>
      <c r="CX34" s="0" t="n">
        <f aca="false">IF(L$9=0,0,(SIN(L$12)*COS($E34)+SIN($E34)*COS(L$12))/SIN($E34)*L$9)</f>
        <v>13.8587922148936</v>
      </c>
      <c r="CY34" s="0" t="n">
        <f aca="false">IF(M$9=0,0,(SIN(M$12)*COS($E34)+SIN($E34)*COS(M$12))/SIN($E34)*M$9)</f>
        <v>14.2925857294407</v>
      </c>
      <c r="CZ34" s="0" t="n">
        <f aca="false">IF(N$9=0,0,(SIN(N$12)*COS($E34)+SIN($E34)*COS(N$12))/SIN($E34)*N$9)</f>
        <v>14.7208300572474</v>
      </c>
      <c r="DA34" s="0" t="n">
        <f aca="false">IF(O$9=0,0,(SIN(O$12)*COS($E34)+SIN($E34)*COS(O$12))/SIN($E34)*O$9)</f>
        <v>15.1434064985843</v>
      </c>
      <c r="DB34" s="0" t="n">
        <f aca="false">IF(P$9=0,0,(SIN(P$12)*COS($E34)+SIN($E34)*COS(P$12))/SIN($E34)*P$9)</f>
        <v>15.5601984408062</v>
      </c>
      <c r="DC34" s="0" t="n">
        <f aca="false">IF(Q$9=0,0,(SIN(Q$12)*COS($E34)+SIN($E34)*COS(Q$12))/SIN($E34)*Q$9)</f>
        <v>15.9714403252289</v>
      </c>
      <c r="DD34" s="0" t="n">
        <f aca="false">IF(R$9=0,0,(SIN(R$12)*COS($E34)+SIN($E34)*COS(R$12))/SIN($E34)*R$9)</f>
        <v>16.3766895215903</v>
      </c>
      <c r="DE34" s="0" t="n">
        <f aca="false">IF(S$9=0,0,(SIN(S$12)*COS($E34)+SIN($E34)*COS(S$12))/SIN($E34)*S$9)</f>
        <v>16.7758355390817</v>
      </c>
      <c r="DF34" s="0" t="n">
        <f aca="false">IF(T$9=0,0,(SIN(T$12)*COS($E34)+SIN($E34)*COS(T$12))/SIN($E34)*T$9)</f>
        <v>17.1687700855241</v>
      </c>
      <c r="DG34" s="0" t="n">
        <f aca="false">IF(U$9=0,0,(SIN(U$12)*COS($E34)+SIN($E34)*COS(U$12))/SIN($E34)*U$9)</f>
        <v>17.5553870963068</v>
      </c>
      <c r="DH34" s="0" t="n">
        <f aca="false">IF(V$9=0,0,(SIN(V$12)*COS($E34)+SIN($E34)*COS(V$12))/SIN($E34)*V$9)</f>
        <v>17.9251055259604</v>
      </c>
      <c r="DI34" s="0" t="n">
        <f aca="false">IF(W$9=0,0,(SIN(W$12)*COS($E34)+SIN($E34)*COS(W$12))/SIN($E34)*W$9)</f>
        <v>18.2878361944338</v>
      </c>
      <c r="DJ34" s="0" t="n">
        <f aca="false">IF(X$9=0,0,(SIN(X$12)*COS($E34)+SIN($E34)*COS(X$12))/SIN($E34)*X$9)</f>
        <v>18.6434896724242</v>
      </c>
      <c r="DK34" s="0" t="n">
        <f aca="false">IF(Y$9=0,0,(SIN(Y$12)*COS($E34)+SIN($E34)*COS(Y$12))/SIN($E34)*Y$9)</f>
        <v>18.9919791453154</v>
      </c>
      <c r="DL34" s="0" t="n">
        <f aca="false">IF(Z$9=0,0,(SIN(Z$12)*COS($E34)+SIN($E34)*COS(Z$12))/SIN($E34)*Z$9)</f>
        <v>19.3332204330674</v>
      </c>
      <c r="DM34" s="0" t="n">
        <f aca="false">IF(AA$9=0,0,(SIN(AA$12)*COS($E34)+SIN($E34)*COS(AA$12))/SIN($E34)*AA$9)</f>
        <v>19.6607873149536</v>
      </c>
      <c r="DN34" s="0" t="n">
        <f aca="false">IF(AB$9=0,0,(SIN(AB$12)*COS($E34)+SIN($E34)*COS(AB$12))/SIN($E34)*AB$9)</f>
        <v>19.9807100756903</v>
      </c>
      <c r="DO34" s="0" t="n">
        <f aca="false">IF(AC$9=0,0,(SIN(AC$12)*COS($E34)+SIN($E34)*COS(AC$12))/SIN($E34)*AC$9)</f>
        <v>20.2929184544731</v>
      </c>
      <c r="DP34" s="0" t="n">
        <f aca="false">IF(AD$9=0,0,(SIN(AD$12)*COS($E34)+SIN($E34)*COS(AD$12))/SIN($E34)*AD$9)</f>
        <v>20.5973450362974</v>
      </c>
      <c r="DQ34" s="0" t="n">
        <f aca="false">IF(AE$9=0,0,(SIN(AE$12)*COS($E34)+SIN($E34)*COS(AE$12))/SIN($E34)*AE$9)</f>
        <v>20.8939252640595</v>
      </c>
      <c r="DR34" s="0" t="n">
        <f aca="false">IF(AF$9=0,0,(SIN(AF$12)*COS($E34)+SIN($E34)*COS(AF$12))/SIN($E34)*AF$9)</f>
        <v>21.179423368506</v>
      </c>
      <c r="DS34" s="0" t="n">
        <f aca="false">IF(AG$9=0,0,(SIN(AG$12)*COS($E34)+SIN($E34)*COS(AG$12))/SIN($E34)*AG$9)</f>
        <v>21.4568558321517</v>
      </c>
      <c r="DT34" s="0" t="n">
        <f aca="false">IF(AH$9=0,0,(SIN(AH$12)*COS($E34)+SIN($E34)*COS(AH$12))/SIN($E34)*AH$9)</f>
        <v>21.7261696797187</v>
      </c>
      <c r="DU34" s="0" t="n">
        <f aca="false">IF(AI$9=0,0,(SIN(AI$12)*COS($E34)+SIN($E34)*COS(AI$12))/SIN($E34)*AI$9)</f>
        <v>21.9873148910285</v>
      </c>
      <c r="DV34" s="0" t="n">
        <f aca="false">IF(AJ$9=0,0,(SIN(AJ$12)*COS($E34)+SIN($E34)*COS(AJ$12))/SIN($E34)*AJ$9)</f>
        <v>22.2402444064867</v>
      </c>
      <c r="DW34" s="0" t="n">
        <f aca="false">IF(AK$9=0,0,(SIN(AK$12)*COS($E34)+SIN($E34)*COS(AK$12))/SIN($E34)*AK$9)</f>
        <v>22.4930367896563</v>
      </c>
      <c r="DX34" s="0" t="n">
        <f aca="false">IF(AL$9=0,0,(SIN(AL$12)*COS($E34)+SIN($E34)*COS(AL$12))/SIN($E34)*AL$9)</f>
        <v>22.7377394295485</v>
      </c>
      <c r="DY34" s="0" t="n">
        <f aca="false">IF(AM$9=0,0,(SIN(AM$12)*COS($E34)+SIN($E34)*COS(AM$12))/SIN($E34)*AM$9)</f>
        <v>22.9743066515701</v>
      </c>
      <c r="DZ34" s="0" t="n">
        <f aca="false">IF(AN$9=0,0,(SIN(AN$12)*COS($E34)+SIN($E34)*COS(AN$12))/SIN($E34)*AN$9)</f>
        <v>23.2026956276138</v>
      </c>
      <c r="EA34" s="0" t="n">
        <f aca="false">IF(AO$9=0,0,(SIN(AO$12)*COS($E34)+SIN($E34)*COS(AO$12))/SIN($E34)*AO$9)</f>
        <v>23.4228663802</v>
      </c>
      <c r="EB34" s="0" t="n">
        <f aca="false">IF(AP$9=0,0,(SIN(AP$12)*COS($E34)+SIN($E34)*COS(AP$12))/SIN($E34)*AP$9)</f>
        <v>23.6345554019855</v>
      </c>
      <c r="EC34" s="0" t="n">
        <f aca="false">IF(AQ$9=0,0,(SIN(AQ$12)*COS($E34)+SIN($E34)*COS(AQ$12))/SIN($E34)*AQ$9)</f>
        <v>23.8379499402311</v>
      </c>
      <c r="ED34" s="0" t="n">
        <f aca="false">IF(AR$9=0,0,(SIN(AR$12)*COS($E34)+SIN($E34)*COS(AR$12))/SIN($E34)*AR$9)</f>
        <v>24.0330187935192</v>
      </c>
      <c r="EE34" s="0" t="n">
        <f aca="false">IF(AS$9=0,0,(SIN(AS$12)*COS($E34)+SIN($E34)*COS(AS$12))/SIN($E34)*AS$9)</f>
        <v>24.2197336207475</v>
      </c>
      <c r="EF34" s="0" t="n">
        <f aca="false">IF(AT$9=0,0,(SIN(AT$12)*COS($E34)+SIN($E34)*COS(AT$12))/SIN($E34)*AT$9)</f>
        <v>24.3980689402949</v>
      </c>
      <c r="EG34" s="0" t="n">
        <f aca="false">IF(AU$9=0,0,(SIN(AU$12)*COS($E34)+SIN($E34)*COS(AU$12))/SIN($E34)*AU$9)</f>
        <v>24.5157343125625</v>
      </c>
      <c r="EH34" s="0" t="n">
        <f aca="false">IF(AV$9=0,0,(SIN(AV$12)*COS($E34)+SIN($E34)*COS(AV$12))/SIN($E34)*AV$9)</f>
        <v>24.6240641280908</v>
      </c>
      <c r="EI34" s="0" t="n">
        <f aca="false">IF(AW$9=0,0,(SIN(AW$12)*COS($E34)+SIN($E34)*COS(AW$12))/SIN($E34)*AW$9)</f>
        <v>24.7230896503595</v>
      </c>
      <c r="EJ34" s="0" t="n">
        <f aca="false">IF(AX$9=0,0,(SIN(AX$12)*COS($E34)+SIN($E34)*COS(AX$12))/SIN($E34)*AX$9)</f>
        <v>24.8128455264094</v>
      </c>
      <c r="EK34" s="0" t="n">
        <f aca="false">IF(AY$9=0,0,(SIN(AY$12)*COS($E34)+SIN($E34)*COS(AY$12))/SIN($E34)*AY$9)</f>
        <v>24.8933697565466</v>
      </c>
      <c r="EL34" s="0" t="n">
        <f aca="false">IF(AZ$9=0,0,(SIN(AZ$12)*COS($E34)+SIN($E34)*COS(AZ$12))/SIN($E34)*AZ$9)</f>
        <v>24.9182710334938</v>
      </c>
      <c r="EM34" s="0" t="n">
        <f aca="false">IF(BA$9=0,0,(SIN(BA$12)*COS($E34)+SIN($E34)*COS(BA$12))/SIN($E34)*BA$9)</f>
        <v>24.9333859273934</v>
      </c>
      <c r="EN34" s="0" t="n">
        <f aca="false">IF(BB$9=0,0,(SIN(BB$12)*COS($E34)+SIN($E34)*COS(BB$12))/SIN($E34)*BB$9)</f>
        <v>24.9388050290404</v>
      </c>
      <c r="EO34" s="0" t="n">
        <f aca="false">IF(BC$9=0,0,(SIN(BC$12)*COS($E34)+SIN($E34)*COS(BC$12))/SIN($E34)*BC$9)</f>
        <v>24.9346225225986</v>
      </c>
      <c r="EP34" s="0" t="n">
        <f aca="false">IF(BD$9=0,0,(SIN(BD$12)*COS($E34)+SIN($E34)*COS(BD$12))/SIN($E34)*BD$9)</f>
        <v>24.920936127719</v>
      </c>
      <c r="EQ34" s="0" t="n">
        <f aca="false">IF(BE$9=0,0,(SIN(BE$12)*COS($E34)+SIN($E34)*COS(BE$12))/SIN($E34)*BE$9)</f>
        <v>24.8487689962375</v>
      </c>
      <c r="ER34" s="0" t="n">
        <f aca="false">IF(BF$9=0,0,(SIN(BF$12)*COS($E34)+SIN($E34)*COS(BF$12))/SIN($E34)*BF$9)</f>
        <v>24.76679499893</v>
      </c>
      <c r="ES34" s="0" t="n">
        <f aca="false">IF(BG$9=0,0,(SIN(BG$12)*COS($E34)+SIN($E34)*COS(BG$12))/SIN($E34)*BG$9)</f>
        <v>24.6751671835391</v>
      </c>
      <c r="ET34" s="0" t="n">
        <f aca="false">IF(BH$9=0,0,(SIN(BH$12)*COS($E34)+SIN($E34)*COS(BH$12))/SIN($E34)*BH$9)</f>
        <v>24.5740421810626</v>
      </c>
      <c r="EU34" s="0" t="n">
        <f aca="false">IF(BI$9=0,0,(SIN(BI$12)*COS($E34)+SIN($E34)*COS(BI$12))/SIN($E34)*BI$9)</f>
        <v>24.4635801188322</v>
      </c>
      <c r="EV34" s="0" t="n">
        <f aca="false">IF(BJ$9=0,0,(SIN(BJ$12)*COS($E34)+SIN($E34)*COS(BJ$12))/SIN($E34)*BJ$9)</f>
        <v>24.1912585359997</v>
      </c>
      <c r="EW34" s="0" t="n">
        <f aca="false">IF(BK$9=0,0,(SIN(BK$12)*COS($E34)+SIN($E34)*COS(BK$12))/SIN($E34)*BK$9)</f>
        <v>23.9088439777027</v>
      </c>
      <c r="EX34" s="0" t="n">
        <f aca="false">IF(BL$9=0,0,(SIN(BL$12)*COS($E34)+SIN($E34)*COS(BL$12))/SIN($E34)*BL$9)</f>
        <v>23.6166465517066</v>
      </c>
      <c r="EY34" s="0" t="n">
        <f aca="false">IF(BM$9=0,0,(SIN(BM$12)*COS($E34)+SIN($E34)*COS(BM$12))/SIN($E34)*BM$9)</f>
        <v>23.3149801072583</v>
      </c>
      <c r="EZ34" s="0" t="n">
        <f aca="false">IF(BN$9=0,0,(SIN(BN$12)*COS($E34)+SIN($E34)*COS(BN$12))/SIN($E34)*BN$9)</f>
        <v>23.0041620709948</v>
      </c>
      <c r="FA34" s="0" t="n">
        <f aca="false">IF(BO$9=0,0,(SIN(BO$12)*COS($E34)+SIN($E34)*COS(BO$12))/SIN($E34)*BO$9)</f>
        <v>22.5908112611662</v>
      </c>
      <c r="FB34" s="0" t="n">
        <f aca="false">IF(BP$9=0,0,(SIN(BP$12)*COS($E34)+SIN($E34)*COS(BP$12))/SIN($E34)*BP$9)</f>
        <v>22.1685807392071</v>
      </c>
      <c r="FC34" s="0" t="n">
        <f aca="false">IF(BQ$9=0,0,(SIN(BQ$12)*COS($E34)+SIN($E34)*COS(BQ$12))/SIN($E34)*BQ$9)</f>
        <v>21.737883464807</v>
      </c>
      <c r="FD34" s="0" t="n">
        <f aca="false">IF(BR$9=0,0,(SIN(BR$12)*COS($E34)+SIN($E34)*COS(BR$12))/SIN($E34)*BR$9)</f>
        <v>21.2991354988074</v>
      </c>
      <c r="FE34" s="0" t="n">
        <f aca="false">IF(BS$9=0,0,(SIN(BS$12)*COS($E34)+SIN($E34)*COS(BS$12))/SIN($E34)*BS$9)</f>
        <v>20.8527557896927</v>
      </c>
      <c r="FF34" s="0" t="n">
        <f aca="false">IF(BT$9=0,0,(SIN(BT$12)*COS($E34)+SIN($E34)*COS(BT$12))/SIN($E34)*BT$9)</f>
        <v>20.3476099318351</v>
      </c>
      <c r="FG34" s="0" t="n">
        <f aca="false">IF(BU$9=0,0,(SIN(BU$12)*COS($E34)+SIN($E34)*COS(BU$12))/SIN($E34)*BU$9)</f>
        <v>19.8356308944272</v>
      </c>
      <c r="FH34" s="0" t="n">
        <f aca="false">IF(BV$9=0,0,(SIN(BV$12)*COS($E34)+SIN($E34)*COS(BV$12))/SIN($E34)*BV$9)</f>
        <v>19.3172921330985</v>
      </c>
      <c r="FI34" s="0" t="n">
        <f aca="false">IF(BW$9=0,0,(SIN(BW$12)*COS($E34)+SIN($E34)*COS(BW$12))/SIN($E34)*BW$9)</f>
        <v>18.7930691374551</v>
      </c>
      <c r="FJ34" s="0" t="n">
        <f aca="false">IF(BX$9=0,0,(SIN(BX$12)*COS($E34)+SIN($E34)*COS(BX$12))/SIN($E34)*BX$9)</f>
        <v>18.2634391894984</v>
      </c>
      <c r="FK34" s="0" t="n">
        <f aca="false">IF(BY$9=0,0,(SIN(BY$12)*COS($E34)+SIN($E34)*COS(BY$12))/SIN($E34)*BY$9)</f>
        <v>0</v>
      </c>
      <c r="FL34" s="0" t="n">
        <f aca="false">IF(BZ$9=0,0,(SIN(BZ$12)*COS($E34)+SIN($E34)*COS(BZ$12))/SIN($E34)*BZ$9)</f>
        <v>0</v>
      </c>
      <c r="FM34" s="0" t="n">
        <f aca="false">IF(CA$9=0,0,(SIN(CA$12)*COS($E34)+SIN($E34)*COS(CA$12))/SIN($E34)*CA$9)</f>
        <v>0</v>
      </c>
      <c r="FN34" s="0" t="n">
        <f aca="false">IF(CB$9=0,0,(SIN(CB$12)*COS($E34)+SIN($E34)*COS(CB$12))/SIN($E34)*CB$9)</f>
        <v>0</v>
      </c>
      <c r="FO34" s="0" t="n">
        <f aca="false">IF(CC$9=0,0,(SIN(CC$12)*COS($E34)+SIN($E34)*COS(CC$12))/SIN($E34)*CC$9)</f>
        <v>0</v>
      </c>
      <c r="FP34" s="0" t="n">
        <f aca="false">IF(CD$9=0,0,(SIN(CD$12)*COS($E34)+SIN($E34)*COS(CD$12))/SIN($E34)*CD$9)</f>
        <v>0</v>
      </c>
      <c r="FQ34" s="0" t="n">
        <f aca="false">IF(CE$9=0,0,(SIN(CE$12)*COS($E34)+SIN($E34)*COS(CE$12))/SIN($E34)*CE$9)</f>
        <v>0</v>
      </c>
      <c r="FR34" s="0" t="n">
        <f aca="false">IF(CF$9=0,0,(SIN(CF$12)*COS($E34)+SIN($E34)*COS(CF$12))/SIN($E34)*CF$9)</f>
        <v>0</v>
      </c>
      <c r="FS34" s="0" t="n">
        <f aca="false">IF(CG$9=0,0,(SIN(CG$12)*COS($E34)+SIN($E34)*COS(CG$12))/SIN($E34)*CG$9)</f>
        <v>0</v>
      </c>
      <c r="FT34" s="0" t="n">
        <f aca="false">IF(CH$9=0,0,(SIN(CH$12)*COS($E34)+SIN($E34)*COS(CH$12))/SIN($E34)*CH$9)</f>
        <v>0</v>
      </c>
      <c r="FU34" s="0" t="n">
        <f aca="false">IF(CI$9=0,0,(SIN(CI$12)*COS($E34)+SIN($E34)*COS(CI$12))/SIN($E34)*CI$9)</f>
        <v>0</v>
      </c>
      <c r="FV34" s="0" t="n">
        <f aca="false">IF(CJ$9=0,0,(SIN(CJ$12)*COS($E34)+SIN($E34)*COS(CJ$12))/SIN($E34)*CJ$9)</f>
        <v>0</v>
      </c>
      <c r="FW34" s="0" t="n">
        <f aca="false">IF(CK$9=0,0,(SIN(CK$12)*COS($E34)+SIN($E34)*COS(CK$12))/SIN($E34)*CK$9)</f>
        <v>0</v>
      </c>
      <c r="FX34" s="0" t="n">
        <f aca="false">IF(CL$9=0,0,(SIN(CL$12)*COS($E34)+SIN($E34)*COS(CL$12))/SIN($E34)*CL$9)</f>
        <v>0</v>
      </c>
      <c r="FY34" s="0" t="n">
        <f aca="false">IF(CM$9=0,0,(SIN(CM$12)*COS($E34)+SIN($E34)*COS(CM$12))/SIN($E34)*CM$9)</f>
        <v>0</v>
      </c>
      <c r="FZ34" s="0" t="n">
        <f aca="false">IF(CN$9=0,0,(SIN(CN$12)*COS($E34)+SIN($E34)*COS(CN$12))/SIN($E34)*CN$9)</f>
        <v>0</v>
      </c>
      <c r="GA34" s="0" t="n">
        <f aca="false">IF(CO$9=0,0,(SIN(CO$12)*COS($E34)+SIN($E34)*COS(CO$12))/SIN($E34)*CO$9)</f>
        <v>0</v>
      </c>
      <c r="GB34" s="0" t="n">
        <f aca="false">IF(CP$9=0,0,(SIN(CP$12)*COS($E34)+SIN($E34)*COS(CP$12))/SIN($E34)*CP$9)</f>
        <v>0</v>
      </c>
      <c r="GC34" s="0" t="n">
        <f aca="false">IF(CQ$9=0,0,(SIN(CQ$12)*COS($E34)+SIN($E34)*COS(CQ$12))/SIN($E34)*CQ$9)</f>
        <v>0</v>
      </c>
    </row>
    <row r="35" customFormat="false" ht="12.8" hidden="true" customHeight="false" outlineLevel="0" collapsed="false">
      <c r="A35" s="0" t="n">
        <f aca="false">MAX($F35:$CQ35)</f>
        <v>11.139749875906</v>
      </c>
      <c r="B35" s="91" t="n">
        <f aca="false">IF(ISNA(INDEX(vmg!$B$6:$B$151,MATCH($C35,vmg!$F$6:$F$151,0))),IF(ISNA(INDEX(vmg!$B$6:$B$151,MATCH($C35,vmg!$D$6:$D$151,0))),0,INDEX(vmg!$B$6:$B$151,MATCH($C35,vmg!$D$6:$D$151,0))),INDEX(vmg!$B$6:$B$151,MATCH($C35,vmg!$F$6:$F$151,0)))</f>
        <v>11.145365</v>
      </c>
      <c r="C35" s="2" t="n">
        <f aca="false">MOD(Best +D35,360)</f>
        <v>256</v>
      </c>
      <c r="D35" s="2" t="n">
        <f aca="false">D34+1</f>
        <v>23</v>
      </c>
      <c r="E35" s="1" t="n">
        <f aca="false">D35*PI()/180</f>
        <v>0.401425727958696</v>
      </c>
      <c r="F35" s="13" t="n">
        <f aca="false">IF(OR(F125=0,CR35=0),0,F125*CR35/(F125+CR35))</f>
        <v>11.139749875906</v>
      </c>
      <c r="G35" s="13" t="n">
        <f aca="false">IF(OR(G125=0,CS35=0),0,G125*CS35/(G125+CS35))</f>
        <v>11.0877763718484</v>
      </c>
      <c r="H35" s="13" t="n">
        <f aca="false">IF(OR(H125=0,CT35=0),0,H125*CT35/(H125+CT35))</f>
        <v>11.0370405061354</v>
      </c>
      <c r="I35" s="13" t="n">
        <f aca="false">IF(OR(I125=0,CU35=0),0,I125*CU35/(I125+CU35))</f>
        <v>10.9874013170254</v>
      </c>
      <c r="J35" s="13" t="n">
        <f aca="false">IF(OR(J125=0,CV35=0),0,J125*CV35/(J125+CV35))</f>
        <v>10.9387382670195</v>
      </c>
      <c r="K35" s="13" t="n">
        <f aca="false">IF(OR(K125=0,CW35=0),0,K125*CW35/(K125+CW35))</f>
        <v>10.8909476215039</v>
      </c>
      <c r="L35" s="13" t="n">
        <f aca="false">IF(OR(L125=0,CX35=0),0,L125*CX35/(L125+CX35))</f>
        <v>10.8429089752905</v>
      </c>
      <c r="M35" s="13" t="n">
        <f aca="false">IF(OR(M125=0,CY35=0),0,M125*CY35/(M125+CY35))</f>
        <v>10.7956492532833</v>
      </c>
      <c r="N35" s="13" t="n">
        <f aca="false">IF(OR(N125=0,CZ35=0),0,N125*CZ35/(N125+CZ35))</f>
        <v>10.7490918426365</v>
      </c>
      <c r="O35" s="13" t="n">
        <f aca="false">IF(OR(O125=0,DA35=0),0,O125*DA35/(O125+DA35))</f>
        <v>10.7031692357166</v>
      </c>
      <c r="P35" s="13" t="n">
        <f aca="false">IF(OR(P125=0,DB35=0),0,P125*DB35/(P125+DB35))</f>
        <v>10.6578216236912</v>
      </c>
      <c r="Q35" s="13" t="n">
        <f aca="false">IF(OR(Q125=0,DC35=0),0,Q125*DC35/(Q125+DC35))</f>
        <v>10.6131522730615</v>
      </c>
      <c r="R35" s="13" t="n">
        <f aca="false">IF(OR(R125=0,DD35=0),0,R125*DD35/(R125+DD35))</f>
        <v>10.5689473942005</v>
      </c>
      <c r="S35" s="13" t="n">
        <f aca="false">IF(OR(S125=0,DE35=0),0,S125*DE35/(S125+DE35))</f>
        <v>10.525164989265</v>
      </c>
      <c r="T35" s="13" t="n">
        <f aca="false">IF(OR(T125=0,DF35=0),0,T125*DF35/(T125+DF35))</f>
        <v>10.4817671030573</v>
      </c>
      <c r="U35" s="13" t="n">
        <f aca="false">IF(OR(U125=0,DG35=0),0,U125*DG35/(U125+DG35))</f>
        <v>10.438719281384</v>
      </c>
      <c r="V35" s="13" t="n">
        <f aca="false">IF(OR(V125=0,DH35=0),0,V125*DH35/(V125+DH35))</f>
        <v>10.3923973892924</v>
      </c>
      <c r="W35" s="13" t="n">
        <f aca="false">IF(OR(W125=0,DI35=0),0,W125*DI35/(W125+DI35))</f>
        <v>10.3465529817813</v>
      </c>
      <c r="X35" s="13" t="n">
        <f aca="false">IF(OR(X125=0,DJ35=0),0,X125*DJ35/(X125+DJ35))</f>
        <v>10.3011443649192</v>
      </c>
      <c r="Y35" s="13" t="n">
        <f aca="false">IF(OR(Y125=0,DK35=0),0,Y125*DK35/(Y125+DK35))</f>
        <v>10.2561334117218</v>
      </c>
      <c r="Z35" s="13" t="n">
        <f aca="false">IF(OR(Z125=0,DL35=0),0,Z125*DL35/(Z125+DL35))</f>
        <v>10.2114851335387</v>
      </c>
      <c r="AA35" s="13" t="n">
        <f aca="false">IF(OR(AA125=0,DM35=0),0,AA125*DM35/(AA125+DM35))</f>
        <v>10.1654306735791</v>
      </c>
      <c r="AB35" s="13" t="n">
        <f aca="false">IF(OR(AB125=0,DN35=0),0,AB125*DN35/(AB125+DN35))</f>
        <v>10.119753918958</v>
      </c>
      <c r="AC35" s="13" t="n">
        <f aca="false">IF(OR(AC125=0,DO35=0),0,AC125*DO35/(AC125+DO35))</f>
        <v>10.0744215226764</v>
      </c>
      <c r="AD35" s="13" t="n">
        <f aca="false">IF(OR(AD125=0,DP35=0),0,AD125*DP35/(AD125+DP35))</f>
        <v>10.0294025884016</v>
      </c>
      <c r="AE35" s="13" t="n">
        <f aca="false">IF(OR(AE125=0,DQ35=0),0,AE125*DQ35/(AE125+DQ35))</f>
        <v>9.98466840313458</v>
      </c>
      <c r="AF35" s="13" t="n">
        <f aca="false">IF(OR(AF125=0,DR35=0),0,AF125*DR35/(AF125+DR35))</f>
        <v>9.93947427822718</v>
      </c>
      <c r="AG35" s="13" t="n">
        <f aca="false">IF(OR(AG125=0,DS35=0),0,AG125*DS35/(AG125+DS35))</f>
        <v>9.89454041528365</v>
      </c>
      <c r="AH35" s="13" t="n">
        <f aca="false">IF(OR(AH125=0,DT35=0),0,AH125*DT35/(AH125+DT35))</f>
        <v>9.84984147023777</v>
      </c>
      <c r="AI35" s="13" t="n">
        <f aca="false">IF(OR(AI125=0,DU35=0),0,AI125*DU35/(AI125+DU35))</f>
        <v>9.80535365560431</v>
      </c>
      <c r="AJ35" s="13" t="n">
        <f aca="false">IF(OR(AJ125=0,DV35=0),0,AJ125*DV35/(AJ125+DV35))</f>
        <v>9.76105458349187</v>
      </c>
      <c r="AK35" s="13" t="n">
        <f aca="false">IF(OR(AK125=0,DW35=0),0,AK125*DW35/(AK125+DW35))</f>
        <v>9.71848476195078</v>
      </c>
      <c r="AL35" s="13" t="n">
        <f aca="false">IF(OR(AL125=0,DX35=0),0,AL125*DX35/(AL125+DX35))</f>
        <v>9.67601048847226</v>
      </c>
      <c r="AM35" s="13" t="n">
        <f aca="false">IF(OR(AM125=0,DY35=0),0,AM125*DY35/(AM125+DY35))</f>
        <v>9.63361612084564</v>
      </c>
      <c r="AN35" s="13" t="n">
        <f aca="false">IF(OR(AN125=0,DZ35=0),0,AN125*DZ35/(AN125+DZ35))</f>
        <v>9.59128669815886</v>
      </c>
      <c r="AO35" s="13" t="n">
        <f aca="false">IF(OR(AO125=0,EA35=0),0,AO125*EA35/(AO125+EA35))</f>
        <v>9.54900787394958</v>
      </c>
      <c r="AP35" s="13" t="n">
        <f aca="false">IF(OR(AP125=0,EB35=0),0,AP125*EB35/(AP125+EB35))</f>
        <v>9.50672805804514</v>
      </c>
      <c r="AQ35" s="13" t="n">
        <f aca="false">IF(OR(AQ125=0,EC35=0),0,AQ125*EC35/(AQ125+EC35))</f>
        <v>9.46447287687956</v>
      </c>
      <c r="AR35" s="13" t="n">
        <f aca="false">IF(OR(AR125=0,ED35=0),0,AR125*ED35/(AR125+ED35))</f>
        <v>9.42222942151171</v>
      </c>
      <c r="AS35" s="13" t="n">
        <f aca="false">IF(OR(AS125=0,EE35=0),0,AS125*EE35/(AS125+EE35))</f>
        <v>9.37998519277528</v>
      </c>
      <c r="AT35" s="13" t="n">
        <f aca="false">IF(OR(AT125=0,EF35=0),0,AT125*EF35/(AT125+EF35))</f>
        <v>9.33772805995394</v>
      </c>
      <c r="AU35" s="13" t="n">
        <f aca="false">IF(OR(AU125=0,EG35=0),0,AU125*EG35/(AU125+EG35))</f>
        <v>9.28769944179728</v>
      </c>
      <c r="AV35" s="13" t="n">
        <f aca="false">IF(OR(AV125=0,EH35=0),0,AV125*EH35/(AV125+EH35))</f>
        <v>9.23781683307446</v>
      </c>
      <c r="AW35" s="13" t="n">
        <f aca="false">IF(OR(AW125=0,EI35=0),0,AW125*EI35/(AW125+EI35))</f>
        <v>9.18805778316315</v>
      </c>
      <c r="AX35" s="13" t="n">
        <f aca="false">IF(OR(AX125=0,EJ35=0),0,AX125*EJ35/(AX125+EJ35))</f>
        <v>9.13840077894651</v>
      </c>
      <c r="AY35" s="13" t="n">
        <f aca="false">IF(OR(AY125=0,EK35=0),0,AY125*EK35/(AY125+EK35))</f>
        <v>9.08882516274553</v>
      </c>
      <c r="AZ35" s="13" t="n">
        <f aca="false">IF(OR(AZ125=0,EL35=0),0,AZ125*EL35/(AZ125+EL35))</f>
        <v>9.03299766326085</v>
      </c>
      <c r="BA35" s="13" t="n">
        <f aca="false">IF(OR(BA125=0,EM35=0),0,BA125*EM35/(BA125+EM35))</f>
        <v>8.97730738070543</v>
      </c>
      <c r="BB35" s="13" t="n">
        <f aca="false">IF(OR(BB125=0,EN35=0),0,BB125*EN35/(BB125+EN35))</f>
        <v>8.92172819480505</v>
      </c>
      <c r="BC35" s="13" t="n">
        <f aca="false">IF(OR(BC125=0,EO35=0),0,BC125*EO35/(BC125+EO35))</f>
        <v>8.86623499619373</v>
      </c>
      <c r="BD35" s="13" t="n">
        <f aca="false">IF(OR(BD125=0,EP35=0),0,BD125*EP35/(BD125+EP35))</f>
        <v>8.81080360118825</v>
      </c>
      <c r="BE35" s="13" t="n">
        <f aca="false">IF(OR(BE125=0,EQ35=0),0,BE125*EQ35/(BE125+EQ35))</f>
        <v>8.74910519583132</v>
      </c>
      <c r="BF35" s="13" t="n">
        <f aca="false">IF(OR(BF125=0,ER35=0),0,BF125*ER35/(BF125+ER35))</f>
        <v>8.68746436557417</v>
      </c>
      <c r="BG35" s="13" t="n">
        <f aca="false">IF(OR(BG125=0,ES35=0),0,BG125*ES35/(BG125+ES35))</f>
        <v>8.6258524213575</v>
      </c>
      <c r="BH35" s="13" t="n">
        <f aca="false">IF(OR(BH125=0,ET35=0),0,BH125*ET35/(BH125+ET35))</f>
        <v>8.56424160360375</v>
      </c>
      <c r="BI35" s="13" t="n">
        <f aca="false">IF(OR(BI125=0,EU35=0),0,BI125*EU35/(BI125+EU35))</f>
        <v>8.50260500363687</v>
      </c>
      <c r="BJ35" s="13" t="n">
        <f aca="false">IF(OR(BJ125=0,EV35=0),0,BJ125*EV35/(BJ125+EV35))</f>
        <v>8.42176058530827</v>
      </c>
      <c r="BK35" s="13" t="n">
        <f aca="false">IF(OR(BK125=0,EW35=0),0,BK125*EW35/(BK125+EW35))</f>
        <v>8.34068947208699</v>
      </c>
      <c r="BL35" s="13" t="n">
        <f aca="false">IF(OR(BL125=0,EX35=0),0,BL125*EX35/(BL125+EX35))</f>
        <v>8.25934076962491</v>
      </c>
      <c r="BM35" s="13" t="n">
        <f aca="false">IF(OR(BM125=0,EY35=0),0,BM125*EY35/(BM125+EY35))</f>
        <v>8.17766419714341</v>
      </c>
      <c r="BN35" s="13" t="n">
        <f aca="false">IF(OR(BN125=0,EZ35=0),0,BN125*EZ35/(BN125+EZ35))</f>
        <v>8.09560996135895</v>
      </c>
      <c r="BO35" s="13" t="n">
        <f aca="false">IF(OR(BO125=0,FA35=0),0,BO125*FA35/(BO125+FA35))</f>
        <v>8.00092557133521</v>
      </c>
      <c r="BP35" s="13" t="n">
        <f aca="false">IF(OR(BP125=0,FB35=0),0,BP125*FB35/(BP125+FB35))</f>
        <v>7.90543759832659</v>
      </c>
      <c r="BQ35" s="13" t="n">
        <f aca="false">IF(OR(BQ125=0,FC35=0),0,BQ125*FC35/(BQ125+FC35))</f>
        <v>7.80906806272982</v>
      </c>
      <c r="BR35" s="13" t="n">
        <f aca="false">IF(OR(BR125=0,FD35=0),0,BR125*FD35/(BR125+FD35))</f>
        <v>7.71173770245801</v>
      </c>
      <c r="BS35" s="13" t="n">
        <f aca="false">IF(OR(BS125=0,FE35=0),0,BS125*FE35/(BS125+FE35))</f>
        <v>7.61336573899588</v>
      </c>
      <c r="BT35" s="13" t="n">
        <f aca="false">IF(OR(BT125=0,FF35=0),0,BT125*FF35/(BT125+FF35))</f>
        <v>7.50656560729406</v>
      </c>
      <c r="BU35" s="13" t="n">
        <f aca="false">IF(OR(BU125=0,FG35=0),0,BU125*FG35/(BU125+FG35))</f>
        <v>7.39824613822432</v>
      </c>
      <c r="BV35" s="13" t="n">
        <f aca="false">IF(OR(BV125=0,FH35=0),0,BV125*FH35/(BV125+FH35))</f>
        <v>7.28829348562994</v>
      </c>
      <c r="BW35" s="13" t="n">
        <f aca="false">IF(OR(BW125=0,FI35=0),0,BW125*FI35/(BW125+FI35))</f>
        <v>7.17658929200206</v>
      </c>
      <c r="BX35" s="13" t="n">
        <f aca="false">IF(OR(BX125=0,FJ35=0),0,BX125*FJ35/(BX125+FJ35))</f>
        <v>7.06301020984939</v>
      </c>
      <c r="BY35" s="13" t="n">
        <f aca="false">IF(OR(BY125=0,FK35=0),0,BY125*FK35/(BY125+FK35))</f>
        <v>0</v>
      </c>
      <c r="BZ35" s="13" t="n">
        <f aca="false">IF(OR(BZ125=0,FL35=0),0,BZ125*FL35/(BZ125+FL35))</f>
        <v>0</v>
      </c>
      <c r="CA35" s="13" t="n">
        <f aca="false">IF(OR(CA125=0,FM35=0),0,CA125*FM35/(CA125+FM35))</f>
        <v>0</v>
      </c>
      <c r="CB35" s="13" t="n">
        <f aca="false">IF(OR(CB125=0,FN35=0),0,CB125*FN35/(CB125+FN35))</f>
        <v>0</v>
      </c>
      <c r="CC35" s="13" t="n">
        <f aca="false">IF(OR(CC125=0,FO35=0),0,CC125*FO35/(CC125+FO35))</f>
        <v>0</v>
      </c>
      <c r="CD35" s="13" t="n">
        <f aca="false">IF(OR(CD125=0,FP35=0),0,CD125*FP35/(CD125+FP35))</f>
        <v>0</v>
      </c>
      <c r="CE35" s="13" t="n">
        <f aca="false">IF(OR(CE125=0,FQ35=0),0,CE125*FQ35/(CE125+FQ35))</f>
        <v>0</v>
      </c>
      <c r="CF35" s="13" t="n">
        <f aca="false">IF(OR(CF125=0,FR35=0),0,CF125*FR35/(CF125+FR35))</f>
        <v>0</v>
      </c>
      <c r="CG35" s="13" t="n">
        <f aca="false">IF(OR(CG125=0,FS35=0),0,CG125*FS35/(CG125+FS35))</f>
        <v>0</v>
      </c>
      <c r="CH35" s="13" t="n">
        <f aca="false">IF(OR(CH125=0,FT35=0),0,CH125*FT35/(CH125+FT35))</f>
        <v>0</v>
      </c>
      <c r="CI35" s="13" t="n">
        <f aca="false">IF(OR(CI125=0,FU35=0),0,CI125*FU35/(CI125+FU35))</f>
        <v>0</v>
      </c>
      <c r="CJ35" s="13" t="n">
        <f aca="false">IF(OR(CJ125=0,FV35=0),0,CJ125*FV35/(CJ125+FV35))</f>
        <v>0</v>
      </c>
      <c r="CK35" s="13" t="n">
        <f aca="false">IF(OR(CK125=0,FW35=0),0,CK125*FW35/(CK125+FW35))</f>
        <v>0</v>
      </c>
      <c r="CL35" s="13" t="n">
        <f aca="false">IF(OR(CL125=0,FX35=0),0,CL125*FX35/(CL125+FX35))</f>
        <v>0</v>
      </c>
      <c r="CM35" s="13" t="n">
        <f aca="false">IF(OR(CM125=0,FY35=0),0,CM125*FY35/(CM125+FY35))</f>
        <v>0</v>
      </c>
      <c r="CN35" s="13" t="n">
        <f aca="false">IF(OR(CN125=0,FZ35=0),0,CN125*FZ35/(CN125+FZ35))</f>
        <v>0</v>
      </c>
      <c r="CO35" s="13" t="n">
        <f aca="false">IF(OR(CO125=0,GA35=0),0,CO125*GA35/(CO125+GA35))</f>
        <v>0</v>
      </c>
      <c r="CP35" s="13" t="n">
        <f aca="false">IF(OR(CP125=0,GB35=0),0,CP125*GB35/(CP125+GB35))</f>
        <v>0</v>
      </c>
      <c r="CQ35" s="13" t="n">
        <f aca="false">IF(OR(CQ125=0,GC35=0),0,CQ125*GC35/(CQ125+GC35))</f>
        <v>0</v>
      </c>
      <c r="CR35" s="0" t="n">
        <f aca="false">IF(F$9=0,0,(SIN(F$12)*COS($E35)+SIN($E35)*COS(F$12))/SIN($E35)*F$9)</f>
        <v>11.13975</v>
      </c>
      <c r="CS35" s="0" t="n">
        <f aca="false">IF(G$9=0,0,(SIN(G$12)*COS($E35)+SIN($E35)*COS(G$12))/SIN($E35)*G$9)</f>
        <v>11.582181000993</v>
      </c>
      <c r="CT35" s="0" t="n">
        <f aca="false">IF(H$9=0,0,(SIN(H$12)*COS($E35)+SIN($E35)*COS(H$12))/SIN($E35)*H$9)</f>
        <v>12.0199952948761</v>
      </c>
      <c r="CU35" s="0" t="n">
        <f aca="false">IF(I$9=0,0,(SIN(I$12)*COS($E35)+SIN($E35)*COS(I$12))/SIN($E35)*I$9)</f>
        <v>12.4530681442308</v>
      </c>
      <c r="CV35" s="0" t="n">
        <f aca="false">IF(J$9=0,0,(SIN(J$12)*COS($E35)+SIN($E35)*COS(J$12))/SIN($E35)*J$9)</f>
        <v>12.8812765849181</v>
      </c>
      <c r="CW35" s="0" t="n">
        <f aca="false">IF(K$9=0,0,(SIN(K$12)*COS($E35)+SIN($E35)*COS(K$12))/SIN($E35)*K$9)</f>
        <v>13.3044994608077</v>
      </c>
      <c r="CX35" s="0" t="n">
        <f aca="false">IF(L$9=0,0,(SIN(L$12)*COS($E35)+SIN($E35)*COS(L$12))/SIN($E35)*L$9)</f>
        <v>13.7209672264104</v>
      </c>
      <c r="CY35" s="0" t="n">
        <f aca="false">IF(M$9=0,0,(SIN(M$12)*COS($E35)+SIN($E35)*COS(M$12))/SIN($E35)*M$9)</f>
        <v>14.13210926232</v>
      </c>
      <c r="CZ35" s="0" t="n">
        <f aca="false">IF(N$9=0,0,(SIN(N$12)*COS($E35)+SIN($E35)*COS(N$12))/SIN($E35)*N$9)</f>
        <v>14.537811593534</v>
      </c>
      <c r="DA35" s="0" t="n">
        <f aca="false">IF(O$9=0,0,(SIN(O$12)*COS($E35)+SIN($E35)*COS(O$12))/SIN($E35)*O$9)</f>
        <v>14.9379622477468</v>
      </c>
      <c r="DB35" s="0" t="n">
        <f aca="false">IF(P$9=0,0,(SIN(P$12)*COS($E35)+SIN($E35)*COS(P$12))/SIN($E35)*P$9)</f>
        <v>15.3324512859212</v>
      </c>
      <c r="DC35" s="0" t="n">
        <f aca="false">IF(Q$9=0,0,(SIN(Q$12)*COS($E35)+SIN($E35)*COS(Q$12))/SIN($E35)*Q$9)</f>
        <v>15.7215143069379</v>
      </c>
      <c r="DD35" s="0" t="n">
        <f aca="false">IF(R$9=0,0,(SIN(R$12)*COS($E35)+SIN($E35)*COS(R$12))/SIN($E35)*R$9)</f>
        <v>16.1047197219923</v>
      </c>
      <c r="DE35" s="0" t="n">
        <f aca="false">IF(S$9=0,0,(SIN(S$12)*COS($E35)+SIN($E35)*COS(S$12))/SIN($E35)*S$9)</f>
        <v>16.4819635460566</v>
      </c>
      <c r="DF35" s="0" t="n">
        <f aca="false">IF(T$9=0,0,(SIN(T$12)*COS($E35)+SIN($E35)*COS(T$12))/SIN($E35)*T$9)</f>
        <v>16.8531439317101</v>
      </c>
      <c r="DG35" s="0" t="n">
        <f aca="false">IF(U$9=0,0,(SIN(U$12)*COS($E35)+SIN($E35)*COS(U$12))/SIN($E35)*U$9)</f>
        <v>17.2181611961832</v>
      </c>
      <c r="DH35" s="0" t="n">
        <f aca="false">IF(V$9=0,0,(SIN(V$12)*COS($E35)+SIN($E35)*COS(V$12))/SIN($E35)*V$9)</f>
        <v>17.5666501284893</v>
      </c>
      <c r="DI35" s="0" t="n">
        <f aca="false">IF(W$9=0,0,(SIN(W$12)*COS($E35)+SIN($E35)*COS(W$12))/SIN($E35)*W$9)</f>
        <v>17.9083437217958</v>
      </c>
      <c r="DJ35" s="0" t="n">
        <f aca="false">IF(X$9=0,0,(SIN(X$12)*COS($E35)+SIN($E35)*COS(X$12))/SIN($E35)*X$9)</f>
        <v>18.243158525688</v>
      </c>
      <c r="DK35" s="0" t="n">
        <f aca="false">IF(Y$9=0,0,(SIN(Y$12)*COS($E35)+SIN($E35)*COS(Y$12))/SIN($E35)*Y$9)</f>
        <v>18.5710136187799</v>
      </c>
      <c r="DL35" s="0" t="n">
        <f aca="false">IF(Z$9=0,0,(SIN(Z$12)*COS($E35)+SIN($E35)*COS(Z$12))/SIN($E35)*Z$9)</f>
        <v>18.8918306269476</v>
      </c>
      <c r="DM35" s="0" t="n">
        <f aca="false">IF(AA$9=0,0,(SIN(AA$12)*COS($E35)+SIN($E35)*COS(AA$12))/SIN($E35)*AA$9)</f>
        <v>19.1993379598618</v>
      </c>
      <c r="DN35" s="0" t="n">
        <f aca="false">IF(AB$9=0,0,(SIN(AB$12)*COS($E35)+SIN($E35)*COS(AB$12))/SIN($E35)*AB$9)</f>
        <v>19.4994361106329</v>
      </c>
      <c r="DO35" s="0" t="n">
        <f aca="false">IF(AC$9=0,0,(SIN(AC$12)*COS($E35)+SIN($E35)*COS(AC$12))/SIN($E35)*AC$9)</f>
        <v>19.7920602105855</v>
      </c>
      <c r="DP35" s="0" t="n">
        <f aca="false">IF(AD$9=0,0,(SIN(AD$12)*COS($E35)+SIN($E35)*COS(AD$12))/SIN($E35)*AD$9)</f>
        <v>20.0771481350856</v>
      </c>
      <c r="DQ35" s="0" t="n">
        <f aca="false">IF(AE$9=0,0,(SIN(AE$12)*COS($E35)+SIN($E35)*COS(AE$12))/SIN($E35)*AE$9)</f>
        <v>20.3546405142361</v>
      </c>
      <c r="DR35" s="0" t="n">
        <f aca="false">IF(AF$9=0,0,(SIN(AF$12)*COS($E35)+SIN($E35)*COS(AF$12))/SIN($E35)*AF$9)</f>
        <v>20.6213902917946</v>
      </c>
      <c r="DS35" s="0" t="n">
        <f aca="false">IF(AG$9=0,0,(SIN(AG$12)*COS($E35)+SIN($E35)*COS(AG$12))/SIN($E35)*AG$9)</f>
        <v>20.8803412563322</v>
      </c>
      <c r="DT35" s="0" t="n">
        <f aca="false">IF(AH$9=0,0,(SIN(AH$12)*COS($E35)+SIN($E35)*COS(AH$12))/SIN($E35)*AH$9)</f>
        <v>21.1314452231054</v>
      </c>
      <c r="DU35" s="0" t="n">
        <f aca="false">IF(AI$9=0,0,(SIN(AI$12)*COS($E35)+SIN($E35)*COS(AI$12))/SIN($E35)*AI$9)</f>
        <v>21.374656850488</v>
      </c>
      <c r="DV35" s="0" t="n">
        <f aca="false">IF(AJ$9=0,0,(SIN(AJ$12)*COS($E35)+SIN($E35)*COS(AJ$12))/SIN($E35)*AJ$9)</f>
        <v>21.6099336442951</v>
      </c>
      <c r="DW35" s="0" t="n">
        <f aca="false">IF(AK$9=0,0,(SIN(AK$12)*COS($E35)+SIN($E35)*COS(AK$12))/SIN($E35)*AK$9)</f>
        <v>21.8451246459928</v>
      </c>
      <c r="DX35" s="0" t="n">
        <f aca="false">IF(AL$9=0,0,(SIN(AL$12)*COS($E35)+SIN($E35)*COS(AL$12))/SIN($E35)*AL$9)</f>
        <v>22.0725020331004</v>
      </c>
      <c r="DY35" s="0" t="n">
        <f aca="false">IF(AM$9=0,0,(SIN(AM$12)*COS($E35)+SIN($E35)*COS(AM$12))/SIN($E35)*AM$9)</f>
        <v>22.2920245704657</v>
      </c>
      <c r="DZ35" s="0" t="n">
        <f aca="false">IF(AN$9=0,0,(SIN(AN$12)*COS($E35)+SIN($E35)*COS(AN$12))/SIN($E35)*AN$9)</f>
        <v>22.503653760221</v>
      </c>
      <c r="EA35" s="0" t="n">
        <f aca="false">IF(AO$9=0,0,(SIN(AO$12)*COS($E35)+SIN($E35)*COS(AO$12))/SIN($E35)*AO$9)</f>
        <v>22.7073538448671</v>
      </c>
      <c r="EB35" s="0" t="n">
        <f aca="false">IF(AP$9=0,0,(SIN(AP$12)*COS($E35)+SIN($E35)*COS(AP$12))/SIN($E35)*AP$9)</f>
        <v>22.9028724341942</v>
      </c>
      <c r="EC35" s="0" t="n">
        <f aca="false">IF(AQ$9=0,0,(SIN(AQ$12)*COS($E35)+SIN($E35)*COS(AQ$12))/SIN($E35)*AQ$9)</f>
        <v>23.0903940980593</v>
      </c>
      <c r="ED35" s="0" t="n">
        <f aca="false">IF(AR$9=0,0,(SIN(AR$12)*COS($E35)+SIN($E35)*COS(AR$12))/SIN($E35)*AR$9)</f>
        <v>23.2698915117611</v>
      </c>
      <c r="EE35" s="0" t="n">
        <f aca="false">IF(AS$9=0,0,(SIN(AS$12)*COS($E35)+SIN($E35)*COS(AS$12))/SIN($E35)*AS$9)</f>
        <v>23.4413400966375</v>
      </c>
      <c r="EF35" s="0" t="n">
        <f aca="false">IF(AT$9=0,0,(SIN(AT$12)*COS($E35)+SIN($E35)*COS(AT$12))/SIN($E35)*AT$9)</f>
        <v>23.6047180183837</v>
      </c>
      <c r="EG35" s="0" t="n">
        <f aca="false">IF(AU$9=0,0,(SIN(AU$12)*COS($E35)+SIN($E35)*COS(AU$12))/SIN($E35)*AU$9)</f>
        <v>23.7094573601338</v>
      </c>
      <c r="EH35" s="0" t="n">
        <f aca="false">IF(AV$9=0,0,(SIN(AV$12)*COS($E35)+SIN($E35)*COS(AV$12))/SIN($E35)*AV$9)</f>
        <v>23.805245435492</v>
      </c>
      <c r="EI35" s="0" t="n">
        <f aca="false">IF(AW$9=0,0,(SIN(AW$12)*COS($E35)+SIN($E35)*COS(AW$12))/SIN($E35)*AW$9)</f>
        <v>23.8921152030556</v>
      </c>
      <c r="EJ35" s="0" t="n">
        <f aca="false">IF(AX$9=0,0,(SIN(AX$12)*COS($E35)+SIN($E35)*COS(AX$12))/SIN($E35)*AX$9)</f>
        <v>23.9701028458088</v>
      </c>
      <c r="EK35" s="0" t="n">
        <f aca="false">IF(AY$9=0,0,(SIN(AY$12)*COS($E35)+SIN($E35)*COS(AY$12))/SIN($E35)*AY$9)</f>
        <v>24.039247741019</v>
      </c>
      <c r="EL35" s="0" t="n">
        <f aca="false">IF(AZ$9=0,0,(SIN(AZ$12)*COS($E35)+SIN($E35)*COS(AZ$12))/SIN($E35)*AZ$9)</f>
        <v>24.0547688469519</v>
      </c>
      <c r="EM35" s="0" t="n">
        <f aca="false">IF(BA$9=0,0,(SIN(BA$12)*COS($E35)+SIN($E35)*COS(BA$12))/SIN($E35)*BA$9)</f>
        <v>24.0609484925829</v>
      </c>
      <c r="EN35" s="0" t="n">
        <f aca="false">IF(BB$9=0,0,(SIN(BB$12)*COS($E35)+SIN($E35)*COS(BB$12))/SIN($E35)*BB$9)</f>
        <v>24.0578766755314</v>
      </c>
      <c r="EO35" s="0" t="n">
        <f aca="false">IF(BC$9=0,0,(SIN(BC$12)*COS($E35)+SIN($E35)*COS(BC$12))/SIN($E35)*BC$9)</f>
        <v>24.0456467970428</v>
      </c>
      <c r="EP35" s="0" t="n">
        <f aca="false">IF(BD$9=0,0,(SIN(BD$12)*COS($E35)+SIN($E35)*COS(BD$12))/SIN($E35)*BD$9)</f>
        <v>24.0243556053711</v>
      </c>
      <c r="EQ35" s="0" t="n">
        <f aca="false">IF(BE$9=0,0,(SIN(BE$12)*COS($E35)+SIN($E35)*COS(BE$12))/SIN($E35)*BE$9)</f>
        <v>23.9468065323099</v>
      </c>
      <c r="ER35" s="0" t="n">
        <f aca="false">IF(BF$9=0,0,(SIN(BF$12)*COS($E35)+SIN($E35)*COS(BF$12))/SIN($E35)*BF$9)</f>
        <v>23.8599404762321</v>
      </c>
      <c r="ES35" s="0" t="n">
        <f aca="false">IF(BG$9=0,0,(SIN(BG$12)*COS($E35)+SIN($E35)*COS(BG$12))/SIN($E35)*BG$9)</f>
        <v>23.7639073056806</v>
      </c>
      <c r="ET35" s="0" t="n">
        <f aca="false">IF(BH$9=0,0,(SIN(BH$12)*COS($E35)+SIN($E35)*COS(BH$12))/SIN($E35)*BH$9)</f>
        <v>23.6588602600885</v>
      </c>
      <c r="EU35" s="0" t="n">
        <f aca="false">IF(BI$9=0,0,(SIN(BI$12)*COS($E35)+SIN($E35)*COS(BI$12))/SIN($E35)*BI$9)</f>
        <v>23.5449558653328</v>
      </c>
      <c r="EV35" s="0" t="n">
        <f aca="false">IF(BJ$9=0,0,(SIN(BJ$12)*COS($E35)+SIN($E35)*COS(BJ$12))/SIN($E35)*BJ$9)</f>
        <v>23.2754480979364</v>
      </c>
      <c r="EW35" s="0" t="n">
        <f aca="false">IF(BK$9=0,0,(SIN(BK$12)*COS($E35)+SIN($E35)*COS(BK$12))/SIN($E35)*BK$9)</f>
        <v>22.9964535704478</v>
      </c>
      <c r="EX35" s="0" t="n">
        <f aca="false">IF(BL$9=0,0,(SIN(BL$12)*COS($E35)+SIN($E35)*COS(BL$12))/SIN($E35)*BL$9)</f>
        <v>22.7082728316491</v>
      </c>
      <c r="EY35" s="0" t="n">
        <f aca="false">IF(BM$9=0,0,(SIN(BM$12)*COS($E35)+SIN($E35)*COS(BM$12))/SIN($E35)*BM$9)</f>
        <v>22.411209892967</v>
      </c>
      <c r="EZ35" s="0" t="n">
        <f aca="false">IF(BN$9=0,0,(SIN(BN$12)*COS($E35)+SIN($E35)*COS(BN$12))/SIN($E35)*BN$9)</f>
        <v>22.1055720700027</v>
      </c>
      <c r="FA35" s="0" t="n">
        <f aca="false">IF(BO$9=0,0,(SIN(BO$12)*COS($E35)+SIN($E35)*COS(BO$12))/SIN($E35)*BO$9)</f>
        <v>21.7016558355925</v>
      </c>
      <c r="FB35" s="0" t="n">
        <f aca="false">IF(BP$9=0,0,(SIN(BP$12)*COS($E35)+SIN($E35)*COS(BP$12))/SIN($E35)*BP$9)</f>
        <v>21.2894858107574</v>
      </c>
      <c r="FC35" s="0" t="n">
        <f aca="false">IF(BQ$9=0,0,(SIN(BQ$12)*COS($E35)+SIN($E35)*COS(BQ$12))/SIN($E35)*BQ$9)</f>
        <v>20.8694606570122</v>
      </c>
      <c r="FD35" s="0" t="n">
        <f aca="false">IF(BR$9=0,0,(SIN(BR$12)*COS($E35)+SIN($E35)*COS(BR$12))/SIN($E35)*BR$9)</f>
        <v>20.4419818459795</v>
      </c>
      <c r="FE35" s="0" t="n">
        <f aca="false">IF(BS$9=0,0,(SIN(BS$12)*COS($E35)+SIN($E35)*COS(BS$12))/SIN($E35)*BS$9)</f>
        <v>20.0074534537784</v>
      </c>
      <c r="FF35" s="0" t="n">
        <f aca="false">IF(BT$9=0,0,(SIN(BT$12)*COS($E35)+SIN($E35)*COS(BT$12))/SIN($E35)*BT$9)</f>
        <v>19.516830924641</v>
      </c>
      <c r="FG35" s="0" t="n">
        <f aca="false">IF(BU$9=0,0,(SIN(BU$12)*COS($E35)+SIN($E35)*COS(BU$12))/SIN($E35)*BU$9)</f>
        <v>19.0199588876728</v>
      </c>
      <c r="FH35" s="0" t="n">
        <f aca="false">IF(BV$9=0,0,(SIN(BV$12)*COS($E35)+SIN($E35)*COS(BV$12))/SIN($E35)*BV$9)</f>
        <v>18.517293186977</v>
      </c>
      <c r="FI35" s="0" t="n">
        <f aca="false">IF(BW$9=0,0,(SIN(BW$12)*COS($E35)+SIN($E35)*COS(BW$12))/SIN($E35)*BW$9)</f>
        <v>18.0092914314627</v>
      </c>
      <c r="FJ35" s="0" t="n">
        <f aca="false">IF(BX$9=0,0,(SIN(BX$12)*COS($E35)+SIN($E35)*COS(BX$12))/SIN($E35)*BX$9)</f>
        <v>17.4964127627015</v>
      </c>
      <c r="FK35" s="0" t="n">
        <f aca="false">IF(BY$9=0,0,(SIN(BY$12)*COS($E35)+SIN($E35)*COS(BY$12))/SIN($E35)*BY$9)</f>
        <v>0</v>
      </c>
      <c r="FL35" s="0" t="n">
        <f aca="false">IF(BZ$9=0,0,(SIN(BZ$12)*COS($E35)+SIN($E35)*COS(BZ$12))/SIN($E35)*BZ$9)</f>
        <v>0</v>
      </c>
      <c r="FM35" s="0" t="n">
        <f aca="false">IF(CA$9=0,0,(SIN(CA$12)*COS($E35)+SIN($E35)*COS(CA$12))/SIN($E35)*CA$9)</f>
        <v>0</v>
      </c>
      <c r="FN35" s="0" t="n">
        <f aca="false">IF(CB$9=0,0,(SIN(CB$12)*COS($E35)+SIN($E35)*COS(CB$12))/SIN($E35)*CB$9)</f>
        <v>0</v>
      </c>
      <c r="FO35" s="0" t="n">
        <f aca="false">IF(CC$9=0,0,(SIN(CC$12)*COS($E35)+SIN($E35)*COS(CC$12))/SIN($E35)*CC$9)</f>
        <v>0</v>
      </c>
      <c r="FP35" s="0" t="n">
        <f aca="false">IF(CD$9=0,0,(SIN(CD$12)*COS($E35)+SIN($E35)*COS(CD$12))/SIN($E35)*CD$9)</f>
        <v>0</v>
      </c>
      <c r="FQ35" s="0" t="n">
        <f aca="false">IF(CE$9=0,0,(SIN(CE$12)*COS($E35)+SIN($E35)*COS(CE$12))/SIN($E35)*CE$9)</f>
        <v>0</v>
      </c>
      <c r="FR35" s="0" t="n">
        <f aca="false">IF(CF$9=0,0,(SIN(CF$12)*COS($E35)+SIN($E35)*COS(CF$12))/SIN($E35)*CF$9)</f>
        <v>0</v>
      </c>
      <c r="FS35" s="0" t="n">
        <f aca="false">IF(CG$9=0,0,(SIN(CG$12)*COS($E35)+SIN($E35)*COS(CG$12))/SIN($E35)*CG$9)</f>
        <v>0</v>
      </c>
      <c r="FT35" s="0" t="n">
        <f aca="false">IF(CH$9=0,0,(SIN(CH$12)*COS($E35)+SIN($E35)*COS(CH$12))/SIN($E35)*CH$9)</f>
        <v>0</v>
      </c>
      <c r="FU35" s="0" t="n">
        <f aca="false">IF(CI$9=0,0,(SIN(CI$12)*COS($E35)+SIN($E35)*COS(CI$12))/SIN($E35)*CI$9)</f>
        <v>0</v>
      </c>
      <c r="FV35" s="0" t="n">
        <f aca="false">IF(CJ$9=0,0,(SIN(CJ$12)*COS($E35)+SIN($E35)*COS(CJ$12))/SIN($E35)*CJ$9)</f>
        <v>0</v>
      </c>
      <c r="FW35" s="0" t="n">
        <f aca="false">IF(CK$9=0,0,(SIN(CK$12)*COS($E35)+SIN($E35)*COS(CK$12))/SIN($E35)*CK$9)</f>
        <v>0</v>
      </c>
      <c r="FX35" s="0" t="n">
        <f aca="false">IF(CL$9=0,0,(SIN(CL$12)*COS($E35)+SIN($E35)*COS(CL$12))/SIN($E35)*CL$9)</f>
        <v>0</v>
      </c>
      <c r="FY35" s="0" t="n">
        <f aca="false">IF(CM$9=0,0,(SIN(CM$12)*COS($E35)+SIN($E35)*COS(CM$12))/SIN($E35)*CM$9)</f>
        <v>0</v>
      </c>
      <c r="FZ35" s="0" t="n">
        <f aca="false">IF(CN$9=0,0,(SIN(CN$12)*COS($E35)+SIN($E35)*COS(CN$12))/SIN($E35)*CN$9)</f>
        <v>0</v>
      </c>
      <c r="GA35" s="0" t="n">
        <f aca="false">IF(CO$9=0,0,(SIN(CO$12)*COS($E35)+SIN($E35)*COS(CO$12))/SIN($E35)*CO$9)</f>
        <v>0</v>
      </c>
      <c r="GB35" s="0" t="n">
        <f aca="false">IF(CP$9=0,0,(SIN(CP$12)*COS($E35)+SIN($E35)*COS(CP$12))/SIN($E35)*CP$9)</f>
        <v>0</v>
      </c>
      <c r="GC35" s="0" t="n">
        <f aca="false">IF(CQ$9=0,0,(SIN(CQ$12)*COS($E35)+SIN($E35)*COS(CQ$12))/SIN($E35)*CQ$9)</f>
        <v>0</v>
      </c>
    </row>
    <row r="36" customFormat="false" ht="12.8" hidden="true" customHeight="false" outlineLevel="0" collapsed="false">
      <c r="A36" s="0" t="n">
        <f aca="false">MAX($F36:$CQ36)</f>
        <v>11.139749875906</v>
      </c>
      <c r="B36" s="91" t="n">
        <f aca="false">IF(ISNA(INDEX(vmg!$B$6:$B$151,MATCH($C36,vmg!$F$6:$F$151,0))),IF(ISNA(INDEX(vmg!$B$6:$B$151,MATCH($C36,vmg!$D$6:$D$151,0))),0,INDEX(vmg!$B$6:$B$151,MATCH($C36,vmg!$D$6:$D$151,0))),INDEX(vmg!$B$6:$B$151,MATCH($C36,vmg!$F$6:$F$151,0)))</f>
        <v>11.12687</v>
      </c>
      <c r="C36" s="2" t="n">
        <f aca="false">MOD(Best +D36,360)</f>
        <v>257</v>
      </c>
      <c r="D36" s="2" t="n">
        <f aca="false">D35+1</f>
        <v>24</v>
      </c>
      <c r="E36" s="1" t="n">
        <f aca="false">D36*PI()/180</f>
        <v>0.418879020478639</v>
      </c>
      <c r="F36" s="13" t="n">
        <f aca="false">IF(OR(F126=0,CR36=0),0,F126*CR36/(F126+CR36))</f>
        <v>11.139749875906</v>
      </c>
      <c r="G36" s="13" t="n">
        <f aca="false">IF(OR(G126=0,CS36=0),0,G126*CS36/(G126+CS36))</f>
        <v>11.0852273463293</v>
      </c>
      <c r="H36" s="13" t="n">
        <f aca="false">IF(OR(H126=0,CT36=0),0,H126*CT36/(H126+CT36))</f>
        <v>11.0319928733785</v>
      </c>
      <c r="I36" s="13" t="n">
        <f aca="false">IF(OR(I126=0,CU36=0),0,I126*CU36/(I126+CU36))</f>
        <v>10.9799051702223</v>
      </c>
      <c r="J36" s="13" t="n">
        <f aca="false">IF(OR(J126=0,CV36=0),0,J126*CV36/(J126+CV36))</f>
        <v>10.9288427103063</v>
      </c>
      <c r="K36" s="13" t="n">
        <f aca="false">IF(OR(K126=0,CW36=0),0,K126*CW36/(K126+CW36))</f>
        <v>10.8787003436555</v>
      </c>
      <c r="L36" s="13" t="n">
        <f aca="false">IF(OR(L126=0,CX36=0),0,L126*CX36/(L126+CX36))</f>
        <v>10.8283491559678</v>
      </c>
      <c r="M36" s="13" t="n">
        <f aca="false">IF(OR(M126=0,CY36=0),0,M126*CY36/(M126+CY36))</f>
        <v>10.7788200005572</v>
      </c>
      <c r="N36" s="13" t="n">
        <f aca="false">IF(OR(N126=0,CZ36=0),0,N126*CZ36/(N126+CZ36))</f>
        <v>10.7300346735404</v>
      </c>
      <c r="O36" s="13" t="n">
        <f aca="false">IF(OR(O126=0,DA36=0),0,O126*DA36/(O126+DA36))</f>
        <v>10.6819239967037</v>
      </c>
      <c r="P36" s="13" t="n">
        <f aca="false">IF(OR(P126=0,DB36=0),0,P126*DB36/(P126+DB36))</f>
        <v>10.6344264615458</v>
      </c>
      <c r="Q36" s="13" t="n">
        <f aca="false">IF(OR(Q126=0,DC36=0),0,Q126*DC36/(Q126+DC36))</f>
        <v>10.5876452039348</v>
      </c>
      <c r="R36" s="13" t="n">
        <f aca="false">IF(OR(R126=0,DD36=0),0,R126*DD36/(R126+DD36))</f>
        <v>10.5413632681457</v>
      </c>
      <c r="S36" s="13" t="n">
        <f aca="false">IF(OR(S126=0,DE36=0),0,S126*DE36/(S126+DE36))</f>
        <v>10.4955370142351</v>
      </c>
      <c r="T36" s="13" t="n">
        <f aca="false">IF(OR(T126=0,DF36=0),0,T126*DF36/(T126+DF36))</f>
        <v>10.4501269053428</v>
      </c>
      <c r="U36" s="13" t="n">
        <f aca="false">IF(OR(U126=0,DG36=0),0,U126*DG36/(U126+DG36))</f>
        <v>10.4050969711992</v>
      </c>
      <c r="V36" s="13" t="n">
        <f aca="false">IF(OR(V126=0,DH36=0),0,V126*DH36/(V126+DH36))</f>
        <v>10.3567778524234</v>
      </c>
      <c r="W36" s="13" t="n">
        <f aca="false">IF(OR(W126=0,DI36=0),0,W126*DI36/(W126+DI36))</f>
        <v>10.3089634460522</v>
      </c>
      <c r="X36" s="13" t="n">
        <f aca="false">IF(OR(X126=0,DJ36=0),0,X126*DJ36/(X126+DJ36))</f>
        <v>10.261611024917</v>
      </c>
      <c r="Y36" s="13" t="n">
        <f aca="false">IF(OR(Y126=0,DK36=0),0,Y126*DK36/(Y126+DK36))</f>
        <v>10.2146814399758</v>
      </c>
      <c r="Z36" s="13" t="n">
        <f aca="false">IF(OR(Z126=0,DL36=0),0,Z126*DL36/(Z126+DL36))</f>
        <v>10.1681386993201</v>
      </c>
      <c r="AA36" s="13" t="n">
        <f aca="false">IF(OR(AA126=0,DM36=0),0,AA126*DM36/(AA126+DM36))</f>
        <v>10.1201894217053</v>
      </c>
      <c r="AB36" s="13" t="n">
        <f aca="false">IF(OR(AB126=0,DN36=0),0,AB126*DN36/(AB126+DN36))</f>
        <v>10.0726404426969</v>
      </c>
      <c r="AC36" s="13" t="n">
        <f aca="false">IF(OR(AC126=0,DO36=0),0,AC126*DO36/(AC126+DO36))</f>
        <v>10.0254575602675</v>
      </c>
      <c r="AD36" s="13" t="n">
        <f aca="false">IF(OR(AD126=0,DP36=0),0,AD126*DP36/(AD126+DP36))</f>
        <v>9.97860904112922</v>
      </c>
      <c r="AE36" s="13" t="n">
        <f aca="false">IF(OR(AE126=0,DQ36=0),0,AE126*DQ36/(AE126+DQ36))</f>
        <v>9.93206535646567</v>
      </c>
      <c r="AF36" s="13" t="n">
        <f aca="false">IF(OR(AF126=0,DR36=0),0,AF126*DR36/(AF126+DR36))</f>
        <v>9.88507071157041</v>
      </c>
      <c r="AG36" s="13" t="n">
        <f aca="false">IF(OR(AG126=0,DS36=0),0,AG126*DS36/(AG126+DS36))</f>
        <v>9.83835509067141</v>
      </c>
      <c r="AH36" s="13" t="n">
        <f aca="false">IF(OR(AH126=0,DT36=0),0,AH126*DT36/(AH126+DT36))</f>
        <v>9.79189241924328</v>
      </c>
      <c r="AI36" s="13" t="n">
        <f aca="false">IF(OR(AI126=0,DU36=0),0,AI126*DU36/(AI126+DU36))</f>
        <v>9.74565820212595</v>
      </c>
      <c r="AJ36" s="13" t="n">
        <f aca="false">IF(OR(AJ126=0,DV36=0),0,AJ126*DV36/(AJ126+DV36))</f>
        <v>9.69962936703596</v>
      </c>
      <c r="AK36" s="13" t="n">
        <f aca="false">IF(OR(AK126=0,DW36=0),0,AK126*DW36/(AK126+DW36))</f>
        <v>9.6553688261448</v>
      </c>
      <c r="AL36" s="13" t="n">
        <f aca="false">IF(OR(AL126=0,DX36=0),0,AL126*DX36/(AL126+DX36))</f>
        <v>9.61121854373092</v>
      </c>
      <c r="AM36" s="13" t="n">
        <f aca="false">IF(OR(AM126=0,DY36=0),0,AM126*DY36/(AM126+DY36))</f>
        <v>9.56716225313498</v>
      </c>
      <c r="AN36" s="13" t="n">
        <f aca="false">IF(OR(AN126=0,DZ36=0),0,AN126*DZ36/(AN126+DZ36))</f>
        <v>9.52318439486693</v>
      </c>
      <c r="AO36" s="13" t="n">
        <f aca="false">IF(OR(AO126=0,EA36=0),0,AO126*EA36/(AO126+EA36))</f>
        <v>9.47927004862699</v>
      </c>
      <c r="AP36" s="13" t="n">
        <f aca="false">IF(OR(AP126=0,EB36=0),0,AP126*EB36/(AP126+EB36))</f>
        <v>9.43536651062903</v>
      </c>
      <c r="AQ36" s="13" t="n">
        <f aca="false">IF(OR(AQ126=0,EC36=0),0,AQ126*EC36/(AQ126+EC36))</f>
        <v>9.39149946009703</v>
      </c>
      <c r="AR36" s="13" t="n">
        <f aca="false">IF(OR(AR126=0,ED36=0),0,AR126*ED36/(AR126+ED36))</f>
        <v>9.34765548194768</v>
      </c>
      <c r="AS36" s="13" t="n">
        <f aca="false">IF(OR(AS126=0,EE36=0),0,AS126*EE36/(AS126+EE36))</f>
        <v>9.30382159131754</v>
      </c>
      <c r="AT36" s="13" t="n">
        <f aca="false">IF(OR(AT126=0,EF36=0),0,AT126*EF36/(AT126+EF36))</f>
        <v>9.25998519127825</v>
      </c>
      <c r="AU36" s="13" t="n">
        <f aca="false">IF(OR(AU126=0,EG36=0),0,AU126*EG36/(AU126+EG36))</f>
        <v>9.20827282014475</v>
      </c>
      <c r="AV36" s="13" t="n">
        <f aca="false">IF(OR(AV126=0,EH36=0),0,AV126*EH36/(AV126+EH36))</f>
        <v>9.15671971608576</v>
      </c>
      <c r="AW36" s="13" t="n">
        <f aca="false">IF(OR(AW126=0,EI36=0),0,AW126*EI36/(AW126+EI36))</f>
        <v>9.10530299534286</v>
      </c>
      <c r="AX36" s="13" t="n">
        <f aca="false">IF(OR(AX126=0,EJ36=0),0,AX126*EJ36/(AX126+EJ36))</f>
        <v>9.05400072665698</v>
      </c>
      <c r="AY36" s="13" t="n">
        <f aca="false">IF(OR(AY126=0,EK36=0),0,AY126*EK36/(AY126+EK36))</f>
        <v>9.0027918492887</v>
      </c>
      <c r="AZ36" s="13" t="n">
        <f aca="false">IF(OR(AZ126=0,EL36=0),0,AZ126*EL36/(AZ126+EL36))</f>
        <v>8.94525295956993</v>
      </c>
      <c r="BA36" s="13" t="n">
        <f aca="false">IF(OR(BA126=0,EM36=0),0,BA126*EM36/(BA126+EM36))</f>
        <v>8.88786567710109</v>
      </c>
      <c r="BB36" s="13" t="n">
        <f aca="false">IF(OR(BB126=0,EN36=0),0,BB126*EN36/(BB126+EN36))</f>
        <v>8.83060351137758</v>
      </c>
      <c r="BC36" s="13" t="n">
        <f aca="false">IF(OR(BC126=0,EO36=0),0,BC126*EO36/(BC126+EO36))</f>
        <v>8.77344100124323</v>
      </c>
      <c r="BD36" s="13" t="n">
        <f aca="false">IF(OR(BD126=0,EP36=0),0,BD126*EP36/(BD126+EP36))</f>
        <v>8.71635362982913</v>
      </c>
      <c r="BE36" s="13" t="n">
        <f aca="false">IF(OR(BE126=0,EQ36=0),0,BE126*EQ36/(BE126+EQ36))</f>
        <v>8.65292838040795</v>
      </c>
      <c r="BF36" s="13" t="n">
        <f aca="false">IF(OR(BF126=0,ER36=0),0,BF126*ER36/(BF126+ER36))</f>
        <v>8.58957668080722</v>
      </c>
      <c r="BG36" s="13" t="n">
        <f aca="false">IF(OR(BG126=0,ES36=0),0,BG126*ES36/(BG126+ES36))</f>
        <v>8.52626958383218</v>
      </c>
      <c r="BH36" s="13" t="n">
        <f aca="false">IF(OR(BH126=0,ET36=0),0,BH126*ET36/(BH126+ET36))</f>
        <v>8.46297909792721</v>
      </c>
      <c r="BI36" s="13" t="n">
        <f aca="false">IF(OR(BI126=0,EU36=0),0,BI126*EU36/(BI126+EU36))</f>
        <v>8.39967810888715</v>
      </c>
      <c r="BJ36" s="13" t="n">
        <f aca="false">IF(OR(BJ126=0,EV36=0),0,BJ126*EV36/(BJ126+EV36))</f>
        <v>8.31695465734007</v>
      </c>
      <c r="BK36" s="13" t="n">
        <f aca="false">IF(OR(BK126=0,EW36=0),0,BK126*EW36/(BK126+EW36))</f>
        <v>8.23403025538791</v>
      </c>
      <c r="BL36" s="13" t="n">
        <f aca="false">IF(OR(BL126=0,EX36=0),0,BL126*EX36/(BL126+EX36))</f>
        <v>8.15085424340598</v>
      </c>
      <c r="BM36" s="13" t="n">
        <f aca="false">IF(OR(BM126=0,EY36=0),0,BM126*EY36/(BM126+EY36))</f>
        <v>8.06737665644861</v>
      </c>
      <c r="BN36" s="13" t="n">
        <f aca="false">IF(OR(BN126=0,EZ36=0),0,BN126*EZ36/(BN126+EZ36))</f>
        <v>7.98354810163269</v>
      </c>
      <c r="BO36" s="13" t="n">
        <f aca="false">IF(OR(BO126=0,FA36=0),0,BO126*FA36/(BO126+FA36))</f>
        <v>7.88699616336954</v>
      </c>
      <c r="BP36" s="13" t="n">
        <f aca="false">IF(OR(BP126=0,FB36=0),0,BP126*FB36/(BP126+FB36))</f>
        <v>7.78967699687673</v>
      </c>
      <c r="BQ36" s="13" t="n">
        <f aca="false">IF(OR(BQ126=0,FC36=0),0,BQ126*FC36/(BQ126+FC36))</f>
        <v>7.69151400320299</v>
      </c>
      <c r="BR36" s="13" t="n">
        <f aca="false">IF(OR(BR126=0,FD36=0),0,BR126*FD36/(BR126+FD36))</f>
        <v>7.59242949621771</v>
      </c>
      <c r="BS36" s="13" t="n">
        <f aca="false">IF(OR(BS126=0,FE36=0),0,BS126*FE36/(BS126+FE36))</f>
        <v>7.49234448344319</v>
      </c>
      <c r="BT36" s="13" t="n">
        <f aca="false">IF(OR(BT126=0,FF36=0),0,BT126*FF36/(BT126+FF36))</f>
        <v>7.38382278145701</v>
      </c>
      <c r="BU36" s="13" t="n">
        <f aca="false">IF(OR(BU126=0,FG36=0),0,BU126*FG36/(BU126+FG36))</f>
        <v>7.27383417432306</v>
      </c>
      <c r="BV36" s="13" t="n">
        <f aca="false">IF(OR(BV126=0,FH36=0),0,BV126*FH36/(BV126+FH36))</f>
        <v>7.162268194924</v>
      </c>
      <c r="BW36" s="13" t="n">
        <f aca="false">IF(OR(BW126=0,FI36=0),0,BW126*FI36/(BW126+FI36))</f>
        <v>7.04901027396219</v>
      </c>
      <c r="BX36" s="13" t="n">
        <f aca="false">IF(OR(BX126=0,FJ36=0),0,BX126*FJ36/(BX126+FJ36))</f>
        <v>6.93394130225541</v>
      </c>
      <c r="BY36" s="13" t="n">
        <f aca="false">IF(OR(BY126=0,FK36=0),0,BY126*FK36/(BY126+FK36))</f>
        <v>0</v>
      </c>
      <c r="BZ36" s="13" t="n">
        <f aca="false">IF(OR(BZ126=0,FL36=0),0,BZ126*FL36/(BZ126+FL36))</f>
        <v>0</v>
      </c>
      <c r="CA36" s="13" t="n">
        <f aca="false">IF(OR(CA126=0,FM36=0),0,CA126*FM36/(CA126+FM36))</f>
        <v>0</v>
      </c>
      <c r="CB36" s="13" t="n">
        <f aca="false">IF(OR(CB126=0,FN36=0),0,CB126*FN36/(CB126+FN36))</f>
        <v>0</v>
      </c>
      <c r="CC36" s="13" t="n">
        <f aca="false">IF(OR(CC126=0,FO36=0),0,CC126*FO36/(CC126+FO36))</f>
        <v>0</v>
      </c>
      <c r="CD36" s="13" t="n">
        <f aca="false">IF(OR(CD126=0,FP36=0),0,CD126*FP36/(CD126+FP36))</f>
        <v>0</v>
      </c>
      <c r="CE36" s="13" t="n">
        <f aca="false">IF(OR(CE126=0,FQ36=0),0,CE126*FQ36/(CE126+FQ36))</f>
        <v>0</v>
      </c>
      <c r="CF36" s="13" t="n">
        <f aca="false">IF(OR(CF126=0,FR36=0),0,CF126*FR36/(CF126+FR36))</f>
        <v>0</v>
      </c>
      <c r="CG36" s="13" t="n">
        <f aca="false">IF(OR(CG126=0,FS36=0),0,CG126*FS36/(CG126+FS36))</f>
        <v>0</v>
      </c>
      <c r="CH36" s="13" t="n">
        <f aca="false">IF(OR(CH126=0,FT36=0),0,CH126*FT36/(CH126+FT36))</f>
        <v>0</v>
      </c>
      <c r="CI36" s="13" t="n">
        <f aca="false">IF(OR(CI126=0,FU36=0),0,CI126*FU36/(CI126+FU36))</f>
        <v>0</v>
      </c>
      <c r="CJ36" s="13" t="n">
        <f aca="false">IF(OR(CJ126=0,FV36=0),0,CJ126*FV36/(CJ126+FV36))</f>
        <v>0</v>
      </c>
      <c r="CK36" s="13" t="n">
        <f aca="false">IF(OR(CK126=0,FW36=0),0,CK126*FW36/(CK126+FW36))</f>
        <v>0</v>
      </c>
      <c r="CL36" s="13" t="n">
        <f aca="false">IF(OR(CL126=0,FX36=0),0,CL126*FX36/(CL126+FX36))</f>
        <v>0</v>
      </c>
      <c r="CM36" s="13" t="n">
        <f aca="false">IF(OR(CM126=0,FY36=0),0,CM126*FY36/(CM126+FY36))</f>
        <v>0</v>
      </c>
      <c r="CN36" s="13" t="n">
        <f aca="false">IF(OR(CN126=0,FZ36=0),0,CN126*FZ36/(CN126+FZ36))</f>
        <v>0</v>
      </c>
      <c r="CO36" s="13" t="n">
        <f aca="false">IF(OR(CO126=0,GA36=0),0,CO126*GA36/(CO126+GA36))</f>
        <v>0</v>
      </c>
      <c r="CP36" s="13" t="n">
        <f aca="false">IF(OR(CP126=0,GB36=0),0,CP126*GB36/(CP126+GB36))</f>
        <v>0</v>
      </c>
      <c r="CQ36" s="13" t="n">
        <f aca="false">IF(OR(CQ126=0,GC36=0),0,CQ126*GC36/(CQ126+GC36))</f>
        <v>0</v>
      </c>
      <c r="CR36" s="0" t="n">
        <f aca="false">IF(F$9=0,0,(SIN(F$12)*COS($E36)+SIN($E36)*COS(F$12))/SIN($E36)*F$9)</f>
        <v>11.13975</v>
      </c>
      <c r="CS36" s="0" t="n">
        <f aca="false">IF(G$9=0,0,(SIN(G$12)*COS($E36)+SIN($E36)*COS(G$12))/SIN($E36)*G$9)</f>
        <v>11.5608567205931</v>
      </c>
      <c r="CT36" s="0" t="n">
        <f aca="false">IF(H$9=0,0,(SIN(H$12)*COS($E36)+SIN($E36)*COS(H$12))/SIN($E36)*H$9)</f>
        <v>11.9774043553273</v>
      </c>
      <c r="CU36" s="0" t="n">
        <f aca="false">IF(I$9=0,0,(SIN(I$12)*COS($E36)+SIN($E36)*COS(I$12))/SIN($E36)*I$9)</f>
        <v>12.3892746214531</v>
      </c>
      <c r="CV36" s="0" t="n">
        <f aca="false">IF(J$9=0,0,(SIN(J$12)*COS($E36)+SIN($E36)*COS(J$12))/SIN($E36)*J$9)</f>
        <v>12.7963509744164</v>
      </c>
      <c r="CW36" s="0" t="n">
        <f aca="false">IF(K$9=0,0,(SIN(K$12)*COS($E36)+SIN($E36)*COS(K$12))/SIN($E36)*K$9)</f>
        <v>13.1985186406435</v>
      </c>
      <c r="CX36" s="0" t="n">
        <f aca="false">IF(L$9=0,0,(SIN(L$12)*COS($E36)+SIN($E36)*COS(L$12))/SIN($E36)*L$9)</f>
        <v>13.5940296851237</v>
      </c>
      <c r="CY36" s="0" t="n">
        <f aca="false">IF(M$9=0,0,(SIN(M$12)*COS($E36)+SIN($E36)*COS(M$12))/SIN($E36)*M$9)</f>
        <v>13.9843095897433</v>
      </c>
      <c r="CZ36" s="0" t="n">
        <f aca="false">IF(N$9=0,0,(SIN(N$12)*COS($E36)+SIN($E36)*COS(N$12))/SIN($E36)*N$9)</f>
        <v>14.3692506232083</v>
      </c>
      <c r="DA36" s="0" t="n">
        <f aca="false">IF(O$9=0,0,(SIN(O$12)*COS($E36)+SIN($E36)*COS(O$12))/SIN($E36)*O$9)</f>
        <v>14.7487470092054</v>
      </c>
      <c r="DB36" s="0" t="n">
        <f aca="false">IF(P$9=0,0,(SIN(P$12)*COS($E36)+SIN($E36)*COS(P$12))/SIN($E36)*P$9)</f>
        <v>15.1226949551257</v>
      </c>
      <c r="DC36" s="0" t="n">
        <f aca="false">IF(Q$9=0,0,(SIN(Q$12)*COS($E36)+SIN($E36)*COS(Q$12))/SIN($E36)*Q$9)</f>
        <v>15.4913311259733</v>
      </c>
      <c r="DD36" s="0" t="n">
        <f aca="false">IF(R$9=0,0,(SIN(R$12)*COS($E36)+SIN($E36)*COS(R$12))/SIN($E36)*R$9)</f>
        <v>15.8542341021844</v>
      </c>
      <c r="DE36" s="0" t="n">
        <f aca="false">IF(S$9=0,0,(SIN(S$12)*COS($E36)+SIN($E36)*COS(S$12))/SIN($E36)*S$9)</f>
        <v>16.2113058905895</v>
      </c>
      <c r="DF36" s="0" t="n">
        <f aca="false">IF(T$9=0,0,(SIN(T$12)*COS($E36)+SIN($E36)*COS(T$12))/SIN($E36)*T$9)</f>
        <v>16.5624505794242</v>
      </c>
      <c r="DG36" s="0" t="n">
        <f aca="false">IF(U$9=0,0,(SIN(U$12)*COS($E36)+SIN($E36)*COS(U$12))/SIN($E36)*U$9)</f>
        <v>16.9075743636283</v>
      </c>
      <c r="DH36" s="0" t="n">
        <f aca="false">IF(V$9=0,0,(SIN(V$12)*COS($E36)+SIN($E36)*COS(V$12))/SIN($E36)*V$9)</f>
        <v>17.2365108169123</v>
      </c>
      <c r="DI36" s="0" t="n">
        <f aca="false">IF(W$9=0,0,(SIN(W$12)*COS($E36)+SIN($E36)*COS(W$12))/SIN($E36)*W$9)</f>
        <v>17.5588291530398</v>
      </c>
      <c r="DJ36" s="0" t="n">
        <f aca="false">IF(X$9=0,0,(SIN(X$12)*COS($E36)+SIN($E36)*COS(X$12))/SIN($E36)*X$9)</f>
        <v>17.8744514281836</v>
      </c>
      <c r="DK36" s="0" t="n">
        <f aca="false">IF(Y$9=0,0,(SIN(Y$12)*COS($E36)+SIN($E36)*COS(Y$12))/SIN($E36)*Y$9)</f>
        <v>18.1833021486541</v>
      </c>
      <c r="DL36" s="0" t="n">
        <f aca="false">IF(Z$9=0,0,(SIN(Z$12)*COS($E36)+SIN($E36)*COS(Z$12))/SIN($E36)*Z$9)</f>
        <v>18.4853082876062</v>
      </c>
      <c r="DM36" s="0" t="n">
        <f aca="false">IF(AA$9=0,0,(SIN(AA$12)*COS($E36)+SIN($E36)*COS(AA$12))/SIN($E36)*AA$9)</f>
        <v>18.7743406701225</v>
      </c>
      <c r="DN36" s="0" t="n">
        <f aca="false">IF(AB$9=0,0,(SIN(AB$12)*COS($E36)+SIN($E36)*COS(AB$12))/SIN($E36)*AB$9)</f>
        <v>19.0561802505595</v>
      </c>
      <c r="DO36" s="0" t="n">
        <f aca="false">IF(AC$9=0,0,(SIN(AC$12)*COS($E36)+SIN($E36)*COS(AC$12))/SIN($E36)*AC$9)</f>
        <v>19.3307671264213</v>
      </c>
      <c r="DP36" s="0" t="n">
        <f aca="false">IF(AD$9=0,0,(SIN(AD$12)*COS($E36)+SIN($E36)*COS(AD$12))/SIN($E36)*AD$9)</f>
        <v>19.5980440455332</v>
      </c>
      <c r="DQ36" s="0" t="n">
        <f aca="false">IF(AE$9=0,0,(SIN(AE$12)*COS($E36)+SIN($E36)*COS(AE$12))/SIN($E36)*AE$9)</f>
        <v>19.8579564154425</v>
      </c>
      <c r="DR36" s="0" t="n">
        <f aca="false">IF(AF$9=0,0,(SIN(AF$12)*COS($E36)+SIN($E36)*COS(AF$12))/SIN($E36)*AF$9)</f>
        <v>20.1074388850577</v>
      </c>
      <c r="DS36" s="0" t="n">
        <f aca="false">IF(AG$9=0,0,(SIN(AG$12)*COS($E36)+SIN($E36)*COS(AG$12))/SIN($E36)*AG$9)</f>
        <v>20.3493682914447</v>
      </c>
      <c r="DT36" s="0" t="n">
        <f aca="false">IF(AH$9=0,0,(SIN(AH$12)*COS($E36)+SIN($E36)*COS(AH$12))/SIN($E36)*AH$9)</f>
        <v>20.5837008619673</v>
      </c>
      <c r="DU36" s="0" t="n">
        <f aca="false">IF(AI$9=0,0,(SIN(AI$12)*COS($E36)+SIN($E36)*COS(AI$12))/SIN($E36)*AI$9)</f>
        <v>20.8103955639705</v>
      </c>
      <c r="DV36" s="0" t="n">
        <f aca="false">IF(AJ$9=0,0,(SIN(AJ$12)*COS($E36)+SIN($E36)*COS(AJ$12))/SIN($E36)*AJ$9)</f>
        <v>21.029414108036</v>
      </c>
      <c r="DW36" s="0" t="n">
        <f aca="false">IF(AK$9=0,0,(SIN(AK$12)*COS($E36)+SIN($E36)*COS(AK$12))/SIN($E36)*AK$9)</f>
        <v>21.2483941445678</v>
      </c>
      <c r="DX36" s="0" t="n">
        <f aca="false">IF(AL$9=0,0,(SIN(AL$12)*COS($E36)+SIN($E36)*COS(AL$12))/SIN($E36)*AL$9)</f>
        <v>21.4598148824867</v>
      </c>
      <c r="DY36" s="0" t="n">
        <f aca="false">IF(AM$9=0,0,(SIN(AM$12)*COS($E36)+SIN($E36)*COS(AM$12))/SIN($E36)*AM$9)</f>
        <v>21.6636391753894</v>
      </c>
      <c r="DZ36" s="0" t="n">
        <f aca="false">IF(AN$9=0,0,(SIN(AN$12)*COS($E36)+SIN($E36)*COS(AN$12))/SIN($E36)*AN$9)</f>
        <v>21.8598325135813</v>
      </c>
      <c r="EA36" s="0" t="n">
        <f aca="false">IF(AO$9=0,0,(SIN(AO$12)*COS($E36)+SIN($E36)*COS(AO$12))/SIN($E36)*AO$9)</f>
        <v>22.0483630261877</v>
      </c>
      <c r="EB36" s="0" t="n">
        <f aca="false">IF(AP$9=0,0,(SIN(AP$12)*COS($E36)+SIN($E36)*COS(AP$12))/SIN($E36)*AP$9)</f>
        <v>22.2289885619372</v>
      </c>
      <c r="EC36" s="0" t="n">
        <f aca="false">IF(AQ$9=0,0,(SIN(AQ$12)*COS($E36)+SIN($E36)*COS(AQ$12))/SIN($E36)*AQ$9)</f>
        <v>22.4018912247837</v>
      </c>
      <c r="ED36" s="0" t="n">
        <f aca="false">IF(AR$9=0,0,(SIN(AR$12)*COS($E36)+SIN($E36)*COS(AR$12))/SIN($E36)*AR$9)</f>
        <v>22.5670472605023</v>
      </c>
      <c r="EE36" s="0" t="n">
        <f aca="false">IF(AS$9=0,0,(SIN(AS$12)*COS($E36)+SIN($E36)*COS(AS$12))/SIN($E36)*AS$9)</f>
        <v>22.7244355556579</v>
      </c>
      <c r="EF36" s="0" t="n">
        <f aca="false">IF(AT$9=0,0,(SIN(AT$12)*COS($E36)+SIN($E36)*COS(AT$12))/SIN($E36)*AT$9)</f>
        <v>22.8740376351434</v>
      </c>
      <c r="EG36" s="0" t="n">
        <f aca="false">IF(AU$9=0,0,(SIN(AU$12)*COS($E36)+SIN($E36)*COS(AU$12))/SIN($E36)*AU$9)</f>
        <v>22.9668720346144</v>
      </c>
      <c r="EH36" s="0" t="n">
        <f aca="false">IF(AV$9=0,0,(SIN(AV$12)*COS($E36)+SIN($E36)*COS(AV$12))/SIN($E36)*AV$9)</f>
        <v>23.0511091011306</v>
      </c>
      <c r="EI36" s="0" t="n">
        <f aca="false">IF(AW$9=0,0,(SIN(AW$12)*COS($E36)+SIN($E36)*COS(AW$12))/SIN($E36)*AW$9)</f>
        <v>23.1267833545009</v>
      </c>
      <c r="EJ36" s="0" t="n">
        <f aca="false">IF(AX$9=0,0,(SIN(AX$12)*COS($E36)+SIN($E36)*COS(AX$12))/SIN($E36)*AX$9)</f>
        <v>23.1939323923216</v>
      </c>
      <c r="EK36" s="0" t="n">
        <f aca="false">IF(AY$9=0,0,(SIN(AY$12)*COS($E36)+SIN($E36)*COS(AY$12))/SIN($E36)*AY$9)</f>
        <v>23.252596860049</v>
      </c>
      <c r="EL36" s="0" t="n">
        <f aca="false">IF(AZ$9=0,0,(SIN(AZ$12)*COS($E36)+SIN($E36)*COS(AZ$12))/SIN($E36)*AZ$9)</f>
        <v>23.2594787790066</v>
      </c>
      <c r="EM36" s="0" t="n">
        <f aca="false">IF(BA$9=0,0,(SIN(BA$12)*COS($E36)+SIN($E36)*COS(BA$12))/SIN($E36)*BA$9)</f>
        <v>23.2574290138572</v>
      </c>
      <c r="EN36" s="0" t="n">
        <f aca="false">IF(BB$9=0,0,(SIN(BB$12)*COS($E36)+SIN($E36)*COS(BB$12))/SIN($E36)*BB$9)</f>
        <v>23.2465370159031</v>
      </c>
      <c r="EO36" s="0" t="n">
        <f aca="false">IF(BC$9=0,0,(SIN(BC$12)*COS($E36)+SIN($E36)*COS(BC$12))/SIN($E36)*BC$9)</f>
        <v>23.2268954653173</v>
      </c>
      <c r="EP36" s="0" t="n">
        <f aca="false">IF(BD$9=0,0,(SIN(BD$12)*COS($E36)+SIN($E36)*COS(BD$12))/SIN($E36)*BD$9)</f>
        <v>23.1986002156921</v>
      </c>
      <c r="EQ36" s="0" t="n">
        <f aca="false">IF(BE$9=0,0,(SIN(BE$12)*COS($E36)+SIN($E36)*COS(BE$12))/SIN($E36)*BE$9)</f>
        <v>23.1160943460514</v>
      </c>
      <c r="ER36" s="0" t="n">
        <f aca="false">IF(BF$9=0,0,(SIN(BF$12)*COS($E36)+SIN($E36)*COS(BF$12))/SIN($E36)*BF$9)</f>
        <v>23.0247226780453</v>
      </c>
      <c r="ES36" s="0" t="n">
        <f aca="false">IF(BG$9=0,0,(SIN(BG$12)*COS($E36)+SIN($E36)*COS(BG$12))/SIN($E36)*BG$9)</f>
        <v>22.9246321521569</v>
      </c>
      <c r="ET36" s="0" t="n">
        <f aca="false">IF(BH$9=0,0,(SIN(BH$12)*COS($E36)+SIN($E36)*COS(BH$12))/SIN($E36)*BH$9)</f>
        <v>22.8159728841703</v>
      </c>
      <c r="EU36" s="0" t="n">
        <f aca="false">IF(BI$9=0,0,(SIN(BI$12)*COS($E36)+SIN($E36)*COS(BI$12))/SIN($E36)*BI$9)</f>
        <v>22.6988980830039</v>
      </c>
      <c r="EV36" s="0" t="n">
        <f aca="false">IF(BJ$9=0,0,(SIN(BJ$12)*COS($E36)+SIN($E36)*COS(BJ$12))/SIN($E36)*BJ$9)</f>
        <v>22.4319818544643</v>
      </c>
      <c r="EW36" s="0" t="n">
        <f aca="false">IF(BK$9=0,0,(SIN(BK$12)*COS($E36)+SIN($E36)*COS(BK$12))/SIN($E36)*BK$9)</f>
        <v>22.1561371933876</v>
      </c>
      <c r="EX36" s="0" t="n">
        <f aca="false">IF(BL$9=0,0,(SIN(BL$12)*COS($E36)+SIN($E36)*COS(BL$12))/SIN($E36)*BL$9)</f>
        <v>21.8716558446818</v>
      </c>
      <c r="EY36" s="0" t="n">
        <f aca="false">IF(BM$9=0,0,(SIN(BM$12)*COS($E36)+SIN($E36)*COS(BM$12))/SIN($E36)*BM$9)</f>
        <v>21.5788327590895</v>
      </c>
      <c r="EZ36" s="0" t="n">
        <f aca="false">IF(BN$9=0,0,(SIN(BN$12)*COS($E36)+SIN($E36)*COS(BN$12))/SIN($E36)*BN$9)</f>
        <v>21.2779659398942</v>
      </c>
      <c r="FA36" s="0" t="n">
        <f aca="false">IF(BO$9=0,0,(SIN(BO$12)*COS($E36)+SIN($E36)*COS(BO$12))/SIN($E36)*BO$9)</f>
        <v>20.8827389992027</v>
      </c>
      <c r="FB36" s="0" t="n">
        <f aca="false">IF(BP$9=0,0,(SIN(BP$12)*COS($E36)+SIN($E36)*COS(BP$12))/SIN($E36)*BP$9)</f>
        <v>20.4798347452782</v>
      </c>
      <c r="FC36" s="0" t="n">
        <f aca="false">IF(BQ$9=0,0,(SIN(BQ$12)*COS($E36)+SIN($E36)*COS(BQ$12))/SIN($E36)*BQ$9)</f>
        <v>20.0696386709413</v>
      </c>
      <c r="FD36" s="0" t="n">
        <f aca="false">IF(BR$9=0,0,(SIN(BR$12)*COS($E36)+SIN($E36)*COS(BR$12))/SIN($E36)*BR$9)</f>
        <v>19.6525388110671</v>
      </c>
      <c r="FE36" s="0" t="n">
        <f aca="false">IF(BS$9=0,0,(SIN(BS$12)*COS($E36)+SIN($E36)*COS(BS$12))/SIN($E36)*BS$9)</f>
        <v>19.2289255442478</v>
      </c>
      <c r="FF36" s="0" t="n">
        <f aca="false">IF(BT$9=0,0,(SIN(BT$12)*COS($E36)+SIN($E36)*COS(BT$12))/SIN($E36)*BT$9)</f>
        <v>18.751679077458</v>
      </c>
      <c r="FG36" s="0" t="n">
        <f aca="false">IF(BU$9=0,0,(SIN(BU$12)*COS($E36)+SIN($E36)*COS(BU$12))/SIN($E36)*BU$9)</f>
        <v>18.2687206675697</v>
      </c>
      <c r="FH36" s="0" t="n">
        <f aca="false">IF(BV$9=0,0,(SIN(BV$12)*COS($E36)+SIN($E36)*COS(BV$12))/SIN($E36)*BV$9)</f>
        <v>17.7804899383772</v>
      </c>
      <c r="FI36" s="0" t="n">
        <f aca="false">IF(BW$9=0,0,(SIN(BW$12)*COS($E36)+SIN($E36)*COS(BW$12))/SIN($E36)*BW$9)</f>
        <v>17.287428030573</v>
      </c>
      <c r="FJ36" s="0" t="n">
        <f aca="false">IF(BX$9=0,0,(SIN(BX$12)*COS($E36)+SIN($E36)*COS(BX$12))/SIN($E36)*BX$9)</f>
        <v>16.7899773782977</v>
      </c>
      <c r="FK36" s="0" t="n">
        <f aca="false">IF(BY$9=0,0,(SIN(BY$12)*COS($E36)+SIN($E36)*COS(BY$12))/SIN($E36)*BY$9)</f>
        <v>0</v>
      </c>
      <c r="FL36" s="0" t="n">
        <f aca="false">IF(BZ$9=0,0,(SIN(BZ$12)*COS($E36)+SIN($E36)*COS(BZ$12))/SIN($E36)*BZ$9)</f>
        <v>0</v>
      </c>
      <c r="FM36" s="0" t="n">
        <f aca="false">IF(CA$9=0,0,(SIN(CA$12)*COS($E36)+SIN($E36)*COS(CA$12))/SIN($E36)*CA$9)</f>
        <v>0</v>
      </c>
      <c r="FN36" s="0" t="n">
        <f aca="false">IF(CB$9=0,0,(SIN(CB$12)*COS($E36)+SIN($E36)*COS(CB$12))/SIN($E36)*CB$9)</f>
        <v>0</v>
      </c>
      <c r="FO36" s="0" t="n">
        <f aca="false">IF(CC$9=0,0,(SIN(CC$12)*COS($E36)+SIN($E36)*COS(CC$12))/SIN($E36)*CC$9)</f>
        <v>0</v>
      </c>
      <c r="FP36" s="0" t="n">
        <f aca="false">IF(CD$9=0,0,(SIN(CD$12)*COS($E36)+SIN($E36)*COS(CD$12))/SIN($E36)*CD$9)</f>
        <v>0</v>
      </c>
      <c r="FQ36" s="0" t="n">
        <f aca="false">IF(CE$9=0,0,(SIN(CE$12)*COS($E36)+SIN($E36)*COS(CE$12))/SIN($E36)*CE$9)</f>
        <v>0</v>
      </c>
      <c r="FR36" s="0" t="n">
        <f aca="false">IF(CF$9=0,0,(SIN(CF$12)*COS($E36)+SIN($E36)*COS(CF$12))/SIN($E36)*CF$9)</f>
        <v>0</v>
      </c>
      <c r="FS36" s="0" t="n">
        <f aca="false">IF(CG$9=0,0,(SIN(CG$12)*COS($E36)+SIN($E36)*COS(CG$12))/SIN($E36)*CG$9)</f>
        <v>0</v>
      </c>
      <c r="FT36" s="0" t="n">
        <f aca="false">IF(CH$9=0,0,(SIN(CH$12)*COS($E36)+SIN($E36)*COS(CH$12))/SIN($E36)*CH$9)</f>
        <v>0</v>
      </c>
      <c r="FU36" s="0" t="n">
        <f aca="false">IF(CI$9=0,0,(SIN(CI$12)*COS($E36)+SIN($E36)*COS(CI$12))/SIN($E36)*CI$9)</f>
        <v>0</v>
      </c>
      <c r="FV36" s="0" t="n">
        <f aca="false">IF(CJ$9=0,0,(SIN(CJ$12)*COS($E36)+SIN($E36)*COS(CJ$12))/SIN($E36)*CJ$9)</f>
        <v>0</v>
      </c>
      <c r="FW36" s="0" t="n">
        <f aca="false">IF(CK$9=0,0,(SIN(CK$12)*COS($E36)+SIN($E36)*COS(CK$12))/SIN($E36)*CK$9)</f>
        <v>0</v>
      </c>
      <c r="FX36" s="0" t="n">
        <f aca="false">IF(CL$9=0,0,(SIN(CL$12)*COS($E36)+SIN($E36)*COS(CL$12))/SIN($E36)*CL$9)</f>
        <v>0</v>
      </c>
      <c r="FY36" s="0" t="n">
        <f aca="false">IF(CM$9=0,0,(SIN(CM$12)*COS($E36)+SIN($E36)*COS(CM$12))/SIN($E36)*CM$9)</f>
        <v>0</v>
      </c>
      <c r="FZ36" s="0" t="n">
        <f aca="false">IF(CN$9=0,0,(SIN(CN$12)*COS($E36)+SIN($E36)*COS(CN$12))/SIN($E36)*CN$9)</f>
        <v>0</v>
      </c>
      <c r="GA36" s="0" t="n">
        <f aca="false">IF(CO$9=0,0,(SIN(CO$12)*COS($E36)+SIN($E36)*COS(CO$12))/SIN($E36)*CO$9)</f>
        <v>0</v>
      </c>
      <c r="GB36" s="0" t="n">
        <f aca="false">IF(CP$9=0,0,(SIN(CP$12)*COS($E36)+SIN($E36)*COS(CP$12))/SIN($E36)*CP$9)</f>
        <v>0</v>
      </c>
      <c r="GC36" s="0" t="n">
        <f aca="false">IF(CQ$9=0,0,(SIN(CQ$12)*COS($E36)+SIN($E36)*COS(CQ$12))/SIN($E36)*CQ$9)</f>
        <v>0</v>
      </c>
    </row>
    <row r="37" customFormat="false" ht="12.8" hidden="true" customHeight="false" outlineLevel="0" collapsed="false">
      <c r="A37" s="0" t="n">
        <f aca="false">MAX($F37:$CQ37)</f>
        <v>11.139749875906</v>
      </c>
      <c r="B37" s="91" t="n">
        <f aca="false">IF(ISNA(INDEX(vmg!$B$6:$B$151,MATCH($C37,vmg!$F$6:$F$151,0))),IF(ISNA(INDEX(vmg!$B$6:$B$151,MATCH($C37,vmg!$D$6:$D$151,0))),0,INDEX(vmg!$B$6:$B$151,MATCH($C37,vmg!$D$6:$D$151,0))),INDEX(vmg!$B$6:$B$151,MATCH($C37,vmg!$F$6:$F$151,0)))</f>
        <v>11.108375</v>
      </c>
      <c r="C37" s="2" t="n">
        <f aca="false">MOD(Best +D37,360)</f>
        <v>258</v>
      </c>
      <c r="D37" s="2" t="n">
        <f aca="false">D36+1</f>
        <v>25</v>
      </c>
      <c r="E37" s="1" t="n">
        <f aca="false">D37*PI()/180</f>
        <v>0.436332312998582</v>
      </c>
      <c r="F37" s="13" t="n">
        <f aca="false">IF(OR(F127=0,CR37=0),0,F127*CR37/(F127+CR37))</f>
        <v>11.139749875906</v>
      </c>
      <c r="G37" s="13" t="n">
        <f aca="false">IF(OR(G127=0,CS37=0),0,G127*CS37/(G127+CS37))</f>
        <v>11.0827270177311</v>
      </c>
      <c r="H37" s="13" t="n">
        <f aca="false">IF(OR(H127=0,CT37=0),0,H127*CT37/(H127+CT37))</f>
        <v>11.0270376536422</v>
      </c>
      <c r="I37" s="13" t="n">
        <f aca="false">IF(OR(I127=0,CU37=0),0,I127*CU37/(I127+CU37))</f>
        <v>10.9725407293677</v>
      </c>
      <c r="J37" s="13" t="n">
        <f aca="false">IF(OR(J127=0,CV37=0),0,J127*CV37/(J127+CV37))</f>
        <v>10.9191142549013</v>
      </c>
      <c r="K37" s="13" t="n">
        <f aca="false">IF(OR(K127=0,CW37=0),0,K127*CW37/(K127+CW37))</f>
        <v>10.8666521485638</v>
      </c>
      <c r="L37" s="13" t="n">
        <f aca="false">IF(OR(L127=0,CX37=0),0,L127*CX37/(L127+CX37))</f>
        <v>10.8140179907477</v>
      </c>
      <c r="M37" s="13" t="n">
        <f aca="false">IF(OR(M127=0,CY37=0),0,M127*CY37/(M127+CY37))</f>
        <v>10.7622464630446</v>
      </c>
      <c r="N37" s="13" t="n">
        <f aca="false">IF(OR(N127=0,CZ37=0),0,N127*CZ37/(N127+CZ37))</f>
        <v>10.71125809559</v>
      </c>
      <c r="O37" s="13" t="n">
        <f aca="false">IF(OR(O127=0,DA37=0),0,O127*DA37/(O127+DA37))</f>
        <v>10.6609823317667</v>
      </c>
      <c r="P37" s="13" t="n">
        <f aca="false">IF(OR(P127=0,DB37=0),0,P127*DB37/(P127+DB37))</f>
        <v>10.6113562246376</v>
      </c>
      <c r="Q37" s="13" t="n">
        <f aca="false">IF(OR(Q127=0,DC37=0),0,Q127*DC37/(Q127+DC37))</f>
        <v>10.5624828900565</v>
      </c>
      <c r="R37" s="13" t="n">
        <f aca="false">IF(OR(R127=0,DD37=0),0,R127*DD37/(R127+DD37))</f>
        <v>10.5141425324174</v>
      </c>
      <c r="S37" s="13" t="n">
        <f aca="false">IF(OR(S127=0,DE37=0),0,S127*DE37/(S127+DE37))</f>
        <v>10.4662900547753</v>
      </c>
      <c r="T37" s="13" t="n">
        <f aca="false">IF(OR(T127=0,DF37=0),0,T127*DF37/(T127+DF37))</f>
        <v>10.4188845025113</v>
      </c>
      <c r="U37" s="13" t="n">
        <f aca="false">IF(OR(U127=0,DG37=0),0,U127*DG37/(U127+DG37))</f>
        <v>10.3718885343903</v>
      </c>
      <c r="V37" s="13" t="n">
        <f aca="false">IF(OR(V127=0,DH37=0),0,V127*DH37/(V127+DH37))</f>
        <v>10.3215910079031</v>
      </c>
      <c r="W37" s="13" t="n">
        <f aca="false">IF(OR(W127=0,DI37=0),0,W127*DI37/(W127+DI37))</f>
        <v>10.2718249436875</v>
      </c>
      <c r="X37" s="13" t="n">
        <f aca="false">IF(OR(X127=0,DJ37=0),0,X127*DJ37/(X127+DJ37))</f>
        <v>10.2225466690264</v>
      </c>
      <c r="Y37" s="13" t="n">
        <f aca="false">IF(OR(Y127=0,DK37=0),0,Y127*DK37/(Y127+DK37))</f>
        <v>10.1737160928939</v>
      </c>
      <c r="Z37" s="13" t="n">
        <f aca="false">IF(OR(Z127=0,DL37=0),0,Z127*DL37/(Z127+DL37))</f>
        <v>10.1252962930997</v>
      </c>
      <c r="AA37" s="13" t="n">
        <f aca="false">IF(OR(AA127=0,DM37=0),0,AA127*DM37/(AA127+DM37))</f>
        <v>10.0754711968377</v>
      </c>
      <c r="AB37" s="13" t="n">
        <f aca="false">IF(OR(AB127=0,DN37=0),0,AB127*DN37/(AB127+DN37))</f>
        <v>10.0260688569987</v>
      </c>
      <c r="AC37" s="13" t="n">
        <f aca="false">IF(OR(AC127=0,DO37=0),0,AC127*DO37/(AC127+DO37))</f>
        <v>9.97705426978456</v>
      </c>
      <c r="AD37" s="13" t="n">
        <f aca="false">IF(OR(AD127=0,DP37=0),0,AD127*DP37/(AD127+DP37))</f>
        <v>9.92839491396712</v>
      </c>
      <c r="AE37" s="13" t="n">
        <f aca="false">IF(OR(AE127=0,DQ37=0),0,AE127*DQ37/(AE127+DQ37))</f>
        <v>9.88006048998931</v>
      </c>
      <c r="AF37" s="13" t="n">
        <f aca="false">IF(OR(AF127=0,DR37=0),0,AF127*DR37/(AF127+DR37))</f>
        <v>9.83128491952772</v>
      </c>
      <c r="AG37" s="13" t="n">
        <f aca="false">IF(OR(AG127=0,DS37=0),0,AG127*DS37/(AG127+DS37))</f>
        <v>9.78280721421016</v>
      </c>
      <c r="AH37" s="13" t="n">
        <f aca="false">IF(OR(AH127=0,DT37=0),0,AH127*DT37/(AH127+DT37))</f>
        <v>9.7346006042645</v>
      </c>
      <c r="AI37" s="13" t="n">
        <f aca="false">IF(OR(AI127=0,DU37=0),0,AI127*DU37/(AI127+DU37))</f>
        <v>9.68663991941325</v>
      </c>
      <c r="AJ37" s="13" t="n">
        <f aca="false">IF(OR(AJ127=0,DV37=0),0,AJ127*DV37/(AJ127+DV37))</f>
        <v>9.6389014331096</v>
      </c>
      <c r="AK37" s="13" t="n">
        <f aca="false">IF(OR(AK127=0,DW37=0),0,AK127*DW37/(AK127+DW37))</f>
        <v>9.59296870111036</v>
      </c>
      <c r="AL37" s="13" t="n">
        <f aca="false">IF(OR(AL127=0,DX37=0),0,AL127*DX37/(AL127+DX37))</f>
        <v>9.54716119621638</v>
      </c>
      <c r="AM37" s="13" t="n">
        <f aca="false">IF(OR(AM127=0,DY37=0),0,AM127*DY37/(AM127+DY37))</f>
        <v>9.50146205037735</v>
      </c>
      <c r="AN37" s="13" t="n">
        <f aca="false">IF(OR(AN127=0,DZ37=0),0,AN127*DZ37/(AN127+DZ37))</f>
        <v>9.45585512684552</v>
      </c>
      <c r="AO37" s="13" t="n">
        <f aca="false">IF(OR(AO127=0,EA37=0),0,AO127*EA37/(AO127+EA37))</f>
        <v>9.41032495125512</v>
      </c>
      <c r="AP37" s="13" t="n">
        <f aca="false">IF(OR(AP127=0,EB37=0),0,AP127*EB37/(AP127+EB37))</f>
        <v>9.36481776979301</v>
      </c>
      <c r="AQ37" s="13" t="n">
        <f aca="false">IF(OR(AQ127=0,EC37=0),0,AQ127*EC37/(AQ127+EC37))</f>
        <v>9.31935928581157</v>
      </c>
      <c r="AR37" s="13" t="n">
        <f aca="false">IF(OR(AR127=0,ED37=0),0,AR127*ED37/(AR127+ED37))</f>
        <v>9.27393559419992</v>
      </c>
      <c r="AS37" s="13" t="n">
        <f aca="false">IF(OR(AS127=0,EE37=0),0,AS127*EE37/(AS127+EE37))</f>
        <v>9.22853323955274</v>
      </c>
      <c r="AT37" s="13" t="n">
        <f aca="false">IF(OR(AT127=0,EF37=0),0,AT127*EF37/(AT127+EF37))</f>
        <v>9.18313917303862</v>
      </c>
      <c r="AU37" s="13" t="n">
        <f aca="false">IF(OR(AU127=0,EG37=0),0,AU127*EG37/(AU127+EG37))</f>
        <v>9.12977468070135</v>
      </c>
      <c r="AV37" s="13" t="n">
        <f aca="false">IF(OR(AV127=0,EH37=0),0,AV127*EH37/(AV127+EH37))</f>
        <v>9.07658304625009</v>
      </c>
      <c r="AW37" s="13" t="n">
        <f aca="false">IF(OR(AW127=0,EI37=0),0,AW127*EI37/(AW127+EI37))</f>
        <v>9.02354097247988</v>
      </c>
      <c r="AX37" s="13" t="n">
        <f aca="false">IF(OR(AX127=0,EJ37=0),0,AX127*EJ37/(AX127+EJ37))</f>
        <v>8.97062612899861</v>
      </c>
      <c r="AY37" s="13" t="n">
        <f aca="false">IF(OR(AY127=0,EK37=0),0,AY127*EK37/(AY127+EK37))</f>
        <v>8.91781707039107</v>
      </c>
      <c r="AZ37" s="13" t="n">
        <f aca="false">IF(OR(AZ127=0,EL37=0),0,AZ127*EL37/(AZ127+EL37))</f>
        <v>8.85860836416968</v>
      </c>
      <c r="BA37" s="13" t="n">
        <f aca="false">IF(OR(BA127=0,EM37=0),0,BA127*EM37/(BA127+EM37))</f>
        <v>8.79956605396976</v>
      </c>
      <c r="BB37" s="13" t="n">
        <f aca="false">IF(OR(BB127=0,EN37=0),0,BB127*EN37/(BB127+EN37))</f>
        <v>8.74066330221823</v>
      </c>
      <c r="BC37" s="13" t="n">
        <f aca="false">IF(OR(BC127=0,EO37=0),0,BC127*EO37/(BC127+EO37))</f>
        <v>8.68187431845539</v>
      </c>
      <c r="BD37" s="13" t="n">
        <f aca="false">IF(OR(BD127=0,EP37=0),0,BD127*EP37/(BD127+EP37))</f>
        <v>8.62317427448665</v>
      </c>
      <c r="BE37" s="13" t="n">
        <f aca="false">IF(OR(BE127=0,EQ37=0),0,BE127*EQ37/(BE127+EQ37))</f>
        <v>8.55807426919355</v>
      </c>
      <c r="BF37" s="13" t="n">
        <f aca="false">IF(OR(BF127=0,ER37=0),0,BF127*ER37/(BF127+ER37))</f>
        <v>8.49306432445529</v>
      </c>
      <c r="BG37" s="13" t="n">
        <f aca="false">IF(OR(BG127=0,ES37=0),0,BG127*ES37/(BG127+ES37))</f>
        <v>8.42811526155912</v>
      </c>
      <c r="BH37" s="13" t="n">
        <f aca="false">IF(OR(BH127=0,ET37=0),0,BH127*ET37/(BH127+ET37))</f>
        <v>8.36319888285446</v>
      </c>
      <c r="BI37" s="13" t="n">
        <f aca="false">IF(OR(BI127=0,EU37=0),0,BI127*EU37/(BI127+EU37))</f>
        <v>8.29828789379269</v>
      </c>
      <c r="BJ37" s="13" t="n">
        <f aca="false">IF(OR(BJ127=0,EV37=0),0,BJ127*EV37/(BJ127+EV37))</f>
        <v>8.21376619719263</v>
      </c>
      <c r="BK37" s="13" t="n">
        <f aca="false">IF(OR(BK127=0,EW37=0),0,BK127*EW37/(BK127+EW37))</f>
        <v>8.12907033214761</v>
      </c>
      <c r="BL37" s="13" t="n">
        <f aca="false">IF(OR(BL127=0,EX37=0),0,BL127*EX37/(BL127+EX37))</f>
        <v>8.04414991988577</v>
      </c>
      <c r="BM37" s="13" t="n">
        <f aca="false">IF(OR(BM127=0,EY37=0),0,BM127*EY37/(BM127+EY37))</f>
        <v>7.9589553556896</v>
      </c>
      <c r="BN37" s="13" t="n">
        <f aca="false">IF(OR(BN127=0,EZ37=0),0,BN127*EZ37/(BN127+EZ37))</f>
        <v>7.87343768965019</v>
      </c>
      <c r="BO37" s="13" t="n">
        <f aca="false">IF(OR(BO127=0,FA37=0),0,BO127*FA37/(BO127+FA37))</f>
        <v>7.77512117002995</v>
      </c>
      <c r="BP37" s="13" t="n">
        <f aca="false">IF(OR(BP127=0,FB37=0),0,BP127*FB37/(BP127+FB37))</f>
        <v>7.67607547882292</v>
      </c>
      <c r="BQ37" s="13" t="n">
        <f aca="false">IF(OR(BQ127=0,FC37=0),0,BQ127*FC37/(BQ127+FC37))</f>
        <v>7.57622544942462</v>
      </c>
      <c r="BR37" s="13" t="n">
        <f aca="false">IF(OR(BR127=0,FD37=0),0,BR127*FD37/(BR127+FD37))</f>
        <v>7.47549501880192</v>
      </c>
      <c r="BS37" s="13" t="n">
        <f aca="false">IF(OR(BS127=0,FE37=0),0,BS127*FE37/(BS127+FE37))</f>
        <v>7.3738070224133</v>
      </c>
      <c r="BT37" s="13" t="n">
        <f aca="false">IF(OR(BT127=0,FF37=0),0,BT127*FF37/(BT127+FF37))</f>
        <v>7.26368550281735</v>
      </c>
      <c r="BU37" s="13" t="n">
        <f aca="false">IF(OR(BU127=0,FG37=0),0,BU127*FG37/(BU127+FG37))</f>
        <v>7.15215174533766</v>
      </c>
      <c r="BV37" s="13" t="n">
        <f aca="false">IF(OR(BV127=0,FH37=0),0,BV127*FH37/(BV127+FH37))</f>
        <v>7.03909868400752</v>
      </c>
      <c r="BW37" s="13" t="n">
        <f aca="false">IF(OR(BW127=0,FI37=0),0,BW127*FI37/(BW127+FI37))</f>
        <v>6.92441554641094</v>
      </c>
      <c r="BX37" s="13" t="n">
        <f aca="false">IF(OR(BX127=0,FJ37=0),0,BX127*FJ37/(BX127+FJ37))</f>
        <v>6.80798745443823</v>
      </c>
      <c r="BY37" s="13" t="n">
        <f aca="false">IF(OR(BY127=0,FK37=0),0,BY127*FK37/(BY127+FK37))</f>
        <v>0</v>
      </c>
      <c r="BZ37" s="13" t="n">
        <f aca="false">IF(OR(BZ127=0,FL37=0),0,BZ127*FL37/(BZ127+FL37))</f>
        <v>0</v>
      </c>
      <c r="CA37" s="13" t="n">
        <f aca="false">IF(OR(CA127=0,FM37=0),0,CA127*FM37/(CA127+FM37))</f>
        <v>0</v>
      </c>
      <c r="CB37" s="13" t="n">
        <f aca="false">IF(OR(CB127=0,FN37=0),0,CB127*FN37/(CB127+FN37))</f>
        <v>0</v>
      </c>
      <c r="CC37" s="13" t="n">
        <f aca="false">IF(OR(CC127=0,FO37=0),0,CC127*FO37/(CC127+FO37))</f>
        <v>0</v>
      </c>
      <c r="CD37" s="13" t="n">
        <f aca="false">IF(OR(CD127=0,FP37=0),0,CD127*FP37/(CD127+FP37))</f>
        <v>0</v>
      </c>
      <c r="CE37" s="13" t="n">
        <f aca="false">IF(OR(CE127=0,FQ37=0),0,CE127*FQ37/(CE127+FQ37))</f>
        <v>0</v>
      </c>
      <c r="CF37" s="13" t="n">
        <f aca="false">IF(OR(CF127=0,FR37=0),0,CF127*FR37/(CF127+FR37))</f>
        <v>0</v>
      </c>
      <c r="CG37" s="13" t="n">
        <f aca="false">IF(OR(CG127=0,FS37=0),0,CG127*FS37/(CG127+FS37))</f>
        <v>0</v>
      </c>
      <c r="CH37" s="13" t="n">
        <f aca="false">IF(OR(CH127=0,FT37=0),0,CH127*FT37/(CH127+FT37))</f>
        <v>0</v>
      </c>
      <c r="CI37" s="13" t="n">
        <f aca="false">IF(OR(CI127=0,FU37=0),0,CI127*FU37/(CI127+FU37))</f>
        <v>0</v>
      </c>
      <c r="CJ37" s="13" t="n">
        <f aca="false">IF(OR(CJ127=0,FV37=0),0,CJ127*FV37/(CJ127+FV37))</f>
        <v>0</v>
      </c>
      <c r="CK37" s="13" t="n">
        <f aca="false">IF(OR(CK127=0,FW37=0),0,CK127*FW37/(CK127+FW37))</f>
        <v>0</v>
      </c>
      <c r="CL37" s="13" t="n">
        <f aca="false">IF(OR(CL127=0,FX37=0),0,CL127*FX37/(CL127+FX37))</f>
        <v>0</v>
      </c>
      <c r="CM37" s="13" t="n">
        <f aca="false">IF(OR(CM127=0,FY37=0),0,CM127*FY37/(CM127+FY37))</f>
        <v>0</v>
      </c>
      <c r="CN37" s="13" t="n">
        <f aca="false">IF(OR(CN127=0,FZ37=0),0,CN127*FZ37/(CN127+FZ37))</f>
        <v>0</v>
      </c>
      <c r="CO37" s="13" t="n">
        <f aca="false">IF(OR(CO127=0,GA37=0),0,CO127*GA37/(CO127+GA37))</f>
        <v>0</v>
      </c>
      <c r="CP37" s="13" t="n">
        <f aca="false">IF(OR(CP127=0,GB37=0),0,CP127*GB37/(CP127+GB37))</f>
        <v>0</v>
      </c>
      <c r="CQ37" s="13" t="n">
        <f aca="false">IF(OR(CQ127=0,GC37=0),0,CQ127*GC37/(CQ127+GC37))</f>
        <v>0</v>
      </c>
      <c r="CR37" s="0" t="n">
        <f aca="false">IF(F$9=0,0,(SIN(F$12)*COS($E37)+SIN($E37)*COS(F$12))/SIN($E37)*F$9)</f>
        <v>11.13975</v>
      </c>
      <c r="CS37" s="0" t="n">
        <f aca="false">IF(G$9=0,0,(SIN(G$12)*COS($E37)+SIN($E37)*COS(G$12))/SIN($E37)*G$9)</f>
        <v>11.5411413866874</v>
      </c>
      <c r="CT37" s="0" t="n">
        <f aca="false">IF(H$9=0,0,(SIN(H$12)*COS($E37)+SIN($E37)*COS(H$12))/SIN($E37)*H$9)</f>
        <v>11.9380269611636</v>
      </c>
      <c r="CU37" s="0" t="n">
        <f aca="false">IF(I$9=0,0,(SIN(I$12)*COS($E37)+SIN($E37)*COS(I$12))/SIN($E37)*I$9)</f>
        <v>12.3302944083346</v>
      </c>
      <c r="CV37" s="0" t="n">
        <f aca="false">IF(J$9=0,0,(SIN(J$12)*COS($E37)+SIN($E37)*COS(J$12))/SIN($E37)*J$9)</f>
        <v>12.7178331188644</v>
      </c>
      <c r="CW37" s="0" t="n">
        <f aca="false">IF(K$9=0,0,(SIN(K$12)*COS($E37)+SIN($E37)*COS(K$12))/SIN($E37)*K$9)</f>
        <v>13.1005342201634</v>
      </c>
      <c r="CX37" s="0" t="n">
        <f aca="false">IF(L$9=0,0,(SIN(L$12)*COS($E37)+SIN($E37)*COS(L$12))/SIN($E37)*L$9)</f>
        <v>13.4766697571587</v>
      </c>
      <c r="CY37" s="0" t="n">
        <f aca="false">IF(M$9=0,0,(SIN(M$12)*COS($E37)+SIN($E37)*COS(M$12))/SIN($E37)*M$9)</f>
        <v>13.847661607192</v>
      </c>
      <c r="CZ37" s="0" t="n">
        <f aca="false">IF(N$9=0,0,(SIN(N$12)*COS($E37)+SIN($E37)*COS(N$12))/SIN($E37)*N$9)</f>
        <v>14.2134078115812</v>
      </c>
      <c r="DA37" s="0" t="n">
        <f aca="false">IF(O$9=0,0,(SIN(O$12)*COS($E37)+SIN($E37)*COS(O$12))/SIN($E37)*O$9)</f>
        <v>14.5738083225095</v>
      </c>
      <c r="DB37" s="0" t="n">
        <f aca="false">IF(P$9=0,0,(SIN(P$12)*COS($E37)+SIN($E37)*COS(P$12))/SIN($E37)*P$9)</f>
        <v>14.9287650300394</v>
      </c>
      <c r="DC37" s="0" t="n">
        <f aca="false">IF(Q$9=0,0,(SIN(Q$12)*COS($E37)+SIN($E37)*COS(Q$12))/SIN($E37)*Q$9)</f>
        <v>15.2785155848582</v>
      </c>
      <c r="DD37" s="0" t="n">
        <f aca="false">IF(R$9=0,0,(SIN(R$12)*COS($E37)+SIN($E37)*COS(R$12))/SIN($E37)*R$9)</f>
        <v>15.6226479693591</v>
      </c>
      <c r="DE37" s="0" t="n">
        <f aca="false">IF(S$9=0,0,(SIN(S$12)*COS($E37)+SIN($E37)*COS(S$12))/SIN($E37)*S$9)</f>
        <v>15.9610697301375</v>
      </c>
      <c r="DF37" s="0" t="n">
        <f aca="false">IF(T$9=0,0,(SIN(T$12)*COS($E37)+SIN($E37)*COS(T$12))/SIN($E37)*T$9)</f>
        <v>16.2936904432314</v>
      </c>
      <c r="DG37" s="0" t="n">
        <f aca="false">IF(U$9=0,0,(SIN(U$12)*COS($E37)+SIN($E37)*COS(U$12))/SIN($E37)*U$9)</f>
        <v>16.6204217378089</v>
      </c>
      <c r="DH37" s="0" t="n">
        <f aca="false">IF(V$9=0,0,(SIN(V$12)*COS($E37)+SIN($E37)*COS(V$12))/SIN($E37)*V$9)</f>
        <v>16.9312809736967</v>
      </c>
      <c r="DI37" s="0" t="n">
        <f aca="false">IF(W$9=0,0,(SIN(W$12)*COS($E37)+SIN($E37)*COS(W$12))/SIN($E37)*W$9)</f>
        <v>17.2356859426377</v>
      </c>
      <c r="DJ37" s="0" t="n">
        <f aca="false">IF(X$9=0,0,(SIN(X$12)*COS($E37)+SIN($E37)*COS(X$12))/SIN($E37)*X$9)</f>
        <v>17.5335637919123</v>
      </c>
      <c r="DK37" s="0" t="n">
        <f aca="false">IF(Y$9=0,0,(SIN(Y$12)*COS($E37)+SIN($E37)*COS(Y$12))/SIN($E37)*Y$9)</f>
        <v>17.8248440460001</v>
      </c>
      <c r="DL37" s="0" t="n">
        <f aca="false">IF(Z$9=0,0,(SIN(Z$12)*COS($E37)+SIN($E37)*COS(Z$12))/SIN($E37)*Z$9)</f>
        <v>18.1094586218755</v>
      </c>
      <c r="DM37" s="0" t="n">
        <f aca="false">IF(AA$9=0,0,(SIN(AA$12)*COS($E37)+SIN($E37)*COS(AA$12))/SIN($E37)*AA$9)</f>
        <v>18.3814100145925</v>
      </c>
      <c r="DN37" s="0" t="n">
        <f aca="false">IF(AB$9=0,0,(SIN(AB$12)*COS($E37)+SIN($E37)*COS(AB$12))/SIN($E37)*AB$9)</f>
        <v>18.6463686591186</v>
      </c>
      <c r="DO37" s="0" t="n">
        <f aca="false">IF(AC$9=0,0,(SIN(AC$12)*COS($E37)+SIN($E37)*COS(AC$12))/SIN($E37)*AC$9)</f>
        <v>18.9042792444321</v>
      </c>
      <c r="DP37" s="0" t="n">
        <f aca="false">IF(AD$9=0,0,(SIN(AD$12)*COS($E37)+SIN($E37)*COS(AD$12))/SIN($E37)*AD$9)</f>
        <v>19.1550890231837</v>
      </c>
      <c r="DQ37" s="0" t="n">
        <f aca="false">IF(AE$9=0,0,(SIN(AE$12)*COS($E37)+SIN($E37)*COS(AE$12))/SIN($E37)*AE$9)</f>
        <v>19.3987478199005</v>
      </c>
      <c r="DR37" s="0" t="n">
        <f aca="false">IF(AF$9=0,0,(SIN(AF$12)*COS($E37)+SIN($E37)*COS(AF$12))/SIN($E37)*AF$9)</f>
        <v>19.6322658238752</v>
      </c>
      <c r="DS37" s="0" t="n">
        <f aca="false">IF(AG$9=0,0,(SIN(AG$12)*COS($E37)+SIN($E37)*COS(AG$12))/SIN($E37)*AG$9)</f>
        <v>19.8584579722521</v>
      </c>
      <c r="DT37" s="0" t="n">
        <f aca="false">IF(AH$9=0,0,(SIN(AH$12)*COS($E37)+SIN($E37)*COS(AH$12))/SIN($E37)*AH$9)</f>
        <v>20.0772845716025</v>
      </c>
      <c r="DU37" s="0" t="n">
        <f aca="false">IF(AI$9=0,0,(SIN(AI$12)*COS($E37)+SIN($E37)*COS(AI$12))/SIN($E37)*AI$9)</f>
        <v>20.2887085731252</v>
      </c>
      <c r="DV37" s="0" t="n">
        <f aca="false">IF(AJ$9=0,0,(SIN(AJ$12)*COS($E37)+SIN($E37)*COS(AJ$12))/SIN($E37)*AJ$9)</f>
        <v>20.4926955749126</v>
      </c>
      <c r="DW37" s="0" t="n">
        <f aca="false">IF(AK$9=0,0,(SIN(AK$12)*COS($E37)+SIN($E37)*COS(AK$12))/SIN($E37)*AK$9)</f>
        <v>20.6966877860555</v>
      </c>
      <c r="DX37" s="0" t="n">
        <f aca="false">IF(AL$9=0,0,(SIN(AL$12)*COS($E37)+SIN($E37)*COS(AL$12))/SIN($E37)*AL$9)</f>
        <v>20.8933558260698</v>
      </c>
      <c r="DY37" s="0" t="n">
        <f aca="false">IF(AM$9=0,0,(SIN(AM$12)*COS($E37)+SIN($E37)*COS(AM$12))/SIN($E37)*AM$9)</f>
        <v>21.0826663287995</v>
      </c>
      <c r="DZ37" s="0" t="n">
        <f aca="false">IF(AN$9=0,0,(SIN(AN$12)*COS($E37)+SIN($E37)*COS(AN$12))/SIN($E37)*AN$9)</f>
        <v>21.26458847181</v>
      </c>
      <c r="EA37" s="0" t="n">
        <f aca="false">IF(AO$9=0,0,(SIN(AO$12)*COS($E37)+SIN($E37)*COS(AO$12))/SIN($E37)*AO$9)</f>
        <v>21.4390939775996</v>
      </c>
      <c r="EB37" s="0" t="n">
        <f aca="false">IF(AP$9=0,0,(SIN(AP$12)*COS($E37)+SIN($E37)*COS(AP$12))/SIN($E37)*AP$9)</f>
        <v>21.6059501612937</v>
      </c>
      <c r="EC37" s="0" t="n">
        <f aca="false">IF(AQ$9=0,0,(SIN(AQ$12)*COS($E37)+SIN($E37)*COS(AQ$12))/SIN($E37)*AQ$9)</f>
        <v>21.7653368469984</v>
      </c>
      <c r="ED37" s="0" t="n">
        <f aca="false">IF(AR$9=0,0,(SIN(AR$12)*COS($E37)+SIN($E37)*COS(AR$12))/SIN($E37)*AR$9)</f>
        <v>21.917233581568</v>
      </c>
      <c r="EE37" s="0" t="n">
        <f aca="false">IF(AS$9=0,0,(SIN(AS$12)*COS($E37)+SIN($E37)*COS(AS$12))/SIN($E37)*AS$9)</f>
        <v>22.0616224553383</v>
      </c>
      <c r="EF37" s="0" t="n">
        <f aca="false">IF(AT$9=0,0,(SIN(AT$12)*COS($E37)+SIN($E37)*COS(AT$12))/SIN($E37)*AT$9)</f>
        <v>22.1984880989436</v>
      </c>
      <c r="EG37" s="0" t="n">
        <f aca="false">IF(AU$9=0,0,(SIN(AU$12)*COS($E37)+SIN($E37)*COS(AU$12))/SIN($E37)*AU$9)</f>
        <v>22.2803158005212</v>
      </c>
      <c r="EH37" s="0" t="n">
        <f aca="false">IF(AV$9=0,0,(SIN(AV$12)*COS($E37)+SIN($E37)*COS(AV$12))/SIN($E37)*AV$9)</f>
        <v>22.3538733978126</v>
      </c>
      <c r="EI37" s="0" t="n">
        <f aca="false">IF(AW$9=0,0,(SIN(AW$12)*COS($E37)+SIN($E37)*COS(AW$12))/SIN($E37)*AW$9)</f>
        <v>22.4191968540434</v>
      </c>
      <c r="EJ37" s="0" t="n">
        <f aca="false">IF(AX$9=0,0,(SIN(AX$12)*COS($E37)+SIN($E37)*COS(AX$12))/SIN($E37)*AX$9)</f>
        <v>22.4763250746872</v>
      </c>
      <c r="EK37" s="0" t="n">
        <f aca="false">IF(AY$9=0,0,(SIN(AY$12)*COS($E37)+SIN($E37)*COS(AY$12))/SIN($E37)*AY$9)</f>
        <v>22.5252998777027</v>
      </c>
      <c r="EL37" s="0" t="n">
        <f aca="false">IF(AZ$9=0,0,(SIN(AZ$12)*COS($E37)+SIN($E37)*COS(AZ$12))/SIN($E37)*AZ$9)</f>
        <v>22.5241944483089</v>
      </c>
      <c r="EM37" s="0" t="n">
        <f aca="false">IF(BA$9=0,0,(SIN(BA$12)*COS($E37)+SIN($E37)*COS(BA$12))/SIN($E37)*BA$9)</f>
        <v>22.5145361928219</v>
      </c>
      <c r="EN37" s="0" t="n">
        <f aca="false">IF(BB$9=0,0,(SIN(BB$12)*COS($E37)+SIN($E37)*COS(BB$12))/SIN($E37)*BB$9)</f>
        <v>22.4964140574465</v>
      </c>
      <c r="EO37" s="0" t="n">
        <f aca="false">IF(BC$9=0,0,(SIN(BC$12)*COS($E37)+SIN($E37)*COS(BC$12))/SIN($E37)*BC$9)</f>
        <v>22.4699200556898</v>
      </c>
      <c r="EP37" s="0" t="n">
        <f aca="false">IF(BD$9=0,0,(SIN(BD$12)*COS($E37)+SIN($E37)*COS(BD$12))/SIN($E37)*BD$9)</f>
        <v>22.4351492139857</v>
      </c>
      <c r="EQ37" s="0" t="n">
        <f aca="false">IF(BE$9=0,0,(SIN(BE$12)*COS($E37)+SIN($E37)*COS(BE$12))/SIN($E37)*BE$9)</f>
        <v>22.3480605449335</v>
      </c>
      <c r="ER37" s="0" t="n">
        <f aca="false">IF(BF$9=0,0,(SIN(BF$12)*COS($E37)+SIN($E37)*COS(BF$12))/SIN($E37)*BF$9)</f>
        <v>22.2525232196602</v>
      </c>
      <c r="ES37" s="0" t="n">
        <f aca="false">IF(BG$9=0,0,(SIN(BG$12)*COS($E37)+SIN($E37)*COS(BG$12))/SIN($E37)*BG$9)</f>
        <v>22.1486814715152</v>
      </c>
      <c r="ET37" s="0" t="n">
        <f aca="false">IF(BH$9=0,0,(SIN(BH$12)*COS($E37)+SIN($E37)*COS(BH$12))/SIN($E37)*BH$9)</f>
        <v>22.0366825283174</v>
      </c>
      <c r="EU37" s="0" t="n">
        <f aca="false">IF(BI$9=0,0,(SIN(BI$12)*COS($E37)+SIN($E37)*COS(BI$12))/SIN($E37)*BI$9)</f>
        <v>21.9166765322955</v>
      </c>
      <c r="EV37" s="0" t="n">
        <f aca="false">IF(BJ$9=0,0,(SIN(BJ$12)*COS($E37)+SIN($E37)*COS(BJ$12))/SIN($E37)*BJ$9)</f>
        <v>21.6521563074162</v>
      </c>
      <c r="EW37" s="0" t="n">
        <f aca="false">IF(BK$9=0,0,(SIN(BK$12)*COS($E37)+SIN($E37)*COS(BK$12))/SIN($E37)*BK$9)</f>
        <v>21.3792238509675</v>
      </c>
      <c r="EX37" s="0" t="n">
        <f aca="false">IF(BL$9=0,0,(SIN(BL$12)*COS($E37)+SIN($E37)*COS(BL$12))/SIN($E37)*BL$9)</f>
        <v>21.0981627682478</v>
      </c>
      <c r="EY37" s="0" t="n">
        <f aca="false">IF(BM$9=0,0,(SIN(BM$12)*COS($E37)+SIN($E37)*COS(BM$12))/SIN($E37)*BM$9)</f>
        <v>20.8092596329566</v>
      </c>
      <c r="EZ37" s="0" t="n">
        <f aca="false">IF(BN$9=0,0,(SIN(BN$12)*COS($E37)+SIN($E37)*COS(BN$12))/SIN($E37)*BN$9)</f>
        <v>20.5128038386873</v>
      </c>
      <c r="FA37" s="0" t="n">
        <f aca="false">IF(BO$9=0,0,(SIN(BO$12)*COS($E37)+SIN($E37)*COS(BO$12))/SIN($E37)*BO$9)</f>
        <v>20.1256105724672</v>
      </c>
      <c r="FB37" s="0" t="n">
        <f aca="false">IF(BP$9=0,0,(SIN(BP$12)*COS($E37)+SIN($E37)*COS(BP$12))/SIN($E37)*BP$9)</f>
        <v>19.7312729742033</v>
      </c>
      <c r="FC37" s="0" t="n">
        <f aca="false">IF(BQ$9=0,0,(SIN(BQ$12)*COS($E37)+SIN($E37)*COS(BQ$12))/SIN($E37)*BQ$9)</f>
        <v>19.3301643616182</v>
      </c>
      <c r="FD37" s="0" t="n">
        <f aca="false">IF(BR$9=0,0,(SIN(BR$12)*COS($E37)+SIN($E37)*COS(BR$12))/SIN($E37)*BR$9)</f>
        <v>18.9226603466608</v>
      </c>
      <c r="FE37" s="0" t="n">
        <f aca="false">IF(BS$9=0,0,(SIN(BS$12)*COS($E37)+SIN($E37)*COS(BS$12))/SIN($E37)*BS$9)</f>
        <v>18.5091386438938</v>
      </c>
      <c r="FF37" s="0" t="n">
        <f aca="false">IF(BT$9=0,0,(SIN(BT$12)*COS($E37)+SIN($E37)*COS(BT$12))/SIN($E37)*BT$9)</f>
        <v>18.0442589970194</v>
      </c>
      <c r="FG37" s="0" t="n">
        <f aca="false">IF(BU$9=0,0,(SIN(BU$12)*COS($E37)+SIN($E37)*COS(BU$12))/SIN($E37)*BU$9)</f>
        <v>17.5741644117749</v>
      </c>
      <c r="FH37" s="0" t="n">
        <f aca="false">IF(BV$9=0,0,(SIN(BV$12)*COS($E37)+SIN($E37)*COS(BV$12))/SIN($E37)*BV$9)</f>
        <v>17.0992795154906</v>
      </c>
      <c r="FI37" s="0" t="n">
        <f aca="false">IF(BW$9=0,0,(SIN(BW$12)*COS($E37)+SIN($E37)*COS(BW$12))/SIN($E37)*BW$9)</f>
        <v>16.6200302231924</v>
      </c>
      <c r="FJ37" s="0" t="n">
        <f aca="false">IF(BX$9=0,0,(SIN(BX$12)*COS($E37)+SIN($E37)*COS(BX$12))/SIN($E37)*BX$9)</f>
        <v>16.1368435221886</v>
      </c>
      <c r="FK37" s="0" t="n">
        <f aca="false">IF(BY$9=0,0,(SIN(BY$12)*COS($E37)+SIN($E37)*COS(BY$12))/SIN($E37)*BY$9)</f>
        <v>0</v>
      </c>
      <c r="FL37" s="0" t="n">
        <f aca="false">IF(BZ$9=0,0,(SIN(BZ$12)*COS($E37)+SIN($E37)*COS(BZ$12))/SIN($E37)*BZ$9)</f>
        <v>0</v>
      </c>
      <c r="FM37" s="0" t="n">
        <f aca="false">IF(CA$9=0,0,(SIN(CA$12)*COS($E37)+SIN($E37)*COS(CA$12))/SIN($E37)*CA$9)</f>
        <v>0</v>
      </c>
      <c r="FN37" s="0" t="n">
        <f aca="false">IF(CB$9=0,0,(SIN(CB$12)*COS($E37)+SIN($E37)*COS(CB$12))/SIN($E37)*CB$9)</f>
        <v>0</v>
      </c>
      <c r="FO37" s="0" t="n">
        <f aca="false">IF(CC$9=0,0,(SIN(CC$12)*COS($E37)+SIN($E37)*COS(CC$12))/SIN($E37)*CC$9)</f>
        <v>0</v>
      </c>
      <c r="FP37" s="0" t="n">
        <f aca="false">IF(CD$9=0,0,(SIN(CD$12)*COS($E37)+SIN($E37)*COS(CD$12))/SIN($E37)*CD$9)</f>
        <v>0</v>
      </c>
      <c r="FQ37" s="0" t="n">
        <f aca="false">IF(CE$9=0,0,(SIN(CE$12)*COS($E37)+SIN($E37)*COS(CE$12))/SIN($E37)*CE$9)</f>
        <v>0</v>
      </c>
      <c r="FR37" s="0" t="n">
        <f aca="false">IF(CF$9=0,0,(SIN(CF$12)*COS($E37)+SIN($E37)*COS(CF$12))/SIN($E37)*CF$9)</f>
        <v>0</v>
      </c>
      <c r="FS37" s="0" t="n">
        <f aca="false">IF(CG$9=0,0,(SIN(CG$12)*COS($E37)+SIN($E37)*COS(CG$12))/SIN($E37)*CG$9)</f>
        <v>0</v>
      </c>
      <c r="FT37" s="0" t="n">
        <f aca="false">IF(CH$9=0,0,(SIN(CH$12)*COS($E37)+SIN($E37)*COS(CH$12))/SIN($E37)*CH$9)</f>
        <v>0</v>
      </c>
      <c r="FU37" s="0" t="n">
        <f aca="false">IF(CI$9=0,0,(SIN(CI$12)*COS($E37)+SIN($E37)*COS(CI$12))/SIN($E37)*CI$9)</f>
        <v>0</v>
      </c>
      <c r="FV37" s="0" t="n">
        <f aca="false">IF(CJ$9=0,0,(SIN(CJ$12)*COS($E37)+SIN($E37)*COS(CJ$12))/SIN($E37)*CJ$9)</f>
        <v>0</v>
      </c>
      <c r="FW37" s="0" t="n">
        <f aca="false">IF(CK$9=0,0,(SIN(CK$12)*COS($E37)+SIN($E37)*COS(CK$12))/SIN($E37)*CK$9)</f>
        <v>0</v>
      </c>
      <c r="FX37" s="0" t="n">
        <f aca="false">IF(CL$9=0,0,(SIN(CL$12)*COS($E37)+SIN($E37)*COS(CL$12))/SIN($E37)*CL$9)</f>
        <v>0</v>
      </c>
      <c r="FY37" s="0" t="n">
        <f aca="false">IF(CM$9=0,0,(SIN(CM$12)*COS($E37)+SIN($E37)*COS(CM$12))/SIN($E37)*CM$9)</f>
        <v>0</v>
      </c>
      <c r="FZ37" s="0" t="n">
        <f aca="false">IF(CN$9=0,0,(SIN(CN$12)*COS($E37)+SIN($E37)*COS(CN$12))/SIN($E37)*CN$9)</f>
        <v>0</v>
      </c>
      <c r="GA37" s="0" t="n">
        <f aca="false">IF(CO$9=0,0,(SIN(CO$12)*COS($E37)+SIN($E37)*COS(CO$12))/SIN($E37)*CO$9)</f>
        <v>0</v>
      </c>
      <c r="GB37" s="0" t="n">
        <f aca="false">IF(CP$9=0,0,(SIN(CP$12)*COS($E37)+SIN($E37)*COS(CP$12))/SIN($E37)*CP$9)</f>
        <v>0</v>
      </c>
      <c r="GC37" s="0" t="n">
        <f aca="false">IF(CQ$9=0,0,(SIN(CQ$12)*COS($E37)+SIN($E37)*COS(CQ$12))/SIN($E37)*CQ$9)</f>
        <v>0</v>
      </c>
    </row>
    <row r="38" customFormat="false" ht="12.8" hidden="true" customHeight="false" outlineLevel="0" collapsed="false">
      <c r="A38" s="0" t="n">
        <f aca="false">MAX($F38:$CQ38)</f>
        <v>11.139749875906</v>
      </c>
      <c r="B38" s="91" t="n">
        <f aca="false">IF(ISNA(INDEX(vmg!$B$6:$B$151,MATCH($C38,vmg!$F$6:$F$151,0))),IF(ISNA(INDEX(vmg!$B$6:$B$151,MATCH($C38,vmg!$D$6:$D$151,0))),0,INDEX(vmg!$B$6:$B$151,MATCH($C38,vmg!$D$6:$D$151,0))),INDEX(vmg!$B$6:$B$151,MATCH($C38,vmg!$F$6:$F$151,0)))</f>
        <v>11.047035</v>
      </c>
      <c r="C38" s="2" t="n">
        <f aca="false">MOD(Best +D38,360)</f>
        <v>259</v>
      </c>
      <c r="D38" s="2" t="n">
        <f aca="false">D37+1</f>
        <v>26</v>
      </c>
      <c r="E38" s="1" t="n">
        <f aca="false">D38*PI()/180</f>
        <v>0.453785605518526</v>
      </c>
      <c r="F38" s="13" t="n">
        <f aca="false">IF(OR(F128=0,CR38=0),0,F128*CR38/(F128+CR38))</f>
        <v>11.139749875906</v>
      </c>
      <c r="G38" s="13" t="n">
        <f aca="false">IF(OR(G128=0,CS38=0),0,G128*CS38/(G128+CS38))</f>
        <v>11.0786183714863</v>
      </c>
      <c r="H38" s="13" t="n">
        <f aca="false">IF(OR(H128=0,CT38=0),0,H128*CT38/(H128+CT38))</f>
        <v>11.0190050264084</v>
      </c>
      <c r="I38" s="13" t="n">
        <f aca="false">IF(OR(I128=0,CU38=0),0,I128*CU38/(I128+CU38))</f>
        <v>10.9607534708381</v>
      </c>
      <c r="J38" s="13" t="n">
        <f aca="false">IF(OR(J128=0,CV38=0),0,J128*CV38/(J128+CV38))</f>
        <v>10.9037279669411</v>
      </c>
      <c r="K38" s="13" t="n">
        <f aca="false">IF(OR(K128=0,CW38=0),0,K128*CW38/(K128+CW38))</f>
        <v>10.8478100784205</v>
      </c>
      <c r="L38" s="13" t="n">
        <f aca="false">IF(OR(L128=0,CX38=0),0,L128*CX38/(L128+CX38))</f>
        <v>10.7918480747297</v>
      </c>
      <c r="M38" s="13" t="n">
        <f aca="false">IF(OR(M128=0,CY38=0),0,M128*CY38/(M128+CY38))</f>
        <v>10.7368701496936</v>
      </c>
      <c r="N38" s="13" t="n">
        <f aca="false">IF(OR(N128=0,CZ38=0),0,N128*CZ38/(N128+CZ38))</f>
        <v>10.6827879723636</v>
      </c>
      <c r="O38" s="13" t="n">
        <f aca="false">IF(OR(O128=0,DA38=0),0,O128*DA38/(O128+DA38))</f>
        <v>10.6295229472612</v>
      </c>
      <c r="P38" s="13" t="n">
        <f aca="false">IF(OR(P128=0,DB38=0),0,P128*DB38/(P128+DB38))</f>
        <v>10.5770048226798</v>
      </c>
      <c r="Q38" s="13" t="n">
        <f aca="false">IF(OR(Q128=0,DC38=0),0,Q128*DC38/(Q128+DC38))</f>
        <v>10.5253310193365</v>
      </c>
      <c r="R38" s="13" t="n">
        <f aca="false">IF(OR(R128=0,DD38=0),0,R128*DD38/(R128+DD38))</f>
        <v>10.4742747591171</v>
      </c>
      <c r="S38" s="13" t="n">
        <f aca="false">IF(OR(S128=0,DE38=0),0,S128*DE38/(S128+DE38))</f>
        <v>10.4237853924983</v>
      </c>
      <c r="T38" s="13" t="n">
        <f aca="false">IF(OR(T128=0,DF38=0),0,T128*DF38/(T128+DF38))</f>
        <v>10.3738168859802</v>
      </c>
      <c r="U38" s="13" t="n">
        <f aca="false">IF(OR(U128=0,DG38=0),0,U128*DG38/(U128+DG38))</f>
        <v>10.3243272444962</v>
      </c>
      <c r="V38" s="13" t="n">
        <f aca="false">IF(OR(V128=0,DH38=0),0,V128*DH38/(V128+DH38))</f>
        <v>10.2715746423706</v>
      </c>
      <c r="W38" s="13" t="n">
        <f aca="false">IF(OR(W128=0,DI38=0),0,W128*DI38/(W128+DI38))</f>
        <v>10.2194147079791</v>
      </c>
      <c r="X38" s="13" t="n">
        <f aca="false">IF(OR(X128=0,DJ38=0),0,X128*DJ38/(X128+DJ38))</f>
        <v>10.1678003324664</v>
      </c>
      <c r="Y38" s="13" t="n">
        <f aca="false">IF(OR(Y128=0,DK38=0),0,Y128*DK38/(Y128+DK38))</f>
        <v>10.1166882335529</v>
      </c>
      <c r="Z38" s="13" t="n">
        <f aca="false">IF(OR(Z128=0,DL38=0),0,Z128*DL38/(Z128+DL38))</f>
        <v>10.0660385223426</v>
      </c>
      <c r="AA38" s="13" t="n">
        <f aca="false">IF(OR(AA128=0,DM38=0),0,AA128*DM38/(AA128+DM38))</f>
        <v>10.0140184118691</v>
      </c>
      <c r="AB38" s="13" t="n">
        <f aca="false">IF(OR(AB128=0,DN38=0),0,AB128*DN38/(AB128+DN38))</f>
        <v>9.96246766274141</v>
      </c>
      <c r="AC38" s="13" t="n">
        <f aca="false">IF(OR(AC128=0,DO38=0),0,AC128*DO38/(AC128+DO38))</f>
        <v>9.9113489164671</v>
      </c>
      <c r="AD38" s="13" t="n">
        <f aca="false">IF(OR(AD128=0,DP38=0),0,AD128*DP38/(AD128+DP38))</f>
        <v>9.86062744783259</v>
      </c>
      <c r="AE38" s="13" t="n">
        <f aca="false">IF(OR(AE128=0,DQ38=0),0,AE128*DQ38/(AE128+DQ38))</f>
        <v>9.81027089276951</v>
      </c>
      <c r="AF38" s="13" t="n">
        <f aca="false">IF(OR(AF128=0,DR38=0),0,AF128*DR38/(AF128+DR38))</f>
        <v>9.75950526832487</v>
      </c>
      <c r="AG38" s="13" t="n">
        <f aca="false">IF(OR(AG128=0,DS38=0),0,AG128*DS38/(AG128+DS38))</f>
        <v>9.70907394005097</v>
      </c>
      <c r="AH38" s="13" t="n">
        <f aca="false">IF(OR(AH128=0,DT38=0),0,AH128*DT38/(AH128+DT38))</f>
        <v>9.65894844133919</v>
      </c>
      <c r="AI38" s="13" t="n">
        <f aca="false">IF(OR(AI128=0,DU38=0),0,AI128*DU38/(AI128+DU38))</f>
        <v>9.60910200595878</v>
      </c>
      <c r="AJ38" s="13" t="n">
        <f aca="false">IF(OR(AJ128=0,DV38=0),0,AJ128*DV38/(AJ128+DV38))</f>
        <v>9.55950940522261</v>
      </c>
      <c r="AK38" s="13" t="n">
        <f aca="false">IF(OR(AK128=0,DW38=0),0,AK128*DW38/(AK128+DW38))</f>
        <v>9.51176574343195</v>
      </c>
      <c r="AL38" s="13" t="n">
        <f aca="false">IF(OR(AL128=0,DX38=0),0,AL128*DX38/(AL128+DX38))</f>
        <v>9.46417567616772</v>
      </c>
      <c r="AM38" s="13" t="n">
        <f aca="false">IF(OR(AM128=0,DY38=0),0,AM128*DY38/(AM128+DY38))</f>
        <v>9.41672107052522</v>
      </c>
      <c r="AN38" s="13" t="n">
        <f aca="false">IF(OR(AN128=0,DZ38=0),0,AN128*DZ38/(AN128+DZ38))</f>
        <v>9.36938459758414</v>
      </c>
      <c r="AO38" s="13" t="n">
        <f aca="false">IF(OR(AO128=0,EA38=0),0,AO128*EA38/(AO128+EA38))</f>
        <v>9.32214965837816</v>
      </c>
      <c r="AP38" s="13" t="n">
        <f aca="false">IF(OR(AP128=0,EB38=0),0,AP128*EB38/(AP128+EB38))</f>
        <v>9.27496113148411</v>
      </c>
      <c r="AQ38" s="13" t="n">
        <f aca="false">IF(OR(AQ128=0,EC38=0),0,AQ128*EC38/(AQ128+EC38))</f>
        <v>9.22784403699446</v>
      </c>
      <c r="AR38" s="13" t="n">
        <f aca="false">IF(OR(AR128=0,ED38=0),0,AR128*ED38/(AR128+ED38))</f>
        <v>9.18078352137318</v>
      </c>
      <c r="AS38" s="13" t="n">
        <f aca="false">IF(OR(AS128=0,EE38=0),0,AS128*EE38/(AS128+EE38))</f>
        <v>9.13376523180008</v>
      </c>
      <c r="AT38" s="13" t="n">
        <f aca="false">IF(OR(AT128=0,EF38=0),0,AT128*EF38/(AT128+EF38))</f>
        <v>9.08677526971738</v>
      </c>
      <c r="AU38" s="13" t="n">
        <f aca="false">IF(OR(AU128=0,EG38=0),0,AU128*EG38/(AU128+EG38))</f>
        <v>9.03177463401145</v>
      </c>
      <c r="AV38" s="13" t="n">
        <f aca="false">IF(OR(AV128=0,EH38=0),0,AV128*EH38/(AV128+EH38))</f>
        <v>8.97696850748873</v>
      </c>
      <c r="AW38" s="13" t="n">
        <f aca="false">IF(OR(AW128=0,EI38=0),0,AW128*EI38/(AW128+EI38))</f>
        <v>8.92233286322276</v>
      </c>
      <c r="AX38" s="13" t="n">
        <f aca="false">IF(OR(AX128=0,EJ38=0),0,AX128*EJ38/(AX128+EJ38))</f>
        <v>8.86784467788959</v>
      </c>
      <c r="AY38" s="13" t="n">
        <f aca="false">IF(OR(AY128=0,EK38=0),0,AY128*EK38/(AY128+EK38))</f>
        <v>8.8134818482947</v>
      </c>
      <c r="AZ38" s="13" t="n">
        <f aca="false">IF(OR(AZ128=0,EL38=0),0,AZ128*EL38/(AZ128+EL38))</f>
        <v>8.75269463012988</v>
      </c>
      <c r="BA38" s="13" t="n">
        <f aca="false">IF(OR(BA128=0,EM38=0),0,BA128*EM38/(BA128+EM38))</f>
        <v>8.69209504565959</v>
      </c>
      <c r="BB38" s="13" t="n">
        <f aca="false">IF(OR(BB128=0,EN38=0),0,BB128*EN38/(BB128+EN38))</f>
        <v>8.63165570239139</v>
      </c>
      <c r="BC38" s="13" t="n">
        <f aca="false">IF(OR(BC128=0,EO38=0),0,BC128*EO38/(BC128+EO38))</f>
        <v>8.57135028784019</v>
      </c>
      <c r="BD38" s="13" t="n">
        <f aca="false">IF(OR(BD128=0,EP38=0),0,BD128*EP38/(BD128+EP38))</f>
        <v>8.51115348370147</v>
      </c>
      <c r="BE38" s="13" t="n">
        <f aca="false">IF(OR(BE128=0,EQ38=0),0,BE128*EQ38/(BE128+EQ38))</f>
        <v>8.44453890690069</v>
      </c>
      <c r="BF38" s="13" t="n">
        <f aca="false">IF(OR(BF128=0,ER38=0),0,BF128*ER38/(BF128+ER38))</f>
        <v>8.37803638371024</v>
      </c>
      <c r="BG38" s="13" t="n">
        <f aca="false">IF(OR(BG128=0,ES38=0),0,BG128*ES38/(BG128+ES38))</f>
        <v>8.31161637663827</v>
      </c>
      <c r="BH38" s="13" t="n">
        <f aca="false">IF(OR(BH128=0,ET38=0),0,BH128*ET38/(BH128+ET38))</f>
        <v>8.24525036437202</v>
      </c>
      <c r="BI38" s="13" t="n">
        <f aca="false">IF(OR(BI128=0,EU38=0),0,BI128*EU38/(BI128+EU38))</f>
        <v>8.17891076334082</v>
      </c>
      <c r="BJ38" s="13" t="n">
        <f aca="false">IF(OR(BJ128=0,EV38=0),0,BJ128*EV38/(BJ128+EV38))</f>
        <v>8.0928951474844</v>
      </c>
      <c r="BK38" s="13" t="n">
        <f aca="false">IF(OR(BK128=0,EW38=0),0,BK128*EW38/(BK128+EW38))</f>
        <v>8.00673791433261</v>
      </c>
      <c r="BL38" s="13" t="n">
        <f aca="false">IF(OR(BL128=0,EX38=0),0,BL128*EX38/(BL128+EX38))</f>
        <v>7.92038895176346</v>
      </c>
      <c r="BM38" s="13" t="n">
        <f aca="false">IF(OR(BM128=0,EY38=0),0,BM128*EY38/(BM128+EY38))</f>
        <v>7.8337990048444</v>
      </c>
      <c r="BN38" s="13" t="n">
        <f aca="false">IF(OR(BN128=0,EZ38=0),0,BN128*EZ38/(BN128+EZ38))</f>
        <v>7.7469195591726</v>
      </c>
      <c r="BO38" s="13" t="n">
        <f aca="false">IF(OR(BO128=0,FA38=0),0,BO128*FA38/(BO128+FA38))</f>
        <v>7.64724561740014</v>
      </c>
      <c r="BP38" s="13" t="n">
        <f aca="false">IF(OR(BP128=0,FB38=0),0,BP128*FB38/(BP128+FB38))</f>
        <v>7.54688765186577</v>
      </c>
      <c r="BQ38" s="13" t="n">
        <f aca="false">IF(OR(BQ128=0,FC38=0),0,BQ128*FC38/(BQ128+FC38))</f>
        <v>7.44577199028143</v>
      </c>
      <c r="BR38" s="13" t="n">
        <f aca="false">IF(OR(BR128=0,FD38=0),0,BR128*FD38/(BR128+FD38))</f>
        <v>7.34382425122934</v>
      </c>
      <c r="BS38" s="13" t="n">
        <f aca="false">IF(OR(BS128=0,FE38=0),0,BS128*FE38/(BS128+FE38))</f>
        <v>7.2409691516263</v>
      </c>
      <c r="BT38" s="13" t="n">
        <f aca="false">IF(OR(BT128=0,FF38=0),0,BT128*FF38/(BT128+FF38))</f>
        <v>7.12973397015381</v>
      </c>
      <c r="BU38" s="13" t="n">
        <f aca="false">IF(OR(BU128=0,FG38=0),0,BU128*FG38/(BU128+FG38))</f>
        <v>7.01714967489051</v>
      </c>
      <c r="BV38" s="13" t="n">
        <f aca="false">IF(OR(BV128=0,FH38=0),0,BV128*FH38/(BV128+FH38))</f>
        <v>6.90311266354179</v>
      </c>
      <c r="BW38" s="13" t="n">
        <f aca="false">IF(OR(BW128=0,FI38=0),0,BW128*FI38/(BW128+FI38))</f>
        <v>6.7875160043581</v>
      </c>
      <c r="BX38" s="13" t="n">
        <f aca="false">IF(OR(BX128=0,FJ38=0),0,BX128*FJ38/(BX128+FJ38))</f>
        <v>6.67024907127518</v>
      </c>
      <c r="BY38" s="13" t="n">
        <f aca="false">IF(OR(BY128=0,FK38=0),0,BY128*FK38/(BY128+FK38))</f>
        <v>0</v>
      </c>
      <c r="BZ38" s="13" t="n">
        <f aca="false">IF(OR(BZ128=0,FL38=0),0,BZ128*FL38/(BZ128+FL38))</f>
        <v>0</v>
      </c>
      <c r="CA38" s="13" t="n">
        <f aca="false">IF(OR(CA128=0,FM38=0),0,CA128*FM38/(CA128+FM38))</f>
        <v>0</v>
      </c>
      <c r="CB38" s="13" t="n">
        <f aca="false">IF(OR(CB128=0,FN38=0),0,CB128*FN38/(CB128+FN38))</f>
        <v>0</v>
      </c>
      <c r="CC38" s="13" t="n">
        <f aca="false">IF(OR(CC128=0,FO38=0),0,CC128*FO38/(CC128+FO38))</f>
        <v>0</v>
      </c>
      <c r="CD38" s="13" t="n">
        <f aca="false">IF(OR(CD128=0,FP38=0),0,CD128*FP38/(CD128+FP38))</f>
        <v>0</v>
      </c>
      <c r="CE38" s="13" t="n">
        <f aca="false">IF(OR(CE128=0,FQ38=0),0,CE128*FQ38/(CE128+FQ38))</f>
        <v>0</v>
      </c>
      <c r="CF38" s="13" t="n">
        <f aca="false">IF(OR(CF128=0,FR38=0),0,CF128*FR38/(CF128+FR38))</f>
        <v>0</v>
      </c>
      <c r="CG38" s="13" t="n">
        <f aca="false">IF(OR(CG128=0,FS38=0),0,CG128*FS38/(CG128+FS38))</f>
        <v>0</v>
      </c>
      <c r="CH38" s="13" t="n">
        <f aca="false">IF(OR(CH128=0,FT38=0),0,CH128*FT38/(CH128+FT38))</f>
        <v>0</v>
      </c>
      <c r="CI38" s="13" t="n">
        <f aca="false">IF(OR(CI128=0,FU38=0),0,CI128*FU38/(CI128+FU38))</f>
        <v>0</v>
      </c>
      <c r="CJ38" s="13" t="n">
        <f aca="false">IF(OR(CJ128=0,FV38=0),0,CJ128*FV38/(CJ128+FV38))</f>
        <v>0</v>
      </c>
      <c r="CK38" s="13" t="n">
        <f aca="false">IF(OR(CK128=0,FW38=0),0,CK128*FW38/(CK128+FW38))</f>
        <v>0</v>
      </c>
      <c r="CL38" s="13" t="n">
        <f aca="false">IF(OR(CL128=0,FX38=0),0,CL128*FX38/(CL128+FX38))</f>
        <v>0</v>
      </c>
      <c r="CM38" s="13" t="n">
        <f aca="false">IF(OR(CM128=0,FY38=0),0,CM128*FY38/(CM128+FY38))</f>
        <v>0</v>
      </c>
      <c r="CN38" s="13" t="n">
        <f aca="false">IF(OR(CN128=0,FZ38=0),0,CN128*FZ38/(CN128+FZ38))</f>
        <v>0</v>
      </c>
      <c r="CO38" s="13" t="n">
        <f aca="false">IF(OR(CO128=0,GA38=0),0,CO128*GA38/(CO128+GA38))</f>
        <v>0</v>
      </c>
      <c r="CP38" s="13" t="n">
        <f aca="false">IF(OR(CP128=0,GB38=0),0,CP128*GB38/(CP128+GB38))</f>
        <v>0</v>
      </c>
      <c r="CQ38" s="13" t="n">
        <f aca="false">IF(OR(CQ128=0,GC38=0),0,CQ128*GC38/(CQ128+GC38))</f>
        <v>0</v>
      </c>
      <c r="CR38" s="0" t="n">
        <f aca="false">IF(F$9=0,0,(SIN(F$12)*COS($E38)+SIN($E38)*COS(F$12))/SIN($E38)*F$9)</f>
        <v>11.13975</v>
      </c>
      <c r="CS38" s="0" t="n">
        <f aca="false">IF(G$9=0,0,(SIN(G$12)*COS($E38)+SIN($E38)*COS(G$12))/SIN($E38)*G$9)</f>
        <v>11.522848785113</v>
      </c>
      <c r="CT38" s="0" t="n">
        <f aca="false">IF(H$9=0,0,(SIN(H$12)*COS($E38)+SIN($E38)*COS(H$12))/SIN($E38)*H$9)</f>
        <v>11.9014911872366</v>
      </c>
      <c r="CU38" s="0" t="n">
        <f aca="false">IF(I$9=0,0,(SIN(I$12)*COS($E38)+SIN($E38)*COS(I$12))/SIN($E38)*I$9)</f>
        <v>12.2755704282838</v>
      </c>
      <c r="CV38" s="0" t="n">
        <f aca="false">IF(J$9=0,0,(SIN(J$12)*COS($E38)+SIN($E38)*COS(J$12))/SIN($E38)*J$9)</f>
        <v>12.6449814058294</v>
      </c>
      <c r="CW38" s="0" t="n">
        <f aca="false">IF(K$9=0,0,(SIN(K$12)*COS($E38)+SIN($E38)*COS(K$12))/SIN($E38)*K$9)</f>
        <v>13.0096207224304</v>
      </c>
      <c r="CX38" s="0" t="n">
        <f aca="false">IF(L$9=0,0,(SIN(L$12)*COS($E38)+SIN($E38)*COS(L$12))/SIN($E38)*L$9)</f>
        <v>13.3677789611248</v>
      </c>
      <c r="CY38" s="0" t="n">
        <f aca="false">IF(M$9=0,0,(SIN(M$12)*COS($E38)+SIN($E38)*COS(M$12))/SIN($E38)*M$9)</f>
        <v>13.7208746548272</v>
      </c>
      <c r="CZ38" s="0" t="n">
        <f aca="false">IF(N$9=0,0,(SIN(N$12)*COS($E38)+SIN($E38)*COS(N$12))/SIN($E38)*N$9)</f>
        <v>14.0688112008942</v>
      </c>
      <c r="DA38" s="0" t="n">
        <f aca="false">IF(O$9=0,0,(SIN(O$12)*COS($E38)+SIN($E38)*COS(O$12))/SIN($E38)*O$9)</f>
        <v>14.4114938666152</v>
      </c>
      <c r="DB38" s="0" t="n">
        <f aca="false">IF(P$9=0,0,(SIN(P$12)*COS($E38)+SIN($E38)*COS(P$12))/SIN($E38)*P$9)</f>
        <v>14.7488298146419</v>
      </c>
      <c r="DC38" s="0" t="n">
        <f aca="false">IF(Q$9=0,0,(SIN(Q$12)*COS($E38)+SIN($E38)*COS(Q$12))/SIN($E38)*Q$9)</f>
        <v>15.0810576102136</v>
      </c>
      <c r="DD38" s="0" t="n">
        <f aca="false">IF(R$9=0,0,(SIN(R$12)*COS($E38)+SIN($E38)*COS(R$12))/SIN($E38)*R$9)</f>
        <v>15.4077739592008</v>
      </c>
      <c r="DE38" s="0" t="n">
        <f aca="false">IF(S$9=0,0,(SIN(S$12)*COS($E38)+SIN($E38)*COS(S$12))/SIN($E38)*S$9)</f>
        <v>15.7288915481929</v>
      </c>
      <c r="DF38" s="0" t="n">
        <f aca="false">IF(T$9=0,0,(SIN(T$12)*COS($E38)+SIN($E38)*COS(T$12))/SIN($E38)*T$9)</f>
        <v>16.0443250450104</v>
      </c>
      <c r="DG38" s="0" t="n">
        <f aca="false">IF(U$9=0,0,(SIN(U$12)*COS($E38)+SIN($E38)*COS(U$12))/SIN($E38)*U$9)</f>
        <v>16.3539911208952</v>
      </c>
      <c r="DH38" s="0" t="n">
        <f aca="false">IF(V$9=0,0,(SIN(V$12)*COS($E38)+SIN($E38)*COS(V$12))/SIN($E38)*V$9)</f>
        <v>16.6480776590958</v>
      </c>
      <c r="DI38" s="0" t="n">
        <f aca="false">IF(W$9=0,0,(SIN(W$12)*COS($E38)+SIN($E38)*COS(W$12))/SIN($E38)*W$9)</f>
        <v>16.9358619565145</v>
      </c>
      <c r="DJ38" s="0" t="n">
        <f aca="false">IF(X$9=0,0,(SIN(X$12)*COS($E38)+SIN($E38)*COS(X$12))/SIN($E38)*X$9)</f>
        <v>17.217275884146</v>
      </c>
      <c r="DK38" s="0" t="n">
        <f aca="false">IF(Y$9=0,0,(SIN(Y$12)*COS($E38)+SIN($E38)*COS(Y$12))/SIN($E38)*Y$9)</f>
        <v>17.4922536225091</v>
      </c>
      <c r="DL38" s="0" t="n">
        <f aca="false">IF(Z$9=0,0,(SIN(Z$12)*COS($E38)+SIN($E38)*COS(Z$12))/SIN($E38)*Z$9)</f>
        <v>17.7607316756332</v>
      </c>
      <c r="DM38" s="0" t="n">
        <f aca="false">IF(AA$9=0,0,(SIN(AA$12)*COS($E38)+SIN($E38)*COS(AA$12))/SIN($E38)*AA$9)</f>
        <v>18.0168347067456</v>
      </c>
      <c r="DN38" s="0" t="n">
        <f aca="false">IF(AB$9=0,0,(SIN(AB$12)*COS($E38)+SIN($E38)*COS(AB$12))/SIN($E38)*AB$9)</f>
        <v>18.2661306069176</v>
      </c>
      <c r="DO38" s="0" t="n">
        <f aca="false">IF(AC$9=0,0,(SIN(AC$12)*COS($E38)+SIN($E38)*COS(AC$12))/SIN($E38)*AC$9)</f>
        <v>18.5085683252637</v>
      </c>
      <c r="DP38" s="0" t="n">
        <f aca="false">IF(AD$9=0,0,(SIN(AD$12)*COS($E38)+SIN($E38)*COS(AD$12))/SIN($E38)*AD$9)</f>
        <v>18.7440992941751</v>
      </c>
      <c r="DQ38" s="0" t="n">
        <f aca="false">IF(AE$9=0,0,(SIN(AE$12)*COS($E38)+SIN($E38)*COS(AE$12))/SIN($E38)*AE$9)</f>
        <v>18.972677436413</v>
      </c>
      <c r="DR38" s="0" t="n">
        <f aca="false">IF(AF$9=0,0,(SIN(AF$12)*COS($E38)+SIN($E38)*COS(AF$12))/SIN($E38)*AF$9)</f>
        <v>19.1913830303769</v>
      </c>
      <c r="DS38" s="0" t="n">
        <f aca="false">IF(AG$9=0,0,(SIN(AG$12)*COS($E38)+SIN($E38)*COS(AG$12))/SIN($E38)*AG$9)</f>
        <v>19.4029735802198</v>
      </c>
      <c r="DT38" s="0" t="n">
        <f aca="false">IF(AH$9=0,0,(SIN(AH$12)*COS($E38)+SIN($E38)*COS(AH$12))/SIN($E38)*AH$9)</f>
        <v>19.6074131773499</v>
      </c>
      <c r="DU38" s="0" t="n">
        <f aca="false">IF(AI$9=0,0,(SIN(AI$12)*COS($E38)+SIN($E38)*COS(AI$12))/SIN($E38)*AI$9)</f>
        <v>19.8046684693297</v>
      </c>
      <c r="DV38" s="0" t="n">
        <f aca="false">IF(AJ$9=0,0,(SIN(AJ$12)*COS($E38)+SIN($E38)*COS(AJ$12))/SIN($E38)*AJ$9)</f>
        <v>19.9947086612251</v>
      </c>
      <c r="DW38" s="0" t="n">
        <f aca="false">IF(AK$9=0,0,(SIN(AK$12)*COS($E38)+SIN($E38)*COS(AK$12))/SIN($E38)*AK$9)</f>
        <v>20.1847946245905</v>
      </c>
      <c r="DX38" s="0" t="n">
        <f aca="false">IF(AL$9=0,0,(SIN(AL$12)*COS($E38)+SIN($E38)*COS(AL$12))/SIN($E38)*AL$9)</f>
        <v>20.3677745766319</v>
      </c>
      <c r="DY38" s="0" t="n">
        <f aca="false">IF(AM$9=0,0,(SIN(AM$12)*COS($E38)+SIN($E38)*COS(AM$12))/SIN($E38)*AM$9)</f>
        <v>20.5436186586438</v>
      </c>
      <c r="DZ38" s="0" t="n">
        <f aca="false">IF(AN$9=0,0,(SIN(AN$12)*COS($E38)+SIN($E38)*COS(AN$12))/SIN($E38)*AN$9)</f>
        <v>20.7122994693647</v>
      </c>
      <c r="EA38" s="0" t="n">
        <f aca="false">IF(AO$9=0,0,(SIN(AO$12)*COS($E38)+SIN($E38)*COS(AO$12))/SIN($E38)*AO$9)</f>
        <v>20.8737920653551</v>
      </c>
      <c r="EB38" s="0" t="n">
        <f aca="false">IF(AP$9=0,0,(SIN(AP$12)*COS($E38)+SIN($E38)*COS(AP$12))/SIN($E38)*AP$9)</f>
        <v>21.0278725450061</v>
      </c>
      <c r="EC38" s="0" t="n">
        <f aca="false">IF(AQ$9=0,0,(SIN(AQ$12)*COS($E38)+SIN($E38)*COS(AQ$12))/SIN($E38)*AQ$9)</f>
        <v>21.1747186170988</v>
      </c>
      <c r="ED38" s="0" t="n">
        <f aca="false">IF(AR$9=0,0,(SIN(AR$12)*COS($E38)+SIN($E38)*COS(AR$12))/SIN($E38)*AR$9)</f>
        <v>21.3143128913482</v>
      </c>
      <c r="EE38" s="0" t="n">
        <f aca="false">IF(AS$9=0,0,(SIN(AS$12)*COS($E38)+SIN($E38)*COS(AS$12))/SIN($E38)*AS$9)</f>
        <v>21.446640430665</v>
      </c>
      <c r="EF38" s="0" t="n">
        <f aca="false">IF(AT$9=0,0,(SIN(AT$12)*COS($E38)+SIN($E38)*COS(AT$12))/SIN($E38)*AT$9)</f>
        <v>21.5716887473031</v>
      </c>
      <c r="EG38" s="0" t="n">
        <f aca="false">IF(AU$9=0,0,(SIN(AU$12)*COS($E38)+SIN($E38)*COS(AU$12))/SIN($E38)*AU$9)</f>
        <v>21.6433040355287</v>
      </c>
      <c r="EH38" s="0" t="n">
        <f aca="false">IF(AV$9=0,0,(SIN(AV$12)*COS($E38)+SIN($E38)*COS(AV$12))/SIN($E38)*AV$9)</f>
        <v>21.7069528340907</v>
      </c>
      <c r="EI38" s="0" t="n">
        <f aca="false">IF(AW$9=0,0,(SIN(AW$12)*COS($E38)+SIN($E38)*COS(AW$12))/SIN($E38)*AW$9)</f>
        <v>21.7626724454687</v>
      </c>
      <c r="EJ38" s="0" t="n">
        <f aca="false">IF(AX$9=0,0,(SIN(AX$12)*COS($E38)+SIN($E38)*COS(AX$12))/SIN($E38)*AX$9)</f>
        <v>21.8105029886326</v>
      </c>
      <c r="EK38" s="0" t="n">
        <f aca="false">IF(AY$9=0,0,(SIN(AY$12)*COS($E38)+SIN($E38)*COS(AY$12))/SIN($E38)*AY$9)</f>
        <v>21.8504873694309</v>
      </c>
      <c r="EL38" s="0" t="n">
        <f aca="false">IF(AZ$9=0,0,(SIN(AZ$12)*COS($E38)+SIN($E38)*COS(AZ$12))/SIN($E38)*AZ$9)</f>
        <v>21.8419709886566</v>
      </c>
      <c r="EM38" s="0" t="n">
        <f aca="false">IF(BA$9=0,0,(SIN(BA$12)*COS($E38)+SIN($E38)*COS(BA$12))/SIN($E38)*BA$9)</f>
        <v>21.8252532999895</v>
      </c>
      <c r="EN38" s="0" t="n">
        <f aca="false">IF(BB$9=0,0,(SIN(BB$12)*COS($E38)+SIN($E38)*COS(BB$12))/SIN($E38)*BB$9)</f>
        <v>21.8004227809871</v>
      </c>
      <c r="EO38" s="0" t="n">
        <f aca="false">IF(BC$9=0,0,(SIN(BC$12)*COS($E38)+SIN($E38)*COS(BC$12))/SIN($E38)*BC$9)</f>
        <v>21.7675708265993</v>
      </c>
      <c r="EP38" s="0" t="n">
        <f aca="false">IF(BD$9=0,0,(SIN(BD$12)*COS($E38)+SIN($E38)*COS(BD$12))/SIN($E38)*BD$9)</f>
        <v>21.7267916957926</v>
      </c>
      <c r="EQ38" s="0" t="n">
        <f aca="false">IF(BE$9=0,0,(SIN(BE$12)*COS($E38)+SIN($E38)*COS(BE$12))/SIN($E38)*BE$9)</f>
        <v>21.6354509392978</v>
      </c>
      <c r="ER38" s="0" t="n">
        <f aca="false">IF(BF$9=0,0,(SIN(BF$12)*COS($E38)+SIN($E38)*COS(BF$12))/SIN($E38)*BF$9)</f>
        <v>21.5360485661865</v>
      </c>
      <c r="ES38" s="0" t="n">
        <f aca="false">IF(BG$9=0,0,(SIN(BG$12)*COS($E38)+SIN($E38)*COS(BG$12))/SIN($E38)*BG$9)</f>
        <v>21.4287262980319</v>
      </c>
      <c r="ET38" s="0" t="n">
        <f aca="false">IF(BH$9=0,0,(SIN(BH$12)*COS($E38)+SIN($E38)*COS(BH$12))/SIN($E38)*BH$9)</f>
        <v>21.3136286830936</v>
      </c>
      <c r="EU38" s="0" t="n">
        <f aca="false">IF(BI$9=0,0,(SIN(BI$12)*COS($E38)+SIN($E38)*COS(BI$12))/SIN($E38)*BI$9)</f>
        <v>21.1909030182148</v>
      </c>
      <c r="EV38" s="0" t="n">
        <f aca="false">IF(BJ$9=0,0,(SIN(BJ$12)*COS($E38)+SIN($E38)*COS(BJ$12))/SIN($E38)*BJ$9)</f>
        <v>20.9286058923983</v>
      </c>
      <c r="EW38" s="0" t="n">
        <f aca="false">IF(BK$9=0,0,(SIN(BK$12)*COS($E38)+SIN($E38)*COS(BK$12))/SIN($E38)*BK$9)</f>
        <v>20.658375484985</v>
      </c>
      <c r="EX38" s="0" t="n">
        <f aca="false">IF(BL$9=0,0,(SIN(BL$12)*COS($E38)+SIN($E38)*COS(BL$12))/SIN($E38)*BL$9)</f>
        <v>20.3804878490484</v>
      </c>
      <c r="EY38" s="0" t="n">
        <f aca="false">IF(BM$9=0,0,(SIN(BM$12)*COS($E38)+SIN($E38)*COS(BM$12))/SIN($E38)*BM$9)</f>
        <v>20.0952217857639</v>
      </c>
      <c r="EZ38" s="0" t="n">
        <f aca="false">IF(BN$9=0,0,(SIN(BN$12)*COS($E38)+SIN($E38)*COS(BN$12))/SIN($E38)*BN$9)</f>
        <v>19.8028587003421</v>
      </c>
      <c r="FA38" s="0" t="n">
        <f aca="false">IF(BO$9=0,0,(SIN(BO$12)*COS($E38)+SIN($E38)*COS(BO$12))/SIN($E38)*BO$9)</f>
        <v>19.4231193685562</v>
      </c>
      <c r="FB38" s="0" t="n">
        <f aca="false">IF(BP$9=0,0,(SIN(BP$12)*COS($E38)+SIN($E38)*COS(BP$12))/SIN($E38)*BP$9)</f>
        <v>19.0367302239972</v>
      </c>
      <c r="FC38" s="0" t="n">
        <f aca="false">IF(BQ$9=0,0,(SIN(BQ$12)*COS($E38)+SIN($E38)*COS(BQ$12))/SIN($E38)*BQ$9)</f>
        <v>18.6440532878902</v>
      </c>
      <c r="FD38" s="0" t="n">
        <f aca="false">IF(BR$9=0,0,(SIN(BR$12)*COS($E38)+SIN($E38)*COS(BR$12))/SIN($E38)*BR$9)</f>
        <v>18.2454526457426</v>
      </c>
      <c r="FE38" s="0" t="n">
        <f aca="false">IF(BS$9=0,0,(SIN(BS$12)*COS($E38)+SIN($E38)*COS(BS$12))/SIN($E38)*BS$9)</f>
        <v>17.8412942619715</v>
      </c>
      <c r="FF38" s="0" t="n">
        <f aca="false">IF(BT$9=0,0,(SIN(BT$12)*COS($E38)+SIN($E38)*COS(BT$12))/SIN($E38)*BT$9)</f>
        <v>17.3878889989719</v>
      </c>
      <c r="FG38" s="0" t="n">
        <f aca="false">IF(BU$9=0,0,(SIN(BU$12)*COS($E38)+SIN($E38)*COS(BU$12))/SIN($E38)*BU$9)</f>
        <v>16.929729936608</v>
      </c>
      <c r="FH38" s="0" t="n">
        <f aca="false">IF(BV$9=0,0,(SIN(BV$12)*COS($E38)+SIN($E38)*COS(BV$12))/SIN($E38)*BV$9)</f>
        <v>16.4672277879473</v>
      </c>
      <c r="FI38" s="0" t="n">
        <f aca="false">IF(BW$9=0,0,(SIN(BW$12)*COS($E38)+SIN($E38)*COS(BW$12))/SIN($E38)*BW$9)</f>
        <v>16.00079434109</v>
      </c>
      <c r="FJ38" s="0" t="n">
        <f aca="false">IF(BX$9=0,0,(SIN(BX$12)*COS($E38)+SIN($E38)*COS(BX$12))/SIN($E38)*BX$9)</f>
        <v>15.5308422512135</v>
      </c>
      <c r="FK38" s="0" t="n">
        <f aca="false">IF(BY$9=0,0,(SIN(BY$12)*COS($E38)+SIN($E38)*COS(BY$12))/SIN($E38)*BY$9)</f>
        <v>0</v>
      </c>
      <c r="FL38" s="0" t="n">
        <f aca="false">IF(BZ$9=0,0,(SIN(BZ$12)*COS($E38)+SIN($E38)*COS(BZ$12))/SIN($E38)*BZ$9)</f>
        <v>0</v>
      </c>
      <c r="FM38" s="0" t="n">
        <f aca="false">IF(CA$9=0,0,(SIN(CA$12)*COS($E38)+SIN($E38)*COS(CA$12))/SIN($E38)*CA$9)</f>
        <v>0</v>
      </c>
      <c r="FN38" s="0" t="n">
        <f aca="false">IF(CB$9=0,0,(SIN(CB$12)*COS($E38)+SIN($E38)*COS(CB$12))/SIN($E38)*CB$9)</f>
        <v>0</v>
      </c>
      <c r="FO38" s="0" t="n">
        <f aca="false">IF(CC$9=0,0,(SIN(CC$12)*COS($E38)+SIN($E38)*COS(CC$12))/SIN($E38)*CC$9)</f>
        <v>0</v>
      </c>
      <c r="FP38" s="0" t="n">
        <f aca="false">IF(CD$9=0,0,(SIN(CD$12)*COS($E38)+SIN($E38)*COS(CD$12))/SIN($E38)*CD$9)</f>
        <v>0</v>
      </c>
      <c r="FQ38" s="0" t="n">
        <f aca="false">IF(CE$9=0,0,(SIN(CE$12)*COS($E38)+SIN($E38)*COS(CE$12))/SIN($E38)*CE$9)</f>
        <v>0</v>
      </c>
      <c r="FR38" s="0" t="n">
        <f aca="false">IF(CF$9=0,0,(SIN(CF$12)*COS($E38)+SIN($E38)*COS(CF$12))/SIN($E38)*CF$9)</f>
        <v>0</v>
      </c>
      <c r="FS38" s="0" t="n">
        <f aca="false">IF(CG$9=0,0,(SIN(CG$12)*COS($E38)+SIN($E38)*COS(CG$12))/SIN($E38)*CG$9)</f>
        <v>0</v>
      </c>
      <c r="FT38" s="0" t="n">
        <f aca="false">IF(CH$9=0,0,(SIN(CH$12)*COS($E38)+SIN($E38)*COS(CH$12))/SIN($E38)*CH$9)</f>
        <v>0</v>
      </c>
      <c r="FU38" s="0" t="n">
        <f aca="false">IF(CI$9=0,0,(SIN(CI$12)*COS($E38)+SIN($E38)*COS(CI$12))/SIN($E38)*CI$9)</f>
        <v>0</v>
      </c>
      <c r="FV38" s="0" t="n">
        <f aca="false">IF(CJ$9=0,0,(SIN(CJ$12)*COS($E38)+SIN($E38)*COS(CJ$12))/SIN($E38)*CJ$9)</f>
        <v>0</v>
      </c>
      <c r="FW38" s="0" t="n">
        <f aca="false">IF(CK$9=0,0,(SIN(CK$12)*COS($E38)+SIN($E38)*COS(CK$12))/SIN($E38)*CK$9)</f>
        <v>0</v>
      </c>
      <c r="FX38" s="0" t="n">
        <f aca="false">IF(CL$9=0,0,(SIN(CL$12)*COS($E38)+SIN($E38)*COS(CL$12))/SIN($E38)*CL$9)</f>
        <v>0</v>
      </c>
      <c r="FY38" s="0" t="n">
        <f aca="false">IF(CM$9=0,0,(SIN(CM$12)*COS($E38)+SIN($E38)*COS(CM$12))/SIN($E38)*CM$9)</f>
        <v>0</v>
      </c>
      <c r="FZ38" s="0" t="n">
        <f aca="false">IF(CN$9=0,0,(SIN(CN$12)*COS($E38)+SIN($E38)*COS(CN$12))/SIN($E38)*CN$9)</f>
        <v>0</v>
      </c>
      <c r="GA38" s="0" t="n">
        <f aca="false">IF(CO$9=0,0,(SIN(CO$12)*COS($E38)+SIN($E38)*COS(CO$12))/SIN($E38)*CO$9)</f>
        <v>0</v>
      </c>
      <c r="GB38" s="0" t="n">
        <f aca="false">IF(CP$9=0,0,(SIN(CP$12)*COS($E38)+SIN($E38)*COS(CP$12))/SIN($E38)*CP$9)</f>
        <v>0</v>
      </c>
      <c r="GC38" s="0" t="n">
        <f aca="false">IF(CQ$9=0,0,(SIN(CQ$12)*COS($E38)+SIN($E38)*COS(CQ$12))/SIN($E38)*CQ$9)</f>
        <v>0</v>
      </c>
    </row>
    <row r="39" customFormat="false" ht="12.8" hidden="true" customHeight="false" outlineLevel="0" collapsed="false">
      <c r="A39" s="0" t="n">
        <f aca="false">MAX($F39:$CQ39)</f>
        <v>11.139749875906</v>
      </c>
      <c r="B39" s="91" t="n">
        <f aca="false">IF(ISNA(INDEX(vmg!$B$6:$B$151,MATCH($C39,vmg!$F$6:$F$151,0))),IF(ISNA(INDEX(vmg!$B$6:$B$151,MATCH($C39,vmg!$D$6:$D$151,0))),0,INDEX(vmg!$B$6:$B$151,MATCH($C39,vmg!$D$6:$D$151,0))),INDEX(vmg!$B$6:$B$151,MATCH($C39,vmg!$F$6:$F$151,0)))</f>
        <v>10.985695</v>
      </c>
      <c r="C39" s="2" t="n">
        <f aca="false">MOD(Best +D39,360)</f>
        <v>260</v>
      </c>
      <c r="D39" s="2" t="n">
        <f aca="false">D38+1</f>
        <v>27</v>
      </c>
      <c r="E39" s="1" t="n">
        <f aca="false">D39*PI()/180</f>
        <v>0.471238898038469</v>
      </c>
      <c r="F39" s="13" t="n">
        <f aca="false">IF(OR(F129=0,CR39=0),0,F129*CR39/(F129+CR39))</f>
        <v>11.139749875906</v>
      </c>
      <c r="G39" s="13" t="n">
        <f aca="false">IF(OR(G129=0,CS39=0),0,G129*CS39/(G129+CS39))</f>
        <v>11.0746334820578</v>
      </c>
      <c r="H39" s="13" t="n">
        <f aca="false">IF(OR(H129=0,CT39=0),0,H129*CT39/(H129+CT39))</f>
        <v>11.0112042382356</v>
      </c>
      <c r="I39" s="13" t="n">
        <f aca="false">IF(OR(I129=0,CU39=0),0,I129*CU39/(I129+CU39))</f>
        <v>10.9492928518672</v>
      </c>
      <c r="J39" s="13" t="n">
        <f aca="false">IF(OR(J129=0,CV39=0),0,J129*CV39/(J129+CV39))</f>
        <v>10.8887518367863</v>
      </c>
      <c r="K39" s="13" t="n">
        <f aca="false">IF(OR(K129=0,CW39=0),0,K129*CW39/(K129+CW39))</f>
        <v>10.8294520794493</v>
      </c>
      <c r="L39" s="13" t="n">
        <f aca="false">IF(OR(L129=0,CX39=0),0,L129*CX39/(L129+CX39))</f>
        <v>10.7702283624004</v>
      </c>
      <c r="M39" s="13" t="n">
        <f aca="false">IF(OR(M129=0,CY39=0),0,M129*CY39/(M129+CY39))</f>
        <v>10.7121032375402</v>
      </c>
      <c r="N39" s="13" t="n">
        <f aca="false">IF(OR(N129=0,CZ39=0),0,N129*CZ39/(N129+CZ39))</f>
        <v>10.6549805075627</v>
      </c>
      <c r="O39" s="13" t="n">
        <f aca="false">IF(OR(O129=0,DA39=0),0,O129*DA39/(O129+DA39))</f>
        <v>10.5987743859066</v>
      </c>
      <c r="P39" s="13" t="n">
        <f aca="false">IF(OR(P129=0,DB39=0),0,P129*DB39/(P129+DB39))</f>
        <v>10.5434080408068</v>
      </c>
      <c r="Q39" s="13" t="n">
        <f aca="false">IF(OR(Q129=0,DC39=0),0,Q129*DC39/(Q129+DC39))</f>
        <v>10.4889737250432</v>
      </c>
      <c r="R39" s="13" t="n">
        <f aca="false">IF(OR(R129=0,DD39=0),0,R129*DD39/(R129+DD39))</f>
        <v>10.4352383022118</v>
      </c>
      <c r="S39" s="13" t="n">
        <f aca="false">IF(OR(S129=0,DE39=0),0,S129*DE39/(S129+DE39))</f>
        <v>10.3821460318152</v>
      </c>
      <c r="T39" s="13" t="n">
        <f aca="false">IF(OR(T129=0,DF39=0),0,T129*DF39/(T129+DF39))</f>
        <v>10.3296462002271</v>
      </c>
      <c r="U39" s="13" t="n">
        <f aca="false">IF(OR(U129=0,DG39=0),0,U129*DG39/(U129+DG39))</f>
        <v>10.2776925038397</v>
      </c>
      <c r="V39" s="13" t="n">
        <f aca="false">IF(OR(V129=0,DH39=0),0,V129*DH39/(V129+DH39))</f>
        <v>10.2225154003824</v>
      </c>
      <c r="W39" s="13" t="n">
        <f aca="false">IF(OR(W129=0,DI39=0),0,W129*DI39/(W129+DI39))</f>
        <v>10.1679907433252</v>
      </c>
      <c r="X39" s="13" t="n">
        <f aca="false">IF(OR(X129=0,DJ39=0),0,X129*DJ39/(X129+DJ39))</f>
        <v>10.1140682009563</v>
      </c>
      <c r="Y39" s="13" t="n">
        <f aca="false">IF(OR(Y129=0,DK39=0),0,Y129*DK39/(Y129+DK39))</f>
        <v>10.0607014872004</v>
      </c>
      <c r="Z39" s="13" t="n">
        <f aca="false">IF(OR(Z129=0,DL39=0),0,Z129*DL39/(Z129+DL39))</f>
        <v>10.0078479114919</v>
      </c>
      <c r="AA39" s="13" t="n">
        <f aca="false">IF(OR(AA129=0,DM39=0),0,AA129*DM39/(AA129+DM39))</f>
        <v>9.95365958707716</v>
      </c>
      <c r="AB39" s="13" t="n">
        <f aca="false">IF(OR(AB129=0,DN39=0),0,AB129*DN39/(AB129+DN39))</f>
        <v>9.8999866369099</v>
      </c>
      <c r="AC39" s="13" t="n">
        <f aca="false">IF(OR(AC129=0,DO39=0),0,AC129*DO39/(AC129+DO39))</f>
        <v>9.84678945850869</v>
      </c>
      <c r="AD39" s="13" t="n">
        <f aca="false">IF(OR(AD129=0,DP39=0),0,AD129*DP39/(AD129+DP39))</f>
        <v>9.79403122110806</v>
      </c>
      <c r="AE39" s="13" t="n">
        <f aca="false">IF(OR(AE129=0,DQ39=0),0,AE129*DQ39/(AE129+DQ39))</f>
        <v>9.74167758377957</v>
      </c>
      <c r="AF39" s="13" t="n">
        <f aca="false">IF(OR(AF129=0,DR39=0),0,AF129*DR39/(AF129+DR39))</f>
        <v>9.68894740198063</v>
      </c>
      <c r="AG39" s="13" t="n">
        <f aca="false">IF(OR(AG129=0,DS39=0),0,AG129*DS39/(AG129+DS39))</f>
        <v>9.63658779469896</v>
      </c>
      <c r="AH39" s="13" t="n">
        <f aca="false">IF(OR(AH129=0,DT39=0),0,AH129*DT39/(AH129+DT39))</f>
        <v>9.58456866045897</v>
      </c>
      <c r="AI39" s="13" t="n">
        <f aca="false">IF(OR(AI129=0,DU39=0),0,AI129*DU39/(AI129+DU39))</f>
        <v>9.53286169268731</v>
      </c>
      <c r="AJ39" s="13" t="n">
        <f aca="false">IF(OR(AJ129=0,DV39=0),0,AJ129*DV39/(AJ129+DV39))</f>
        <v>9.48144021054183</v>
      </c>
      <c r="AK39" s="13" t="n">
        <f aca="false">IF(OR(AK129=0,DW39=0),0,AK129*DW39/(AK129+DW39))</f>
        <v>9.43190936382157</v>
      </c>
      <c r="AL39" s="13" t="n">
        <f aca="false">IF(OR(AL129=0,DX39=0),0,AL129*DX39/(AL129+DX39))</f>
        <v>9.38256059500499</v>
      </c>
      <c r="AM39" s="13" t="n">
        <f aca="false">IF(OR(AM129=0,DY39=0),0,AM129*DY39/(AM129+DY39))</f>
        <v>9.333374543263</v>
      </c>
      <c r="AN39" s="13" t="n">
        <f aca="false">IF(OR(AN129=0,DZ39=0),0,AN129*DZ39/(AN129+DZ39))</f>
        <v>9.28433272081138</v>
      </c>
      <c r="AO39" s="13" t="n">
        <f aca="false">IF(OR(AO129=0,EA39=0),0,AO129*EA39/(AO129+EA39))</f>
        <v>9.23541743418942</v>
      </c>
      <c r="AP39" s="13" t="n">
        <f aca="false">IF(OR(AP129=0,EB39=0),0,AP129*EB39/(AP129+EB39))</f>
        <v>9.1865722612145</v>
      </c>
      <c r="AQ39" s="13" t="n">
        <f aca="false">IF(OR(AQ129=0,EC39=0),0,AQ129*EC39/(AQ129+EC39))</f>
        <v>9.13782152348639</v>
      </c>
      <c r="AR39" s="13" t="n">
        <f aca="false">IF(OR(AR129=0,ED39=0),0,AR129*ED39/(AR129+ED39))</f>
        <v>9.08914944159474</v>
      </c>
      <c r="AS39" s="13" t="n">
        <f aca="false">IF(OR(AS129=0,EE39=0),0,AS129*EE39/(AS129+EE39))</f>
        <v>9.04054078589348</v>
      </c>
      <c r="AT39" s="13" t="n">
        <f aca="false">IF(OR(AT129=0,EF39=0),0,AT129*EF39/(AT129+EF39))</f>
        <v>8.99198082695146</v>
      </c>
      <c r="AU39" s="13" t="n">
        <f aca="false">IF(OR(AU129=0,EG39=0),0,AU129*EG39/(AU129+EG39))</f>
        <v>8.93537876996962</v>
      </c>
      <c r="AV39" s="13" t="n">
        <f aca="false">IF(OR(AV129=0,EH39=0),0,AV129*EH39/(AV129+EH39))</f>
        <v>8.87899316164601</v>
      </c>
      <c r="AW39" s="13" t="n">
        <f aca="false">IF(OR(AW129=0,EI39=0),0,AW129*EI39/(AW129+EI39))</f>
        <v>8.82279926265502</v>
      </c>
      <c r="AX39" s="13" t="n">
        <f aca="false">IF(OR(AX129=0,EJ39=0),0,AX129*EJ39/(AX129+EJ39))</f>
        <v>8.76677337307283</v>
      </c>
      <c r="AY39" s="13" t="n">
        <f aca="false">IF(OR(AY129=0,EK39=0),0,AY129*EK39/(AY129+EK39))</f>
        <v>8.71089274736013</v>
      </c>
      <c r="AZ39" s="13" t="n">
        <f aca="false">IF(OR(AZ129=0,EL39=0),0,AZ129*EL39/(AZ129+EL39))</f>
        <v>8.64857046634695</v>
      </c>
      <c r="BA39" s="13" t="n">
        <f aca="false">IF(OR(BA129=0,EM39=0),0,BA129*EM39/(BA129+EM39))</f>
        <v>8.58645738816205</v>
      </c>
      <c r="BB39" s="13" t="n">
        <f aca="false">IF(OR(BB129=0,EN39=0),0,BB129*EN39/(BB129+EN39))</f>
        <v>8.52452558148332</v>
      </c>
      <c r="BC39" s="13" t="n">
        <f aca="false">IF(OR(BC129=0,EO39=0),0,BC129*EO39/(BC129+EO39))</f>
        <v>8.46274822716905</v>
      </c>
      <c r="BD39" s="13" t="n">
        <f aca="false">IF(OR(BD129=0,EP39=0),0,BD129*EP39/(BD129+EP39))</f>
        <v>8.40109953150055</v>
      </c>
      <c r="BE39" s="13" t="n">
        <f aca="false">IF(OR(BE129=0,EQ39=0),0,BE129*EQ39/(BE129+EQ39))</f>
        <v>8.33302290074625</v>
      </c>
      <c r="BF39" s="13" t="n">
        <f aca="false">IF(OR(BF129=0,ER39=0),0,BF129*ER39/(BF129+ER39))</f>
        <v>8.26508071779576</v>
      </c>
      <c r="BG39" s="13" t="n">
        <f aca="false">IF(OR(BG129=0,ES39=0),0,BG129*ES39/(BG129+ES39))</f>
        <v>8.19724310215733</v>
      </c>
      <c r="BH39" s="13" t="n">
        <f aca="false">IF(OR(BH129=0,ET39=0),0,BH129*ET39/(BH129+ET39))</f>
        <v>8.1294812238821</v>
      </c>
      <c r="BI39" s="13" t="n">
        <f aca="false">IF(OR(BI129=0,EU39=0),0,BI129*EU39/(BI129+EU39))</f>
        <v>8.06176722466906</v>
      </c>
      <c r="BJ39" s="13" t="n">
        <f aca="false">IF(OR(BJ129=0,EV39=0),0,BJ129*EV39/(BJ129+EV39))</f>
        <v>7.97433458618905</v>
      </c>
      <c r="BK39" s="13" t="n">
        <f aca="false">IF(OR(BK129=0,EW39=0),0,BK129*EW39/(BK129+EW39))</f>
        <v>7.8867935059742</v>
      </c>
      <c r="BL39" s="13" t="n">
        <f aca="false">IF(OR(BL129=0,EX39=0),0,BL129*EX39/(BL129+EX39))</f>
        <v>7.79909415783774</v>
      </c>
      <c r="BM39" s="13" t="n">
        <f aca="false">IF(OR(BM129=0,EY39=0),0,BM129*EY39/(BM129+EY39))</f>
        <v>7.71118765364695</v>
      </c>
      <c r="BN39" s="13" t="n">
        <f aca="false">IF(OR(BN129=0,EZ39=0),0,BN129*EZ39/(BN129+EZ39))</f>
        <v>7.62302592910901</v>
      </c>
      <c r="BO39" s="13" t="n">
        <f aca="false">IF(OR(BO129=0,FA39=0),0,BO129*FA39/(BO129+FA39))</f>
        <v>7.52208864133755</v>
      </c>
      <c r="BP39" s="13" t="n">
        <f aca="false">IF(OR(BP129=0,FB39=0),0,BP129*FB39/(BP129+FB39))</f>
        <v>7.42051337365353</v>
      </c>
      <c r="BQ39" s="13" t="n">
        <f aca="false">IF(OR(BQ129=0,FC39=0),0,BQ129*FC39/(BQ129+FC39))</f>
        <v>7.31822795139411</v>
      </c>
      <c r="BR39" s="13" t="n">
        <f aca="false">IF(OR(BR129=0,FD39=0),0,BR129*FD39/(BR129+FD39))</f>
        <v>7.21515967177244</v>
      </c>
      <c r="BS39" s="13" t="n">
        <f aca="false">IF(OR(BS129=0,FE39=0),0,BS129*FE39/(BS129+FE39))</f>
        <v>7.11123512313701</v>
      </c>
      <c r="BT39" s="13" t="n">
        <f aca="false">IF(OR(BT129=0,FF39=0),0,BT129*FF39/(BT129+FF39))</f>
        <v>6.99899271562387</v>
      </c>
      <c r="BU39" s="13" t="n">
        <f aca="false">IF(OR(BU129=0,FG39=0),0,BU129*FG39/(BU129+FG39))</f>
        <v>6.88546527777387</v>
      </c>
      <c r="BV39" s="13" t="n">
        <f aca="false">IF(OR(BV129=0,FH39=0),0,BV129*FH39/(BV129+FH39))</f>
        <v>6.77055261920644</v>
      </c>
      <c r="BW39" s="13" t="n">
        <f aca="false">IF(OR(BW129=0,FI39=0),0,BW129*FI39/(BW129+FI39))</f>
        <v>6.65415158091497</v>
      </c>
      <c r="BX39" s="13" t="n">
        <f aca="false">IF(OR(BX129=0,FJ39=0),0,BX129*FJ39/(BX129+FJ39))</f>
        <v>6.53615570242609</v>
      </c>
      <c r="BY39" s="13" t="n">
        <f aca="false">IF(OR(BY129=0,FK39=0),0,BY129*FK39/(BY129+FK39))</f>
        <v>0</v>
      </c>
      <c r="BZ39" s="13" t="n">
        <f aca="false">IF(OR(BZ129=0,FL39=0),0,BZ129*FL39/(BZ129+FL39))</f>
        <v>0</v>
      </c>
      <c r="CA39" s="13" t="n">
        <f aca="false">IF(OR(CA129=0,FM39=0),0,CA129*FM39/(CA129+FM39))</f>
        <v>0</v>
      </c>
      <c r="CB39" s="13" t="n">
        <f aca="false">IF(OR(CB129=0,FN39=0),0,CB129*FN39/(CB129+FN39))</f>
        <v>0</v>
      </c>
      <c r="CC39" s="13" t="n">
        <f aca="false">IF(OR(CC129=0,FO39=0),0,CC129*FO39/(CC129+FO39))</f>
        <v>0</v>
      </c>
      <c r="CD39" s="13" t="n">
        <f aca="false">IF(OR(CD129=0,FP39=0),0,CD129*FP39/(CD129+FP39))</f>
        <v>0</v>
      </c>
      <c r="CE39" s="13" t="n">
        <f aca="false">IF(OR(CE129=0,FQ39=0),0,CE129*FQ39/(CE129+FQ39))</f>
        <v>0</v>
      </c>
      <c r="CF39" s="13" t="n">
        <f aca="false">IF(OR(CF129=0,FR39=0),0,CF129*FR39/(CF129+FR39))</f>
        <v>0</v>
      </c>
      <c r="CG39" s="13" t="n">
        <f aca="false">IF(OR(CG129=0,FS39=0),0,CG129*FS39/(CG129+FS39))</f>
        <v>0</v>
      </c>
      <c r="CH39" s="13" t="n">
        <f aca="false">IF(OR(CH129=0,FT39=0),0,CH129*FT39/(CH129+FT39))</f>
        <v>0</v>
      </c>
      <c r="CI39" s="13" t="n">
        <f aca="false">IF(OR(CI129=0,FU39=0),0,CI129*FU39/(CI129+FU39))</f>
        <v>0</v>
      </c>
      <c r="CJ39" s="13" t="n">
        <f aca="false">IF(OR(CJ129=0,FV39=0),0,CJ129*FV39/(CJ129+FV39))</f>
        <v>0</v>
      </c>
      <c r="CK39" s="13" t="n">
        <f aca="false">IF(OR(CK129=0,FW39=0),0,CK129*FW39/(CK129+FW39))</f>
        <v>0</v>
      </c>
      <c r="CL39" s="13" t="n">
        <f aca="false">IF(OR(CL129=0,FX39=0),0,CL129*FX39/(CL129+FX39))</f>
        <v>0</v>
      </c>
      <c r="CM39" s="13" t="n">
        <f aca="false">IF(OR(CM129=0,FY39=0),0,CM129*FY39/(CM129+FY39))</f>
        <v>0</v>
      </c>
      <c r="CN39" s="13" t="n">
        <f aca="false">IF(OR(CN129=0,FZ39=0),0,CN129*FZ39/(CN129+FZ39))</f>
        <v>0</v>
      </c>
      <c r="CO39" s="13" t="n">
        <f aca="false">IF(OR(CO129=0,GA39=0),0,CO129*GA39/(CO129+GA39))</f>
        <v>0</v>
      </c>
      <c r="CP39" s="13" t="n">
        <f aca="false">IF(OR(CP129=0,GB39=0),0,CP129*GB39/(CP129+GB39))</f>
        <v>0</v>
      </c>
      <c r="CQ39" s="13" t="n">
        <f aca="false">IF(OR(CQ129=0,GC39=0),0,CQ129*GC39/(CQ129+GC39))</f>
        <v>0</v>
      </c>
      <c r="CR39" s="0" t="n">
        <f aca="false">IF(F$9=0,0,(SIN(F$12)*COS($E39)+SIN($E39)*COS(F$12))/SIN($E39)*F$9)</f>
        <v>11.13975</v>
      </c>
      <c r="CS39" s="0" t="n">
        <f aca="false">IF(G$9=0,0,(SIN(G$12)*COS($E39)+SIN($E39)*COS(G$12))/SIN($E39)*G$9)</f>
        <v>11.5058202625238</v>
      </c>
      <c r="CT39" s="0" t="n">
        <f aca="false">IF(H$9=0,0,(SIN(H$12)*COS($E39)+SIN($E39)*COS(H$12))/SIN($E39)*H$9)</f>
        <v>11.8674801555581</v>
      </c>
      <c r="CU39" s="0" t="n">
        <f aca="false">IF(I$9=0,0,(SIN(I$12)*COS($E39)+SIN($E39)*COS(I$12))/SIN($E39)*I$9)</f>
        <v>12.2246280553975</v>
      </c>
      <c r="CV39" s="0" t="n">
        <f aca="false">IF(J$9=0,0,(SIN(J$12)*COS($E39)+SIN($E39)*COS(J$12))/SIN($E39)*J$9)</f>
        <v>12.5771639859817</v>
      </c>
      <c r="CW39" s="0" t="n">
        <f aca="false">IF(K$9=0,0,(SIN(K$12)*COS($E39)+SIN($E39)*COS(K$12))/SIN($E39)*K$9)</f>
        <v>12.9249896466641</v>
      </c>
      <c r="CX39" s="0" t="n">
        <f aca="false">IF(L$9=0,0,(SIN(L$12)*COS($E39)+SIN($E39)*COS(L$12))/SIN($E39)*L$9)</f>
        <v>13.2664128775487</v>
      </c>
      <c r="CY39" s="0" t="n">
        <f aca="false">IF(M$9=0,0,(SIN(M$12)*COS($E39)+SIN($E39)*COS(M$12))/SIN($E39)*M$9)</f>
        <v>13.6028490982341</v>
      </c>
      <c r="CZ39" s="0" t="n">
        <f aca="false">IF(N$9=0,0,(SIN(N$12)*COS($E39)+SIN($E39)*COS(N$12))/SIN($E39)*N$9)</f>
        <v>13.9342066919954</v>
      </c>
      <c r="DA39" s="0" t="n">
        <f aca="false">IF(O$9=0,0,(SIN(O$12)*COS($E39)+SIN($E39)*COS(O$12))/SIN($E39)*O$9)</f>
        <v>14.2603958739375</v>
      </c>
      <c r="DB39" s="0" t="n">
        <f aca="false">IF(P$9=0,0,(SIN(P$12)*COS($E39)+SIN($E39)*COS(P$12))/SIN($E39)*P$9)</f>
        <v>14.5813287149474</v>
      </c>
      <c r="DC39" s="0" t="n">
        <f aca="false">IF(Q$9=0,0,(SIN(Q$12)*COS($E39)+SIN($E39)*COS(Q$12))/SIN($E39)*Q$9)</f>
        <v>14.8972446316183</v>
      </c>
      <c r="DD39" s="0" t="n">
        <f aca="false">IF(R$9=0,0,(SIN(R$12)*COS($E39)+SIN($E39)*COS(R$12))/SIN($E39)*R$9)</f>
        <v>15.2077484504766</v>
      </c>
      <c r="DE39" s="0" t="n">
        <f aca="false">IF(S$9=0,0,(SIN(S$12)*COS($E39)+SIN($E39)*COS(S$12))/SIN($E39)*S$9)</f>
        <v>15.5127576429155</v>
      </c>
      <c r="DF39" s="0" t="n">
        <f aca="false">IF(T$9=0,0,(SIN(T$12)*COS($E39)+SIN($E39)*COS(T$12))/SIN($E39)*T$9)</f>
        <v>15.812191616679</v>
      </c>
      <c r="DG39" s="0" t="n">
        <f aca="false">IF(U$9=0,0,(SIN(U$12)*COS($E39)+SIN($E39)*COS(U$12))/SIN($E39)*U$9)</f>
        <v>16.1059717366588</v>
      </c>
      <c r="DH39" s="0" t="n">
        <f aca="false">IF(V$9=0,0,(SIN(V$12)*COS($E39)+SIN($E39)*COS(V$12))/SIN($E39)*V$9)</f>
        <v>16.3844446257956</v>
      </c>
      <c r="DI39" s="0" t="n">
        <f aca="false">IF(W$9=0,0,(SIN(W$12)*COS($E39)+SIN($E39)*COS(W$12))/SIN($E39)*W$9)</f>
        <v>16.6567567948068</v>
      </c>
      <c r="DJ39" s="0" t="n">
        <f aca="false">IF(X$9=0,0,(SIN(X$12)*COS($E39)+SIN($E39)*COS(X$12))/SIN($E39)*X$9)</f>
        <v>16.9228445119775</v>
      </c>
      <c r="DK39" s="0" t="n">
        <f aca="false">IF(Y$9=0,0,(SIN(Y$12)*COS($E39)+SIN($E39)*COS(Y$12))/SIN($E39)*Y$9)</f>
        <v>17.1826462921178</v>
      </c>
      <c r="DL39" s="0" t="n">
        <f aca="false">IF(Z$9=0,0,(SIN(Z$12)*COS($E39)+SIN($E39)*COS(Z$12))/SIN($E39)*Z$9)</f>
        <v>17.4361029093316</v>
      </c>
      <c r="DM39" s="0" t="n">
        <f aca="false">IF(AA$9=0,0,(SIN(AA$12)*COS($E39)+SIN($E39)*COS(AA$12))/SIN($E39)*AA$9)</f>
        <v>17.6774527527966</v>
      </c>
      <c r="DN39" s="0" t="n">
        <f aca="false">IF(AB$9=0,0,(SIN(AB$12)*COS($E39)+SIN($E39)*COS(AB$12))/SIN($E39)*AB$9)</f>
        <v>17.9121682558087</v>
      </c>
      <c r="DO39" s="0" t="n">
        <f aca="false">IF(AC$9=0,0,(SIN(AC$12)*COS($E39)+SIN($E39)*COS(AC$12))/SIN($E39)*AC$9)</f>
        <v>18.1402023332293</v>
      </c>
      <c r="DP39" s="0" t="n">
        <f aca="false">IF(AD$9=0,0,(SIN(AD$12)*COS($E39)+SIN($E39)*COS(AD$12))/SIN($E39)*AD$9)</f>
        <v>18.361510308356</v>
      </c>
      <c r="DQ39" s="0" t="n">
        <f aca="false">IF(AE$9=0,0,(SIN(AE$12)*COS($E39)+SIN($E39)*COS(AE$12))/SIN($E39)*AE$9)</f>
        <v>18.5760499189826</v>
      </c>
      <c r="DR39" s="0" t="n">
        <f aca="false">IF(AF$9=0,0,(SIN(AF$12)*COS($E39)+SIN($E39)*COS(AF$12))/SIN($E39)*AF$9)</f>
        <v>18.7809666892277</v>
      </c>
      <c r="DS39" s="0" t="n">
        <f aca="false">IF(AG$9=0,0,(SIN(AG$12)*COS($E39)+SIN($E39)*COS(AG$12))/SIN($E39)*AG$9)</f>
        <v>18.9789646590615</v>
      </c>
      <c r="DT39" s="0" t="n">
        <f aca="false">IF(AH$9=0,0,(SIN(AH$12)*COS($E39)+SIN($E39)*COS(AH$12))/SIN($E39)*AH$9)</f>
        <v>19.1700114431846</v>
      </c>
      <c r="DU39" s="0" t="n">
        <f aca="false">IF(AI$9=0,0,(SIN(AI$12)*COS($E39)+SIN($E39)*COS(AI$12))/SIN($E39)*AI$9)</f>
        <v>19.354077130092</v>
      </c>
      <c r="DV39" s="0" t="n">
        <f aca="false">IF(AJ$9=0,0,(SIN(AJ$12)*COS($E39)+SIN($E39)*COS(AJ$12))/SIN($E39)*AJ$9)</f>
        <v>19.5311342825696</v>
      </c>
      <c r="DW39" s="0" t="n">
        <f aca="false">IF(AK$9=0,0,(SIN(AK$12)*COS($E39)+SIN($E39)*COS(AK$12))/SIN($E39)*AK$9)</f>
        <v>19.7082749656563</v>
      </c>
      <c r="DX39" s="0" t="n">
        <f aca="false">IF(AL$9=0,0,(SIN(AL$12)*COS($E39)+SIN($E39)*COS(AL$12))/SIN($E39)*AL$9)</f>
        <v>19.8785127216629</v>
      </c>
      <c r="DY39" s="0" t="n">
        <f aca="false">IF(AM$9=0,0,(SIN(AM$12)*COS($E39)+SIN($E39)*COS(AM$12))/SIN($E39)*AM$9)</f>
        <v>20.0418209569577</v>
      </c>
      <c r="DZ39" s="0" t="n">
        <f aca="false">IF(AN$9=0,0,(SIN(AN$12)*COS($E39)+SIN($E39)*COS(AN$12))/SIN($E39)*AN$9)</f>
        <v>20.1981754550388</v>
      </c>
      <c r="EA39" s="0" t="n">
        <f aca="false">IF(AO$9=0,0,(SIN(AO$12)*COS($E39)+SIN($E39)*COS(AO$12))/SIN($E39)*AO$9)</f>
        <v>20.3475543761336</v>
      </c>
      <c r="EB39" s="0" t="n">
        <f aca="false">IF(AP$9=0,0,(SIN(AP$12)*COS($E39)+SIN($E39)*COS(AP$12))/SIN($E39)*AP$9)</f>
        <v>20.4897419949465</v>
      </c>
      <c r="EC39" s="0" t="n">
        <f aca="false">IF(AQ$9=0,0,(SIN(AQ$12)*COS($E39)+SIN($E39)*COS(AQ$12))/SIN($E39)*AQ$9)</f>
        <v>20.6249140511097</v>
      </c>
      <c r="ED39" s="0" t="n">
        <f aca="false">IF(AR$9=0,0,(SIN(AR$12)*COS($E39)+SIN($E39)*COS(AR$12))/SIN($E39)*AR$9)</f>
        <v>20.7530560055448</v>
      </c>
      <c r="EE39" s="0" t="n">
        <f aca="false">IF(AS$9=0,0,(SIN(AS$12)*COS($E39)+SIN($E39)*COS(AS$12))/SIN($E39)*AS$9)</f>
        <v>20.8741556883229</v>
      </c>
      <c r="EF39" s="0" t="n">
        <f aca="false">IF(AT$9=0,0,(SIN(AT$12)*COS($E39)+SIN($E39)*COS(AT$12))/SIN($E39)*AT$9)</f>
        <v>20.9882032941879</v>
      </c>
      <c r="EG39" s="0" t="n">
        <f aca="false">IF(AU$9=0,0,(SIN(AU$12)*COS($E39)+SIN($E39)*COS(AU$12))/SIN($E39)*AU$9)</f>
        <v>21.0503118804419</v>
      </c>
      <c r="EH39" s="0" t="n">
        <f aca="false">IF(AV$9=0,0,(SIN(AV$12)*COS($E39)+SIN($E39)*COS(AV$12))/SIN($E39)*AV$9)</f>
        <v>21.104736610885</v>
      </c>
      <c r="EI39" s="0" t="n">
        <f aca="false">IF(AW$9=0,0,(SIN(AW$12)*COS($E39)+SIN($E39)*COS(AW$12))/SIN($E39)*AW$9)</f>
        <v>21.151516034704</v>
      </c>
      <c r="EJ39" s="0" t="n">
        <f aca="false">IF(AX$9=0,0,(SIN(AX$12)*COS($E39)+SIN($E39)*COS(AX$12))/SIN($E39)*AX$9)</f>
        <v>21.1906914005082</v>
      </c>
      <c r="EK39" s="0" t="n">
        <f aca="false">IF(AY$9=0,0,(SIN(AY$12)*COS($E39)+SIN($E39)*COS(AY$12))/SIN($E39)*AY$9)</f>
        <v>21.2223066268596</v>
      </c>
      <c r="EL39" s="0" t="n">
        <f aca="false">IF(AZ$9=0,0,(SIN(AZ$12)*COS($E39)+SIN($E39)*COS(AZ$12))/SIN($E39)*AZ$9)</f>
        <v>21.2068914158409</v>
      </c>
      <c r="EM39" s="0" t="n">
        <f aca="false">IF(BA$9=0,0,(SIN(BA$12)*COS($E39)+SIN($E39)*COS(BA$12))/SIN($E39)*BA$9)</f>
        <v>21.1836021240651</v>
      </c>
      <c r="EN39" s="0" t="n">
        <f aca="false">IF(BB$9=0,0,(SIN(BB$12)*COS($E39)+SIN($E39)*COS(BB$12))/SIN($E39)*BB$9)</f>
        <v>21.1525267928272</v>
      </c>
      <c r="EO39" s="0" t="n">
        <f aca="false">IF(BC$9=0,0,(SIN(BC$12)*COS($E39)+SIN($E39)*COS(BC$12))/SIN($E39)*BC$9)</f>
        <v>21.1137562412646</v>
      </c>
      <c r="EP39" s="0" t="n">
        <f aca="false">IF(BD$9=0,0,(SIN(BD$12)*COS($E39)+SIN($E39)*COS(BD$12))/SIN($E39)*BD$9)</f>
        <v>21.0673840139107</v>
      </c>
      <c r="EQ39" s="0" t="n">
        <f aca="false">IF(BE$9=0,0,(SIN(BE$12)*COS($E39)+SIN($E39)*COS(BE$12))/SIN($E39)*BE$9)</f>
        <v>20.9720850032126</v>
      </c>
      <c r="ER39" s="0" t="n">
        <f aca="false">IF(BF$9=0,0,(SIN(BF$12)*COS($E39)+SIN($E39)*COS(BF$12))/SIN($E39)*BF$9)</f>
        <v>20.8690846697923</v>
      </c>
      <c r="ES39" s="0" t="n">
        <f aca="false">IF(BG$9=0,0,(SIN(BG$12)*COS($E39)+SIN($E39)*COS(BG$12))/SIN($E39)*BG$9)</f>
        <v>20.7585223970179</v>
      </c>
      <c r="ET39" s="0" t="n">
        <f aca="false">IF(BH$9=0,0,(SIN(BH$12)*COS($E39)+SIN($E39)*COS(BH$12))/SIN($E39)*BH$9)</f>
        <v>20.6405402387568</v>
      </c>
      <c r="EU39" s="0" t="n">
        <f aca="false">IF(BI$9=0,0,(SIN(BI$12)*COS($E39)+SIN($E39)*COS(BI$12))/SIN($E39)*BI$9)</f>
        <v>20.5152828430917</v>
      </c>
      <c r="EV39" s="0" t="n">
        <f aca="false">IF(BJ$9=0,0,(SIN(BJ$12)*COS($E39)+SIN($E39)*COS(BJ$12))/SIN($E39)*BJ$9)</f>
        <v>20.2550551928747</v>
      </c>
      <c r="EW39" s="0" t="n">
        <f aca="false">IF(BK$9=0,0,(SIN(BK$12)*COS($E39)+SIN($E39)*COS(BK$12))/SIN($E39)*BK$9)</f>
        <v>19.9873401140138</v>
      </c>
      <c r="EX39" s="0" t="n">
        <f aca="false">IF(BL$9=0,0,(SIN(BL$12)*COS($E39)+SIN($E39)*COS(BL$12))/SIN($E39)*BL$9)</f>
        <v>19.7124066292411</v>
      </c>
      <c r="EY39" s="0" t="n">
        <f aca="false">IF(BM$9=0,0,(SIN(BM$12)*COS($E39)+SIN($E39)*COS(BM$12))/SIN($E39)*BM$9)</f>
        <v>19.4305263043149</v>
      </c>
      <c r="EZ39" s="0" t="n">
        <f aca="false">IF(BN$9=0,0,(SIN(BN$12)*COS($E39)+SIN($E39)*COS(BN$12))/SIN($E39)*BN$9)</f>
        <v>19.1419731080867</v>
      </c>
      <c r="FA39" s="0" t="n">
        <f aca="false">IF(BO$9=0,0,(SIN(BO$12)*COS($E39)+SIN($E39)*COS(BO$12))/SIN($E39)*BO$9)</f>
        <v>18.7691726193285</v>
      </c>
      <c r="FB39" s="0" t="n">
        <f aca="false">IF(BP$9=0,0,(SIN(BP$12)*COS($E39)+SIN($E39)*COS(BP$12))/SIN($E39)*BP$9)</f>
        <v>18.3901826641581</v>
      </c>
      <c r="FC39" s="0" t="n">
        <f aca="false">IF(BQ$9=0,0,(SIN(BQ$12)*COS($E39)+SIN($E39)*COS(BQ$12))/SIN($E39)*BQ$9)</f>
        <v>18.0053547479288</v>
      </c>
      <c r="FD39" s="0" t="n">
        <f aca="false">IF(BR$9=0,0,(SIN(BR$12)*COS($E39)+SIN($E39)*COS(BR$12))/SIN($E39)*BR$9)</f>
        <v>17.6150422262214</v>
      </c>
      <c r="FE39" s="0" t="n">
        <f aca="false">IF(BS$9=0,0,(SIN(BS$12)*COS($E39)+SIN($E39)*COS(BS$12))/SIN($E39)*BS$9)</f>
        <v>17.219600125281</v>
      </c>
      <c r="FF39" s="0" t="n">
        <f aca="false">IF(BT$9=0,0,(SIN(BT$12)*COS($E39)+SIN($E39)*COS(BT$12))/SIN($E39)*BT$9)</f>
        <v>16.7768763284585</v>
      </c>
      <c r="FG39" s="0" t="n">
        <f aca="false">IF(BU$9=0,0,(SIN(BU$12)*COS($E39)+SIN($E39)*COS(BU$12))/SIN($E39)*BU$9)</f>
        <v>16.3298280050543</v>
      </c>
      <c r="FH39" s="0" t="n">
        <f aca="false">IF(BV$9=0,0,(SIN(BV$12)*COS($E39)+SIN($E39)*COS(BV$12))/SIN($E39)*BV$9)</f>
        <v>15.8788529153943</v>
      </c>
      <c r="FI39" s="0" t="n">
        <f aca="false">IF(BW$9=0,0,(SIN(BW$12)*COS($E39)+SIN($E39)*COS(BW$12))/SIN($E39)*BW$9)</f>
        <v>15.4243496968702</v>
      </c>
      <c r="FJ39" s="0" t="n">
        <f aca="false">IF(BX$9=0,0,(SIN(BX$12)*COS($E39)+SIN($E39)*COS(BX$12))/SIN($E39)*BX$9)</f>
        <v>14.9667176629258</v>
      </c>
      <c r="FK39" s="0" t="n">
        <f aca="false">IF(BY$9=0,0,(SIN(BY$12)*COS($E39)+SIN($E39)*COS(BY$12))/SIN($E39)*BY$9)</f>
        <v>0</v>
      </c>
      <c r="FL39" s="0" t="n">
        <f aca="false">IF(BZ$9=0,0,(SIN(BZ$12)*COS($E39)+SIN($E39)*COS(BZ$12))/SIN($E39)*BZ$9)</f>
        <v>0</v>
      </c>
      <c r="FM39" s="0" t="n">
        <f aca="false">IF(CA$9=0,0,(SIN(CA$12)*COS($E39)+SIN($E39)*COS(CA$12))/SIN($E39)*CA$9)</f>
        <v>0</v>
      </c>
      <c r="FN39" s="0" t="n">
        <f aca="false">IF(CB$9=0,0,(SIN(CB$12)*COS($E39)+SIN($E39)*COS(CB$12))/SIN($E39)*CB$9)</f>
        <v>0</v>
      </c>
      <c r="FO39" s="0" t="n">
        <f aca="false">IF(CC$9=0,0,(SIN(CC$12)*COS($E39)+SIN($E39)*COS(CC$12))/SIN($E39)*CC$9)</f>
        <v>0</v>
      </c>
      <c r="FP39" s="0" t="n">
        <f aca="false">IF(CD$9=0,0,(SIN(CD$12)*COS($E39)+SIN($E39)*COS(CD$12))/SIN($E39)*CD$9)</f>
        <v>0</v>
      </c>
      <c r="FQ39" s="0" t="n">
        <f aca="false">IF(CE$9=0,0,(SIN(CE$12)*COS($E39)+SIN($E39)*COS(CE$12))/SIN($E39)*CE$9)</f>
        <v>0</v>
      </c>
      <c r="FR39" s="0" t="n">
        <f aca="false">IF(CF$9=0,0,(SIN(CF$12)*COS($E39)+SIN($E39)*COS(CF$12))/SIN($E39)*CF$9)</f>
        <v>0</v>
      </c>
      <c r="FS39" s="0" t="n">
        <f aca="false">IF(CG$9=0,0,(SIN(CG$12)*COS($E39)+SIN($E39)*COS(CG$12))/SIN($E39)*CG$9)</f>
        <v>0</v>
      </c>
      <c r="FT39" s="0" t="n">
        <f aca="false">IF(CH$9=0,0,(SIN(CH$12)*COS($E39)+SIN($E39)*COS(CH$12))/SIN($E39)*CH$9)</f>
        <v>0</v>
      </c>
      <c r="FU39" s="0" t="n">
        <f aca="false">IF(CI$9=0,0,(SIN(CI$12)*COS($E39)+SIN($E39)*COS(CI$12))/SIN($E39)*CI$9)</f>
        <v>0</v>
      </c>
      <c r="FV39" s="0" t="n">
        <f aca="false">IF(CJ$9=0,0,(SIN(CJ$12)*COS($E39)+SIN($E39)*COS(CJ$12))/SIN($E39)*CJ$9)</f>
        <v>0</v>
      </c>
      <c r="FW39" s="0" t="n">
        <f aca="false">IF(CK$9=0,0,(SIN(CK$12)*COS($E39)+SIN($E39)*COS(CK$12))/SIN($E39)*CK$9)</f>
        <v>0</v>
      </c>
      <c r="FX39" s="0" t="n">
        <f aca="false">IF(CL$9=0,0,(SIN(CL$12)*COS($E39)+SIN($E39)*COS(CL$12))/SIN($E39)*CL$9)</f>
        <v>0</v>
      </c>
      <c r="FY39" s="0" t="n">
        <f aca="false">IF(CM$9=0,0,(SIN(CM$12)*COS($E39)+SIN($E39)*COS(CM$12))/SIN($E39)*CM$9)</f>
        <v>0</v>
      </c>
      <c r="FZ39" s="0" t="n">
        <f aca="false">IF(CN$9=0,0,(SIN(CN$12)*COS($E39)+SIN($E39)*COS(CN$12))/SIN($E39)*CN$9)</f>
        <v>0</v>
      </c>
      <c r="GA39" s="0" t="n">
        <f aca="false">IF(CO$9=0,0,(SIN(CO$12)*COS($E39)+SIN($E39)*COS(CO$12))/SIN($E39)*CO$9)</f>
        <v>0</v>
      </c>
      <c r="GB39" s="0" t="n">
        <f aca="false">IF(CP$9=0,0,(SIN(CP$12)*COS($E39)+SIN($E39)*COS(CP$12))/SIN($E39)*CP$9)</f>
        <v>0</v>
      </c>
      <c r="GC39" s="0" t="n">
        <f aca="false">IF(CQ$9=0,0,(SIN(CQ$12)*COS($E39)+SIN($E39)*COS(CQ$12))/SIN($E39)*CQ$9)</f>
        <v>0</v>
      </c>
    </row>
    <row r="40" customFormat="false" ht="12.8" hidden="true" customHeight="false" outlineLevel="0" collapsed="false">
      <c r="A40" s="0" t="n">
        <f aca="false">MAX($F40:$CQ40)</f>
        <v>11.139749875906</v>
      </c>
      <c r="B40" s="91" t="n">
        <f aca="false">IF(ISNA(INDEX(vmg!$B$6:$B$151,MATCH($C40,vmg!$F$6:$F$151,0))),IF(ISNA(INDEX(vmg!$B$6:$B$151,MATCH($C40,vmg!$D$6:$D$151,0))),0,INDEX(vmg!$B$6:$B$151,MATCH($C40,vmg!$D$6:$D$151,0))),INDEX(vmg!$B$6:$B$151,MATCH($C40,vmg!$F$6:$F$151,0)))</f>
        <v>10.924355</v>
      </c>
      <c r="C40" s="2" t="n">
        <f aca="false">MOD(Best +D40,360)</f>
        <v>261</v>
      </c>
      <c r="D40" s="2" t="n">
        <f aca="false">D39+1</f>
        <v>28</v>
      </c>
      <c r="E40" s="1" t="n">
        <f aca="false">D40*PI()/180</f>
        <v>0.488692190558412</v>
      </c>
      <c r="F40" s="13" t="n">
        <f aca="false">IF(OR(F130=0,CR40=0),0,F130*CR40/(F130+CR40))</f>
        <v>11.139749875906</v>
      </c>
      <c r="G40" s="13" t="n">
        <f aca="false">IF(OR(G130=0,CS40=0),0,G130*CS40/(G130+CS40))</f>
        <v>11.070757127228</v>
      </c>
      <c r="H40" s="13" t="n">
        <f aca="false">IF(OR(H130=0,CT40=0),0,H130*CT40/(H130+CT40))</f>
        <v>11.0036074779865</v>
      </c>
      <c r="I40" s="13" t="n">
        <f aca="false">IF(OR(I130=0,CU40=0),0,I130*CU40/(I130+CU40))</f>
        <v>10.9381206271639</v>
      </c>
      <c r="J40" s="13" t="n">
        <f aca="false">IF(OR(J130=0,CV40=0),0,J130*CV40/(J130+CV40))</f>
        <v>10.8741389558139</v>
      </c>
      <c r="K40" s="13" t="n">
        <f aca="false">IF(OR(K130=0,CW40=0),0,K130*CW40/(K130+CW40))</f>
        <v>10.8115240407261</v>
      </c>
      <c r="L40" s="13" t="n">
        <f aca="false">IF(OR(L130=0,CX40=0),0,L130*CX40/(L130+CX40))</f>
        <v>10.749098713859</v>
      </c>
      <c r="M40" s="13" t="n">
        <f aca="false">IF(OR(M130=0,CY40=0),0,M130*CY40/(M130+CY40))</f>
        <v>10.6878805585643</v>
      </c>
      <c r="N40" s="13" t="n">
        <f aca="false">IF(OR(N130=0,CZ40=0),0,N130*CZ40/(N130+CZ40))</f>
        <v>10.6277663397664</v>
      </c>
      <c r="O40" s="13" t="n">
        <f aca="false">IF(OR(O130=0,DA40=0),0,O130*DA40/(O130+DA40))</f>
        <v>10.5686637907225</v>
      </c>
      <c r="P40" s="13" t="n">
        <f aca="false">IF(OR(P130=0,DB40=0),0,P130*DB40/(P130+DB40))</f>
        <v>10.5104901110837</v>
      </c>
      <c r="Q40" s="13" t="n">
        <f aca="false">IF(OR(Q130=0,DC40=0),0,Q130*DC40/(Q130+DC40))</f>
        <v>10.4533328264114</v>
      </c>
      <c r="R40" s="13" t="n">
        <f aca="false">IF(OR(R130=0,DD40=0),0,R130*DD40/(R130+DD40))</f>
        <v>10.3969529803297</v>
      </c>
      <c r="S40" s="13" t="n">
        <f aca="false">IF(OR(S130=0,DE40=0),0,S130*DE40/(S130+DE40))</f>
        <v>10.3412901372968</v>
      </c>
      <c r="T40" s="13" t="n">
        <f aca="false">IF(OR(T130=0,DF40=0),0,T130*DF40/(T130+DF40))</f>
        <v>10.2862892472053</v>
      </c>
      <c r="U40" s="13" t="n">
        <f aca="false">IF(OR(U130=0,DG40=0),0,U130*DG40/(U130+DG40))</f>
        <v>10.2318999968064</v>
      </c>
      <c r="V40" s="13" t="n">
        <f aca="false">IF(OR(V130=0,DH40=0),0,V130*DH40/(V130+DH40))</f>
        <v>10.1743278556894</v>
      </c>
      <c r="W40" s="13" t="n">
        <f aca="false">IF(OR(W130=0,DI40=0),0,W130*DI40/(W130+DI40))</f>
        <v>10.1174666888946</v>
      </c>
      <c r="X40" s="13" t="n">
        <f aca="false">IF(OR(X130=0,DJ40=0),0,X130*DJ40/(X130+DJ40))</f>
        <v>10.0612631275884</v>
      </c>
      <c r="Y40" s="13" t="n">
        <f aca="false">IF(OR(Y130=0,DK40=0),0,Y130*DK40/(Y130+DK40))</f>
        <v>10.0056680457726</v>
      </c>
      <c r="Z40" s="13" t="n">
        <f aca="false">IF(OR(Z130=0,DL40=0),0,Z130*DL40/(Z130+DL40))</f>
        <v>9.95063609600938</v>
      </c>
      <c r="AA40" s="13" t="n">
        <f aca="false">IF(OR(AA130=0,DM40=0),0,AA130*DM40/(AA130+DM40))</f>
        <v>9.89430578516711</v>
      </c>
      <c r="AB40" s="13" t="n">
        <f aca="false">IF(OR(AB130=0,DN40=0),0,AB130*DN40/(AB130+DN40))</f>
        <v>9.83853634402674</v>
      </c>
      <c r="AC40" s="13" t="n">
        <f aca="false">IF(OR(AC130=0,DO40=0),0,AC130*DO40/(AC130+DO40))</f>
        <v>9.78328602386562</v>
      </c>
      <c r="AD40" s="13" t="n">
        <f aca="false">IF(OR(AD130=0,DP40=0),0,AD130*DP40/(AD130+DP40))</f>
        <v>9.72851597554561</v>
      </c>
      <c r="AE40" s="13" t="n">
        <f aca="false">IF(OR(AE130=0,DQ40=0),0,AE130*DQ40/(AE130+DQ40))</f>
        <v>9.67418995913447</v>
      </c>
      <c r="AF40" s="13" t="n">
        <f aca="false">IF(OR(AF130=0,DR40=0),0,AF130*DR40/(AF130+DR40))</f>
        <v>9.6195203580133</v>
      </c>
      <c r="AG40" s="13" t="n">
        <f aca="false">IF(OR(AG130=0,DS40=0),0,AG130*DS40/(AG130+DS40))</f>
        <v>9.56525748260041</v>
      </c>
      <c r="AH40" s="13" t="n">
        <f aca="false">IF(OR(AH130=0,DT40=0),0,AH130*DT40/(AH130+DT40))</f>
        <v>9.51136965194281</v>
      </c>
      <c r="AI40" s="13" t="n">
        <f aca="false">IF(OR(AI130=0,DU40=0),0,AI130*DU40/(AI130+DU40))</f>
        <v>9.45782706895131</v>
      </c>
      <c r="AJ40" s="13" t="n">
        <f aca="false">IF(OR(AJ130=0,DV40=0),0,AJ130*DV40/(AJ130+DV40))</f>
        <v>9.40460164551874</v>
      </c>
      <c r="AK40" s="13" t="n">
        <f aca="false">IF(OR(AK130=0,DW40=0),0,AK130*DW40/(AK130+DW40))</f>
        <v>9.3533071711793</v>
      </c>
      <c r="AL40" s="13" t="n">
        <f aca="false">IF(OR(AL130=0,DX40=0),0,AL130*DX40/(AL130+DX40))</f>
        <v>9.30222337172569</v>
      </c>
      <c r="AM40" s="13" t="n">
        <f aca="false">IF(OR(AM130=0,DY40=0),0,AM130*DY40/(AM130+DY40))</f>
        <v>9.25132969192634</v>
      </c>
      <c r="AN40" s="13" t="n">
        <f aca="false">IF(OR(AN130=0,DZ40=0),0,AN130*DZ40/(AN130+DZ40))</f>
        <v>9.20060651542453</v>
      </c>
      <c r="AO40" s="13" t="n">
        <f aca="false">IF(OR(AO130=0,EA40=0),0,AO130*EA40/(AO130+EA40))</f>
        <v>9.15003508169252</v>
      </c>
      <c r="AP40" s="13" t="n">
        <f aca="false">IF(OR(AP130=0,EB40=0),0,AP130*EB40/(AP130+EB40))</f>
        <v>9.09955772970189</v>
      </c>
      <c r="AQ40" s="13" t="n">
        <f aca="false">IF(OR(AQ130=0,EC40=0),0,AQ130*EC40/(AQ130+EC40))</f>
        <v>9.04919806778824</v>
      </c>
      <c r="AR40" s="13" t="n">
        <f aca="false">IF(OR(AR130=0,ED40=0),0,AR130*ED40/(AR130+ED40))</f>
        <v>8.99893941130344</v>
      </c>
      <c r="AS40" s="13" t="n">
        <f aca="false">IF(OR(AS130=0,EE40=0),0,AS130*EE40/(AS130+EE40))</f>
        <v>8.94876567264092</v>
      </c>
      <c r="AT40" s="13" t="n">
        <f aca="false">IF(OR(AT130=0,EF40=0),0,AT130*EF40/(AT130+EF40))</f>
        <v>8.89866130879069</v>
      </c>
      <c r="AU40" s="13" t="n">
        <f aca="false">IF(OR(AU130=0,EG40=0),0,AU130*EG40/(AU130+EG40))</f>
        <v>8.8404916821243</v>
      </c>
      <c r="AV40" s="13" t="n">
        <f aca="false">IF(OR(AV130=0,EH40=0),0,AV130*EH40/(AV130+EH40))</f>
        <v>8.78256071300934</v>
      </c>
      <c r="AW40" s="13" t="n">
        <f aca="false">IF(OR(AW130=0,EI40=0),0,AW130*EI40/(AW130+EI40))</f>
        <v>8.72484296518788</v>
      </c>
      <c r="AX40" s="13" t="n">
        <f aca="false">IF(OR(AX130=0,EJ40=0),0,AX130*EJ40/(AX130+EJ40))</f>
        <v>8.66731407672511</v>
      </c>
      <c r="AY40" s="13" t="n">
        <f aca="false">IF(OR(AY130=0,EK40=0),0,AY130*EK40/(AY130+EK40))</f>
        <v>8.60995067352727</v>
      </c>
      <c r="AZ40" s="13" t="n">
        <f aca="false">IF(OR(AZ130=0,EL40=0),0,AZ130*EL40/(AZ130+EL40))</f>
        <v>8.54613533875223</v>
      </c>
      <c r="BA40" s="13" t="n">
        <f aca="false">IF(OR(BA130=0,EM40=0),0,BA130*EM40/(BA130+EM40))</f>
        <v>8.48255107999009</v>
      </c>
      <c r="BB40" s="13" t="n">
        <f aca="false">IF(OR(BB130=0,EN40=0),0,BB130*EN40/(BB130+EN40))</f>
        <v>8.41916944119949</v>
      </c>
      <c r="BC40" s="13" t="n">
        <f aca="false">IF(OR(BC130=0,EO40=0),0,BC130*EO40/(BC130+EO40))</f>
        <v>8.35596311004471</v>
      </c>
      <c r="BD40" s="13" t="n">
        <f aca="false">IF(OR(BD130=0,EP40=0),0,BD130*EP40/(BD130+EP40))</f>
        <v>8.29290583024655</v>
      </c>
      <c r="BE40" s="13" t="n">
        <f aca="false">IF(OR(BE130=0,EQ40=0),0,BE130*EQ40/(BE130+EQ40))</f>
        <v>8.22341758965084</v>
      </c>
      <c r="BF40" s="13" t="n">
        <f aca="false">IF(OR(BF130=0,ER40=0),0,BF130*ER40/(BF130+ER40))</f>
        <v>8.15408655036581</v>
      </c>
      <c r="BG40" s="13" t="n">
        <f aca="false">IF(OR(BG130=0,ES40=0),0,BG130*ES40/(BG130+ES40))</f>
        <v>8.08488250237383</v>
      </c>
      <c r="BH40" s="13" t="n">
        <f aca="false">IF(OR(BH130=0,ET40=0),0,BH130*ET40/(BH130+ET40))</f>
        <v>8.01577631985594</v>
      </c>
      <c r="BI40" s="13" t="n">
        <f aca="false">IF(OR(BI130=0,EU40=0),0,BI130*EU40/(BI130+EU40))</f>
        <v>7.94673988185084</v>
      </c>
      <c r="BJ40" s="13" t="n">
        <f aca="false">IF(OR(BJ130=0,EV40=0),0,BJ130*EV40/(BJ130+EV40))</f>
        <v>7.85796329410199</v>
      </c>
      <c r="BK40" s="13" t="n">
        <f aca="false">IF(OR(BK130=0,EW40=0),0,BK130*EW40/(BK130+EW40))</f>
        <v>7.76911197014142</v>
      </c>
      <c r="BL40" s="13" t="n">
        <f aca="false">IF(OR(BL130=0,EX40=0),0,BL130*EX40/(BL130+EX40))</f>
        <v>7.68013638419514</v>
      </c>
      <c r="BM40" s="13" t="n">
        <f aca="false">IF(OR(BM130=0,EY40=0),0,BM130*EY40/(BM130+EY40))</f>
        <v>7.5909880271434</v>
      </c>
      <c r="BN40" s="13" t="n">
        <f aca="false">IF(OR(BN130=0,EZ40=0),0,BN130*EZ40/(BN130+EZ40))</f>
        <v>7.50161929460909</v>
      </c>
      <c r="BO40" s="13" t="n">
        <f aca="false">IF(OR(BO130=0,FA40=0),0,BO130*FA40/(BO130+FA40))</f>
        <v>7.39950737562265</v>
      </c>
      <c r="BP40" s="13" t="n">
        <f aca="false">IF(OR(BP130=0,FB40=0),0,BP130*FB40/(BP130+FB40))</f>
        <v>7.2968042505868</v>
      </c>
      <c r="BQ40" s="13" t="n">
        <f aca="false">IF(OR(BQ130=0,FC40=0),0,BQ130*FC40/(BQ130+FC40))</f>
        <v>7.19343923830199</v>
      </c>
      <c r="BR40" s="13" t="n">
        <f aca="false">IF(OR(BR130=0,FD40=0),0,BR130*FD40/(BR130+FD40))</f>
        <v>7.08934130415593</v>
      </c>
      <c r="BS40" s="13" t="n">
        <f aca="false">IF(OR(BS130=0,FE40=0),0,BS130*FE40/(BS130+FE40))</f>
        <v>6.98443889045589</v>
      </c>
      <c r="BT40" s="13" t="n">
        <f aca="false">IF(OR(BT130=0,FF40=0),0,BT130*FF40/(BT130+FF40))</f>
        <v>6.87128878866155</v>
      </c>
      <c r="BU40" s="13" t="n">
        <f aca="false">IF(OR(BU130=0,FG40=0),0,BU130*FG40/(BU130+FG40))</f>
        <v>6.75691845899497</v>
      </c>
      <c r="BV40" s="13" t="n">
        <f aca="false">IF(OR(BV130=0,FH40=0),0,BV130*FH40/(BV130+FH40))</f>
        <v>6.64123106230605</v>
      </c>
      <c r="BW40" s="13" t="n">
        <f aca="false">IF(OR(BW130=0,FI40=0),0,BW130*FI40/(BW130+FI40))</f>
        <v>6.52412713581762</v>
      </c>
      <c r="BX40" s="13" t="n">
        <f aca="false">IF(OR(BX130=0,FJ40=0),0,BX130*FJ40/(BX130+FJ40))</f>
        <v>6.40550429007681</v>
      </c>
      <c r="BY40" s="13" t="n">
        <f aca="false">IF(OR(BY130=0,FK40=0),0,BY130*FK40/(BY130+FK40))</f>
        <v>0</v>
      </c>
      <c r="BZ40" s="13" t="n">
        <f aca="false">IF(OR(BZ130=0,FL40=0),0,BZ130*FL40/(BZ130+FL40))</f>
        <v>0</v>
      </c>
      <c r="CA40" s="13" t="n">
        <f aca="false">IF(OR(CA130=0,FM40=0),0,CA130*FM40/(CA130+FM40))</f>
        <v>0</v>
      </c>
      <c r="CB40" s="13" t="n">
        <f aca="false">IF(OR(CB130=0,FN40=0),0,CB130*FN40/(CB130+FN40))</f>
        <v>0</v>
      </c>
      <c r="CC40" s="13" t="n">
        <f aca="false">IF(OR(CC130=0,FO40=0),0,CC130*FO40/(CC130+FO40))</f>
        <v>0</v>
      </c>
      <c r="CD40" s="13" t="n">
        <f aca="false">IF(OR(CD130=0,FP40=0),0,CD130*FP40/(CD130+FP40))</f>
        <v>0</v>
      </c>
      <c r="CE40" s="13" t="n">
        <f aca="false">IF(OR(CE130=0,FQ40=0),0,CE130*FQ40/(CE130+FQ40))</f>
        <v>0</v>
      </c>
      <c r="CF40" s="13" t="n">
        <f aca="false">IF(OR(CF130=0,FR40=0),0,CF130*FR40/(CF130+FR40))</f>
        <v>0</v>
      </c>
      <c r="CG40" s="13" t="n">
        <f aca="false">IF(OR(CG130=0,FS40=0),0,CG130*FS40/(CG130+FS40))</f>
        <v>0</v>
      </c>
      <c r="CH40" s="13" t="n">
        <f aca="false">IF(OR(CH130=0,FT40=0),0,CH130*FT40/(CH130+FT40))</f>
        <v>0</v>
      </c>
      <c r="CI40" s="13" t="n">
        <f aca="false">IF(OR(CI130=0,FU40=0),0,CI130*FU40/(CI130+FU40))</f>
        <v>0</v>
      </c>
      <c r="CJ40" s="13" t="n">
        <f aca="false">IF(OR(CJ130=0,FV40=0),0,CJ130*FV40/(CJ130+FV40))</f>
        <v>0</v>
      </c>
      <c r="CK40" s="13" t="n">
        <f aca="false">IF(OR(CK130=0,FW40=0),0,CK130*FW40/(CK130+FW40))</f>
        <v>0</v>
      </c>
      <c r="CL40" s="13" t="n">
        <f aca="false">IF(OR(CL130=0,FX40=0),0,CL130*FX40/(CL130+FX40))</f>
        <v>0</v>
      </c>
      <c r="CM40" s="13" t="n">
        <f aca="false">IF(OR(CM130=0,FY40=0),0,CM130*FY40/(CM130+FY40))</f>
        <v>0</v>
      </c>
      <c r="CN40" s="13" t="n">
        <f aca="false">IF(OR(CN130=0,FZ40=0),0,CN130*FZ40/(CN130+FZ40))</f>
        <v>0</v>
      </c>
      <c r="CO40" s="13" t="n">
        <f aca="false">IF(OR(CO130=0,GA40=0),0,CO130*GA40/(CO130+GA40))</f>
        <v>0</v>
      </c>
      <c r="CP40" s="13" t="n">
        <f aca="false">IF(OR(CP130=0,GB40=0),0,CP130*GB40/(CP130+GB40))</f>
        <v>0</v>
      </c>
      <c r="CQ40" s="13" t="n">
        <f aca="false">IF(OR(CQ130=0,GC40=0),0,CQ130*GC40/(CQ130+GC40))</f>
        <v>0</v>
      </c>
      <c r="CR40" s="0" t="n">
        <f aca="false">IF(F$9=0,0,(SIN(F$12)*COS($E40)+SIN($E40)*COS(F$12))/SIN($E40)*F$9)</f>
        <v>11.13975</v>
      </c>
      <c r="CS40" s="0" t="n">
        <f aca="false">IF(G$9=0,0,(SIN(G$12)*COS($E40)+SIN($E40)*COS(G$12))/SIN($E40)*G$9)</f>
        <v>11.489919804291</v>
      </c>
      <c r="CT40" s="0" t="n">
        <f aca="false">IF(H$9=0,0,(SIN(H$12)*COS($E40)+SIN($E40)*COS(H$12))/SIN($E40)*H$9)</f>
        <v>11.8357222044014</v>
      </c>
      <c r="CU40" s="0" t="n">
        <f aca="false">IF(I$9=0,0,(SIN(I$12)*COS($E40)+SIN($E40)*COS(I$12))/SIN($E40)*I$9)</f>
        <v>12.1770603895525</v>
      </c>
      <c r="CV40" s="0" t="n">
        <f aca="false">IF(J$9=0,0,(SIN(J$12)*COS($E40)+SIN($E40)*COS(J$12))/SIN($E40)*J$9)</f>
        <v>12.5138391704498</v>
      </c>
      <c r="CW40" s="0" t="n">
        <f aca="false">IF(K$9=0,0,(SIN(K$12)*COS($E40)+SIN($E40)*COS(K$12))/SIN($E40)*K$9)</f>
        <v>12.8459650056027</v>
      </c>
      <c r="CX40" s="0" t="n">
        <f aca="false">IF(L$9=0,0,(SIN(L$12)*COS($E40)+SIN($E40)*COS(L$12))/SIN($E40)*L$9)</f>
        <v>13.1717618489771</v>
      </c>
      <c r="CY40" s="0" t="n">
        <f aca="false">IF(M$9=0,0,(SIN(M$12)*COS($E40)+SIN($E40)*COS(M$12))/SIN($E40)*M$9)</f>
        <v>13.4926422130989</v>
      </c>
      <c r="CZ40" s="0" t="n">
        <f aca="false">IF(N$9=0,0,(SIN(N$12)*COS($E40)+SIN($E40)*COS(N$12))/SIN($E40)*N$9)</f>
        <v>13.8085191368669</v>
      </c>
      <c r="DA40" s="0" t="n">
        <f aca="false">IF(O$9=0,0,(SIN(O$12)*COS($E40)+SIN($E40)*COS(O$12))/SIN($E40)*O$9)</f>
        <v>14.1193074554301</v>
      </c>
      <c r="DB40" s="0" t="n">
        <f aca="false">IF(P$9=0,0,(SIN(P$12)*COS($E40)+SIN($E40)*COS(P$12))/SIN($E40)*P$9)</f>
        <v>14.4249238227623</v>
      </c>
      <c r="DC40" s="0" t="n">
        <f aca="false">IF(Q$9=0,0,(SIN(Q$12)*COS($E40)+SIN($E40)*COS(Q$12))/SIN($E40)*Q$9)</f>
        <v>14.725608450412</v>
      </c>
      <c r="DD40" s="0" t="n">
        <f aca="false">IF(R$9=0,0,(SIN(R$12)*COS($E40)+SIN($E40)*COS(R$12))/SIN($E40)*R$9)</f>
        <v>15.020973747604</v>
      </c>
      <c r="DE40" s="0" t="n">
        <f aca="false">IF(S$9=0,0,(SIN(S$12)*COS($E40)+SIN($E40)*COS(S$12))/SIN($E40)*S$9)</f>
        <v>15.3109416535632</v>
      </c>
      <c r="DF40" s="0" t="n">
        <f aca="false">IF(T$9=0,0,(SIN(T$12)*COS($E40)+SIN($E40)*COS(T$12))/SIN($E40)*T$9)</f>
        <v>15.5954360019579</v>
      </c>
      <c r="DG40" s="0" t="n">
        <f aca="false">IF(U$9=0,0,(SIN(U$12)*COS($E40)+SIN($E40)*COS(U$12))/SIN($E40)*U$9)</f>
        <v>15.8743825403964</v>
      </c>
      <c r="DH40" s="0" t="n">
        <f aca="false">IF(V$9=0,0,(SIN(V$12)*COS($E40)+SIN($E40)*COS(V$12))/SIN($E40)*V$9)</f>
        <v>16.1382761157084</v>
      </c>
      <c r="DI40" s="0" t="n">
        <f aca="false">IF(W$9=0,0,(SIN(W$12)*COS($E40)+SIN($E40)*COS(W$12))/SIN($E40)*W$9)</f>
        <v>16.3961411164332</v>
      </c>
      <c r="DJ40" s="0" t="n">
        <f aca="false">IF(X$9=0,0,(SIN(X$12)*COS($E40)+SIN($E40)*COS(X$12))/SIN($E40)*X$9)</f>
        <v>16.6479179168451</v>
      </c>
      <c r="DK40" s="0" t="n">
        <f aca="false">IF(Y$9=0,0,(SIN(Y$12)*COS($E40)+SIN($E40)*COS(Y$12))/SIN($E40)*Y$9)</f>
        <v>16.8935490789181</v>
      </c>
      <c r="DL40" s="0" t="n">
        <f aca="false">IF(Z$9=0,0,(SIN(Z$12)*COS($E40)+SIN($E40)*COS(Z$12))/SIN($E40)*Z$9)</f>
        <v>17.1329793639568</v>
      </c>
      <c r="DM40" s="0" t="n">
        <f aca="false">IF(AA$9=0,0,(SIN(AA$12)*COS($E40)+SIN($E40)*COS(AA$12))/SIN($E40)*AA$9)</f>
        <v>17.3605533532478</v>
      </c>
      <c r="DN40" s="0" t="n">
        <f aca="false">IF(AB$9=0,0,(SIN(AB$12)*COS($E40)+SIN($E40)*COS(AB$12))/SIN($E40)*AB$9)</f>
        <v>17.5816543459673</v>
      </c>
      <c r="DO40" s="0" t="n">
        <f aca="false">IF(AC$9=0,0,(SIN(AC$12)*COS($E40)+SIN($E40)*COS(AC$12))/SIN($E40)*AC$9)</f>
        <v>17.7962389600103</v>
      </c>
      <c r="DP40" s="0" t="n">
        <f aca="false">IF(AD$9=0,0,(SIN(AD$12)*COS($E40)+SIN($E40)*COS(AD$12))/SIN($E40)*AD$9)</f>
        <v>18.0042661518258</v>
      </c>
      <c r="DQ40" s="0" t="n">
        <f aca="false">IF(AE$9=0,0,(SIN(AE$12)*COS($E40)+SIN($E40)*COS(AE$12))/SIN($E40)*AE$9)</f>
        <v>18.2056972215107</v>
      </c>
      <c r="DR40" s="0" t="n">
        <f aca="false">IF(AF$9=0,0,(SIN(AF$12)*COS($E40)+SIN($E40)*COS(AF$12))/SIN($E40)*AF$9)</f>
        <v>18.3977386166626</v>
      </c>
      <c r="DS40" s="0" t="n">
        <f aca="false">IF(AG$9=0,0,(SIN(AG$12)*COS($E40)+SIN($E40)*COS(AG$12))/SIN($E40)*AG$9)</f>
        <v>18.5830444548345</v>
      </c>
      <c r="DT40" s="0" t="n">
        <f aca="false">IF(AH$9=0,0,(SIN(AH$12)*COS($E40)+SIN($E40)*COS(AH$12))/SIN($E40)*AH$9)</f>
        <v>18.7615856406167</v>
      </c>
      <c r="DU40" s="0" t="n">
        <f aca="false">IF(AI$9=0,0,(SIN(AI$12)*COS($E40)+SIN($E40)*COS(AI$12))/SIN($E40)*AI$9)</f>
        <v>18.9333354754906</v>
      </c>
      <c r="DV40" s="0" t="n">
        <f aca="false">IF(AJ$9=0,0,(SIN(AJ$12)*COS($E40)+SIN($E40)*COS(AJ$12))/SIN($E40)*AJ$9)</f>
        <v>19.0982696575276</v>
      </c>
      <c r="DW40" s="0" t="n">
        <f aca="false">IF(AK$9=0,0,(SIN(AK$12)*COS($E40)+SIN($E40)*COS(AK$12))/SIN($E40)*AK$9)</f>
        <v>19.2633226279365</v>
      </c>
      <c r="DX40" s="0" t="n">
        <f aca="false">IF(AL$9=0,0,(SIN(AL$12)*COS($E40)+SIN($E40)*COS(AL$12))/SIN($E40)*AL$9)</f>
        <v>19.4216623020758</v>
      </c>
      <c r="DY40" s="0" t="n">
        <f aca="false">IF(AM$9=0,0,(SIN(AM$12)*COS($E40)+SIN($E40)*COS(AM$12))/SIN($E40)*AM$9)</f>
        <v>19.573265135091</v>
      </c>
      <c r="DZ40" s="0" t="n">
        <f aca="false">IF(AN$9=0,0,(SIN(AN$12)*COS($E40)+SIN($E40)*COS(AN$12))/SIN($E40)*AN$9)</f>
        <v>19.7181098842629</v>
      </c>
      <c r="EA40" s="0" t="n">
        <f aca="false">IF(AO$9=0,0,(SIN(AO$12)*COS($E40)+SIN($E40)*COS(AO$12))/SIN($E40)*AO$9)</f>
        <v>19.8561776078822</v>
      </c>
      <c r="EB40" s="0" t="n">
        <f aca="false">IF(AP$9=0,0,(SIN(AP$12)*COS($E40)+SIN($E40)*COS(AP$12))/SIN($E40)*AP$9)</f>
        <v>19.9872602153218</v>
      </c>
      <c r="EC40" s="0" t="n">
        <f aca="false">IF(AQ$9=0,0,(SIN(AQ$12)*COS($E40)+SIN($E40)*COS(AQ$12))/SIN($E40)*AQ$9)</f>
        <v>20.1115316075122</v>
      </c>
      <c r="ED40" s="0" t="n">
        <f aca="false">IF(AR$9=0,0,(SIN(AR$12)*COS($E40)+SIN($E40)*COS(AR$12))/SIN($E40)*AR$9)</f>
        <v>20.2289799077022</v>
      </c>
      <c r="EE40" s="0" t="n">
        <f aca="false">IF(AS$9=0,0,(SIN(AS$12)*COS($E40)+SIN($E40)*COS(AS$12))/SIN($E40)*AS$9)</f>
        <v>20.3395955298107</v>
      </c>
      <c r="EF40" s="0" t="n">
        <f aca="false">IF(AT$9=0,0,(SIN(AT$12)*COS($E40)+SIN($E40)*COS(AT$12))/SIN($E40)*AT$9)</f>
        <v>20.443371173369</v>
      </c>
      <c r="EG40" s="0" t="n">
        <f aca="false">IF(AU$9=0,0,(SIN(AU$12)*COS($E40)+SIN($E40)*COS(AU$12))/SIN($E40)*AU$9)</f>
        <v>20.4966028346379</v>
      </c>
      <c r="EH40" s="0" t="n">
        <f aca="false">IF(AV$9=0,0,(SIN(AV$12)*COS($E40)+SIN($E40)*COS(AV$12))/SIN($E40)*AV$9)</f>
        <v>20.542414550705</v>
      </c>
      <c r="EI40" s="0" t="n">
        <f aca="false">IF(AW$9=0,0,(SIN(AW$12)*COS($E40)+SIN($E40)*COS(AW$12))/SIN($E40)*AW$9)</f>
        <v>20.5808460348756</v>
      </c>
      <c r="EJ40" s="0" t="n">
        <f aca="false">IF(AX$9=0,0,(SIN(AX$12)*COS($E40)+SIN($E40)*COS(AX$12))/SIN($E40)*AX$9)</f>
        <v>20.6119395905649</v>
      </c>
      <c r="EK40" s="0" t="n">
        <f aca="false">IF(AY$9=0,0,(SIN(AY$12)*COS($E40)+SIN($E40)*COS(AY$12))/SIN($E40)*AY$9)</f>
        <v>20.6357400819603</v>
      </c>
      <c r="EL40" s="0" t="n">
        <f aca="false">IF(AZ$9=0,0,(SIN(AZ$12)*COS($E40)+SIN($E40)*COS(AZ$12))/SIN($E40)*AZ$9)</f>
        <v>20.6138830577084</v>
      </c>
      <c r="EM40" s="0" t="n">
        <f aca="false">IF(BA$9=0,0,(SIN(BA$12)*COS($E40)+SIN($E40)*COS(BA$12))/SIN($E40)*BA$9)</f>
        <v>20.5844575024837</v>
      </c>
      <c r="EN40" s="0" t="n">
        <f aca="false">IF(BB$9=0,0,(SIN(BB$12)*COS($E40)+SIN($E40)*COS(BB$12))/SIN($E40)*BB$9)</f>
        <v>20.5475510502193</v>
      </c>
      <c r="EO40" s="0" t="n">
        <f aca="false">IF(BC$9=0,0,(SIN(BC$12)*COS($E40)+SIN($E40)*COS(BC$12))/SIN($E40)*BC$9)</f>
        <v>20.5032539823848</v>
      </c>
      <c r="EP40" s="0" t="n">
        <f aca="false">IF(BD$9=0,0,(SIN(BD$12)*COS($E40)+SIN($E40)*COS(BD$12))/SIN($E40)*BD$9)</f>
        <v>20.4516591764088</v>
      </c>
      <c r="EQ40" s="0" t="n">
        <f aca="false">IF(BE$9=0,0,(SIN(BE$12)*COS($E40)+SIN($E40)*COS(BE$12))/SIN($E40)*BE$9)</f>
        <v>20.3526641283532</v>
      </c>
      <c r="ER40" s="0" t="n">
        <f aca="false">IF(BF$9=0,0,(SIN(BF$12)*COS($E40)+SIN($E40)*COS(BF$12))/SIN($E40)*BF$9)</f>
        <v>20.2463041835914</v>
      </c>
      <c r="ES40" s="0" t="n">
        <f aca="false">IF(BG$9=0,0,(SIN(BG$12)*COS($E40)+SIN($E40)*COS(BG$12))/SIN($E40)*BG$9)</f>
        <v>20.1327165421828</v>
      </c>
      <c r="ET40" s="0" t="n">
        <f aca="false">IF(BH$9=0,0,(SIN(BH$12)*COS($E40)+SIN($E40)*COS(BH$12))/SIN($E40)*BH$9)</f>
        <v>20.0120409288444</v>
      </c>
      <c r="EU40" s="0" t="n">
        <f aca="false">IF(BI$9=0,0,(SIN(BI$12)*COS($E40)+SIN($E40)*COS(BI$12))/SIN($E40)*BI$9)</f>
        <v>19.8844195183677</v>
      </c>
      <c r="EV40" s="0" t="n">
        <f aca="false">IF(BJ$9=0,0,(SIN(BJ$12)*COS($E40)+SIN($E40)*COS(BJ$12))/SIN($E40)*BJ$9)</f>
        <v>19.6261242501386</v>
      </c>
      <c r="EW40" s="0" t="n">
        <f aca="false">IF(BK$9=0,0,(SIN(BK$12)*COS($E40)+SIN($E40)*COS(BK$12))/SIN($E40)*BK$9)</f>
        <v>19.3607578704311</v>
      </c>
      <c r="EX40" s="0" t="n">
        <f aca="false">IF(BL$9=0,0,(SIN(BL$12)*COS($E40)+SIN($E40)*COS(BL$12))/SIN($E40)*BL$9)</f>
        <v>19.0885828373649</v>
      </c>
      <c r="EY40" s="0" t="n">
        <f aca="false">IF(BM$9=0,0,(SIN(BM$12)*COS($E40)+SIN($E40)*COS(BM$12))/SIN($E40)*BM$9)</f>
        <v>18.8098639605955</v>
      </c>
      <c r="EZ40" s="0" t="n">
        <f aca="false">IF(BN$9=0,0,(SIN(BN$12)*COS($E40)+SIN($E40)*COS(BN$12))/SIN($E40)*BN$9)</f>
        <v>18.5248682652413</v>
      </c>
      <c r="FA40" s="0" t="n">
        <f aca="false">IF(BO$9=0,0,(SIN(BO$12)*COS($E40)+SIN($E40)*COS(BO$12))/SIN($E40)*BO$9)</f>
        <v>18.1585469518294</v>
      </c>
      <c r="FB40" s="0" t="n">
        <f aca="false">IF(BP$9=0,0,(SIN(BP$12)*COS($E40)+SIN($E40)*COS(BP$12))/SIN($E40)*BP$9)</f>
        <v>17.7864660224548</v>
      </c>
      <c r="FC40" s="0" t="n">
        <f aca="false">IF(BQ$9=0,0,(SIN(BQ$12)*COS($E40)+SIN($E40)*COS(BQ$12))/SIN($E40)*BQ$9)</f>
        <v>17.4089671632284</v>
      </c>
      <c r="FD40" s="0" t="n">
        <f aca="false">IF(BR$9=0,0,(SIN(BR$12)*COS($E40)+SIN($E40)*COS(BR$12))/SIN($E40)*BR$9)</f>
        <v>17.026393710615</v>
      </c>
      <c r="FE40" s="0" t="n">
        <f aca="false">IF(BS$9=0,0,(SIN(BS$12)*COS($E40)+SIN($E40)*COS(BS$12))/SIN($E40)*BS$9)</f>
        <v>16.6390904772933</v>
      </c>
      <c r="FF40" s="0" t="n">
        <f aca="false">IF(BT$9=0,0,(SIN(BT$12)*COS($E40)+SIN($E40)*COS(BT$12))/SIN($E40)*BT$9)</f>
        <v>16.2063405467252</v>
      </c>
      <c r="FG40" s="0" t="n">
        <f aca="false">IF(BU$9=0,0,(SIN(BU$12)*COS($E40)+SIN($E40)*COS(BU$12))/SIN($E40)*BU$9)</f>
        <v>15.7696669249334</v>
      </c>
      <c r="FH40" s="0" t="n">
        <f aca="false">IF(BV$9=0,0,(SIN(BV$12)*COS($E40)+SIN($E40)*COS(BV$12))/SIN($E40)*BV$9)</f>
        <v>15.3294552775643</v>
      </c>
      <c r="FI40" s="0" t="n">
        <f aca="false">IF(BW$9=0,0,(SIN(BW$12)*COS($E40)+SIN($E40)*COS(BW$12))/SIN($E40)*BW$9)</f>
        <v>14.8860919624773</v>
      </c>
      <c r="FJ40" s="0" t="n">
        <f aca="false">IF(BX$9=0,0,(SIN(BX$12)*COS($E40)+SIN($E40)*COS(BX$12))/SIN($E40)*BX$9)</f>
        <v>14.4399638352133</v>
      </c>
      <c r="FK40" s="0" t="n">
        <f aca="false">IF(BY$9=0,0,(SIN(BY$12)*COS($E40)+SIN($E40)*COS(BY$12))/SIN($E40)*BY$9)</f>
        <v>0</v>
      </c>
      <c r="FL40" s="0" t="n">
        <f aca="false">IF(BZ$9=0,0,(SIN(BZ$12)*COS($E40)+SIN($E40)*COS(BZ$12))/SIN($E40)*BZ$9)</f>
        <v>0</v>
      </c>
      <c r="FM40" s="0" t="n">
        <f aca="false">IF(CA$9=0,0,(SIN(CA$12)*COS($E40)+SIN($E40)*COS(CA$12))/SIN($E40)*CA$9)</f>
        <v>0</v>
      </c>
      <c r="FN40" s="0" t="n">
        <f aca="false">IF(CB$9=0,0,(SIN(CB$12)*COS($E40)+SIN($E40)*COS(CB$12))/SIN($E40)*CB$9)</f>
        <v>0</v>
      </c>
      <c r="FO40" s="0" t="n">
        <f aca="false">IF(CC$9=0,0,(SIN(CC$12)*COS($E40)+SIN($E40)*COS(CC$12))/SIN($E40)*CC$9)</f>
        <v>0</v>
      </c>
      <c r="FP40" s="0" t="n">
        <f aca="false">IF(CD$9=0,0,(SIN(CD$12)*COS($E40)+SIN($E40)*COS(CD$12))/SIN($E40)*CD$9)</f>
        <v>0</v>
      </c>
      <c r="FQ40" s="0" t="n">
        <f aca="false">IF(CE$9=0,0,(SIN(CE$12)*COS($E40)+SIN($E40)*COS(CE$12))/SIN($E40)*CE$9)</f>
        <v>0</v>
      </c>
      <c r="FR40" s="0" t="n">
        <f aca="false">IF(CF$9=0,0,(SIN(CF$12)*COS($E40)+SIN($E40)*COS(CF$12))/SIN($E40)*CF$9)</f>
        <v>0</v>
      </c>
      <c r="FS40" s="0" t="n">
        <f aca="false">IF(CG$9=0,0,(SIN(CG$12)*COS($E40)+SIN($E40)*COS(CG$12))/SIN($E40)*CG$9)</f>
        <v>0</v>
      </c>
      <c r="FT40" s="0" t="n">
        <f aca="false">IF(CH$9=0,0,(SIN(CH$12)*COS($E40)+SIN($E40)*COS(CH$12))/SIN($E40)*CH$9)</f>
        <v>0</v>
      </c>
      <c r="FU40" s="0" t="n">
        <f aca="false">IF(CI$9=0,0,(SIN(CI$12)*COS($E40)+SIN($E40)*COS(CI$12))/SIN($E40)*CI$9)</f>
        <v>0</v>
      </c>
      <c r="FV40" s="0" t="n">
        <f aca="false">IF(CJ$9=0,0,(SIN(CJ$12)*COS($E40)+SIN($E40)*COS(CJ$12))/SIN($E40)*CJ$9)</f>
        <v>0</v>
      </c>
      <c r="FW40" s="0" t="n">
        <f aca="false">IF(CK$9=0,0,(SIN(CK$12)*COS($E40)+SIN($E40)*COS(CK$12))/SIN($E40)*CK$9)</f>
        <v>0</v>
      </c>
      <c r="FX40" s="0" t="n">
        <f aca="false">IF(CL$9=0,0,(SIN(CL$12)*COS($E40)+SIN($E40)*COS(CL$12))/SIN($E40)*CL$9)</f>
        <v>0</v>
      </c>
      <c r="FY40" s="0" t="n">
        <f aca="false">IF(CM$9=0,0,(SIN(CM$12)*COS($E40)+SIN($E40)*COS(CM$12))/SIN($E40)*CM$9)</f>
        <v>0</v>
      </c>
      <c r="FZ40" s="0" t="n">
        <f aca="false">IF(CN$9=0,0,(SIN(CN$12)*COS($E40)+SIN($E40)*COS(CN$12))/SIN($E40)*CN$9)</f>
        <v>0</v>
      </c>
      <c r="GA40" s="0" t="n">
        <f aca="false">IF(CO$9=0,0,(SIN(CO$12)*COS($E40)+SIN($E40)*COS(CO$12))/SIN($E40)*CO$9)</f>
        <v>0</v>
      </c>
      <c r="GB40" s="0" t="n">
        <f aca="false">IF(CP$9=0,0,(SIN(CP$12)*COS($E40)+SIN($E40)*COS(CP$12))/SIN($E40)*CP$9)</f>
        <v>0</v>
      </c>
      <c r="GC40" s="0" t="n">
        <f aca="false">IF(CQ$9=0,0,(SIN(CQ$12)*COS($E40)+SIN($E40)*COS(CQ$12))/SIN($E40)*CQ$9)</f>
        <v>0</v>
      </c>
    </row>
    <row r="41" customFormat="false" ht="12.8" hidden="true" customHeight="false" outlineLevel="0" collapsed="false">
      <c r="A41" s="0" t="n">
        <f aca="false">MAX($F41:$CQ41)</f>
        <v>11.139749875906</v>
      </c>
      <c r="B41" s="91" t="n">
        <f aca="false">IF(ISNA(INDEX(vmg!$B$6:$B$151,MATCH($C41,vmg!$F$6:$F$151,0))),IF(ISNA(INDEX(vmg!$B$6:$B$151,MATCH($C41,vmg!$D$6:$D$151,0))),0,INDEX(vmg!$B$6:$B$151,MATCH($C41,vmg!$D$6:$D$151,0))),INDEX(vmg!$B$6:$B$151,MATCH($C41,vmg!$F$6:$F$151,0)))</f>
        <v>10.863015</v>
      </c>
      <c r="C41" s="2" t="n">
        <f aca="false">MOD(Best +D41,360)</f>
        <v>262</v>
      </c>
      <c r="D41" s="2" t="n">
        <f aca="false">D40+1</f>
        <v>29</v>
      </c>
      <c r="E41" s="1" t="n">
        <f aca="false">D41*PI()/180</f>
        <v>0.506145483078356</v>
      </c>
      <c r="F41" s="13" t="n">
        <f aca="false">IF(OR(F131=0,CR41=0),0,F131*CR41/(F131+CR41))</f>
        <v>11.139749875906</v>
      </c>
      <c r="G41" s="13" t="n">
        <f aca="false">IF(OR(G131=0,CS41=0),0,G131*CS41/(G131+CS41))</f>
        <v>11.0669760371787</v>
      </c>
      <c r="H41" s="13" t="n">
        <f aca="false">IF(OR(H131=0,CT41=0),0,H131*CT41/(H131+CT41))</f>
        <v>10.9961903934021</v>
      </c>
      <c r="I41" s="13" t="n">
        <f aca="false">IF(OR(I131=0,CU41=0),0,I131*CU41/(I131+CU41))</f>
        <v>10.9272031689917</v>
      </c>
      <c r="J41" s="13" t="n">
        <f aca="false">IF(OR(J131=0,CV41=0),0,J131*CV41/(J131+CV41))</f>
        <v>10.8598479192732</v>
      </c>
      <c r="K41" s="13" t="n">
        <f aca="false">IF(OR(K131=0,CW41=0),0,K131*CW41/(K131+CW41))</f>
        <v>10.7939780275279</v>
      </c>
      <c r="L41" s="13" t="n">
        <f aca="false">IF(OR(L131=0,CX41=0),0,L131*CX41/(L131+CX41))</f>
        <v>10.7284056736136</v>
      </c>
      <c r="M41" s="13" t="n">
        <f aca="false">IF(OR(M131=0,CY41=0),0,M131*CY41/(M131+CY41))</f>
        <v>10.6641440046263</v>
      </c>
      <c r="N41" s="13" t="n">
        <f aca="false">IF(OR(N131=0,CZ41=0),0,N131*CZ41/(N131+CZ41))</f>
        <v>10.6010834378795</v>
      </c>
      <c r="O41" s="13" t="n">
        <f aca="false">IF(OR(O131=0,DA41=0),0,O131*DA41/(O131+DA41))</f>
        <v>10.5391258223712</v>
      </c>
      <c r="P41" s="13" t="n">
        <f aca="false">IF(OR(P131=0,DB41=0),0,P131*DB41/(P131+DB41))</f>
        <v>10.4781829047792</v>
      </c>
      <c r="Q41" s="13" t="n">
        <f aca="false">IF(OR(Q131=0,DC41=0),0,Q131*DC41/(Q131+DC41))</f>
        <v>10.4183378506721</v>
      </c>
      <c r="R41" s="13" t="n">
        <f aca="false">IF(OR(R131=0,DD41=0),0,R131*DD41/(R131+DD41))</f>
        <v>10.3593463480326</v>
      </c>
      <c r="S41" s="13" t="n">
        <f aca="false">IF(OR(S131=0,DE41=0),0,S131*DE41/(S131+DE41))</f>
        <v>10.3011436053863</v>
      </c>
      <c r="T41" s="13" t="n">
        <f aca="false">IF(OR(T131=0,DF41=0),0,T131*DF41/(T131+DF41))</f>
        <v>10.2436705317878</v>
      </c>
      <c r="U41" s="13" t="n">
        <f aca="false">IF(OR(U131=0,DG41=0),0,U131*DG41/(U131+DG41))</f>
        <v>10.1868730625726</v>
      </c>
      <c r="V41" s="13" t="n">
        <f aca="false">IF(OR(V131=0,DH41=0),0,V131*DH41/(V131+DH41))</f>
        <v>10.1269341947996</v>
      </c>
      <c r="W41" s="13" t="n">
        <f aca="false">IF(OR(W131=0,DI41=0),0,W131*DI41/(W131+DI41))</f>
        <v>10.067763742821</v>
      </c>
      <c r="X41" s="13" t="n">
        <f aca="false">IF(OR(X131=0,DJ41=0),0,X131*DJ41/(X131+DJ41))</f>
        <v>10.0093054618483</v>
      </c>
      <c r="Y41" s="13" t="n">
        <f aca="false">IF(OR(Y131=0,DK41=0),0,Y131*DK41/(Y131+DK41))</f>
        <v>9.95150752867351</v>
      </c>
      <c r="Z41" s="13" t="n">
        <f aca="false">IF(OR(Z131=0,DL41=0),0,Z131*DL41/(Z131+DL41))</f>
        <v>9.89432206551454</v>
      </c>
      <c r="AA41" s="13" t="n">
        <f aca="false">IF(OR(AA131=0,DM41=0),0,AA131*DM41/(AA131+DM41))</f>
        <v>9.83587535702126</v>
      </c>
      <c r="AB41" s="13" t="n">
        <f aca="false">IF(OR(AB131=0,DN41=0),0,AB131*DN41/(AB131+DN41))</f>
        <v>9.77803456888211</v>
      </c>
      <c r="AC41" s="13" t="n">
        <f aca="false">IF(OR(AC131=0,DO41=0),0,AC131*DO41/(AC131+DO41))</f>
        <v>9.72075589199949</v>
      </c>
      <c r="AD41" s="13" t="n">
        <f aca="false">IF(OR(AD131=0,DP41=0),0,AD131*DP41/(AD131+DP41))</f>
        <v>9.66399853566427</v>
      </c>
      <c r="AE41" s="13" t="n">
        <f aca="false">IF(OR(AE131=0,DQ41=0),0,AE131*DQ41/(AE131+DQ41))</f>
        <v>9.60772442971441</v>
      </c>
      <c r="AF41" s="13" t="n">
        <f aca="false">IF(OR(AF131=0,DR41=0),0,AF131*DR41/(AF131+DR41))</f>
        <v>9.55114012618827</v>
      </c>
      <c r="AG41" s="13" t="n">
        <f aca="false">IF(OR(AG131=0,DS41=0),0,AG131*DS41/(AG131+DS41))</f>
        <v>9.49499859954457</v>
      </c>
      <c r="AH41" s="13" t="n">
        <f aca="false">IF(OR(AH131=0,DT41=0),0,AH131*DT41/(AH131+DT41))</f>
        <v>9.43926663854848</v>
      </c>
      <c r="AI41" s="13" t="n">
        <f aca="false">IF(OR(AI131=0,DU41=0),0,AI131*DU41/(AI131+DU41))</f>
        <v>9.38391299994802</v>
      </c>
      <c r="AJ41" s="13" t="n">
        <f aca="false">IF(OR(AJ131=0,DV41=0),0,AJ131*DV41/(AJ131+DV41))</f>
        <v>9.32890822841344</v>
      </c>
      <c r="AK41" s="13" t="n">
        <f aca="false">IF(OR(AK131=0,DW41=0),0,AK131*DW41/(AK131+DW41))</f>
        <v>9.27587343590298</v>
      </c>
      <c r="AL41" s="13" t="n">
        <f aca="false">IF(OR(AL131=0,DX41=0),0,AL131*DX41/(AL131+DX41))</f>
        <v>9.22307802973663</v>
      </c>
      <c r="AM41" s="13" t="n">
        <f aca="false">IF(OR(AM131=0,DY41=0),0,AM131*DY41/(AM131+DY41))</f>
        <v>9.17050029048954</v>
      </c>
      <c r="AN41" s="13" t="n">
        <f aca="false">IF(OR(AN131=0,DZ41=0),0,AN131*DZ41/(AN131+DZ41))</f>
        <v>9.11811950057447</v>
      </c>
      <c r="AO41" s="13" t="n">
        <f aca="false">IF(OR(AO131=0,EA41=0),0,AO131*EA41/(AO131+EA41))</f>
        <v>9.06591585719103</v>
      </c>
      <c r="AP41" s="13" t="n">
        <f aca="false">IF(OR(AP131=0,EB41=0),0,AP131*EB41/(AP131+EB41))</f>
        <v>9.01383051768754</v>
      </c>
      <c r="AQ41" s="13" t="n">
        <f aca="false">IF(OR(AQ131=0,EC41=0),0,AQ131*EC41/(AQ131+EC41))</f>
        <v>8.961886362615</v>
      </c>
      <c r="AR41" s="13" t="n">
        <f aca="false">IF(OR(AR131=0,ED41=0),0,AR131*ED41/(AR131+ED41))</f>
        <v>8.91006582081312</v>
      </c>
      <c r="AS41" s="13" t="n">
        <f aca="false">IF(OR(AS131=0,EE41=0),0,AS131*EE41/(AS131+EE41))</f>
        <v>8.85835196385163</v>
      </c>
      <c r="AT41" s="13" t="n">
        <f aca="false">IF(OR(AT131=0,EF41=0),0,AT131*EF41/(AT131+EF41))</f>
        <v>8.8067284508663</v>
      </c>
      <c r="AU41" s="13" t="n">
        <f aca="false">IF(OR(AU131=0,EG41=0),0,AU131*EG41/(AU131+EG41))</f>
        <v>8.74702425445753</v>
      </c>
      <c r="AV41" s="13" t="n">
        <f aca="false">IF(OR(AV131=0,EH41=0),0,AV131*EH41/(AV131+EH41))</f>
        <v>8.68758117773018</v>
      </c>
      <c r="AW41" s="13" t="n">
        <f aca="false">IF(OR(AW131=0,EI41=0),0,AW131*EI41/(AW131+EI41))</f>
        <v>8.62837310118146</v>
      </c>
      <c r="AX41" s="13" t="n">
        <f aca="false">IF(OR(AX131=0,EJ41=0),0,AX131*EJ41/(AX131+EJ41))</f>
        <v>8.56937501378219</v>
      </c>
      <c r="AY41" s="13" t="n">
        <f aca="false">IF(OR(AY131=0,EK41=0),0,AY131*EK41/(AY131+EK41))</f>
        <v>8.51056292509664</v>
      </c>
      <c r="AZ41" s="13" t="n">
        <f aca="false">IF(OR(AZ131=0,EL41=0),0,AZ131*EL41/(AZ131+EL41))</f>
        <v>8.44529517546408</v>
      </c>
      <c r="BA41" s="13" t="n">
        <f aca="false">IF(OR(BA131=0,EM41=0),0,BA131*EM41/(BA131+EM41))</f>
        <v>8.38028065446828</v>
      </c>
      <c r="BB41" s="13" t="n">
        <f aca="false">IF(OR(BB131=0,EN41=0),0,BB131*EN41/(BB131+EN41))</f>
        <v>8.31549039361326</v>
      </c>
      <c r="BC41" s="13" t="n">
        <f aca="false">IF(OR(BC131=0,EO41=0),0,BC131*EO41/(BC131+EO41))</f>
        <v>8.25089659905635</v>
      </c>
      <c r="BD41" s="13" t="n">
        <f aca="false">IF(OR(BD131=0,EP41=0),0,BD131*EP41/(BD131+EP41))</f>
        <v>8.18647256309768</v>
      </c>
      <c r="BE41" s="13" t="n">
        <f aca="false">IF(OR(BE131=0,EQ41=0),0,BE131*EQ41/(BE131+EQ41))</f>
        <v>8.11562120728418</v>
      </c>
      <c r="BF41" s="13" t="n">
        <f aca="false">IF(OR(BF131=0,ER41=0),0,BF131*ER41/(BF131+ER41))</f>
        <v>8.04495012769442</v>
      </c>
      <c r="BG41" s="13" t="n">
        <f aca="false">IF(OR(BG131=0,ES41=0),0,BG131*ES41/(BG131+ES41))</f>
        <v>7.97442879615986</v>
      </c>
      <c r="BH41" s="13" t="n">
        <f aca="false">IF(OR(BH131=0,ET41=0),0,BH131*ET41/(BH131+ET41))</f>
        <v>7.90402780170381</v>
      </c>
      <c r="BI41" s="13" t="n">
        <f aca="false">IF(OR(BI131=0,EU41=0),0,BI131*EU41/(BI131+EU41))</f>
        <v>7.83371877076034</v>
      </c>
      <c r="BJ41" s="13" t="n">
        <f aca="false">IF(OR(BJ131=0,EV41=0),0,BJ131*EV41/(BJ131+EV41))</f>
        <v>7.74366775448118</v>
      </c>
      <c r="BK41" s="13" t="n">
        <f aca="false">IF(OR(BK131=0,EW41=0),0,BK131*EW41/(BK131+EW41))</f>
        <v>7.65357615265693</v>
      </c>
      <c r="BL41" s="13" t="n">
        <f aca="false">IF(OR(BL131=0,EX41=0),0,BL131*EX41/(BL131+EX41))</f>
        <v>7.56339475020187</v>
      </c>
      <c r="BM41" s="13" t="n">
        <f aca="false">IF(OR(BM131=0,EY41=0),0,BM131*EY41/(BM131+EY41))</f>
        <v>7.4730754250441</v>
      </c>
      <c r="BN41" s="13" t="n">
        <f aca="false">IF(OR(BN131=0,EZ41=0),0,BN131*EZ41/(BN131+EZ41))</f>
        <v>7.38257103837238</v>
      </c>
      <c r="BO41" s="13" t="n">
        <f aca="false">IF(OR(BO131=0,FA41=0),0,BO131*FA41/(BO131+FA41))</f>
        <v>7.27936825413061</v>
      </c>
      <c r="BP41" s="13" t="n">
        <f aca="false">IF(OR(BP131=0,FB41=0),0,BP131*FB41/(BP131+FB41))</f>
        <v>7.17562162047392</v>
      </c>
      <c r="BQ41" s="13" t="n">
        <f aca="false">IF(OR(BQ131=0,FC41=0),0,BQ131*FC41/(BQ131+FC41))</f>
        <v>7.07126193922977</v>
      </c>
      <c r="BR41" s="13" t="n">
        <f aca="false">IF(OR(BR131=0,FD41=0),0,BR131*FD41/(BR131+FD41))</f>
        <v>6.96621982728269</v>
      </c>
      <c r="BS41" s="13" t="n">
        <f aca="false">IF(OR(BS131=0,FE41=0),0,BS131*FE41/(BS131+FE41))</f>
        <v>6.86042555728743</v>
      </c>
      <c r="BT41" s="13" t="n">
        <f aca="false">IF(OR(BT131=0,FF41=0),0,BT131*FF41/(BT131+FF41))</f>
        <v>6.74646096628325</v>
      </c>
      <c r="BU41" s="13" t="n">
        <f aca="false">IF(OR(BU131=0,FG41=0),0,BU131*FG41/(BU131+FG41))</f>
        <v>6.63134145901787</v>
      </c>
      <c r="BV41" s="13" t="n">
        <f aca="false">IF(OR(BV131=0,FH41=0),0,BV131*FH41/(BV131+FH41))</f>
        <v>6.51497347989988</v>
      </c>
      <c r="BW41" s="13" t="n">
        <f aca="false">IF(OR(BW131=0,FI41=0),0,BW131*FI41/(BW131+FI41))</f>
        <v>6.3972611793032</v>
      </c>
      <c r="BX41" s="13" t="n">
        <f aca="false">IF(OR(BX131=0,FJ41=0),0,BX131*FJ41/(BX131+FJ41))</f>
        <v>6.27810613822076</v>
      </c>
      <c r="BY41" s="13" t="n">
        <f aca="false">IF(OR(BY131=0,FK41=0),0,BY131*FK41/(BY131+FK41))</f>
        <v>0</v>
      </c>
      <c r="BZ41" s="13" t="n">
        <f aca="false">IF(OR(BZ131=0,FL41=0),0,BZ131*FL41/(BZ131+FL41))</f>
        <v>0</v>
      </c>
      <c r="CA41" s="13" t="n">
        <f aca="false">IF(OR(CA131=0,FM41=0),0,CA131*FM41/(CA131+FM41))</f>
        <v>0</v>
      </c>
      <c r="CB41" s="13" t="n">
        <f aca="false">IF(OR(CB131=0,FN41=0),0,CB131*FN41/(CB131+FN41))</f>
        <v>0</v>
      </c>
      <c r="CC41" s="13" t="n">
        <f aca="false">IF(OR(CC131=0,FO41=0),0,CC131*FO41/(CC131+FO41))</f>
        <v>0</v>
      </c>
      <c r="CD41" s="13" t="n">
        <f aca="false">IF(OR(CD131=0,FP41=0),0,CD131*FP41/(CD131+FP41))</f>
        <v>0</v>
      </c>
      <c r="CE41" s="13" t="n">
        <f aca="false">IF(OR(CE131=0,FQ41=0),0,CE131*FQ41/(CE131+FQ41))</f>
        <v>0</v>
      </c>
      <c r="CF41" s="13" t="n">
        <f aca="false">IF(OR(CF131=0,FR41=0),0,CF131*FR41/(CF131+FR41))</f>
        <v>0</v>
      </c>
      <c r="CG41" s="13" t="n">
        <f aca="false">IF(OR(CG131=0,FS41=0),0,CG131*FS41/(CG131+FS41))</f>
        <v>0</v>
      </c>
      <c r="CH41" s="13" t="n">
        <f aca="false">IF(OR(CH131=0,FT41=0),0,CH131*FT41/(CH131+FT41))</f>
        <v>0</v>
      </c>
      <c r="CI41" s="13" t="n">
        <f aca="false">IF(OR(CI131=0,FU41=0),0,CI131*FU41/(CI131+FU41))</f>
        <v>0</v>
      </c>
      <c r="CJ41" s="13" t="n">
        <f aca="false">IF(OR(CJ131=0,FV41=0),0,CJ131*FV41/(CJ131+FV41))</f>
        <v>0</v>
      </c>
      <c r="CK41" s="13" t="n">
        <f aca="false">IF(OR(CK131=0,FW41=0),0,CK131*FW41/(CK131+FW41))</f>
        <v>0</v>
      </c>
      <c r="CL41" s="13" t="n">
        <f aca="false">IF(OR(CL131=0,FX41=0),0,CL131*FX41/(CL131+FX41))</f>
        <v>0</v>
      </c>
      <c r="CM41" s="13" t="n">
        <f aca="false">IF(OR(CM131=0,FY41=0),0,CM131*FY41/(CM131+FY41))</f>
        <v>0</v>
      </c>
      <c r="CN41" s="13" t="n">
        <f aca="false">IF(OR(CN131=0,FZ41=0),0,CN131*FZ41/(CN131+FZ41))</f>
        <v>0</v>
      </c>
      <c r="CO41" s="13" t="n">
        <f aca="false">IF(OR(CO131=0,GA41=0),0,CO131*GA41/(CO131+GA41))</f>
        <v>0</v>
      </c>
      <c r="CP41" s="13" t="n">
        <f aca="false">IF(OR(CP131=0,GB41=0),0,CP131*GB41/(CP131+GB41))</f>
        <v>0</v>
      </c>
      <c r="CQ41" s="13" t="n">
        <f aca="false">IF(OR(CQ131=0,GC41=0),0,CQ131*GC41/(CQ131+GC41))</f>
        <v>0</v>
      </c>
      <c r="CR41" s="0" t="n">
        <f aca="false">IF(F$9=0,0,(SIN(F$12)*COS($E41)+SIN($E41)*COS(F$12))/SIN($E41)*F$9)</f>
        <v>11.13975</v>
      </c>
      <c r="CS41" s="0" t="n">
        <f aca="false">IF(G$9=0,0,(SIN(G$12)*COS($E41)+SIN($E41)*COS(G$12))/SIN($E41)*G$9)</f>
        <v>11.4750301307414</v>
      </c>
      <c r="CT41" s="0" t="n">
        <f aca="false">IF(H$9=0,0,(SIN(H$12)*COS($E41)+SIN($E41)*COS(H$12))/SIN($E41)*H$9)</f>
        <v>11.8059830913265</v>
      </c>
      <c r="CU41" s="0" t="n">
        <f aca="false">IF(I$9=0,0,(SIN(I$12)*COS($E41)+SIN($E41)*COS(I$12))/SIN($E41)*I$9)</f>
        <v>12.1325165779477</v>
      </c>
      <c r="CV41" s="0" t="n">
        <f aca="false">IF(J$9=0,0,(SIN(J$12)*COS($E41)+SIN($E41)*COS(J$12))/SIN($E41)*J$9)</f>
        <v>12.4545398837841</v>
      </c>
      <c r="CW41" s="0" t="n">
        <f aca="false">IF(K$9=0,0,(SIN(K$12)*COS($E41)+SIN($E41)*COS(K$12))/SIN($E41)*K$9)</f>
        <v>12.7719639239637</v>
      </c>
      <c r="CX41" s="0" t="n">
        <f aca="false">IF(L$9=0,0,(SIN(L$12)*COS($E41)+SIN($E41)*COS(L$12))/SIN($E41)*L$9)</f>
        <v>13.0831277419636</v>
      </c>
      <c r="CY41" s="0" t="n">
        <f aca="false">IF(M$9=0,0,(SIN(M$12)*COS($E41)+SIN($E41)*COS(M$12))/SIN($E41)*M$9)</f>
        <v>13.3894411280382</v>
      </c>
      <c r="CZ41" s="0" t="n">
        <f aca="false">IF(N$9=0,0,(SIN(N$12)*COS($E41)+SIN($E41)*COS(N$12))/SIN($E41)*N$9)</f>
        <v>13.6908214807543</v>
      </c>
      <c r="DA41" s="0" t="n">
        <f aca="false">IF(O$9=0,0,(SIN(O$12)*COS($E41)+SIN($E41)*COS(O$12))/SIN($E41)*O$9)</f>
        <v>13.9871879616108</v>
      </c>
      <c r="DB41" s="0" t="n">
        <f aca="false">IF(P$9=0,0,(SIN(P$12)*COS($E41)+SIN($E41)*COS(P$12))/SIN($E41)*P$9)</f>
        <v>14.2784615163238</v>
      </c>
      <c r="DC41" s="0" t="n">
        <f aca="false">IF(Q$9=0,0,(SIN(Q$12)*COS($E41)+SIN($E41)*COS(Q$12))/SIN($E41)*Q$9)</f>
        <v>14.5648831008621</v>
      </c>
      <c r="DD41" s="0" t="n">
        <f aca="false">IF(R$9=0,0,(SIN(R$12)*COS($E41)+SIN($E41)*COS(R$12))/SIN($E41)*R$9)</f>
        <v>14.8460722251202</v>
      </c>
      <c r="DE41" s="0" t="n">
        <f aca="false">IF(S$9=0,0,(SIN(S$12)*COS($E41)+SIN($E41)*COS(S$12))/SIN($E41)*S$9)</f>
        <v>15.1219550121368</v>
      </c>
      <c r="DF41" s="0" t="n">
        <f aca="false">IF(T$9=0,0,(SIN(T$12)*COS($E41)+SIN($E41)*COS(T$12))/SIN($E41)*T$9)</f>
        <v>15.3924594401508</v>
      </c>
      <c r="DG41" s="0" t="n">
        <f aca="false">IF(U$9=0,0,(SIN(U$12)*COS($E41)+SIN($E41)*COS(U$12))/SIN($E41)*U$9)</f>
        <v>15.6575153608796</v>
      </c>
      <c r="DH41" s="0" t="n">
        <f aca="false">IF(V$9=0,0,(SIN(V$12)*COS($E41)+SIN($E41)*COS(V$12))/SIN($E41)*V$9)</f>
        <v>15.9077564225186</v>
      </c>
      <c r="DI41" s="0" t="n">
        <f aca="false">IF(W$9=0,0,(SIN(W$12)*COS($E41)+SIN($E41)*COS(W$12))/SIN($E41)*W$9)</f>
        <v>16.1520926546789</v>
      </c>
      <c r="DJ41" s="0" t="n">
        <f aca="false">IF(X$9=0,0,(SIN(X$12)*COS($E41)+SIN($E41)*COS(X$12))/SIN($E41)*X$9)</f>
        <v>16.3904682766081</v>
      </c>
      <c r="DK41" s="0" t="n">
        <f aca="false">IF(Y$9=0,0,(SIN(Y$12)*COS($E41)+SIN($E41)*COS(Y$12))/SIN($E41)*Y$9)</f>
        <v>16.6228296401677</v>
      </c>
      <c r="DL41" s="0" t="n">
        <f aca="false">IF(Z$9=0,0,(SIN(Z$12)*COS($E41)+SIN($E41)*COS(Z$12))/SIN($E41)*Z$9)</f>
        <v>16.8491252403987</v>
      </c>
      <c r="DM41" s="0" t="n">
        <f aca="false">IF(AA$9=0,0,(SIN(AA$12)*COS($E41)+SIN($E41)*COS(AA$12))/SIN($E41)*AA$9)</f>
        <v>17.0637991001138</v>
      </c>
      <c r="DN41" s="0" t="n">
        <f aca="false">IF(AB$9=0,0,(SIN(AB$12)*COS($E41)+SIN($E41)*COS(AB$12))/SIN($E41)*AB$9)</f>
        <v>17.272151050584</v>
      </c>
      <c r="DO41" s="0" t="n">
        <f aca="false">IF(AC$9=0,0,(SIN(AC$12)*COS($E41)+SIN($E41)*COS(AC$12))/SIN($E41)*AC$9)</f>
        <v>17.4741411773375</v>
      </c>
      <c r="DP41" s="0" t="n">
        <f aca="false">IF(AD$9=0,0,(SIN(AD$12)*COS($E41)+SIN($E41)*COS(AD$12))/SIN($E41)*AD$9)</f>
        <v>17.669731839017</v>
      </c>
      <c r="DQ41" s="0" t="n">
        <f aca="false">IF(AE$9=0,0,(SIN(AE$12)*COS($E41)+SIN($E41)*COS(AE$12))/SIN($E41)*AE$9)</f>
        <v>17.8588876715688</v>
      </c>
      <c r="DR41" s="0" t="n">
        <f aca="false">IF(AF$9=0,0,(SIN(AF$12)*COS($E41)+SIN($E41)*COS(AF$12))/SIN($E41)*AF$9)</f>
        <v>18.0388721731921</v>
      </c>
      <c r="DS41" s="0" t="n">
        <f aca="false">IF(AG$9=0,0,(SIN(AG$12)*COS($E41)+SIN($E41)*COS(AG$12))/SIN($E41)*AG$9)</f>
        <v>18.2122927125677</v>
      </c>
      <c r="DT41" s="0" t="n">
        <f aca="false">IF(AH$9=0,0,(SIN(AH$12)*COS($E41)+SIN($E41)*COS(AH$12))/SIN($E41)*AH$9)</f>
        <v>18.3791232750388</v>
      </c>
      <c r="DU41" s="0" t="n">
        <f aca="false">IF(AI$9=0,0,(SIN(AI$12)*COS($E41)+SIN($E41)*COS(AI$12))/SIN($E41)*AI$9)</f>
        <v>18.539340170825</v>
      </c>
      <c r="DV41" s="0" t="n">
        <f aca="false">IF(AJ$9=0,0,(SIN(AJ$12)*COS($E41)+SIN($E41)*COS(AJ$12))/SIN($E41)*AJ$9)</f>
        <v>18.6929220339747</v>
      </c>
      <c r="DW41" s="0" t="n">
        <f aca="false">IF(AK$9=0,0,(SIN(AK$12)*COS($E41)+SIN($E41)*COS(AK$12))/SIN($E41)*AK$9)</f>
        <v>18.8466557019398</v>
      </c>
      <c r="DX41" s="0" t="n">
        <f aca="false">IF(AL$9=0,0,(SIN(AL$12)*COS($E41)+SIN($E41)*COS(AL$12))/SIN($E41)*AL$9)</f>
        <v>18.9938536497037</v>
      </c>
      <c r="DY41" s="0" t="n">
        <f aca="false">IF(AM$9=0,0,(SIN(AM$12)*COS($E41)+SIN($E41)*COS(AM$12))/SIN($E41)*AM$9)</f>
        <v>19.1344951873801</v>
      </c>
      <c r="DZ41" s="0" t="n">
        <f aca="false">IF(AN$9=0,0,(SIN(AN$12)*COS($E41)+SIN($E41)*COS(AN$12))/SIN($E41)*AN$9)</f>
        <v>19.2685618569907</v>
      </c>
      <c r="EA41" s="0" t="n">
        <f aca="false">IF(AO$9=0,0,(SIN(AO$12)*COS($E41)+SIN($E41)*COS(AO$12))/SIN($E41)*AO$9)</f>
        <v>19.3960374306606</v>
      </c>
      <c r="EB41" s="0" t="n">
        <f aca="false">IF(AP$9=0,0,(SIN(AP$12)*COS($E41)+SIN($E41)*COS(AP$12))/SIN($E41)*AP$9)</f>
        <v>19.5167209670991</v>
      </c>
      <c r="EC41" s="0" t="n">
        <f aca="false">IF(AQ$9=0,0,(SIN(AQ$12)*COS($E41)+SIN($E41)*COS(AQ$12))/SIN($E41)*AQ$9)</f>
        <v>19.6307846454203</v>
      </c>
      <c r="ED41" s="0" t="n">
        <f aca="false">IF(AR$9=0,0,(SIN(AR$12)*COS($E41)+SIN($E41)*COS(AR$12))/SIN($E41)*AR$9)</f>
        <v>19.7382190819573</v>
      </c>
      <c r="EE41" s="0" t="n">
        <f aca="false">IF(AS$9=0,0,(SIN(AS$12)*COS($E41)+SIN($E41)*COS(AS$12))/SIN($E41)*AS$9)</f>
        <v>19.8390171102231</v>
      </c>
      <c r="EF41" s="0" t="n">
        <f aca="false">IF(AT$9=0,0,(SIN(AT$12)*COS($E41)+SIN($E41)*COS(AT$12))/SIN($E41)*AT$9)</f>
        <v>19.9331737753076</v>
      </c>
      <c r="EG41" s="0" t="n">
        <f aca="false">IF(AU$9=0,0,(SIN(AU$12)*COS($E41)+SIN($E41)*COS(AU$12))/SIN($E41)*AU$9)</f>
        <v>19.9780928135554</v>
      </c>
      <c r="EH41" s="0" t="n">
        <f aca="false">IF(AV$9=0,0,(SIN(AV$12)*COS($E41)+SIN($E41)*COS(AV$12))/SIN($E41)*AV$9)</f>
        <v>20.0158390405367</v>
      </c>
      <c r="EI41" s="0" t="n">
        <f aca="false">IF(AW$9=0,0,(SIN(AW$12)*COS($E41)+SIN($E41)*COS(AW$12))/SIN($E41)*AW$9)</f>
        <v>20.0464532596727</v>
      </c>
      <c r="EJ41" s="0" t="n">
        <f aca="false">IF(AX$9=0,0,(SIN(AX$12)*COS($E41)+SIN($E41)*COS(AX$12))/SIN($E41)*AX$9)</f>
        <v>20.0699787621312</v>
      </c>
      <c r="EK41" s="0" t="n">
        <f aca="false">IF(AY$9=0,0,(SIN(AY$12)*COS($E41)+SIN($E41)*COS(AY$12))/SIN($E41)*AY$9)</f>
        <v>20.0864612976118</v>
      </c>
      <c r="EL41" s="0" t="n">
        <f aca="false">IF(AZ$9=0,0,(SIN(AZ$12)*COS($E41)+SIN($E41)*COS(AZ$12))/SIN($E41)*AZ$9)</f>
        <v>20.0585719631771</v>
      </c>
      <c r="EM41" s="0" t="n">
        <f aca="false">IF(BA$9=0,0,(SIN(BA$12)*COS($E41)+SIN($E41)*COS(BA$12))/SIN($E41)*BA$9)</f>
        <v>20.0234002238971</v>
      </c>
      <c r="EN41" s="0" t="n">
        <f aca="false">IF(BB$9=0,0,(SIN(BB$12)*COS($E41)+SIN($E41)*COS(BB$12))/SIN($E41)*BB$9)</f>
        <v>19.981033332239</v>
      </c>
      <c r="EO41" s="0" t="n">
        <f aca="false">IF(BC$9=0,0,(SIN(BC$12)*COS($E41)+SIN($E41)*COS(BC$12))/SIN($E41)*BC$9)</f>
        <v>19.9315610661837</v>
      </c>
      <c r="EP41" s="0" t="n">
        <f aca="false">IF(BD$9=0,0,(SIN(BD$12)*COS($E41)+SIN($E41)*COS(BD$12))/SIN($E41)*BD$9)</f>
        <v>19.8750756784626</v>
      </c>
      <c r="EQ41" s="0" t="n">
        <f aca="false">IF(BE$9=0,0,(SIN(BE$12)*COS($E41)+SIN($E41)*COS(BE$12))/SIN($E41)*BE$9)</f>
        <v>19.7726195484133</v>
      </c>
      <c r="ER41" s="0" t="n">
        <f aca="false">IF(BF$9=0,0,(SIN(BF$12)*COS($E41)+SIN($E41)*COS(BF$12))/SIN($E41)*BF$9)</f>
        <v>19.6631135612297</v>
      </c>
      <c r="ES41" s="0" t="n">
        <f aca="false">IF(BG$9=0,0,(SIN(BG$12)*COS($E41)+SIN($E41)*COS(BG$12))/SIN($E41)*BG$9)</f>
        <v>19.546692872454</v>
      </c>
      <c r="ET41" s="0" t="n">
        <f aca="false">IF(BH$9=0,0,(SIN(BH$12)*COS($E41)+SIN($E41)*COS(BH$12))/SIN($E41)*BH$9)</f>
        <v>19.4234950257163</v>
      </c>
      <c r="EU41" s="0" t="n">
        <f aca="false">IF(BI$9=0,0,(SIN(BI$12)*COS($E41)+SIN($E41)*COS(BI$12))/SIN($E41)*BI$9)</f>
        <v>19.2936598797423</v>
      </c>
      <c r="EV41" s="0" t="n">
        <f aca="false">IF(BJ$9=0,0,(SIN(BJ$12)*COS($E41)+SIN($E41)*COS(BJ$12))/SIN($E41)*BJ$9)</f>
        <v>19.0371741528831</v>
      </c>
      <c r="EW41" s="0" t="n">
        <f aca="false">IF(BK$9=0,0,(SIN(BK$12)*COS($E41)+SIN($E41)*COS(BK$12))/SIN($E41)*BK$9)</f>
        <v>18.7740071666238</v>
      </c>
      <c r="EX41" s="0" t="n">
        <f aca="false">IF(BL$9=0,0,(SIN(BL$12)*COS($E41)+SIN($E41)*COS(BL$12))/SIN($E41)*BL$9)</f>
        <v>18.504415231781</v>
      </c>
      <c r="EY41" s="0" t="n">
        <f aca="false">IF(BM$9=0,0,(SIN(BM$12)*COS($E41)+SIN($E41)*COS(BM$12))/SIN($E41)*BM$9)</f>
        <v>18.2286568313897</v>
      </c>
      <c r="EZ41" s="0" t="n">
        <f aca="false">IF(BN$9=0,0,(SIN(BN$12)*COS($E41)+SIN($E41)*COS(BN$12))/SIN($E41)*BN$9)</f>
        <v>17.946992488245</v>
      </c>
      <c r="FA41" s="0" t="n">
        <f aca="false">IF(BO$9=0,0,(SIN(BO$12)*COS($E41)+SIN($E41)*COS(BO$12))/SIN($E41)*BO$9)</f>
        <v>17.5867384720372</v>
      </c>
      <c r="FB41" s="0" t="n">
        <f aca="false">IF(BP$9=0,0,(SIN(BP$12)*COS($E41)+SIN($E41)*COS(BP$12))/SIN($E41)*BP$9)</f>
        <v>17.2211273649242</v>
      </c>
      <c r="FC41" s="0" t="n">
        <f aca="false">IF(BQ$9=0,0,(SIN(BQ$12)*COS($E41)+SIN($E41)*COS(BQ$12))/SIN($E41)*BQ$9)</f>
        <v>16.8504916579795</v>
      </c>
      <c r="FD41" s="0" t="n">
        <f aca="false">IF(BR$9=0,0,(SIN(BR$12)*COS($E41)+SIN($E41)*COS(BR$12))/SIN($E41)*BR$9)</f>
        <v>16.4751653054623</v>
      </c>
      <c r="FE41" s="0" t="n">
        <f aca="false">IF(BS$9=0,0,(SIN(BS$12)*COS($E41)+SIN($E41)*COS(BS$12))/SIN($E41)*BS$9)</f>
        <v>16.0954835557564</v>
      </c>
      <c r="FF41" s="0" t="n">
        <f aca="false">IF(BT$9=0,0,(SIN(BT$12)*COS($E41)+SIN($E41)*COS(BT$12))/SIN($E41)*BT$9)</f>
        <v>15.672073457436</v>
      </c>
      <c r="FG41" s="0" t="n">
        <f aca="false">IF(BU$9=0,0,(SIN(BU$12)*COS($E41)+SIN($E41)*COS(BU$12))/SIN($E41)*BU$9)</f>
        <v>15.2451150223339</v>
      </c>
      <c r="FH41" s="0" t="n">
        <f aca="false">IF(BV$9=0,0,(SIN(BV$12)*COS($E41)+SIN($E41)*COS(BV$12))/SIN($E41)*BV$9)</f>
        <v>14.8149825902702</v>
      </c>
      <c r="FI41" s="0" t="n">
        <f aca="false">IF(BW$9=0,0,(SIN(BW$12)*COS($E41)+SIN($E41)*COS(BW$12))/SIN($E41)*BW$9)</f>
        <v>14.3820510201758</v>
      </c>
      <c r="FJ41" s="0" t="n">
        <f aca="false">IF(BX$9=0,0,(SIN(BX$12)*COS($E41)+SIN($E41)*COS(BX$12))/SIN($E41)*BX$9)</f>
        <v>13.9466955016323</v>
      </c>
      <c r="FK41" s="0" t="n">
        <f aca="false">IF(BY$9=0,0,(SIN(BY$12)*COS($E41)+SIN($E41)*COS(BY$12))/SIN($E41)*BY$9)</f>
        <v>0</v>
      </c>
      <c r="FL41" s="0" t="n">
        <f aca="false">IF(BZ$9=0,0,(SIN(BZ$12)*COS($E41)+SIN($E41)*COS(BZ$12))/SIN($E41)*BZ$9)</f>
        <v>0</v>
      </c>
      <c r="FM41" s="0" t="n">
        <f aca="false">IF(CA$9=0,0,(SIN(CA$12)*COS($E41)+SIN($E41)*COS(CA$12))/SIN($E41)*CA$9)</f>
        <v>0</v>
      </c>
      <c r="FN41" s="0" t="n">
        <f aca="false">IF(CB$9=0,0,(SIN(CB$12)*COS($E41)+SIN($E41)*COS(CB$12))/SIN($E41)*CB$9)</f>
        <v>0</v>
      </c>
      <c r="FO41" s="0" t="n">
        <f aca="false">IF(CC$9=0,0,(SIN(CC$12)*COS($E41)+SIN($E41)*COS(CC$12))/SIN($E41)*CC$9)</f>
        <v>0</v>
      </c>
      <c r="FP41" s="0" t="n">
        <f aca="false">IF(CD$9=0,0,(SIN(CD$12)*COS($E41)+SIN($E41)*COS(CD$12))/SIN($E41)*CD$9)</f>
        <v>0</v>
      </c>
      <c r="FQ41" s="0" t="n">
        <f aca="false">IF(CE$9=0,0,(SIN(CE$12)*COS($E41)+SIN($E41)*COS(CE$12))/SIN($E41)*CE$9)</f>
        <v>0</v>
      </c>
      <c r="FR41" s="0" t="n">
        <f aca="false">IF(CF$9=0,0,(SIN(CF$12)*COS($E41)+SIN($E41)*COS(CF$12))/SIN($E41)*CF$9)</f>
        <v>0</v>
      </c>
      <c r="FS41" s="0" t="n">
        <f aca="false">IF(CG$9=0,0,(SIN(CG$12)*COS($E41)+SIN($E41)*COS(CG$12))/SIN($E41)*CG$9)</f>
        <v>0</v>
      </c>
      <c r="FT41" s="0" t="n">
        <f aca="false">IF(CH$9=0,0,(SIN(CH$12)*COS($E41)+SIN($E41)*COS(CH$12))/SIN($E41)*CH$9)</f>
        <v>0</v>
      </c>
      <c r="FU41" s="0" t="n">
        <f aca="false">IF(CI$9=0,0,(SIN(CI$12)*COS($E41)+SIN($E41)*COS(CI$12))/SIN($E41)*CI$9)</f>
        <v>0</v>
      </c>
      <c r="FV41" s="0" t="n">
        <f aca="false">IF(CJ$9=0,0,(SIN(CJ$12)*COS($E41)+SIN($E41)*COS(CJ$12))/SIN($E41)*CJ$9)</f>
        <v>0</v>
      </c>
      <c r="FW41" s="0" t="n">
        <f aca="false">IF(CK$9=0,0,(SIN(CK$12)*COS($E41)+SIN($E41)*COS(CK$12))/SIN($E41)*CK$9)</f>
        <v>0</v>
      </c>
      <c r="FX41" s="0" t="n">
        <f aca="false">IF(CL$9=0,0,(SIN(CL$12)*COS($E41)+SIN($E41)*COS(CL$12))/SIN($E41)*CL$9)</f>
        <v>0</v>
      </c>
      <c r="FY41" s="0" t="n">
        <f aca="false">IF(CM$9=0,0,(SIN(CM$12)*COS($E41)+SIN($E41)*COS(CM$12))/SIN($E41)*CM$9)</f>
        <v>0</v>
      </c>
      <c r="FZ41" s="0" t="n">
        <f aca="false">IF(CN$9=0,0,(SIN(CN$12)*COS($E41)+SIN($E41)*COS(CN$12))/SIN($E41)*CN$9)</f>
        <v>0</v>
      </c>
      <c r="GA41" s="0" t="n">
        <f aca="false">IF(CO$9=0,0,(SIN(CO$12)*COS($E41)+SIN($E41)*COS(CO$12))/SIN($E41)*CO$9)</f>
        <v>0</v>
      </c>
      <c r="GB41" s="0" t="n">
        <f aca="false">IF(CP$9=0,0,(SIN(CP$12)*COS($E41)+SIN($E41)*COS(CP$12))/SIN($E41)*CP$9)</f>
        <v>0</v>
      </c>
      <c r="GC41" s="0" t="n">
        <f aca="false">IF(CQ$9=0,0,(SIN(CQ$12)*COS($E41)+SIN($E41)*COS(CQ$12))/SIN($E41)*CQ$9)</f>
        <v>0</v>
      </c>
    </row>
    <row r="42" customFormat="false" ht="12.8" hidden="true" customHeight="false" outlineLevel="0" collapsed="false">
      <c r="A42" s="0" t="n">
        <f aca="false">MAX($F42:$CQ42)</f>
        <v>11.139749875906</v>
      </c>
      <c r="B42" s="91" t="n">
        <f aca="false">IF(ISNA(INDEX(vmg!$B$6:$B$151,MATCH($C42,vmg!$F$6:$F$151,0))),IF(ISNA(INDEX(vmg!$B$6:$B$151,MATCH($C42,vmg!$D$6:$D$151,0))),0,INDEX(vmg!$B$6:$B$151,MATCH($C42,vmg!$D$6:$D$151,0))),INDEX(vmg!$B$6:$B$151,MATCH($C42,vmg!$F$6:$F$151,0)))</f>
        <v>10.801675</v>
      </c>
      <c r="C42" s="2" t="n">
        <f aca="false">MOD(Best +D42,360)</f>
        <v>263</v>
      </c>
      <c r="D42" s="2" t="n">
        <f aca="false">D41+1</f>
        <v>30</v>
      </c>
      <c r="E42" s="1" t="n">
        <f aca="false">D42*PI()/180</f>
        <v>0.523598775598299</v>
      </c>
      <c r="F42" s="13" t="n">
        <f aca="false">IF(OR(F132=0,CR42=0),0,F132*CR42/(F132+CR42))</f>
        <v>11.139749875906</v>
      </c>
      <c r="G42" s="13" t="n">
        <f aca="false">IF(OR(G132=0,CS42=0),0,G132*CS42/(G132+CS42))</f>
        <v>11.0632785756771</v>
      </c>
      <c r="H42" s="13" t="n">
        <f aca="false">IF(OR(H132=0,CT42=0),0,H132*CT42/(H132+CT42))</f>
        <v>10.9889315414537</v>
      </c>
      <c r="I42" s="13" t="n">
        <f aca="false">IF(OR(I132=0,CU42=0),0,I132*CU42/(I132+CU42))</f>
        <v>10.9165107523719</v>
      </c>
      <c r="J42" s="13" t="n">
        <f aca="false">IF(OR(J132=0,CV42=0),0,J132*CV42/(J132+CV42))</f>
        <v>10.8458419955365</v>
      </c>
      <c r="K42" s="13" t="n">
        <f aca="false">IF(OR(K132=0,CW42=0),0,K132*CW42/(K132+CW42))</f>
        <v>10.7767713715489</v>
      </c>
      <c r="L42" s="13" t="n">
        <f aca="false">IF(OR(L132=0,CX42=0),0,L132*CX42/(L132+CX42))</f>
        <v>10.708101508844</v>
      </c>
      <c r="M42" s="13" t="n">
        <f aca="false">IF(OR(M132=0,CY42=0),0,M132*CY42/(M132+CY42))</f>
        <v>10.6408415345681</v>
      </c>
      <c r="N42" s="13" t="n">
        <f aca="false">IF(OR(N132=0,CZ42=0),0,N132*CZ42/(N132+CZ42))</f>
        <v>10.5748760926621</v>
      </c>
      <c r="O42" s="13" t="n">
        <f aca="false">IF(OR(O132=0,DA42=0),0,O132*DA42/(O132+DA42))</f>
        <v>10.5101016467565</v>
      </c>
      <c r="P42" s="13" t="n">
        <f aca="false">IF(OR(P132=0,DB42=0),0,P132*DB42/(P132+DB42))</f>
        <v>10.4464249246672</v>
      </c>
      <c r="Q42" s="13" t="n">
        <f aca="false">IF(OR(Q132=0,DC42=0),0,Q132*DC42/(Q132+DC42))</f>
        <v>10.3839250364997</v>
      </c>
      <c r="R42" s="13" t="n">
        <f aca="false">IF(OR(R132=0,DD42=0),0,R132*DD42/(R132+DD42))</f>
        <v>10.3223527149761</v>
      </c>
      <c r="S42" s="13" t="n">
        <f aca="false">IF(OR(S132=0,DE42=0),0,S132*DE42/(S132+DE42))</f>
        <v>10.2616391024897</v>
      </c>
      <c r="T42" s="13" t="n">
        <f aca="false">IF(OR(T132=0,DF42=0),0,T132*DF42/(T132+DF42))</f>
        <v>10.2017213209732</v>
      </c>
      <c r="U42" s="13" t="n">
        <f aca="false">IF(OR(U132=0,DG42=0),0,U132*DG42/(U132+DG42))</f>
        <v>10.1425417768224</v>
      </c>
      <c r="V42" s="13" t="n">
        <f aca="false">IF(OR(V132=0,DH42=0),0,V132*DH42/(V132+DH42))</f>
        <v>10.0802633194488</v>
      </c>
      <c r="W42" s="13" t="n">
        <f aca="false">IF(OR(W132=0,DI42=0),0,W132*DI42/(W132+DI42))</f>
        <v>10.0188097859408</v>
      </c>
      <c r="X42" s="13" t="n">
        <f aca="false">IF(OR(X132=0,DJ42=0),0,X132*DJ42/(X132+DJ42))</f>
        <v>9.95812219478344</v>
      </c>
      <c r="Y42" s="13" t="n">
        <f aca="false">IF(OR(Y132=0,DK42=0),0,Y132*DK42/(Y132+DK42))</f>
        <v>9.89814614926527</v>
      </c>
      <c r="Z42" s="13" t="n">
        <f aca="false">IF(OR(Z132=0,DL42=0),0,Z132*DL42/(Z132+DL42))</f>
        <v>9.83883135129012</v>
      </c>
      <c r="AA42" s="13" t="n">
        <f aca="false">IF(OR(AA132=0,DM42=0),0,AA132*DM42/(AA132+DM42))</f>
        <v>9.77829314858873</v>
      </c>
      <c r="AB42" s="13" t="n">
        <f aca="false">IF(OR(AB132=0,DN42=0),0,AB132*DN42/(AB132+DN42))</f>
        <v>9.71840554231748</v>
      </c>
      <c r="AC42" s="13" t="n">
        <f aca="false">IF(OR(AC132=0,DO42=0),0,AC132*DO42/(AC132+DO42))</f>
        <v>9.65912273798137</v>
      </c>
      <c r="AD42" s="13" t="n">
        <f aca="false">IF(OR(AD132=0,DP42=0),0,AD132*DP42/(AD132+DP42))</f>
        <v>9.60040207054202</v>
      </c>
      <c r="AE42" s="13" t="n">
        <f aca="false">IF(OR(AE132=0,DQ42=0),0,AE132*DQ42/(AE132+DQ42))</f>
        <v>9.54220369997239</v>
      </c>
      <c r="AF42" s="13" t="n">
        <f aca="false">IF(OR(AF132=0,DR42=0),0,AF132*DR42/(AF132+DR42))</f>
        <v>9.48372894318512</v>
      </c>
      <c r="AG42" s="13" t="n">
        <f aca="false">IF(OR(AG132=0,DS42=0),0,AG132*DS42/(AG132+DS42))</f>
        <v>9.42573294250706</v>
      </c>
      <c r="AH42" s="13" t="n">
        <f aca="false">IF(OR(AH132=0,DT42=0),0,AH132*DT42/(AH132+DT42))</f>
        <v>9.36818099980275</v>
      </c>
      <c r="AI42" s="13" t="n">
        <f aca="false">IF(OR(AI132=0,DU42=0),0,AI132*DU42/(AI132+DU42))</f>
        <v>9.31104046484771</v>
      </c>
      <c r="AJ42" s="13" t="n">
        <f aca="false">IF(OR(AJ132=0,DV42=0),0,AJ132*DV42/(AJ132+DV42))</f>
        <v>9.25428055053843</v>
      </c>
      <c r="AK42" s="13" t="n">
        <f aca="false">IF(OR(AK132=0,DW42=0),0,AK132*DW42/(AK132+DW42))</f>
        <v>9.19952845452613</v>
      </c>
      <c r="AL42" s="13" t="n">
        <f aca="false">IF(OR(AL132=0,DX42=0),0,AL132*DX42/(AL132+DX42))</f>
        <v>9.1450445741782</v>
      </c>
      <c r="AM42" s="13" t="n">
        <f aca="false">IF(OR(AM132=0,DY42=0),0,AM132*DY42/(AM132+DY42))</f>
        <v>9.09080605288723</v>
      </c>
      <c r="AN42" s="13" t="n">
        <f aca="false">IF(OR(AN132=0,DZ42=0),0,AN132*DZ42/(AN132+DZ42))</f>
        <v>9.03679109631616</v>
      </c>
      <c r="AO42" s="13" t="n">
        <f aca="false">IF(OR(AO132=0,EA42=0),0,AO132*EA42/(AO132+EA42))</f>
        <v>8.98297888161969</v>
      </c>
      <c r="AP42" s="13" t="n">
        <f aca="false">IF(OR(AP132=0,EB42=0),0,AP132*EB42/(AP132+EB42))</f>
        <v>8.9293094372991</v>
      </c>
      <c r="AQ42" s="13" t="n">
        <f aca="false">IF(OR(AQ132=0,EC42=0),0,AQ132*EC42/(AQ132+EC42))</f>
        <v>8.87580490168477</v>
      </c>
      <c r="AR42" s="13" t="n">
        <f aca="false">IF(OR(AR132=0,ED42=0),0,AR132*ED42/(AR132+ED42))</f>
        <v>8.82244683394276</v>
      </c>
      <c r="AS42" s="13" t="n">
        <f aca="false">IF(OR(AS132=0,EE42=0),0,AS132*EE42/(AS132+EE42))</f>
        <v>8.769217480242</v>
      </c>
      <c r="AT42" s="13" t="n">
        <f aca="false">IF(OR(AT132=0,EF42=0),0,AT132*EF42/(AT132+EF42))</f>
        <v>8.71609971602633</v>
      </c>
      <c r="AU42" s="13" t="n">
        <f aca="false">IF(OR(AU132=0,EG42=0),0,AU132*EG42/(AU132+EG42))</f>
        <v>8.65489311980808</v>
      </c>
      <c r="AV42" s="13" t="n">
        <f aca="false">IF(OR(AV132=0,EH42=0),0,AV132*EH42/(AV132+EH42))</f>
        <v>8.59397034464963</v>
      </c>
      <c r="AW42" s="13" t="n">
        <f aca="false">IF(OR(AW132=0,EI42=0),0,AW132*EI42/(AW132+EI42))</f>
        <v>8.5333045997901</v>
      </c>
      <c r="AX42" s="13" t="n">
        <f aca="false">IF(OR(AX132=0,EJ42=0),0,AX132*EJ42/(AX132+EJ42))</f>
        <v>8.4728702364235</v>
      </c>
      <c r="AY42" s="13" t="n">
        <f aca="false">IF(OR(AY132=0,EK42=0),0,AY132*EK42/(AY132+EK42))</f>
        <v>8.41264265847579</v>
      </c>
      <c r="AZ42" s="13" t="n">
        <f aca="false">IF(OR(AZ132=0,EL42=0),0,AZ132*EL42/(AZ132+EL42))</f>
        <v>8.34596182980403</v>
      </c>
      <c r="BA42" s="13" t="n">
        <f aca="false">IF(OR(BA132=0,EM42=0),0,BA132*EM42/(BA132+EM42))</f>
        <v>8.27955663967367</v>
      </c>
      <c r="BB42" s="13" t="n">
        <f aca="false">IF(OR(BB132=0,EN42=0),0,BB132*EN42/(BB132+EN42))</f>
        <v>8.21339761767845</v>
      </c>
      <c r="BC42" s="13" t="n">
        <f aca="false">IF(OR(BC132=0,EO42=0),0,BC132*EO42/(BC132+EO42))</f>
        <v>8.14745649850257</v>
      </c>
      <c r="BD42" s="13" t="n">
        <f aca="false">IF(OR(BD132=0,EP42=0),0,BD132*EP42/(BD132+EP42))</f>
        <v>8.08170613257142</v>
      </c>
      <c r="BE42" s="13" t="n">
        <f aca="false">IF(OR(BE132=0,EQ42=0),0,BE132*EQ42/(BE132+EQ42))</f>
        <v>8.00953832235529</v>
      </c>
      <c r="BF42" s="13" t="n">
        <f aca="false">IF(OR(BF132=0,ER42=0),0,BF132*ER42/(BF132+ER42))</f>
        <v>7.93757415026051</v>
      </c>
      <c r="BG42" s="13" t="n">
        <f aca="false">IF(OR(BG132=0,ES42=0),0,BG132*ES42/(BG132+ES42))</f>
        <v>7.86578277943058</v>
      </c>
      <c r="BH42" s="13" t="n">
        <f aca="false">IF(OR(BH132=0,ET42=0),0,BH132*ET42/(BH132+ET42))</f>
        <v>7.7941345225763</v>
      </c>
      <c r="BI42" s="13" t="n">
        <f aca="false">IF(OR(BI132=0,EU42=0),0,BI132*EU42/(BI132+EU42))</f>
        <v>7.72260076175579</v>
      </c>
      <c r="BJ42" s="13" t="n">
        <f aca="false">IF(OR(BJ132=0,EV42=0),0,BJ132*EV42/(BJ132+EV42))</f>
        <v>7.63134153297699</v>
      </c>
      <c r="BK42" s="13" t="n">
        <f aca="false">IF(OR(BK132=0,EW42=0),0,BK132*EW42/(BK132+EW42))</f>
        <v>7.54007623819829</v>
      </c>
      <c r="BL42" s="13" t="n">
        <f aca="false">IF(OR(BL132=0,EX42=0),0,BL132*EX42/(BL132+EX42))</f>
        <v>7.44875597962673</v>
      </c>
      <c r="BM42" s="13" t="n">
        <f aca="false">IF(OR(BM132=0,EY42=0),0,BM132*EY42/(BM132+EY42))</f>
        <v>7.35733302663961</v>
      </c>
      <c r="BN42" s="13" t="n">
        <f aca="false">IF(OR(BN132=0,EZ42=0),0,BN132*EZ42/(BN132+EZ42))</f>
        <v>7.2657607080462</v>
      </c>
      <c r="BO42" s="13" t="n">
        <f aca="false">IF(OR(BO132=0,FA42=0),0,BO132*FA42/(BO132+FA42))</f>
        <v>7.16154625054117</v>
      </c>
      <c r="BP42" s="13" t="n">
        <f aca="false">IF(OR(BP132=0,FB42=0),0,BP132*FB42/(BP132+FB42))</f>
        <v>7.05683575232217</v>
      </c>
      <c r="BQ42" s="13" t="n">
        <f aca="false">IF(OR(BQ132=0,FC42=0),0,BQ132*FC42/(BQ132+FC42))</f>
        <v>6.95156148255801</v>
      </c>
      <c r="BR42" s="13" t="n">
        <f aca="false">IF(OR(BR132=0,FD42=0),0,BR132*FD42/(BR132+FD42))</f>
        <v>6.84565568779874</v>
      </c>
      <c r="BS42" s="13" t="n">
        <f aca="false">IF(OR(BS132=0,FE42=0),0,BS132*FE42/(BS132+FE42))</f>
        <v>6.73905044240828</v>
      </c>
      <c r="BT42" s="13" t="n">
        <f aca="false">IF(OR(BT132=0,FF42=0),0,BT132*FF42/(BT132+FF42))</f>
        <v>6.62435876111234</v>
      </c>
      <c r="BU42" s="13" t="n">
        <f aca="false">IF(OR(BU132=0,FG42=0),0,BU132*FG42/(BU132+FG42))</f>
        <v>6.50857780102004</v>
      </c>
      <c r="BV42" s="13" t="n">
        <f aca="false">IF(OR(BV132=0,FH42=0),0,BV132*FH42/(BV132+FH42))</f>
        <v>6.39161721705616</v>
      </c>
      <c r="BW42" s="13" t="n">
        <f aca="false">IF(OR(BW132=0,FI42=0),0,BW132*FI42/(BW132+FI42))</f>
        <v>6.27338468478319</v>
      </c>
      <c r="BX42" s="13" t="n">
        <f aca="false">IF(OR(BX132=0,FJ42=0),0,BX132*FJ42/(BX132+FJ42))</f>
        <v>6.15378565080043</v>
      </c>
      <c r="BY42" s="13" t="n">
        <f aca="false">IF(OR(BY132=0,FK42=0),0,BY132*FK42/(BY132+FK42))</f>
        <v>0</v>
      </c>
      <c r="BZ42" s="13" t="n">
        <f aca="false">IF(OR(BZ132=0,FL42=0),0,BZ132*FL42/(BZ132+FL42))</f>
        <v>0</v>
      </c>
      <c r="CA42" s="13" t="n">
        <f aca="false">IF(OR(CA132=0,FM42=0),0,CA132*FM42/(CA132+FM42))</f>
        <v>0</v>
      </c>
      <c r="CB42" s="13" t="n">
        <f aca="false">IF(OR(CB132=0,FN42=0),0,CB132*FN42/(CB132+FN42))</f>
        <v>0</v>
      </c>
      <c r="CC42" s="13" t="n">
        <f aca="false">IF(OR(CC132=0,FO42=0),0,CC132*FO42/(CC132+FO42))</f>
        <v>0</v>
      </c>
      <c r="CD42" s="13" t="n">
        <f aca="false">IF(OR(CD132=0,FP42=0),0,CD132*FP42/(CD132+FP42))</f>
        <v>0</v>
      </c>
      <c r="CE42" s="13" t="n">
        <f aca="false">IF(OR(CE132=0,FQ42=0),0,CE132*FQ42/(CE132+FQ42))</f>
        <v>0</v>
      </c>
      <c r="CF42" s="13" t="n">
        <f aca="false">IF(OR(CF132=0,FR42=0),0,CF132*FR42/(CF132+FR42))</f>
        <v>0</v>
      </c>
      <c r="CG42" s="13" t="n">
        <f aca="false">IF(OR(CG132=0,FS42=0),0,CG132*FS42/(CG132+FS42))</f>
        <v>0</v>
      </c>
      <c r="CH42" s="13" t="n">
        <f aca="false">IF(OR(CH132=0,FT42=0),0,CH132*FT42/(CH132+FT42))</f>
        <v>0</v>
      </c>
      <c r="CI42" s="13" t="n">
        <f aca="false">IF(OR(CI132=0,FU42=0),0,CI132*FU42/(CI132+FU42))</f>
        <v>0</v>
      </c>
      <c r="CJ42" s="13" t="n">
        <f aca="false">IF(OR(CJ132=0,FV42=0),0,CJ132*FV42/(CJ132+FV42))</f>
        <v>0</v>
      </c>
      <c r="CK42" s="13" t="n">
        <f aca="false">IF(OR(CK132=0,FW42=0),0,CK132*FW42/(CK132+FW42))</f>
        <v>0</v>
      </c>
      <c r="CL42" s="13" t="n">
        <f aca="false">IF(OR(CL132=0,FX42=0),0,CL132*FX42/(CL132+FX42))</f>
        <v>0</v>
      </c>
      <c r="CM42" s="13" t="n">
        <f aca="false">IF(OR(CM132=0,FY42=0),0,CM132*FY42/(CM132+FY42))</f>
        <v>0</v>
      </c>
      <c r="CN42" s="13" t="n">
        <f aca="false">IF(OR(CN132=0,FZ42=0),0,CN132*FZ42/(CN132+FZ42))</f>
        <v>0</v>
      </c>
      <c r="CO42" s="13" t="n">
        <f aca="false">IF(OR(CO132=0,GA42=0),0,CO132*GA42/(CO132+GA42))</f>
        <v>0</v>
      </c>
      <c r="CP42" s="13" t="n">
        <f aca="false">IF(OR(CP132=0,GB42=0),0,CP132*GB42/(CP132+GB42))</f>
        <v>0</v>
      </c>
      <c r="CQ42" s="13" t="n">
        <f aca="false">IF(OR(CQ132=0,GC42=0),0,CQ132*GC42/(CQ132+GC42))</f>
        <v>0</v>
      </c>
      <c r="CR42" s="0" t="n">
        <f aca="false">IF(F$9=0,0,(SIN(F$12)*COS($E42)+SIN($E42)*COS(F$12))/SIN($E42)*F$9)</f>
        <v>11.13975</v>
      </c>
      <c r="CS42" s="0" t="n">
        <f aca="false">IF(G$9=0,0,(SIN(G$12)*COS($E42)+SIN($E42)*COS(G$12))/SIN($E42)*G$9)</f>
        <v>11.46104957412</v>
      </c>
      <c r="CT42" s="0" t="n">
        <f aca="false">IF(H$9=0,0,(SIN(H$12)*COS($E42)+SIN($E42)*COS(H$12))/SIN($E42)*H$9)</f>
        <v>11.7780597555442</v>
      </c>
      <c r="CU42" s="0" t="n">
        <f aca="false">IF(I$9=0,0,(SIN(I$12)*COS($E42)+SIN($E42)*COS(I$12))/SIN($E42)*I$9)</f>
        <v>12.0906924722547</v>
      </c>
      <c r="CV42" s="0" t="n">
        <f aca="false">IF(J$9=0,0,(SIN(J$12)*COS($E42)+SIN($E42)*COS(J$12))/SIN($E42)*J$9)</f>
        <v>12.3988612262181</v>
      </c>
      <c r="CW42" s="0" t="n">
        <f aca="false">IF(K$9=0,0,(SIN(K$12)*COS($E42)+SIN($E42)*COS(K$12))/SIN($E42)*K$9)</f>
        <v>12.7024811170739</v>
      </c>
      <c r="CX42" s="0" t="n">
        <f aca="false">IF(L$9=0,0,(SIN(L$12)*COS($E42)+SIN($E42)*COS(L$12))/SIN($E42)*L$9)</f>
        <v>12.9999053564921</v>
      </c>
      <c r="CY42" s="0" t="n">
        <f aca="false">IF(M$9=0,0,(SIN(M$12)*COS($E42)+SIN($E42)*COS(M$12))/SIN($E42)*M$9)</f>
        <v>13.292541178669</v>
      </c>
      <c r="CZ42" s="0" t="n">
        <f aca="false">IF(N$9=0,0,(SIN(N$12)*COS($E42)+SIN($E42)*COS(N$12))/SIN($E42)*N$9)</f>
        <v>13.5803100756514</v>
      </c>
      <c r="DA42" s="0" t="n">
        <f aca="false">IF(O$9=0,0,(SIN(O$12)*COS($E42)+SIN($E42)*COS(O$12))/SIN($E42)*O$9)</f>
        <v>13.8631352711352</v>
      </c>
      <c r="DB42" s="0" t="n">
        <f aca="false">IF(P$9=0,0,(SIN(P$12)*COS($E42)+SIN($E42)*COS(P$12))/SIN($E42)*P$9)</f>
        <v>14.1409417405381</v>
      </c>
      <c r="DC42" s="0" t="n">
        <f aca="false">IF(Q$9=0,0,(SIN(Q$12)*COS($E42)+SIN($E42)*COS(Q$12))/SIN($E42)*Q$9)</f>
        <v>14.4139711387971</v>
      </c>
      <c r="DD42" s="0" t="n">
        <f aca="false">IF(R$9=0,0,(SIN(R$12)*COS($E42)+SIN($E42)*COS(R$12))/SIN($E42)*R$9)</f>
        <v>14.681849642932</v>
      </c>
      <c r="DE42" s="0" t="n">
        <f aca="false">IF(S$9=0,0,(SIN(S$12)*COS($E42)+SIN($E42)*COS(S$12))/SIN($E42)*S$9)</f>
        <v>14.9445073043447</v>
      </c>
      <c r="DF42" s="0" t="n">
        <f aca="false">IF(T$9=0,0,(SIN(T$12)*COS($E42)+SIN($E42)*COS(T$12))/SIN($E42)*T$9)</f>
        <v>15.2018759927899</v>
      </c>
      <c r="DG42" s="0" t="n">
        <f aca="false">IF(U$9=0,0,(SIN(U$12)*COS($E42)+SIN($E42)*COS(U$12))/SIN($E42)*U$9)</f>
        <v>15.4538894135101</v>
      </c>
      <c r="DH42" s="0" t="n">
        <f aca="false">IF(V$9=0,0,(SIN(V$12)*COS($E42)+SIN($E42)*COS(V$12))/SIN($E42)*V$9)</f>
        <v>15.6913115412892</v>
      </c>
      <c r="DI42" s="0" t="n">
        <f aca="false">IF(W$9=0,0,(SIN(W$12)*COS($E42)+SIN($E42)*COS(W$12))/SIN($E42)*W$9)</f>
        <v>15.9229450292084</v>
      </c>
      <c r="DJ42" s="0" t="n">
        <f aca="false">IF(X$9=0,0,(SIN(X$12)*COS($E42)+SIN($E42)*COS(X$12))/SIN($E42)*X$9)</f>
        <v>16.1487377067267</v>
      </c>
      <c r="DK42" s="0" t="n">
        <f aca="false">IF(Y$9=0,0,(SIN(Y$12)*COS($E42)+SIN($E42)*COS(Y$12))/SIN($E42)*Y$9)</f>
        <v>16.3686394841944</v>
      </c>
      <c r="DL42" s="0" t="n">
        <f aca="false">IF(Z$9=0,0,(SIN(Z$12)*COS($E42)+SIN($E42)*COS(Z$12))/SIN($E42)*Z$9)</f>
        <v>16.5826023624187</v>
      </c>
      <c r="DM42" s="0" t="n">
        <f aca="false">IF(AA$9=0,0,(SIN(AA$12)*COS($E42)+SIN($E42)*COS(AA$12))/SIN($E42)*AA$9)</f>
        <v>16.7851637341495</v>
      </c>
      <c r="DN42" s="0" t="n">
        <f aca="false">IF(AB$9=0,0,(SIN(AB$12)*COS($E42)+SIN($E42)*COS(AB$12))/SIN($E42)*AB$9)</f>
        <v>16.981545059042</v>
      </c>
      <c r="DO42" s="0" t="n">
        <f aca="false">IF(AC$9=0,0,(SIN(AC$12)*COS($E42)+SIN($E42)*COS(AC$12))/SIN($E42)*AC$9)</f>
        <v>17.171709678535</v>
      </c>
      <c r="DP42" s="0" t="n">
        <f aca="false">IF(AD$9=0,0,(SIN(AD$12)*COS($E42)+SIN($E42)*COS(AD$12))/SIN($E42)*AD$9)</f>
        <v>17.3556231457373</v>
      </c>
      <c r="DQ42" s="0" t="n">
        <f aca="false">IF(AE$9=0,0,(SIN(AE$12)*COS($E42)+SIN($E42)*COS(AE$12))/SIN($E42)*AE$9)</f>
        <v>17.5332532287682</v>
      </c>
      <c r="DR42" s="0" t="n">
        <f aca="false">IF(AF$9=0,0,(SIN(AF$12)*COS($E42)+SIN($E42)*COS(AF$12))/SIN($E42)*AF$9)</f>
        <v>17.7019169930971</v>
      </c>
      <c r="DS42" s="0" t="n">
        <f aca="false">IF(AG$9=0,0,(SIN(AG$12)*COS($E42)+SIN($E42)*COS(AG$12))/SIN($E42)*AG$9)</f>
        <v>17.8641779128726</v>
      </c>
      <c r="DT42" s="0" t="n">
        <f aca="false">IF(AH$9=0,0,(SIN(AH$12)*COS($E42)+SIN($E42)*COS(AH$12))/SIN($E42)*AH$9)</f>
        <v>18.0200128660896</v>
      </c>
      <c r="DU42" s="0" t="n">
        <f aca="false">IF(AI$9=0,0,(SIN(AI$12)*COS($E42)+SIN($E42)*COS(AI$12))/SIN($E42)*AI$9)</f>
        <v>18.1694009880017</v>
      </c>
      <c r="DV42" s="0" t="n">
        <f aca="false">IF(AJ$9=0,0,(SIN(AJ$12)*COS($E42)+SIN($E42)*COS(AJ$12))/SIN($E42)*AJ$9)</f>
        <v>18.3123236693729</v>
      </c>
      <c r="DW42" s="0" t="n">
        <f aca="false">IF(AK$9=0,0,(SIN(AK$12)*COS($E42)+SIN($E42)*COS(AK$12))/SIN($E42)*AK$9)</f>
        <v>18.455429156122</v>
      </c>
      <c r="DX42" s="0" t="n">
        <f aca="false">IF(AL$9=0,0,(SIN(AL$12)*COS($E42)+SIN($E42)*COS(AL$12))/SIN($E42)*AL$9)</f>
        <v>18.5921656564989</v>
      </c>
      <c r="DY42" s="0" t="n">
        <f aca="false">IF(AM$9=0,0,(SIN(AM$12)*COS($E42)+SIN($E42)*COS(AM$12))/SIN($E42)*AM$9)</f>
        <v>18.7225151612696</v>
      </c>
      <c r="DZ42" s="0" t="n">
        <f aca="false">IF(AN$9=0,0,(SIN(AN$12)*COS($E42)+SIN($E42)*COS(AN$12))/SIN($E42)*AN$9)</f>
        <v>18.8464618271692</v>
      </c>
      <c r="EA42" s="0" t="n">
        <f aca="false">IF(AO$9=0,0,(SIN(AO$12)*COS($E42)+SIN($E42)*COS(AO$12))/SIN($E42)*AO$9)</f>
        <v>18.963991974459</v>
      </c>
      <c r="EB42" s="0" t="n">
        <f aca="false">IF(AP$9=0,0,(SIN(AP$12)*COS($E42)+SIN($E42)*COS(AP$12))/SIN($E42)*AP$9)</f>
        <v>19.0749113746687</v>
      </c>
      <c r="EC42" s="0" t="n">
        <f aca="false">IF(AQ$9=0,0,(SIN(AQ$12)*COS($E42)+SIN($E42)*COS(AQ$12))/SIN($E42)*AQ$9)</f>
        <v>19.1793905902246</v>
      </c>
      <c r="ED42" s="0" t="n">
        <f aca="false">IF(AR$9=0,0,(SIN(AR$12)*COS($E42)+SIN($E42)*COS(AR$12))/SIN($E42)*AR$9)</f>
        <v>19.2774225783243</v>
      </c>
      <c r="EE42" s="0" t="n">
        <f aca="false">IF(AS$9=0,0,(SIN(AS$12)*COS($E42)+SIN($E42)*COS(AS$12))/SIN($E42)*AS$9)</f>
        <v>19.3690024443417</v>
      </c>
      <c r="EF42" s="0" t="n">
        <f aca="false">IF(AT$9=0,0,(SIN(AT$12)*COS($E42)+SIN($E42)*COS(AT$12))/SIN($E42)*AT$9)</f>
        <v>19.4541274357134</v>
      </c>
      <c r="EG42" s="0" t="n">
        <f aca="false">IF(AU$9=0,0,(SIN(AU$12)*COS($E42)+SIN($E42)*COS(AU$12))/SIN($E42)*AU$9)</f>
        <v>19.49124139372</v>
      </c>
      <c r="EH42" s="0" t="n">
        <f aca="false">IF(AV$9=0,0,(SIN(AV$12)*COS($E42)+SIN($E42)*COS(AV$12))/SIN($E42)*AV$9)</f>
        <v>19.5214145851698</v>
      </c>
      <c r="EI42" s="0" t="n">
        <f aca="false">IF(AW$9=0,0,(SIN(AW$12)*COS($E42)+SIN($E42)*COS(AW$12))/SIN($E42)*AW$9)</f>
        <v>19.5446888370408</v>
      </c>
      <c r="EJ42" s="0" t="n">
        <f aca="false">IF(AX$9=0,0,(SIN(AX$12)*COS($E42)+SIN($E42)*COS(AX$12))/SIN($E42)*AX$9)</f>
        <v>19.5611083679442</v>
      </c>
      <c r="EK42" s="0" t="n">
        <f aca="false">IF(AY$9=0,0,(SIN(AY$12)*COS($E42)+SIN($E42)*COS(AY$12))/SIN($E42)*AY$9)</f>
        <v>19.5707197590254</v>
      </c>
      <c r="EL42" s="0" t="n">
        <f aca="false">IF(AZ$9=0,0,(SIN(AZ$12)*COS($E42)+SIN($E42)*COS(AZ$12))/SIN($E42)*AZ$9)</f>
        <v>19.5371664284133</v>
      </c>
      <c r="EM42" s="0" t="n">
        <f aca="false">IF(BA$9=0,0,(SIN(BA$12)*COS($E42)+SIN($E42)*COS(BA$12))/SIN($E42)*BA$9)</f>
        <v>19.4965993491163</v>
      </c>
      <c r="EN42" s="0" t="n">
        <f aca="false">IF(BB$9=0,0,(SIN(BB$12)*COS($E42)+SIN($E42)*COS(BB$12))/SIN($E42)*BB$9)</f>
        <v>19.4491054154267</v>
      </c>
      <c r="EO42" s="0" t="n">
        <f aca="false">IF(BC$9=0,0,(SIN(BC$12)*COS($E42)+SIN($E42)*COS(BC$12))/SIN($E42)*BC$9)</f>
        <v>19.3947739325786</v>
      </c>
      <c r="EP42" s="0" t="n">
        <f aca="false">IF(BD$9=0,0,(SIN(BD$12)*COS($E42)+SIN($E42)*COS(BD$12))/SIN($E42)*BD$9)</f>
        <v>19.333696566748</v>
      </c>
      <c r="EQ42" s="0" t="n">
        <f aca="false">IF(BE$9=0,0,(SIN(BE$12)*COS($E42)+SIN($E42)*COS(BE$12))/SIN($E42)*BE$9)</f>
        <v>19.2279906775537</v>
      </c>
      <c r="ER42" s="0" t="n">
        <f aca="false">IF(BF$9=0,0,(SIN(BF$12)*COS($E42)+SIN($E42)*COS(BF$12))/SIN($E42)*BF$9)</f>
        <v>19.1155307354653</v>
      </c>
      <c r="ES42" s="0" t="n">
        <f aca="false">IF(BG$9=0,0,(SIN(BG$12)*COS($E42)+SIN($E42)*COS(BG$12))/SIN($E42)*BG$9)</f>
        <v>18.9964499763399</v>
      </c>
      <c r="ET42" s="0" t="n">
        <f aca="false">IF(BH$9=0,0,(SIN(BH$12)*COS($E42)+SIN($E42)*COS(BH$12))/SIN($E42)*BH$9)</f>
        <v>18.8708838958908</v>
      </c>
      <c r="EU42" s="0" t="n">
        <f aca="false">IF(BI$9=0,0,(SIN(BI$12)*COS($E42)+SIN($E42)*COS(BI$12))/SIN($E42)*BI$9)</f>
        <v>18.7389701781897</v>
      </c>
      <c r="EV42" s="0" t="n">
        <f aca="false">IF(BJ$9=0,0,(SIN(BJ$12)*COS($E42)+SIN($E42)*COS(BJ$12))/SIN($E42)*BJ$9)</f>
        <v>18.4841835077604</v>
      </c>
      <c r="EW42" s="0" t="n">
        <f aca="false">IF(BK$9=0,0,(SIN(BK$12)*COS($E42)+SIN($E42)*COS(BK$12))/SIN($E42)*BK$9)</f>
        <v>18.2230816268596</v>
      </c>
      <c r="EX42" s="0" t="n">
        <f aca="false">IF(BL$9=0,0,(SIN(BL$12)*COS($E42)+SIN($E42)*COS(BL$12))/SIN($E42)*BL$9)</f>
        <v>17.9559150743363</v>
      </c>
      <c r="EY42" s="0" t="n">
        <f aca="false">IF(BM$9=0,0,(SIN(BM$12)*COS($E42)+SIN($E42)*COS(BM$12))/SIN($E42)*BM$9)</f>
        <v>17.6829363928887</v>
      </c>
      <c r="EZ42" s="0" t="n">
        <f aca="false">IF(BN$9=0,0,(SIN(BN$12)*COS($E42)+SIN($E42)*COS(BN$12))/SIN($E42)*BN$9)</f>
        <v>17.4044</v>
      </c>
      <c r="FA42" s="0" t="n">
        <f aca="false">IF(BO$9=0,0,(SIN(BO$12)*COS($E42)+SIN($E42)*COS(BO$12))/SIN($E42)*BO$9)</f>
        <v>17.0498428307927</v>
      </c>
      <c r="FB42" s="0" t="n">
        <f aca="false">IF(BP$9=0,0,(SIN(BP$12)*COS($E42)+SIN($E42)*COS(BP$12))/SIN($E42)*BP$9)</f>
        <v>16.6903065188159</v>
      </c>
      <c r="FC42" s="0" t="n">
        <f aca="false">IF(BQ$9=0,0,(SIN(BQ$12)*COS($E42)+SIN($E42)*COS(BQ$12))/SIN($E42)*BQ$9)</f>
        <v>16.3261149215258</v>
      </c>
      <c r="FD42" s="0" t="n">
        <f aca="false">IF(BR$9=0,0,(SIN(BR$12)*COS($E42)+SIN($E42)*COS(BR$12))/SIN($E42)*BR$9)</f>
        <v>15.9575931838243</v>
      </c>
      <c r="FE42" s="0" t="n">
        <f aca="false">IF(BS$9=0,0,(SIN(BS$12)*COS($E42)+SIN($E42)*COS(BS$12))/SIN($E42)*BS$9)</f>
        <v>15.5850675737661</v>
      </c>
      <c r="FF42" s="0" t="n">
        <f aca="false">IF(BT$9=0,0,(SIN(BT$12)*COS($E42)+SIN($E42)*COS(BT$12))/SIN($E42)*BT$9)</f>
        <v>15.1704270467287</v>
      </c>
      <c r="FG42" s="0" t="n">
        <f aca="false">IF(BU$9=0,0,(SIN(BU$12)*COS($E42)+SIN($E42)*COS(BU$12))/SIN($E42)*BU$9)</f>
        <v>14.7525906193826</v>
      </c>
      <c r="FH42" s="0" t="n">
        <f aca="false">IF(BV$9=0,0,(SIN(BV$12)*COS($E42)+SIN($E42)*COS(BV$12))/SIN($E42)*BV$9)</f>
        <v>14.3319219972409</v>
      </c>
      <c r="FI42" s="0" t="n">
        <f aca="false">IF(BW$9=0,0,(SIN(BW$12)*COS($E42)+SIN($E42)*COS(BW$12))/SIN($E42)*BW$9)</f>
        <v>13.9087852423952</v>
      </c>
      <c r="FJ42" s="0" t="n">
        <f aca="false">IF(BX$9=0,0,(SIN(BX$12)*COS($E42)+SIN($E42)*COS(BX$12))/SIN($E42)*BX$9)</f>
        <v>13.4835445907543</v>
      </c>
      <c r="FK42" s="0" t="n">
        <f aca="false">IF(BY$9=0,0,(SIN(BY$12)*COS($E42)+SIN($E42)*COS(BY$12))/SIN($E42)*BY$9)</f>
        <v>0</v>
      </c>
      <c r="FL42" s="0" t="n">
        <f aca="false">IF(BZ$9=0,0,(SIN(BZ$12)*COS($E42)+SIN($E42)*COS(BZ$12))/SIN($E42)*BZ$9)</f>
        <v>0</v>
      </c>
      <c r="FM42" s="0" t="n">
        <f aca="false">IF(CA$9=0,0,(SIN(CA$12)*COS($E42)+SIN($E42)*COS(CA$12))/SIN($E42)*CA$9)</f>
        <v>0</v>
      </c>
      <c r="FN42" s="0" t="n">
        <f aca="false">IF(CB$9=0,0,(SIN(CB$12)*COS($E42)+SIN($E42)*COS(CB$12))/SIN($E42)*CB$9)</f>
        <v>0</v>
      </c>
      <c r="FO42" s="0" t="n">
        <f aca="false">IF(CC$9=0,0,(SIN(CC$12)*COS($E42)+SIN($E42)*COS(CC$12))/SIN($E42)*CC$9)</f>
        <v>0</v>
      </c>
      <c r="FP42" s="0" t="n">
        <f aca="false">IF(CD$9=0,0,(SIN(CD$12)*COS($E42)+SIN($E42)*COS(CD$12))/SIN($E42)*CD$9)</f>
        <v>0</v>
      </c>
      <c r="FQ42" s="0" t="n">
        <f aca="false">IF(CE$9=0,0,(SIN(CE$12)*COS($E42)+SIN($E42)*COS(CE$12))/SIN($E42)*CE$9)</f>
        <v>0</v>
      </c>
      <c r="FR42" s="0" t="n">
        <f aca="false">IF(CF$9=0,0,(SIN(CF$12)*COS($E42)+SIN($E42)*COS(CF$12))/SIN($E42)*CF$9)</f>
        <v>0</v>
      </c>
      <c r="FS42" s="0" t="n">
        <f aca="false">IF(CG$9=0,0,(SIN(CG$12)*COS($E42)+SIN($E42)*COS(CG$12))/SIN($E42)*CG$9)</f>
        <v>0</v>
      </c>
      <c r="FT42" s="0" t="n">
        <f aca="false">IF(CH$9=0,0,(SIN(CH$12)*COS($E42)+SIN($E42)*COS(CH$12))/SIN($E42)*CH$9)</f>
        <v>0</v>
      </c>
      <c r="FU42" s="0" t="n">
        <f aca="false">IF(CI$9=0,0,(SIN(CI$12)*COS($E42)+SIN($E42)*COS(CI$12))/SIN($E42)*CI$9)</f>
        <v>0</v>
      </c>
      <c r="FV42" s="0" t="n">
        <f aca="false">IF(CJ$9=0,0,(SIN(CJ$12)*COS($E42)+SIN($E42)*COS(CJ$12))/SIN($E42)*CJ$9)</f>
        <v>0</v>
      </c>
      <c r="FW42" s="0" t="n">
        <f aca="false">IF(CK$9=0,0,(SIN(CK$12)*COS($E42)+SIN($E42)*COS(CK$12))/SIN($E42)*CK$9)</f>
        <v>0</v>
      </c>
      <c r="FX42" s="0" t="n">
        <f aca="false">IF(CL$9=0,0,(SIN(CL$12)*COS($E42)+SIN($E42)*COS(CL$12))/SIN($E42)*CL$9)</f>
        <v>0</v>
      </c>
      <c r="FY42" s="0" t="n">
        <f aca="false">IF(CM$9=0,0,(SIN(CM$12)*COS($E42)+SIN($E42)*COS(CM$12))/SIN($E42)*CM$9)</f>
        <v>0</v>
      </c>
      <c r="FZ42" s="0" t="n">
        <f aca="false">IF(CN$9=0,0,(SIN(CN$12)*COS($E42)+SIN($E42)*COS(CN$12))/SIN($E42)*CN$9)</f>
        <v>0</v>
      </c>
      <c r="GA42" s="0" t="n">
        <f aca="false">IF(CO$9=0,0,(SIN(CO$12)*COS($E42)+SIN($E42)*COS(CO$12))/SIN($E42)*CO$9)</f>
        <v>0</v>
      </c>
      <c r="GB42" s="0" t="n">
        <f aca="false">IF(CP$9=0,0,(SIN(CP$12)*COS($E42)+SIN($E42)*COS(CP$12))/SIN($E42)*CP$9)</f>
        <v>0</v>
      </c>
      <c r="GC42" s="0" t="n">
        <f aca="false">IF(CQ$9=0,0,(SIN(CQ$12)*COS($E42)+SIN($E42)*COS(CQ$12))/SIN($E42)*CQ$9)</f>
        <v>0</v>
      </c>
    </row>
    <row r="43" customFormat="false" ht="12.8" hidden="true" customHeight="false" outlineLevel="0" collapsed="false">
      <c r="A43" s="0" t="n">
        <f aca="false">MAX($F43:$CQ43)</f>
        <v>11.139749875906</v>
      </c>
      <c r="B43" s="91" t="n">
        <f aca="false">IF(ISNA(INDEX(vmg!$B$6:$B$151,MATCH($C43,vmg!$F$6:$F$151,0))),IF(ISNA(INDEX(vmg!$B$6:$B$151,MATCH($C43,vmg!$D$6:$D$151,0))),0,INDEX(vmg!$B$6:$B$151,MATCH($C43,vmg!$D$6:$D$151,0))),INDEX(vmg!$B$6:$B$151,MATCH($C43,vmg!$F$6:$F$151,0)))</f>
        <v>10.68341</v>
      </c>
      <c r="C43" s="2" t="n">
        <f aca="false">MOD(Best +D43,360)</f>
        <v>264</v>
      </c>
      <c r="D43" s="2" t="n">
        <f aca="false">D42+1</f>
        <v>31</v>
      </c>
      <c r="E43" s="1" t="n">
        <f aca="false">D43*PI()/180</f>
        <v>0.541052068118242</v>
      </c>
      <c r="F43" s="13" t="n">
        <f aca="false">IF(OR(F133=0,CR43=0),0,F133*CR43/(F133+CR43))</f>
        <v>11.139749875906</v>
      </c>
      <c r="G43" s="13" t="n">
        <f aca="false">IF(OR(G133=0,CS43=0),0,G133*CS43/(G133+CS43))</f>
        <v>11.0576563427116</v>
      </c>
      <c r="H43" s="13" t="n">
        <f aca="false">IF(OR(H133=0,CT43=0),0,H133*CT43/(H133+CT43))</f>
        <v>10.9779794394857</v>
      </c>
      <c r="I43" s="13" t="n">
        <f aca="false">IF(OR(I133=0,CU43=0),0,I133*CU43/(I133+CU43))</f>
        <v>10.9004971300065</v>
      </c>
      <c r="J43" s="13" t="n">
        <f aca="false">IF(OR(J133=0,CV43=0),0,J133*CV43/(J133+CV43))</f>
        <v>10.8250137208298</v>
      </c>
      <c r="K43" s="13" t="n">
        <f aca="false">IF(OR(K133=0,CW43=0),0,K133*CW43/(K133+CW43))</f>
        <v>10.7513560489834</v>
      </c>
      <c r="L43" s="13" t="n">
        <f aca="false">IF(OR(L133=0,CX43=0),0,L133*CX43/(L133+CX43))</f>
        <v>10.6783089222718</v>
      </c>
      <c r="M43" s="13" t="n">
        <f aca="false">IF(OR(M133=0,CY43=0),0,M133*CY43/(M133+CY43))</f>
        <v>10.6068663551958</v>
      </c>
      <c r="N43" s="13" t="n">
        <f aca="false">IF(OR(N133=0,CZ43=0),0,N133*CZ43/(N133+CZ43))</f>
        <v>10.5368989279179</v>
      </c>
      <c r="O43" s="13" t="n">
        <f aca="false">IF(OR(O133=0,DA43=0),0,O133*DA43/(O133+DA43))</f>
        <v>10.4682903628293</v>
      </c>
      <c r="P43" s="13" t="n">
        <f aca="false">IF(OR(P133=0,DB43=0),0,P133*DB43/(P133+DB43))</f>
        <v>10.400935819446</v>
      </c>
      <c r="Q43" s="13" t="n">
        <f aca="false">IF(OR(Q133=0,DC43=0),0,Q133*DC43/(Q133+DC43))</f>
        <v>10.3349039542772</v>
      </c>
      <c r="R43" s="13" t="n">
        <f aca="false">IF(OR(R133=0,DD43=0),0,R133*DD43/(R133+DD43))</f>
        <v>10.2699358158179</v>
      </c>
      <c r="S43" s="13" t="n">
        <f aca="false">IF(OR(S133=0,DE43=0),0,S133*DE43/(S133+DE43))</f>
        <v>10.2059537775232</v>
      </c>
      <c r="T43" s="13" t="n">
        <f aca="false">IF(OR(T133=0,DF43=0),0,T133*DF43/(T133+DF43))</f>
        <v>10.1428869360111</v>
      </c>
      <c r="U43" s="13" t="n">
        <f aca="false">IF(OR(U133=0,DG43=0),0,U133*DG43/(U133+DG43))</f>
        <v>10.0806703394242</v>
      </c>
      <c r="V43" s="13" t="n">
        <f aca="false">IF(OR(V133=0,DH43=0),0,V133*DH43/(V133+DH43))</f>
        <v>10.0154594246753</v>
      </c>
      <c r="W43" s="13" t="n">
        <f aca="false">IF(OR(W133=0,DI43=0),0,W133*DI43/(W133+DI43))</f>
        <v>9.95117306118678</v>
      </c>
      <c r="X43" s="13" t="n">
        <f aca="false">IF(OR(X133=0,DJ43=0),0,X133*DJ43/(X133+DJ43))</f>
        <v>9.8877465578324</v>
      </c>
      <c r="Y43" s="13" t="n">
        <f aca="false">IF(OR(Y133=0,DK43=0),0,Y133*DK43/(Y133+DK43))</f>
        <v>9.82512024216279</v>
      </c>
      <c r="Z43" s="13" t="n">
        <f aca="false">IF(OR(Z133=0,DL43=0),0,Z133*DL43/(Z133+DL43))</f>
        <v>9.76323893434949</v>
      </c>
      <c r="AA43" s="13" t="n">
        <f aca="false">IF(OR(AA133=0,DM43=0),0,AA133*DM43/(AA133+DM43))</f>
        <v>9.70021397953163</v>
      </c>
      <c r="AB43" s="13" t="n">
        <f aca="false">IF(OR(AB133=0,DN43=0),0,AB133*DN43/(AB133+DN43))</f>
        <v>9.63791502506273</v>
      </c>
      <c r="AC43" s="13" t="n">
        <f aca="false">IF(OR(AC133=0,DO43=0),0,AC133*DO43/(AC133+DO43))</f>
        <v>9.57629237871861</v>
      </c>
      <c r="AD43" s="13" t="n">
        <f aca="false">IF(OR(AD133=0,DP43=0),0,AD133*DP43/(AD133+DP43))</f>
        <v>9.51529974862659</v>
      </c>
      <c r="AE43" s="13" t="n">
        <f aca="false">IF(OR(AE133=0,DQ43=0),0,AE133*DQ43/(AE133+DQ43))</f>
        <v>9.45489391612581</v>
      </c>
      <c r="AF43" s="13" t="n">
        <f aca="false">IF(OR(AF133=0,DR43=0),0,AF133*DR43/(AF133+DR43))</f>
        <v>9.39427371209454</v>
      </c>
      <c r="AG43" s="13" t="n">
        <f aca="false">IF(OR(AG133=0,DS43=0),0,AG133*DS43/(AG133+DS43))</f>
        <v>9.33419084195686</v>
      </c>
      <c r="AH43" s="13" t="n">
        <f aca="false">IF(OR(AH133=0,DT43=0),0,AH133*DT43/(AH133+DT43))</f>
        <v>9.27460785729845</v>
      </c>
      <c r="AI43" s="13" t="n">
        <f aca="false">IF(OR(AI133=0,DU43=0),0,AI133*DU43/(AI133+DU43))</f>
        <v>9.21548953480207</v>
      </c>
      <c r="AJ43" s="13" t="n">
        <f aca="false">IF(OR(AJ133=0,DV43=0),0,AJ133*DV43/(AJ133+DV43))</f>
        <v>9.15680267778257</v>
      </c>
      <c r="AK43" s="13" t="n">
        <f aca="false">IF(OR(AK133=0,DW43=0),0,AK133*DW43/(AK133+DW43))</f>
        <v>9.10016963702987</v>
      </c>
      <c r="AL43" s="13" t="n">
        <f aca="false">IF(OR(AL133=0,DX43=0),0,AL133*DX43/(AL133+DX43))</f>
        <v>9.04385088956965</v>
      </c>
      <c r="AM43" s="13" t="n">
        <f aca="false">IF(OR(AM133=0,DY43=0),0,AM133*DY43/(AM133+DY43))</f>
        <v>8.98782159282806</v>
      </c>
      <c r="AN43" s="13" t="n">
        <f aca="false">IF(OR(AN133=0,DZ43=0),0,AN133*DZ43/(AN133+DZ43))</f>
        <v>8.93205808649607</v>
      </c>
      <c r="AO43" s="13" t="n">
        <f aca="false">IF(OR(AO133=0,EA43=0),0,AO133*EA43/(AO133+EA43))</f>
        <v>8.87653779310098</v>
      </c>
      <c r="AP43" s="13" t="n">
        <f aca="false">IF(OR(AP133=0,EB43=0),0,AP133*EB43/(AP133+EB43))</f>
        <v>8.82119918269478</v>
      </c>
      <c r="AQ43" s="13" t="n">
        <f aca="false">IF(OR(AQ133=0,EC43=0),0,AQ133*EC43/(AQ133+EC43))</f>
        <v>8.76606275571012</v>
      </c>
      <c r="AR43" s="13" t="n">
        <f aca="false">IF(OR(AR133=0,ED43=0),0,AR133*ED43/(AR133+ED43))</f>
        <v>8.71110860589099</v>
      </c>
      <c r="AS43" s="13" t="n">
        <f aca="false">IF(OR(AS133=0,EE43=0),0,AS133*EE43/(AS133+EE43))</f>
        <v>8.65631759754151</v>
      </c>
      <c r="AT43" s="13" t="n">
        <f aca="false">IF(OR(AT133=0,EF43=0),0,AT133*EF43/(AT133+EF43))</f>
        <v>8.60167130224026</v>
      </c>
      <c r="AU43" s="13" t="n">
        <f aca="false">IF(OR(AU133=0,EG43=0),0,AU133*EG43/(AU133+EG43))</f>
        <v>8.53899389364691</v>
      </c>
      <c r="AV43" s="13" t="n">
        <f aca="false">IF(OR(AV133=0,EH43=0),0,AV133*EH43/(AV133+EH43))</f>
        <v>8.47663337036246</v>
      </c>
      <c r="AW43" s="13" t="n">
        <f aca="false">IF(OR(AW133=0,EI43=0),0,AW133*EI43/(AW133+EI43))</f>
        <v>8.41456183869095</v>
      </c>
      <c r="AX43" s="13" t="n">
        <f aca="false">IF(OR(AX133=0,EJ43=0),0,AX133*EJ43/(AX133+EJ43))</f>
        <v>8.3527526094382</v>
      </c>
      <c r="AY43" s="13" t="n">
        <f aca="false">IF(OR(AY133=0,EK43=0),0,AY133*EK43/(AY133+EK43))</f>
        <v>8.29118010508255</v>
      </c>
      <c r="AZ43" s="13" t="n">
        <f aca="false">IF(OR(AZ133=0,EL43=0),0,AZ133*EL43/(AZ133+EL43))</f>
        <v>8.22321106657502</v>
      </c>
      <c r="BA43" s="13" t="n">
        <f aca="false">IF(OR(BA133=0,EM43=0),0,BA133*EM43/(BA133+EM43))</f>
        <v>8.15554818774051</v>
      </c>
      <c r="BB43" s="13" t="n">
        <f aca="false">IF(OR(BB133=0,EN43=0),0,BB133*EN43/(BB133+EN43))</f>
        <v>8.08816119456747</v>
      </c>
      <c r="BC43" s="13" t="n">
        <f aca="false">IF(OR(BC133=0,EO43=0),0,BC133*EO43/(BC133+EO43))</f>
        <v>8.02102106862865</v>
      </c>
      <c r="BD43" s="13" t="n">
        <f aca="false">IF(OR(BD133=0,EP43=0),0,BD133*EP43/(BD133+EP43))</f>
        <v>7.95409995530714</v>
      </c>
      <c r="BE43" s="13" t="n">
        <f aca="false">IF(OR(BE133=0,EQ43=0),0,BE133*EQ43/(BE133+EQ43))</f>
        <v>7.88082423616773</v>
      </c>
      <c r="BF43" s="13" t="n">
        <f aca="false">IF(OR(BF133=0,ER43=0),0,BF133*ER43/(BF133+ER43))</f>
        <v>7.80778208693981</v>
      </c>
      <c r="BG43" s="13" t="n">
        <f aca="false">IF(OR(BG133=0,ES43=0),0,BG133*ES43/(BG133+ES43))</f>
        <v>7.73494215591624</v>
      </c>
      <c r="BH43" s="13" t="n">
        <f aca="false">IF(OR(BH133=0,ET43=0),0,BH133*ET43/(BH133+ET43))</f>
        <v>7.66227428630551</v>
      </c>
      <c r="BI43" s="13" t="n">
        <f aca="false">IF(OR(BI133=0,EU43=0),0,BI133*EU43/(BI133+EU43))</f>
        <v>7.58974943445405</v>
      </c>
      <c r="BJ43" s="13" t="n">
        <f aca="false">IF(OR(BJ133=0,EV43=0),0,BJ133*EV43/(BJ133+EV43))</f>
        <v>7.49766056674412</v>
      </c>
      <c r="BK43" s="13" t="n">
        <f aca="false">IF(OR(BK133=0,EW43=0),0,BK133*EW43/(BK133+EW43))</f>
        <v>7.40560610172743</v>
      </c>
      <c r="BL43" s="13" t="n">
        <f aca="false">IF(OR(BL133=0,EX43=0),0,BL133*EX43/(BL133+EX43))</f>
        <v>7.31353735431103</v>
      </c>
      <c r="BM43" s="13" t="n">
        <f aca="false">IF(OR(BM133=0,EY43=0),0,BM133*EY43/(BM133+EY43))</f>
        <v>7.22140688494162</v>
      </c>
      <c r="BN43" s="13" t="n">
        <f aca="false">IF(OR(BN133=0,EZ43=0),0,BN133*EZ43/(BN133+EZ43))</f>
        <v>7.12916839276091</v>
      </c>
      <c r="BO43" s="13" t="n">
        <f aca="false">IF(OR(BO133=0,FA43=0),0,BO133*FA43/(BO133+FA43))</f>
        <v>7.02443556740386</v>
      </c>
      <c r="BP43" s="13" t="n">
        <f aca="false">IF(OR(BP133=0,FB43=0),0,BP133*FB43/(BP133+FB43))</f>
        <v>6.91926090530576</v>
      </c>
      <c r="BQ43" s="13" t="n">
        <f aca="false">IF(OR(BQ133=0,FC43=0),0,BQ133*FC43/(BQ133+FC43))</f>
        <v>6.81357808317035</v>
      </c>
      <c r="BR43" s="13" t="n">
        <f aca="false">IF(OR(BR133=0,FD43=0),0,BR133*FD43/(BR133+FD43))</f>
        <v>6.70732091034639</v>
      </c>
      <c r="BS43" s="13" t="n">
        <f aca="false">IF(OR(BS133=0,FE43=0),0,BS133*FE43/(BS133+FE43))</f>
        <v>6.60042318708989</v>
      </c>
      <c r="BT43" s="13" t="n">
        <f aca="false">IF(OR(BT133=0,FF43=0),0,BT133*FF43/(BT133+FF43))</f>
        <v>6.48557780852019</v>
      </c>
      <c r="BU43" s="13" t="n">
        <f aca="false">IF(OR(BU133=0,FG43=0),0,BU133*FG43/(BU133+FG43))</f>
        <v>6.36971557860919</v>
      </c>
      <c r="BV43" s="13" t="n">
        <f aca="false">IF(OR(BV133=0,FH43=0),0,BV133*FH43/(BV133+FH43))</f>
        <v>6.25274925306823</v>
      </c>
      <c r="BW43" s="13" t="n">
        <f aca="false">IF(OR(BW133=0,FI43=0),0,BW133*FI43/(BW133+FI43))</f>
        <v>6.13458989690442</v>
      </c>
      <c r="BX43" s="13" t="n">
        <f aca="false">IF(OR(BX133=0,FJ43=0),0,BX133*FJ43/(BX133+FJ43))</f>
        <v>6.01514665638789</v>
      </c>
      <c r="BY43" s="13" t="n">
        <f aca="false">IF(OR(BY133=0,FK43=0),0,BY133*FK43/(BY133+FK43))</f>
        <v>0</v>
      </c>
      <c r="BZ43" s="13" t="n">
        <f aca="false">IF(OR(BZ133=0,FL43=0),0,BZ133*FL43/(BZ133+FL43))</f>
        <v>0</v>
      </c>
      <c r="CA43" s="13" t="n">
        <f aca="false">IF(OR(CA133=0,FM43=0),0,CA133*FM43/(CA133+FM43))</f>
        <v>0</v>
      </c>
      <c r="CB43" s="13" t="n">
        <f aca="false">IF(OR(CB133=0,FN43=0),0,CB133*FN43/(CB133+FN43))</f>
        <v>0</v>
      </c>
      <c r="CC43" s="13" t="n">
        <f aca="false">IF(OR(CC133=0,FO43=0),0,CC133*FO43/(CC133+FO43))</f>
        <v>0</v>
      </c>
      <c r="CD43" s="13" t="n">
        <f aca="false">IF(OR(CD133=0,FP43=0),0,CD133*FP43/(CD133+FP43))</f>
        <v>0</v>
      </c>
      <c r="CE43" s="13" t="n">
        <f aca="false">IF(OR(CE133=0,FQ43=0),0,CE133*FQ43/(CE133+FQ43))</f>
        <v>0</v>
      </c>
      <c r="CF43" s="13" t="n">
        <f aca="false">IF(OR(CF133=0,FR43=0),0,CF133*FR43/(CF133+FR43))</f>
        <v>0</v>
      </c>
      <c r="CG43" s="13" t="n">
        <f aca="false">IF(OR(CG133=0,FS43=0),0,CG133*FS43/(CG133+FS43))</f>
        <v>0</v>
      </c>
      <c r="CH43" s="13" t="n">
        <f aca="false">IF(OR(CH133=0,FT43=0),0,CH133*FT43/(CH133+FT43))</f>
        <v>0</v>
      </c>
      <c r="CI43" s="13" t="n">
        <f aca="false">IF(OR(CI133=0,FU43=0),0,CI133*FU43/(CI133+FU43))</f>
        <v>0</v>
      </c>
      <c r="CJ43" s="13" t="n">
        <f aca="false">IF(OR(CJ133=0,FV43=0),0,CJ133*FV43/(CJ133+FV43))</f>
        <v>0</v>
      </c>
      <c r="CK43" s="13" t="n">
        <f aca="false">IF(OR(CK133=0,FW43=0),0,CK133*FW43/(CK133+FW43))</f>
        <v>0</v>
      </c>
      <c r="CL43" s="13" t="n">
        <f aca="false">IF(OR(CL133=0,FX43=0),0,CL133*FX43/(CL133+FX43))</f>
        <v>0</v>
      </c>
      <c r="CM43" s="13" t="n">
        <f aca="false">IF(OR(CM133=0,FY43=0),0,CM133*FY43/(CM133+FY43))</f>
        <v>0</v>
      </c>
      <c r="CN43" s="13" t="n">
        <f aca="false">IF(OR(CN133=0,FZ43=0),0,CN133*FZ43/(CN133+FZ43))</f>
        <v>0</v>
      </c>
      <c r="CO43" s="13" t="n">
        <f aca="false">IF(OR(CO133=0,GA43=0),0,CO133*GA43/(CO133+GA43))</f>
        <v>0</v>
      </c>
      <c r="CP43" s="13" t="n">
        <f aca="false">IF(OR(CP133=0,GB43=0),0,CP133*GB43/(CP133+GB43))</f>
        <v>0</v>
      </c>
      <c r="CQ43" s="13" t="n">
        <f aca="false">IF(OR(CQ133=0,GC43=0),0,CQ133*GC43/(CQ133+GC43))</f>
        <v>0</v>
      </c>
      <c r="CR43" s="0" t="n">
        <f aca="false">IF(F$9=0,0,(SIN(F$12)*COS($E43)+SIN($E43)*COS(F$12))/SIN($E43)*F$9)</f>
        <v>11.13975</v>
      </c>
      <c r="CS43" s="0" t="n">
        <f aca="false">IF(G$9=0,0,(SIN(G$12)*COS($E43)+SIN($E43)*COS(G$12))/SIN($E43)*G$9)</f>
        <v>11.4478895599838</v>
      </c>
      <c r="CT43" s="0" t="n">
        <f aca="false">IF(H$9=0,0,(SIN(H$12)*COS($E43)+SIN($E43)*COS(H$12))/SIN($E43)*H$9)</f>
        <v>11.7517752875095</v>
      </c>
      <c r="CU43" s="0" t="n">
        <f aca="false">IF(I$9=0,0,(SIN(I$12)*COS($E43)+SIN($E43)*COS(I$12))/SIN($E43)*I$9)</f>
        <v>12.0513230939777</v>
      </c>
      <c r="CV43" s="0" t="n">
        <f aca="false">IF(J$9=0,0,(SIN(J$12)*COS($E43)+SIN($E43)*COS(J$12))/SIN($E43)*J$9)</f>
        <v>12.3464504431219</v>
      </c>
      <c r="CW43" s="0" t="n">
        <f aca="false">IF(K$9=0,0,(SIN(K$12)*COS($E43)+SIN($E43)*COS(K$12))/SIN($E43)*K$9)</f>
        <v>12.6370763734969</v>
      </c>
      <c r="CX43" s="0" t="n">
        <f aca="false">IF(L$9=0,0,(SIN(L$12)*COS($E43)+SIN($E43)*COS(L$12))/SIN($E43)*L$9)</f>
        <v>12.9215674334104</v>
      </c>
      <c r="CY43" s="0" t="n">
        <f aca="false">IF(M$9=0,0,(SIN(M$12)*COS($E43)+SIN($E43)*COS(M$12))/SIN($E43)*M$9)</f>
        <v>13.2013284510201</v>
      </c>
      <c r="CZ43" s="0" t="n">
        <f aca="false">IF(N$9=0,0,(SIN(N$12)*COS($E43)+SIN($E43)*COS(N$12))/SIN($E43)*N$9)</f>
        <v>13.4762847715995</v>
      </c>
      <c r="DA43" s="0" t="n">
        <f aca="false">IF(O$9=0,0,(SIN(O$12)*COS($E43)+SIN($E43)*COS(O$12))/SIN($E43)*O$9)</f>
        <v>13.7463634426242</v>
      </c>
      <c r="DB43" s="0" t="n">
        <f aca="false">IF(P$9=0,0,(SIN(P$12)*COS($E43)+SIN($E43)*COS(P$12))/SIN($E43)*P$9)</f>
        <v>14.0114932327035</v>
      </c>
      <c r="DC43" s="0" t="n">
        <f aca="false">IF(Q$9=0,0,(SIN(Q$12)*COS($E43)+SIN($E43)*COS(Q$12))/SIN($E43)*Q$9)</f>
        <v>14.2719164547193</v>
      </c>
      <c r="DD43" s="0" t="n">
        <f aca="false">IF(R$9=0,0,(SIN(R$12)*COS($E43)+SIN($E43)*COS(R$12))/SIN($E43)*R$9)</f>
        <v>14.5272655615116</v>
      </c>
      <c r="DE43" s="0" t="n">
        <f aca="false">IF(S$9=0,0,(SIN(S$12)*COS($E43)+SIN($E43)*COS(S$12))/SIN($E43)*S$9)</f>
        <v>14.7774743022831</v>
      </c>
      <c r="DF43" s="0" t="n">
        <f aca="false">IF(T$9=0,0,(SIN(T$12)*COS($E43)+SIN($E43)*COS(T$12))/SIN($E43)*T$9)</f>
        <v>15.0224782099048</v>
      </c>
      <c r="DG43" s="0" t="n">
        <f aca="false">IF(U$9=0,0,(SIN(U$12)*COS($E43)+SIN($E43)*COS(U$12))/SIN($E43)*U$9)</f>
        <v>15.2622146169745</v>
      </c>
      <c r="DH43" s="0" t="n">
        <f aca="false">IF(V$9=0,0,(SIN(V$12)*COS($E43)+SIN($E43)*COS(V$12))/SIN($E43)*V$9)</f>
        <v>15.4875701757767</v>
      </c>
      <c r="DI43" s="0" t="n">
        <f aca="false">IF(W$9=0,0,(SIN(W$12)*COS($E43)+SIN($E43)*COS(W$12))/SIN($E43)*W$9)</f>
        <v>15.7072464649729</v>
      </c>
      <c r="DJ43" s="0" t="n">
        <f aca="false">IF(X$9=0,0,(SIN(X$12)*COS($E43)+SIN($E43)*COS(X$12))/SIN($E43)*X$9)</f>
        <v>15.9211947123439</v>
      </c>
      <c r="DK43" s="0" t="n">
        <f aca="false">IF(Y$9=0,0,(SIN(Y$12)*COS($E43)+SIN($E43)*COS(Y$12))/SIN($E43)*Y$9)</f>
        <v>16.1293681778754</v>
      </c>
      <c r="DL43" s="0" t="n">
        <f aca="false">IF(Z$9=0,0,(SIN(Z$12)*COS($E43)+SIN($E43)*COS(Z$12))/SIN($E43)*Z$9)</f>
        <v>16.331722162381</v>
      </c>
      <c r="DM43" s="0" t="n">
        <f aca="false">IF(AA$9=0,0,(SIN(AA$12)*COS($E43)+SIN($E43)*COS(AA$12))/SIN($E43)*AA$9)</f>
        <v>16.5228819485089</v>
      </c>
      <c r="DN43" s="0" t="n">
        <f aca="false">IF(AB$9=0,0,(SIN(AB$12)*COS($E43)+SIN($E43)*COS(AB$12))/SIN($E43)*AB$9)</f>
        <v>16.7079952240606</v>
      </c>
      <c r="DO43" s="0" t="n">
        <f aca="false">IF(AC$9=0,0,(SIN(AC$12)*COS($E43)+SIN($E43)*COS(AC$12))/SIN($E43)*AC$9)</f>
        <v>16.8870283952908</v>
      </c>
      <c r="DP43" s="0" t="n">
        <f aca="false">IF(AD$9=0,0,(SIN(AD$12)*COS($E43)+SIN($E43)*COS(AD$12))/SIN($E43)*AD$9)</f>
        <v>17.059950022286</v>
      </c>
      <c r="DQ43" s="0" t="n">
        <f aca="false">IF(AE$9=0,0,(SIN(AE$12)*COS($E43)+SIN($E43)*COS(AE$12))/SIN($E43)*AE$9)</f>
        <v>17.2267308215057</v>
      </c>
      <c r="DR43" s="0" t="n">
        <f aca="false">IF(AF$9=0,0,(SIN(AF$12)*COS($E43)+SIN($E43)*COS(AF$12))/SIN($E43)*AF$9)</f>
        <v>17.384738281736</v>
      </c>
      <c r="DS43" s="0" t="n">
        <f aca="false">IF(AG$9=0,0,(SIN(AG$12)*COS($E43)+SIN($E43)*COS(AG$12))/SIN($E43)*AG$9)</f>
        <v>17.5364945588375</v>
      </c>
      <c r="DT43" s="0" t="n">
        <f aca="false">IF(AH$9=0,0,(SIN(AH$12)*COS($E43)+SIN($E43)*COS(AH$12))/SIN($E43)*AH$9)</f>
        <v>17.6819792536823</v>
      </c>
      <c r="DU43" s="0" t="n">
        <f aca="false">IF(AI$9=0,0,(SIN(AI$12)*COS($E43)+SIN($E43)*COS(AI$12))/SIN($E43)*AI$9)</f>
        <v>17.8211741607518</v>
      </c>
      <c r="DV43" s="0" t="n">
        <f aca="false">IF(AJ$9=0,0,(SIN(AJ$12)*COS($E43)+SIN($E43)*COS(AJ$12))/SIN($E43)*AJ$9)</f>
        <v>17.9540632657295</v>
      </c>
      <c r="DW43" s="0" t="n">
        <f aca="false">IF(AK$9=0,0,(SIN(AK$12)*COS($E43)+SIN($E43)*COS(AK$12))/SIN($E43)*AK$9)</f>
        <v>18.0871643571723</v>
      </c>
      <c r="DX43" s="0" t="n">
        <f aca="false">IF(AL$9=0,0,(SIN(AL$12)*COS($E43)+SIN($E43)*COS(AL$12))/SIN($E43)*AL$9)</f>
        <v>18.2140534101817</v>
      </c>
      <c r="DY43" s="0" t="n">
        <f aca="false">IF(AM$9=0,0,(SIN(AM$12)*COS($E43)+SIN($E43)*COS(AM$12))/SIN($E43)*AM$9)</f>
        <v>18.3347149388441</v>
      </c>
      <c r="DZ43" s="0" t="n">
        <f aca="false">IF(AN$9=0,0,(SIN(AN$12)*COS($E43)+SIN($E43)*COS(AN$12))/SIN($E43)*AN$9)</f>
        <v>18.4491355611461</v>
      </c>
      <c r="EA43" s="0" t="n">
        <f aca="false">IF(AO$9=0,0,(SIN(AO$12)*COS($E43)+SIN($E43)*COS(AO$12))/SIN($E43)*AO$9)</f>
        <v>18.5573039959308</v>
      </c>
      <c r="EB43" s="0" t="n">
        <f aca="false">IF(AP$9=0,0,(SIN(AP$12)*COS($E43)+SIN($E43)*COS(AP$12))/SIN($E43)*AP$9)</f>
        <v>18.6590323335613</v>
      </c>
      <c r="EC43" s="0" t="n">
        <f aca="false">IF(AQ$9=0,0,(SIN(AQ$12)*COS($E43)+SIN($E43)*COS(AQ$12))/SIN($E43)*AQ$9)</f>
        <v>18.7544896146626</v>
      </c>
      <c r="ED43" s="0" t="n">
        <f aca="false">IF(AR$9=0,0,(SIN(AR$12)*COS($E43)+SIN($E43)*COS(AR$12))/SIN($E43)*AR$9)</f>
        <v>18.8436709999071</v>
      </c>
      <c r="EE43" s="0" t="n">
        <f aca="false">IF(AS$9=0,0,(SIN(AS$12)*COS($E43)+SIN($E43)*COS(AS$12))/SIN($E43)*AS$9)</f>
        <v>18.9265737331907</v>
      </c>
      <c r="EF43" s="0" t="n">
        <f aca="false">IF(AT$9=0,0,(SIN(AT$12)*COS($E43)+SIN($E43)*COS(AT$12))/SIN($E43)*AT$9)</f>
        <v>19.0031971350368</v>
      </c>
      <c r="EG43" s="0" t="n">
        <f aca="false">IF(AU$9=0,0,(SIN(AU$12)*COS($E43)+SIN($E43)*COS(AU$12))/SIN($E43)*AU$9)</f>
        <v>19.0329641061466</v>
      </c>
      <c r="EH43" s="0" t="n">
        <f aca="false">IF(AV$9=0,0,(SIN(AV$12)*COS($E43)+SIN($E43)*COS(AV$12))/SIN($E43)*AV$9)</f>
        <v>19.0560087363133</v>
      </c>
      <c r="EI43" s="0" t="n">
        <f aca="false">IF(AW$9=0,0,(SIN(AW$12)*COS($E43)+SIN($E43)*COS(AW$12))/SIN($E43)*AW$9)</f>
        <v>19.0723738159975</v>
      </c>
      <c r="EJ43" s="0" t="n">
        <f aca="false">IF(AX$9=0,0,(SIN(AX$12)*COS($E43)+SIN($E43)*COS(AX$12))/SIN($E43)*AX$9)</f>
        <v>19.0821044368203</v>
      </c>
      <c r="EK43" s="0" t="n">
        <f aca="false">IF(AY$9=0,0,(SIN(AY$12)*COS($E43)+SIN($E43)*COS(AY$12))/SIN($E43)*AY$9)</f>
        <v>19.0852479625743</v>
      </c>
      <c r="EL43" s="0" t="n">
        <f aca="false">IF(AZ$9=0,0,(SIN(AZ$12)*COS($E43)+SIN($E43)*COS(AZ$12))/SIN($E43)*AZ$9)</f>
        <v>19.0463630652884</v>
      </c>
      <c r="EM43" s="0" t="n">
        <f aca="false">IF(BA$9=0,0,(SIN(BA$12)*COS($E43)+SIN($E43)*COS(BA$12))/SIN($E43)*BA$9)</f>
        <v>19.0007173075943</v>
      </c>
      <c r="EN43" s="0" t="n">
        <f aca="false">IF(BB$9=0,0,(SIN(BB$12)*COS($E43)+SIN($E43)*COS(BB$12))/SIN($E43)*BB$9)</f>
        <v>18.9483972466312</v>
      </c>
      <c r="EO43" s="0" t="n">
        <f aca="false">IF(BC$9=0,0,(SIN(BC$12)*COS($E43)+SIN($E43)*COS(BC$12))/SIN($E43)*BC$9)</f>
        <v>18.8894917426324</v>
      </c>
      <c r="EP43" s="0" t="n">
        <f aca="false">IF(BD$9=0,0,(SIN(BD$12)*COS($E43)+SIN($E43)*COS(BD$12))/SIN($E43)*BD$9)</f>
        <v>18.8240919096447</v>
      </c>
      <c r="EQ43" s="0" t="n">
        <f aca="false">IF(BE$9=0,0,(SIN(BE$12)*COS($E43)+SIN($E43)*COS(BE$12))/SIN($E43)*BE$9)</f>
        <v>18.7153269951595</v>
      </c>
      <c r="ER43" s="0" t="n">
        <f aca="false">IF(BF$9=0,0,(SIN(BF$12)*COS($E43)+SIN($E43)*COS(BF$12))/SIN($E43)*BF$9)</f>
        <v>18.6000864707697</v>
      </c>
      <c r="ES43" s="0" t="n">
        <f aca="false">IF(BG$9=0,0,(SIN(BG$12)*COS($E43)+SIN($E43)*COS(BG$12))/SIN($E43)*BG$9)</f>
        <v>18.4785017653171</v>
      </c>
      <c r="ET43" s="0" t="n">
        <f aca="false">IF(BH$9=0,0,(SIN(BH$12)*COS($E43)+SIN($E43)*COS(BH$12))/SIN($E43)*BH$9)</f>
        <v>18.3507064467936</v>
      </c>
      <c r="EU43" s="0" t="n">
        <f aca="false">IF(BI$9=0,0,(SIN(BI$12)*COS($E43)+SIN($E43)*COS(BI$12))/SIN($E43)*BI$9)</f>
        <v>18.2168361522515</v>
      </c>
      <c r="EV43" s="0" t="n">
        <f aca="false">IF(BJ$9=0,0,(SIN(BJ$12)*COS($E43)+SIN($E43)*COS(BJ$12))/SIN($E43)*BJ$9)</f>
        <v>17.9636488177599</v>
      </c>
      <c r="EW43" s="0" t="n">
        <f aca="false">IF(BK$9=0,0,(SIN(BK$12)*COS($E43)+SIN($E43)*COS(BK$12))/SIN($E43)*BK$9)</f>
        <v>17.7044908376956</v>
      </c>
      <c r="EX43" s="0" t="n">
        <f aca="false">IF(BL$9=0,0,(SIN(BL$12)*COS($E43)+SIN($E43)*COS(BL$12))/SIN($E43)*BL$9)</f>
        <v>17.4396073177064</v>
      </c>
      <c r="EY43" s="0" t="n">
        <f aca="false">IF(BM$9=0,0,(SIN(BM$12)*COS($E43)+SIN($E43)*COS(BM$12))/SIN($E43)*BM$9)</f>
        <v>17.1692452088019</v>
      </c>
      <c r="EZ43" s="0" t="n">
        <f aca="false">IF(BN$9=0,0,(SIN(BN$12)*COS($E43)+SIN($E43)*COS(BN$12))/SIN($E43)*BN$9)</f>
        <v>16.8936531814846</v>
      </c>
      <c r="FA43" s="0" t="n">
        <f aca="false">IF(BO$9=0,0,(SIN(BO$12)*COS($E43)+SIN($E43)*COS(BO$12))/SIN($E43)*BO$9)</f>
        <v>16.5444585017037</v>
      </c>
      <c r="FB43" s="0" t="n">
        <f aca="false">IF(BP$9=0,0,(SIN(BP$12)*COS($E43)+SIN($E43)*COS(BP$12))/SIN($E43)*BP$9)</f>
        <v>16.1906404448745</v>
      </c>
      <c r="FC43" s="0" t="n">
        <f aca="false">IF(BQ$9=0,0,(SIN(BQ$12)*COS($E43)+SIN($E43)*COS(BQ$12))/SIN($E43)*BQ$9)</f>
        <v>15.8325147415576</v>
      </c>
      <c r="FD43" s="0" t="n">
        <f aca="false">IF(BR$9=0,0,(SIN(BR$12)*COS($E43)+SIN($E43)*COS(BR$12))/SIN($E43)*BR$9)</f>
        <v>15.4703982443332</v>
      </c>
      <c r="FE43" s="0" t="n">
        <f aca="false">IF(BS$9=0,0,(SIN(BS$12)*COS($E43)+SIN($E43)*COS(BS$12))/SIN($E43)*BS$9)</f>
        <v>15.1046087679981</v>
      </c>
      <c r="FF43" s="0" t="n">
        <f aca="false">IF(BT$9=0,0,(SIN(BT$12)*COS($E43)+SIN($E43)*COS(BT$12))/SIN($E43)*BT$9)</f>
        <v>14.6982231112907</v>
      </c>
      <c r="FG43" s="0" t="n">
        <f aca="false">IF(BU$9=0,0,(SIN(BU$12)*COS($E43)+SIN($E43)*COS(BU$12))/SIN($E43)*BU$9)</f>
        <v>14.2889733056557</v>
      </c>
      <c r="FH43" s="0" t="n">
        <f aca="false">IF(BV$9=0,0,(SIN(BV$12)*COS($E43)+SIN($E43)*COS(BV$12))/SIN($E43)*BV$9)</f>
        <v>13.8772130464447</v>
      </c>
      <c r="FI43" s="0" t="n">
        <f aca="false">IF(BW$9=0,0,(SIN(BW$12)*COS($E43)+SIN($E43)*COS(BW$12))/SIN($E43)*BW$9)</f>
        <v>13.4632962325944</v>
      </c>
      <c r="FJ43" s="0" t="n">
        <f aca="false">IF(BX$9=0,0,(SIN(BX$12)*COS($E43)+SIN($E43)*COS(BX$12))/SIN($E43)*BX$9)</f>
        <v>13.0475767892306</v>
      </c>
      <c r="FK43" s="0" t="n">
        <f aca="false">IF(BY$9=0,0,(SIN(BY$12)*COS($E43)+SIN($E43)*COS(BY$12))/SIN($E43)*BY$9)</f>
        <v>0</v>
      </c>
      <c r="FL43" s="0" t="n">
        <f aca="false">IF(BZ$9=0,0,(SIN(BZ$12)*COS($E43)+SIN($E43)*COS(BZ$12))/SIN($E43)*BZ$9)</f>
        <v>0</v>
      </c>
      <c r="FM43" s="0" t="n">
        <f aca="false">IF(CA$9=0,0,(SIN(CA$12)*COS($E43)+SIN($E43)*COS(CA$12))/SIN($E43)*CA$9)</f>
        <v>0</v>
      </c>
      <c r="FN43" s="0" t="n">
        <f aca="false">IF(CB$9=0,0,(SIN(CB$12)*COS($E43)+SIN($E43)*COS(CB$12))/SIN($E43)*CB$9)</f>
        <v>0</v>
      </c>
      <c r="FO43" s="0" t="n">
        <f aca="false">IF(CC$9=0,0,(SIN(CC$12)*COS($E43)+SIN($E43)*COS(CC$12))/SIN($E43)*CC$9)</f>
        <v>0</v>
      </c>
      <c r="FP43" s="0" t="n">
        <f aca="false">IF(CD$9=0,0,(SIN(CD$12)*COS($E43)+SIN($E43)*COS(CD$12))/SIN($E43)*CD$9)</f>
        <v>0</v>
      </c>
      <c r="FQ43" s="0" t="n">
        <f aca="false">IF(CE$9=0,0,(SIN(CE$12)*COS($E43)+SIN($E43)*COS(CE$12))/SIN($E43)*CE$9)</f>
        <v>0</v>
      </c>
      <c r="FR43" s="0" t="n">
        <f aca="false">IF(CF$9=0,0,(SIN(CF$12)*COS($E43)+SIN($E43)*COS(CF$12))/SIN($E43)*CF$9)</f>
        <v>0</v>
      </c>
      <c r="FS43" s="0" t="n">
        <f aca="false">IF(CG$9=0,0,(SIN(CG$12)*COS($E43)+SIN($E43)*COS(CG$12))/SIN($E43)*CG$9)</f>
        <v>0</v>
      </c>
      <c r="FT43" s="0" t="n">
        <f aca="false">IF(CH$9=0,0,(SIN(CH$12)*COS($E43)+SIN($E43)*COS(CH$12))/SIN($E43)*CH$9)</f>
        <v>0</v>
      </c>
      <c r="FU43" s="0" t="n">
        <f aca="false">IF(CI$9=0,0,(SIN(CI$12)*COS($E43)+SIN($E43)*COS(CI$12))/SIN($E43)*CI$9)</f>
        <v>0</v>
      </c>
      <c r="FV43" s="0" t="n">
        <f aca="false">IF(CJ$9=0,0,(SIN(CJ$12)*COS($E43)+SIN($E43)*COS(CJ$12))/SIN($E43)*CJ$9)</f>
        <v>0</v>
      </c>
      <c r="FW43" s="0" t="n">
        <f aca="false">IF(CK$9=0,0,(SIN(CK$12)*COS($E43)+SIN($E43)*COS(CK$12))/SIN($E43)*CK$9)</f>
        <v>0</v>
      </c>
      <c r="FX43" s="0" t="n">
        <f aca="false">IF(CL$9=0,0,(SIN(CL$12)*COS($E43)+SIN($E43)*COS(CL$12))/SIN($E43)*CL$9)</f>
        <v>0</v>
      </c>
      <c r="FY43" s="0" t="n">
        <f aca="false">IF(CM$9=0,0,(SIN(CM$12)*COS($E43)+SIN($E43)*COS(CM$12))/SIN($E43)*CM$9)</f>
        <v>0</v>
      </c>
      <c r="FZ43" s="0" t="n">
        <f aca="false">IF(CN$9=0,0,(SIN(CN$12)*COS($E43)+SIN($E43)*COS(CN$12))/SIN($E43)*CN$9)</f>
        <v>0</v>
      </c>
      <c r="GA43" s="0" t="n">
        <f aca="false">IF(CO$9=0,0,(SIN(CO$12)*COS($E43)+SIN($E43)*COS(CO$12))/SIN($E43)*CO$9)</f>
        <v>0</v>
      </c>
      <c r="GB43" s="0" t="n">
        <f aca="false">IF(CP$9=0,0,(SIN(CP$12)*COS($E43)+SIN($E43)*COS(CP$12))/SIN($E43)*CP$9)</f>
        <v>0</v>
      </c>
      <c r="GC43" s="0" t="n">
        <f aca="false">IF(CQ$9=0,0,(SIN(CQ$12)*COS($E43)+SIN($E43)*COS(CQ$12))/SIN($E43)*CQ$9)</f>
        <v>0</v>
      </c>
    </row>
    <row r="44" customFormat="false" ht="12.8" hidden="true" customHeight="false" outlineLevel="0" collapsed="false">
      <c r="A44" s="0" t="n">
        <f aca="false">MAX($F44:$CQ44)</f>
        <v>11.139749875906</v>
      </c>
      <c r="B44" s="91" t="n">
        <f aca="false">IF(ISNA(INDEX(vmg!$B$6:$B$151,MATCH($C44,vmg!$F$6:$F$151,0))),IF(ISNA(INDEX(vmg!$B$6:$B$151,MATCH($C44,vmg!$D$6:$D$151,0))),0,INDEX(vmg!$B$6:$B$151,MATCH($C44,vmg!$D$6:$D$151,0))),INDEX(vmg!$B$6:$B$151,MATCH($C44,vmg!$F$6:$F$151,0)))</f>
        <v>10.565145</v>
      </c>
      <c r="C44" s="2" t="n">
        <f aca="false">MOD(Best +D44,360)</f>
        <v>265</v>
      </c>
      <c r="D44" s="2" t="n">
        <f aca="false">D43+1</f>
        <v>32</v>
      </c>
      <c r="E44" s="1" t="n">
        <f aca="false">D44*PI()/180</f>
        <v>0.558505360638185</v>
      </c>
      <c r="F44" s="13" t="n">
        <f aca="false">IF(OR(F134=0,CR44=0),0,F134*CR44/(F134+CR44))</f>
        <v>11.139749875906</v>
      </c>
      <c r="G44" s="13" t="n">
        <f aca="false">IF(OR(G134=0,CS44=0),0,G134*CS44/(G134+CS44))</f>
        <v>11.0521435186216</v>
      </c>
      <c r="H44" s="13" t="n">
        <f aca="false">IF(OR(H134=0,CT44=0),0,H134*CT44/(H134+CT44))</f>
        <v>10.9672345228</v>
      </c>
      <c r="I44" s="13" t="n">
        <f aca="false">IF(OR(I134=0,CU44=0),0,I134*CU44/(I134+CU44))</f>
        <v>10.8847785342811</v>
      </c>
      <c r="J44" s="13" t="n">
        <f aca="false">IF(OR(J134=0,CV44=0),0,J134*CV44/(J134+CV44))</f>
        <v>10.8045598105192</v>
      </c>
      <c r="K44" s="13" t="n">
        <f aca="false">IF(OR(K134=0,CW44=0),0,K134*CW44/(K134+CW44))</f>
        <v>10.7263871365</v>
      </c>
      <c r="L44" s="13" t="n">
        <f aca="false">IF(OR(L134=0,CX44=0),0,L134*CX44/(L134+CX44))</f>
        <v>10.6490287689924</v>
      </c>
      <c r="M44" s="13" t="n">
        <f aca="false">IF(OR(M134=0,CY44=0),0,M134*CY44/(M134+CY44))</f>
        <v>10.5734642920299</v>
      </c>
      <c r="N44" s="13" t="n">
        <f aca="false">IF(OR(N134=0,CZ44=0),0,N134*CZ44/(N134+CZ44))</f>
        <v>10.499550961754</v>
      </c>
      <c r="O44" s="13" t="n">
        <f aca="false">IF(OR(O134=0,DA44=0),0,O134*DA44/(O134+DA44))</f>
        <v>10.4271603936934</v>
      </c>
      <c r="P44" s="13" t="n">
        <f aca="false">IF(OR(P134=0,DB44=0),0,P134*DB44/(P134+DB44))</f>
        <v>10.3561767245432</v>
      </c>
      <c r="Q44" s="13" t="n">
        <f aca="false">IF(OR(Q134=0,DC44=0),0,Q134*DC44/(Q134+DC44))</f>
        <v>10.2866585681934</v>
      </c>
      <c r="R44" s="13" t="n">
        <f aca="false">IF(OR(R134=0,DD44=0),0,R134*DD44/(R134+DD44))</f>
        <v>10.2183377505865</v>
      </c>
      <c r="S44" s="13" t="n">
        <f aca="false">IF(OR(S134=0,DE44=0),0,S134*DE44/(S134+DE44))</f>
        <v>10.1511282290595</v>
      </c>
      <c r="T44" s="13" t="n">
        <f aca="false">IF(OR(T134=0,DF44=0),0,T134*DF44/(T134+DF44))</f>
        <v>10.0849513811397</v>
      </c>
      <c r="U44" s="13" t="n">
        <f aca="false">IF(OR(U134=0,DG44=0),0,U134*DG44/(U134+DG44))</f>
        <v>10.0197351630429</v>
      </c>
      <c r="V44" s="13" t="n">
        <f aca="false">IF(OR(V134=0,DH44=0),0,V134*DH44/(V134+DH44))</f>
        <v>9.95162960021501</v>
      </c>
      <c r="W44" s="13" t="n">
        <f aca="false">IF(OR(W134=0,DI44=0),0,W134*DI44/(W134+DI44))</f>
        <v>9.88454707272807</v>
      </c>
      <c r="X44" s="13" t="n">
        <f aca="false">IF(OR(X134=0,DJ44=0),0,X134*DJ44/(X134+DJ44))</f>
        <v>9.81841734507114</v>
      </c>
      <c r="Y44" s="13" t="n">
        <f aca="false">IF(OR(Y134=0,DK44=0),0,Y134*DK44/(Y134+DK44))</f>
        <v>9.75317561414675</v>
      </c>
      <c r="Z44" s="13" t="n">
        <f aca="false">IF(OR(Z134=0,DL44=0),0,Z134*DL44/(Z134+DL44))</f>
        <v>9.68876194599894</v>
      </c>
      <c r="AA44" s="13" t="n">
        <f aca="false">IF(OR(AA134=0,DM44=0),0,AA134*DM44/(AA134+DM44))</f>
        <v>9.62328480354038</v>
      </c>
      <c r="AB44" s="13" t="n">
        <f aca="false">IF(OR(AB134=0,DN44=0),0,AB134*DN44/(AB134+DN44))</f>
        <v>9.55860857846453</v>
      </c>
      <c r="AC44" s="13" t="n">
        <f aca="false">IF(OR(AC134=0,DO44=0),0,AC134*DO44/(AC134+DO44))</f>
        <v>9.49467976491278</v>
      </c>
      <c r="AD44" s="13" t="n">
        <f aca="false">IF(OR(AD134=0,DP44=0),0,AD134*DP44/(AD134+DP44))</f>
        <v>9.43144851867142</v>
      </c>
      <c r="AE44" s="13" t="n">
        <f aca="false">IF(OR(AE134=0,DQ44=0),0,AE134*DQ44/(AE134+DQ44))</f>
        <v>9.36886830851762</v>
      </c>
      <c r="AF44" s="13" t="n">
        <f aca="false">IF(OR(AF134=0,DR44=0),0,AF134*DR44/(AF134+DR44))</f>
        <v>9.3061360039273</v>
      </c>
      <c r="AG44" s="13" t="n">
        <f aca="false">IF(OR(AG134=0,DS44=0),0,AG134*DS44/(AG134+DS44))</f>
        <v>9.24399945859889</v>
      </c>
      <c r="AH44" s="13" t="n">
        <f aca="false">IF(OR(AH134=0,DT44=0),0,AH134*DT44/(AH134+DT44))</f>
        <v>9.18241851941614</v>
      </c>
      <c r="AI44" s="13" t="n">
        <f aca="false">IF(OR(AI134=0,DU44=0),0,AI134*DU44/(AI134+DU44))</f>
        <v>9.1213554306215</v>
      </c>
      <c r="AJ44" s="13" t="n">
        <f aca="false">IF(OR(AJ134=0,DV44=0),0,AJ134*DV44/(AJ134+DV44))</f>
        <v>9.06077462225043</v>
      </c>
      <c r="AK44" s="13" t="n">
        <f aca="false">IF(OR(AK134=0,DW44=0),0,AK134*DW44/(AK134+DW44))</f>
        <v>9.00229253342456</v>
      </c>
      <c r="AL44" s="13" t="n">
        <f aca="false">IF(OR(AL134=0,DX44=0),0,AL134*DX44/(AL134+DX44))</f>
        <v>8.94417085508287</v>
      </c>
      <c r="AM44" s="13" t="n">
        <f aca="false">IF(OR(AM134=0,DY44=0),0,AM134*DY44/(AM134+DY44))</f>
        <v>8.8863827858796</v>
      </c>
      <c r="AN44" s="13" t="n">
        <f aca="false">IF(OR(AN134=0,DZ44=0),0,AN134*DZ44/(AN134+DZ44))</f>
        <v>8.82890282388208</v>
      </c>
      <c r="AO44" s="13" t="n">
        <f aca="false">IF(OR(AO134=0,EA44=0),0,AO134*EA44/(AO134+EA44))</f>
        <v>8.77170665881641</v>
      </c>
      <c r="AP44" s="13" t="n">
        <f aca="false">IF(OR(AP134=0,EB44=0),0,AP134*EB44/(AP134+EB44))</f>
        <v>8.71473125005886</v>
      </c>
      <c r="AQ44" s="13" t="n">
        <f aca="false">IF(OR(AQ134=0,EC44=0),0,AQ134*EC44/(AQ134+EC44))</f>
        <v>8.65799544927238</v>
      </c>
      <c r="AR44" s="13" t="n">
        <f aca="false">IF(OR(AR134=0,ED44=0),0,AR134*ED44/(AR134+ED44))</f>
        <v>8.60147790060373</v>
      </c>
      <c r="AS44" s="13" t="n">
        <f aca="false">IF(OR(AS134=0,EE44=0),0,AS134*EE44/(AS134+EE44))</f>
        <v>8.54515810075405</v>
      </c>
      <c r="AT44" s="13" t="n">
        <f aca="false">IF(OR(AT134=0,EF44=0),0,AT134*EF44/(AT134+EF44))</f>
        <v>8.48901633030926</v>
      </c>
      <c r="AU44" s="13" t="n">
        <f aca="false">IF(OR(AU134=0,EG44=0),0,AU134*EG44/(AU134+EG44))</f>
        <v>8.42490739216192</v>
      </c>
      <c r="AV44" s="13" t="n">
        <f aca="false">IF(OR(AV134=0,EH44=0),0,AV134*EH44/(AV134+EH44))</f>
        <v>8.36114854670242</v>
      </c>
      <c r="AW44" s="13" t="n">
        <f aca="false">IF(OR(AW134=0,EI44=0),0,AW134*EI44/(AW134+EI44))</f>
        <v>8.29771080514583</v>
      </c>
      <c r="AX44" s="13" t="n">
        <f aca="false">IF(OR(AX134=0,EJ44=0),0,AX134*EJ44/(AX134+EJ44))</f>
        <v>8.23456644512088</v>
      </c>
      <c r="AY44" s="13" t="n">
        <f aca="false">IF(OR(AY134=0,EK44=0),0,AY134*EK44/(AY134+EK44))</f>
        <v>8.17168891428816</v>
      </c>
      <c r="AZ44" s="13" t="n">
        <f aca="false">IF(OR(AZ134=0,EL44=0),0,AZ134*EL44/(AZ134+EL44))</f>
        <v>8.10247672936559</v>
      </c>
      <c r="BA44" s="13" t="n">
        <f aca="false">IF(OR(BA134=0,EM44=0),0,BA134*EM44/(BA134+EM44))</f>
        <v>8.03360134192289</v>
      </c>
      <c r="BB44" s="13" t="n">
        <f aca="false">IF(OR(BB134=0,EN44=0),0,BB134*EN44/(BB134+EN44))</f>
        <v>7.96503167886301</v>
      </c>
      <c r="BC44" s="13" t="n">
        <f aca="false">IF(OR(BC134=0,EO44=0),0,BC134*EO44/(BC134+EO44))</f>
        <v>7.8967379727355</v>
      </c>
      <c r="BD44" s="13" t="n">
        <f aca="false">IF(OR(BD134=0,EP44=0),0,BD134*EP44/(BD134+EP44))</f>
        <v>7.82869166754807</v>
      </c>
      <c r="BE44" s="13" t="n">
        <f aca="false">IF(OR(BE134=0,EQ44=0),0,BE134*EQ44/(BE134+EQ44))</f>
        <v>7.75435869634663</v>
      </c>
      <c r="BF44" s="13" t="n">
        <f aca="false">IF(OR(BF134=0,ER44=0),0,BF134*ER44/(BF134+ER44))</f>
        <v>7.6802893030778</v>
      </c>
      <c r="BG44" s="13" t="n">
        <f aca="false">IF(OR(BG134=0,ES44=0),0,BG134*ES44/(BG134+ES44))</f>
        <v>7.60645162269606</v>
      </c>
      <c r="BH44" s="13" t="n">
        <f aca="false">IF(OR(BH134=0,ET44=0),0,BH134*ET44/(BH134+ET44))</f>
        <v>7.53281502984408</v>
      </c>
      <c r="BI44" s="13" t="n">
        <f aca="false">IF(OR(BI134=0,EU44=0),0,BI134*EU44/(BI134+EU44))</f>
        <v>7.45935005550231</v>
      </c>
      <c r="BJ44" s="13" t="n">
        <f aca="false">IF(OR(BJ134=0,EV44=0),0,BJ134*EV44/(BJ134+EV44))</f>
        <v>7.36649728173179</v>
      </c>
      <c r="BK44" s="13" t="n">
        <f aca="false">IF(OR(BK134=0,EW44=0),0,BK134*EW44/(BK134+EW44))</f>
        <v>7.27371928834555</v>
      </c>
      <c r="BL44" s="13" t="n">
        <f aca="false">IF(OR(BL134=0,EX44=0),0,BL134*EX44/(BL134+EX44))</f>
        <v>7.18096759156668</v>
      </c>
      <c r="BM44" s="13" t="n">
        <f aca="false">IF(OR(BM134=0,EY44=0),0,BM134*EY44/(BM134+EY44))</f>
        <v>7.08819502911728</v>
      </c>
      <c r="BN44" s="13" t="n">
        <f aca="false">IF(OR(BN134=0,EZ44=0),0,BN134*EZ44/(BN134+EZ44))</f>
        <v>6.99535565410816</v>
      </c>
      <c r="BO44" s="13" t="n">
        <f aca="false">IF(OR(BO134=0,FA44=0),0,BO134*FA44/(BO134+FA44))</f>
        <v>6.8901782234685</v>
      </c>
      <c r="BP44" s="13" t="n">
        <f aca="false">IF(OR(BP134=0,FB44=0),0,BP134*FB44/(BP134+FB44))</f>
        <v>6.78461285518629</v>
      </c>
      <c r="BQ44" s="13" t="n">
        <f aca="false">IF(OR(BQ134=0,FC44=0),0,BQ134*FC44/(BQ134+FC44))</f>
        <v>6.67859458773004</v>
      </c>
      <c r="BR44" s="13" t="n">
        <f aca="false">IF(OR(BR134=0,FD44=0),0,BR134*FD44/(BR134+FD44))</f>
        <v>6.57205874077824</v>
      </c>
      <c r="BS44" s="13" t="n">
        <f aca="false">IF(OR(BS134=0,FE44=0),0,BS134*FE44/(BS134+FE44))</f>
        <v>6.46494078069164</v>
      </c>
      <c r="BT44" s="13" t="n">
        <f aca="false">IF(OR(BT134=0,FF44=0),0,BT134*FF44/(BT134+FF44))</f>
        <v>6.35001789538813</v>
      </c>
      <c r="BU44" s="13" t="n">
        <f aca="false">IF(OR(BU134=0,FG44=0),0,BU134*FG44/(BU134+FG44))</f>
        <v>6.23414984425456</v>
      </c>
      <c r="BV44" s="13" t="n">
        <f aca="false">IF(OR(BV134=0,FH44=0),0,BV134*FH44/(BV134+FH44))</f>
        <v>6.11725236997621</v>
      </c>
      <c r="BW44" s="13" t="n">
        <f aca="false">IF(OR(BW134=0,FI44=0),0,BW134*FI44/(BW134+FI44))</f>
        <v>5.99923979806777</v>
      </c>
      <c r="BX44" s="13" t="n">
        <f aca="false">IF(OR(BX134=0,FJ44=0),0,BX134*FJ44/(BX134+FJ44))</f>
        <v>5.88002482872166</v>
      </c>
      <c r="BY44" s="13" t="n">
        <f aca="false">IF(OR(BY134=0,FK44=0),0,BY134*FK44/(BY134+FK44))</f>
        <v>0</v>
      </c>
      <c r="BZ44" s="13" t="n">
        <f aca="false">IF(OR(BZ134=0,FL44=0),0,BZ134*FL44/(BZ134+FL44))</f>
        <v>0</v>
      </c>
      <c r="CA44" s="13" t="n">
        <f aca="false">IF(OR(CA134=0,FM44=0),0,CA134*FM44/(CA134+FM44))</f>
        <v>0</v>
      </c>
      <c r="CB44" s="13" t="n">
        <f aca="false">IF(OR(CB134=0,FN44=0),0,CB134*FN44/(CB134+FN44))</f>
        <v>0</v>
      </c>
      <c r="CC44" s="13" t="n">
        <f aca="false">IF(OR(CC134=0,FO44=0),0,CC134*FO44/(CC134+FO44))</f>
        <v>0</v>
      </c>
      <c r="CD44" s="13" t="n">
        <f aca="false">IF(OR(CD134=0,FP44=0),0,CD134*FP44/(CD134+FP44))</f>
        <v>0</v>
      </c>
      <c r="CE44" s="13" t="n">
        <f aca="false">IF(OR(CE134=0,FQ44=0),0,CE134*FQ44/(CE134+FQ44))</f>
        <v>0</v>
      </c>
      <c r="CF44" s="13" t="n">
        <f aca="false">IF(OR(CF134=0,FR44=0),0,CF134*FR44/(CF134+FR44))</f>
        <v>0</v>
      </c>
      <c r="CG44" s="13" t="n">
        <f aca="false">IF(OR(CG134=0,FS44=0),0,CG134*FS44/(CG134+FS44))</f>
        <v>0</v>
      </c>
      <c r="CH44" s="13" t="n">
        <f aca="false">IF(OR(CH134=0,FT44=0),0,CH134*FT44/(CH134+FT44))</f>
        <v>0</v>
      </c>
      <c r="CI44" s="13" t="n">
        <f aca="false">IF(OR(CI134=0,FU44=0),0,CI134*FU44/(CI134+FU44))</f>
        <v>0</v>
      </c>
      <c r="CJ44" s="13" t="n">
        <f aca="false">IF(OR(CJ134=0,FV44=0),0,CJ134*FV44/(CJ134+FV44))</f>
        <v>0</v>
      </c>
      <c r="CK44" s="13" t="n">
        <f aca="false">IF(OR(CK134=0,FW44=0),0,CK134*FW44/(CK134+FW44))</f>
        <v>0</v>
      </c>
      <c r="CL44" s="13" t="n">
        <f aca="false">IF(OR(CL134=0,FX44=0),0,CL134*FX44/(CL134+FX44))</f>
        <v>0</v>
      </c>
      <c r="CM44" s="13" t="n">
        <f aca="false">IF(OR(CM134=0,FY44=0),0,CM134*FY44/(CM134+FY44))</f>
        <v>0</v>
      </c>
      <c r="CN44" s="13" t="n">
        <f aca="false">IF(OR(CN134=0,FZ44=0),0,CN134*FZ44/(CN134+FZ44))</f>
        <v>0</v>
      </c>
      <c r="CO44" s="13" t="n">
        <f aca="false">IF(OR(CO134=0,GA44=0),0,CO134*GA44/(CO134+GA44))</f>
        <v>0</v>
      </c>
      <c r="CP44" s="13" t="n">
        <f aca="false">IF(OR(CP134=0,GB44=0),0,CP134*GB44/(CP134+GB44))</f>
        <v>0</v>
      </c>
      <c r="CQ44" s="13" t="n">
        <f aca="false">IF(OR(CQ134=0,GC44=0),0,CQ134*GC44/(CQ134+GC44))</f>
        <v>0</v>
      </c>
      <c r="CR44" s="0" t="n">
        <f aca="false">IF(F$9=0,0,(SIN(F$12)*COS($E44)+SIN($E44)*COS(F$12))/SIN($E44)*F$9)</f>
        <v>11.13975</v>
      </c>
      <c r="CS44" s="0" t="n">
        <f aca="false">IF(G$9=0,0,(SIN(G$12)*COS($E44)+SIN($E44)*COS(G$12))/SIN($E44)*G$9)</f>
        <v>11.4354725608064</v>
      </c>
      <c r="CT44" s="0" t="n">
        <f aca="false">IF(H$9=0,0,(SIN(H$12)*COS($E44)+SIN($E44)*COS(H$12))/SIN($E44)*H$9)</f>
        <v>11.7269748416598</v>
      </c>
      <c r="CU44" s="0" t="n">
        <f aca="false">IF(I$9=0,0,(SIN(I$12)*COS($E44)+SIN($E44)*COS(I$12))/SIN($E44)*I$9)</f>
        <v>12.0141765124754</v>
      </c>
      <c r="CV44" s="0" t="n">
        <f aca="false">IF(J$9=0,0,(SIN(J$12)*COS($E44)+SIN($E44)*COS(J$12))/SIN($E44)*J$9)</f>
        <v>12.296998775072</v>
      </c>
      <c r="CW44" s="0" t="n">
        <f aca="false">IF(K$9=0,0,(SIN(K$12)*COS($E44)+SIN($E44)*COS(K$12))/SIN($E44)*K$9)</f>
        <v>12.5753643845285</v>
      </c>
      <c r="CX44" s="0" t="n">
        <f aca="false">IF(L$9=0,0,(SIN(L$12)*COS($E44)+SIN($E44)*COS(L$12))/SIN($E44)*L$9)</f>
        <v>12.8476524728031</v>
      </c>
      <c r="CY44" s="0" t="n">
        <f aca="false">IF(M$9=0,0,(SIN(M$12)*COS($E44)+SIN($E44)*COS(M$12))/SIN($E44)*M$9)</f>
        <v>13.1152655978599</v>
      </c>
      <c r="CZ44" s="0" t="n">
        <f aca="false">IF(N$9=0,0,(SIN(N$12)*COS($E44)+SIN($E44)*COS(N$12))/SIN($E44)*N$9)</f>
        <v>13.3781327406459</v>
      </c>
      <c r="DA44" s="0" t="n">
        <f aca="false">IF(O$9=0,0,(SIN(O$12)*COS($E44)+SIN($E44)*COS(O$12))/SIN($E44)*O$9)</f>
        <v>13.6361845565255</v>
      </c>
      <c r="DB44" s="0" t="n">
        <f aca="false">IF(P$9=0,0,(SIN(P$12)*COS($E44)+SIN($E44)*COS(P$12))/SIN($E44)*P$9)</f>
        <v>13.8893533931359</v>
      </c>
      <c r="DC44" s="0" t="n">
        <f aca="false">IF(Q$9=0,0,(SIN(Q$12)*COS($E44)+SIN($E44)*COS(Q$12))/SIN($E44)*Q$9)</f>
        <v>14.1378821841562</v>
      </c>
      <c r="DD44" s="0" t="n">
        <f aca="false">IF(R$9=0,0,(SIN(R$12)*COS($E44)+SIN($E44)*COS(R$12))/SIN($E44)*R$9)</f>
        <v>14.3814093039135</v>
      </c>
      <c r="DE44" s="0" t="n">
        <f aca="false">IF(S$9=0,0,(SIN(S$12)*COS($E44)+SIN($E44)*COS(S$12))/SIN($E44)*S$9)</f>
        <v>14.6198719906334</v>
      </c>
      <c r="DF44" s="0" t="n">
        <f aca="false">IF(T$9=0,0,(SIN(T$12)*COS($E44)+SIN($E44)*COS(T$12))/SIN($E44)*T$9)</f>
        <v>14.8532092334837</v>
      </c>
      <c r="DG44" s="0" t="n">
        <f aca="false">IF(U$9=0,0,(SIN(U$12)*COS($E44)+SIN($E44)*COS(U$12))/SIN($E44)*U$9)</f>
        <v>15.0813617876166</v>
      </c>
      <c r="DH44" s="0" t="n">
        <f aca="false">IF(V$9=0,0,(SIN(V$12)*COS($E44)+SIN($E44)*COS(V$12))/SIN($E44)*V$9)</f>
        <v>15.2953320564404</v>
      </c>
      <c r="DI44" s="0" t="n">
        <f aca="false">IF(W$9=0,0,(SIN(W$12)*COS($E44)+SIN($E44)*COS(W$12))/SIN($E44)*W$9)</f>
        <v>15.5037262508629</v>
      </c>
      <c r="DJ44" s="0" t="n">
        <f aca="false">IF(X$9=0,0,(SIN(X$12)*COS($E44)+SIN($E44)*COS(X$12))/SIN($E44)*X$9)</f>
        <v>15.7064988051174</v>
      </c>
      <c r="DK44" s="0" t="n">
        <f aca="false">IF(Y$9=0,0,(SIN(Y$12)*COS($E44)+SIN($E44)*COS(Y$12))/SIN($E44)*Y$9)</f>
        <v>15.9036061397041</v>
      </c>
      <c r="DL44" s="0" t="n">
        <f aca="false">IF(Z$9=0,0,(SIN(Z$12)*COS($E44)+SIN($E44)*COS(Z$12))/SIN($E44)*Z$9)</f>
        <v>16.0950066691249</v>
      </c>
      <c r="DM44" s="0" t="n">
        <f aca="false">IF(AA$9=0,0,(SIN(AA$12)*COS($E44)+SIN($E44)*COS(AA$12))/SIN($E44)*AA$9)</f>
        <v>16.2754086036587</v>
      </c>
      <c r="DN44" s="0" t="n">
        <f aca="false">IF(AB$9=0,0,(SIN(AB$12)*COS($E44)+SIN($E44)*COS(AB$12))/SIN($E44)*AB$9)</f>
        <v>16.4498900244154</v>
      </c>
      <c r="DO44" s="0" t="n">
        <f aca="false">IF(AC$9=0,0,(SIN(AC$12)*COS($E44)+SIN($E44)*COS(AC$12))/SIN($E44)*AC$9)</f>
        <v>16.6184202294261</v>
      </c>
      <c r="DP44" s="0" t="n">
        <f aca="false">IF(AD$9=0,0,(SIN(AD$12)*COS($E44)+SIN($E44)*COS(AD$12))/SIN($E44)*AD$9)</f>
        <v>16.7809706159804</v>
      </c>
      <c r="DQ44" s="0" t="n">
        <f aca="false">IF(AE$9=0,0,(SIN(AE$12)*COS($E44)+SIN($E44)*COS(AE$12))/SIN($E44)*AE$9)</f>
        <v>16.9375146824151</v>
      </c>
      <c r="DR44" s="0" t="n">
        <f aca="false">IF(AF$9=0,0,(SIN(AF$12)*COS($E44)+SIN($E44)*COS(AF$12))/SIN($E44)*AF$9)</f>
        <v>17.0854674939301</v>
      </c>
      <c r="DS44" s="0" t="n">
        <f aca="false">IF(AG$9=0,0,(SIN(AG$12)*COS($E44)+SIN($E44)*COS(AG$12))/SIN($E44)*AG$9)</f>
        <v>17.2273122209305</v>
      </c>
      <c r="DT44" s="0" t="n">
        <f aca="false">IF(AH$9=0,0,(SIN(AH$12)*COS($E44)+SIN($E44)*COS(AH$12))/SIN($E44)*AH$9)</f>
        <v>17.3630310334317</v>
      </c>
      <c r="DU44" s="0" t="n">
        <f aca="false">IF(AI$9=0,0,(SIN(AI$12)*COS($E44)+SIN($E44)*COS(AI$12))/SIN($E44)*AI$9)</f>
        <v>17.492608235003</v>
      </c>
      <c r="DV44" s="0" t="n">
        <f aca="false">IF(AJ$9=0,0,(SIN(AJ$12)*COS($E44)+SIN($E44)*COS(AJ$12))/SIN($E44)*AJ$9)</f>
        <v>17.6160302597378</v>
      </c>
      <c r="DW44" s="0" t="n">
        <f aca="false">IF(AK$9=0,0,(SIN(AK$12)*COS($E44)+SIN($E44)*COS(AK$12))/SIN($E44)*AK$9)</f>
        <v>17.7396918044594</v>
      </c>
      <c r="DX44" s="0" t="n">
        <f aca="false">IF(AL$9=0,0,(SIN(AL$12)*COS($E44)+SIN($E44)*COS(AL$12))/SIN($E44)*AL$9)</f>
        <v>17.8572893973991</v>
      </c>
      <c r="DY44" s="0" t="n">
        <f aca="false">IF(AM$9=0,0,(SIN(AM$12)*COS($E44)+SIN($E44)*COS(AM$12))/SIN($E44)*AM$9)</f>
        <v>17.968809933497</v>
      </c>
      <c r="DZ44" s="0" t="n">
        <f aca="false">IF(AN$9=0,0,(SIN(AN$12)*COS($E44)+SIN($E44)*COS(AN$12))/SIN($E44)*AN$9)</f>
        <v>18.0742423530287</v>
      </c>
      <c r="EA44" s="0" t="n">
        <f aca="false">IF(AO$9=0,0,(SIN(AO$12)*COS($E44)+SIN($E44)*COS(AO$12))/SIN($E44)*AO$9)</f>
        <v>18.1735776379952</v>
      </c>
      <c r="EB44" s="0" t="n">
        <f aca="false">IF(AP$9=0,0,(SIN(AP$12)*COS($E44)+SIN($E44)*COS(AP$12))/SIN($E44)*AP$9)</f>
        <v>18.2666338408314</v>
      </c>
      <c r="EC44" s="0" t="n">
        <f aca="false">IF(AQ$9=0,0,(SIN(AQ$12)*COS($E44)+SIN($E44)*COS(AQ$12))/SIN($E44)*AQ$9)</f>
        <v>18.3535785662816</v>
      </c>
      <c r="ED44" s="0" t="n">
        <f aca="false">IF(AR$9=0,0,(SIN(AR$12)*COS($E44)+SIN($E44)*COS(AR$12))/SIN($E44)*AR$9)</f>
        <v>18.4344090540852</v>
      </c>
      <c r="EE44" s="0" t="n">
        <f aca="false">IF(AS$9=0,0,(SIN(AS$12)*COS($E44)+SIN($E44)*COS(AS$12))/SIN($E44)*AS$9)</f>
        <v>18.5091245659187</v>
      </c>
      <c r="EF44" s="0" t="n">
        <f aca="false">IF(AT$9=0,0,(SIN(AT$12)*COS($E44)+SIN($E44)*COS(AT$12))/SIN($E44)*AT$9)</f>
        <v>18.577726378346</v>
      </c>
      <c r="EG44" s="0" t="n">
        <f aca="false">IF(AU$9=0,0,(SIN(AU$12)*COS($E44)+SIN($E44)*COS(AU$12))/SIN($E44)*AU$9)</f>
        <v>18.6005611737523</v>
      </c>
      <c r="EH44" s="0" t="n">
        <f aca="false">IF(AV$9=0,0,(SIN(AV$12)*COS($E44)+SIN($E44)*COS(AV$12))/SIN($E44)*AV$9)</f>
        <v>18.6168797215095</v>
      </c>
      <c r="EI44" s="0" t="n">
        <f aca="false">IF(AW$9=0,0,(SIN(AW$12)*COS($E44)+SIN($E44)*COS(AW$12))/SIN($E44)*AW$9)</f>
        <v>18.6267257211628</v>
      </c>
      <c r="EJ44" s="0" t="n">
        <f aca="false">IF(AX$9=0,0,(SIN(AX$12)*COS($E44)+SIN($E44)*COS(AX$12))/SIN($E44)*AX$9)</f>
        <v>18.6301450880532</v>
      </c>
      <c r="EK44" s="0" t="n">
        <f aca="false">IF(AY$9=0,0,(SIN(AY$12)*COS($E44)+SIN($E44)*COS(AY$12))/SIN($E44)*AY$9)</f>
        <v>18.6271859244319</v>
      </c>
      <c r="EL44" s="0" t="n">
        <f aca="false">IF(AZ$9=0,0,(SIN(AZ$12)*COS($E44)+SIN($E44)*COS(AZ$12))/SIN($E44)*AZ$9)</f>
        <v>18.5832704809538</v>
      </c>
      <c r="EM44" s="0" t="n">
        <f aca="false">IF(BA$9=0,0,(SIN(BA$12)*COS($E44)+SIN($E44)*COS(BA$12))/SIN($E44)*BA$9)</f>
        <v>18.5328327872613</v>
      </c>
      <c r="EN44" s="0" t="n">
        <f aca="false">IF(BB$9=0,0,(SIN(BB$12)*COS($E44)+SIN($E44)*COS(BB$12))/SIN($E44)*BB$9)</f>
        <v>18.4759590823761</v>
      </c>
      <c r="EO44" s="0" t="n">
        <f aca="false">IF(BC$9=0,0,(SIN(BC$12)*COS($E44)+SIN($E44)*COS(BC$12))/SIN($E44)*BC$9)</f>
        <v>18.4127378066557</v>
      </c>
      <c r="EP44" s="0" t="n">
        <f aca="false">IF(BD$9=0,0,(SIN(BD$12)*COS($E44)+SIN($E44)*COS(BD$12))/SIN($E44)*BD$9)</f>
        <v>18.3432595531907</v>
      </c>
      <c r="EQ44" s="0" t="n">
        <f aca="false">IF(BE$9=0,0,(SIN(BE$12)*COS($E44)+SIN($E44)*COS(BE$12))/SIN($E44)*BE$9)</f>
        <v>18.2316083261127</v>
      </c>
      <c r="ER44" s="0" t="n">
        <f aca="false">IF(BF$9=0,0,(SIN(BF$12)*COS($E44)+SIN($E44)*COS(BF$12))/SIN($E44)*BF$9)</f>
        <v>18.1137442112168</v>
      </c>
      <c r="ES44" s="0" t="n">
        <f aca="false">IF(BG$9=0,0,(SIN(BG$12)*COS($E44)+SIN($E44)*COS(BG$12))/SIN($E44)*BG$9)</f>
        <v>17.9897969323532</v>
      </c>
      <c r="ET44" s="0" t="n">
        <f aca="false">IF(BH$9=0,0,(SIN(BH$12)*COS($E44)+SIN($E44)*COS(BH$12))/SIN($E44)*BH$9)</f>
        <v>17.8598982386321</v>
      </c>
      <c r="EU44" s="0" t="n">
        <f aca="false">IF(BI$9=0,0,(SIN(BI$12)*COS($E44)+SIN($E44)*COS(BI$12))/SIN($E44)*BI$9)</f>
        <v>17.7241818356607</v>
      </c>
      <c r="EV44" s="0" t="n">
        <f aca="false">IF(BJ$9=0,0,(SIN(BJ$12)*COS($E44)+SIN($E44)*COS(BJ$12))/SIN($E44)*BJ$9)</f>
        <v>17.4725035385316</v>
      </c>
      <c r="EW44" s="0" t="n">
        <f aca="false">IF(BK$9=0,0,(SIN(BK$12)*COS($E44)+SIN($E44)*COS(BK$12))/SIN($E44)*BK$9)</f>
        <v>17.2151797065799</v>
      </c>
      <c r="EX44" s="0" t="n">
        <f aca="false">IF(BL$9=0,0,(SIN(BL$12)*COS($E44)+SIN($E44)*COS(BL$12))/SIN($E44)*BL$9)</f>
        <v>16.9524503190105</v>
      </c>
      <c r="EY44" s="0" t="n">
        <f aca="false">IF(BM$9=0,0,(SIN(BM$12)*COS($E44)+SIN($E44)*COS(BM$12))/SIN($E44)*BM$9)</f>
        <v>16.6845570508519</v>
      </c>
      <c r="EZ44" s="0" t="n">
        <f aca="false">IF(BN$9=0,0,(SIN(BN$12)*COS($E44)+SIN($E44)*COS(BN$12))/SIN($E44)*BN$9)</f>
        <v>16.4117431501005</v>
      </c>
      <c r="FA44" s="0" t="n">
        <f aca="false">IF(BO$9=0,0,(SIN(BO$12)*COS($E44)+SIN($E44)*COS(BO$12))/SIN($E44)*BO$9)</f>
        <v>16.0676081933645</v>
      </c>
      <c r="FB44" s="0" t="n">
        <f aca="false">IF(BP$9=0,0,(SIN(BP$12)*COS($E44)+SIN($E44)*COS(BP$12))/SIN($E44)*BP$9)</f>
        <v>15.7191855387537</v>
      </c>
      <c r="FC44" s="0" t="n">
        <f aca="false">IF(BQ$9=0,0,(SIN(BQ$12)*COS($E44)+SIN($E44)*COS(BQ$12))/SIN($E44)*BQ$9)</f>
        <v>15.3667832487777</v>
      </c>
      <c r="FD44" s="0" t="n">
        <f aca="false">IF(BR$9=0,0,(SIN(BR$12)*COS($E44)+SIN($E44)*COS(BR$12))/SIN($E44)*BR$9)</f>
        <v>15.0107103518803</v>
      </c>
      <c r="FE44" s="0" t="n">
        <f aca="false">IF(BS$9=0,0,(SIN(BS$12)*COS($E44)+SIN($E44)*COS(BS$12))/SIN($E44)*BS$9)</f>
        <v>14.6512766868712</v>
      </c>
      <c r="FF44" s="0" t="n">
        <f aca="false">IF(BT$9=0,0,(SIN(BT$12)*COS($E44)+SIN($E44)*COS(BT$12))/SIN($E44)*BT$9)</f>
        <v>14.2526798301634</v>
      </c>
      <c r="FG44" s="0" t="n">
        <f aca="false">IF(BU$9=0,0,(SIN(BU$12)*COS($E44)+SIN($E44)*COS(BU$12))/SIN($E44)*BU$9)</f>
        <v>13.8515318452119</v>
      </c>
      <c r="FH44" s="0" t="n">
        <f aca="false">IF(BV$9=0,0,(SIN(BV$12)*COS($E44)+SIN($E44)*COS(BV$12))/SIN($E44)*BV$9)</f>
        <v>13.448176982381</v>
      </c>
      <c r="FI44" s="0" t="n">
        <f aca="false">IF(BW$9=0,0,(SIN(BW$12)*COS($E44)+SIN($E44)*COS(BW$12))/SIN($E44)*BW$9)</f>
        <v>13.0429595512648</v>
      </c>
      <c r="FJ44" s="0" t="n">
        <f aca="false">IF(BX$9=0,0,(SIN(BX$12)*COS($E44)+SIN($E44)*COS(BX$12))/SIN($E44)*BX$9)</f>
        <v>12.6362237483532</v>
      </c>
      <c r="FK44" s="0" t="n">
        <f aca="false">IF(BY$9=0,0,(SIN(BY$12)*COS($E44)+SIN($E44)*COS(BY$12))/SIN($E44)*BY$9)</f>
        <v>0</v>
      </c>
      <c r="FL44" s="0" t="n">
        <f aca="false">IF(BZ$9=0,0,(SIN(BZ$12)*COS($E44)+SIN($E44)*COS(BZ$12))/SIN($E44)*BZ$9)</f>
        <v>0</v>
      </c>
      <c r="FM44" s="0" t="n">
        <f aca="false">IF(CA$9=0,0,(SIN(CA$12)*COS($E44)+SIN($E44)*COS(CA$12))/SIN($E44)*CA$9)</f>
        <v>0</v>
      </c>
      <c r="FN44" s="0" t="n">
        <f aca="false">IF(CB$9=0,0,(SIN(CB$12)*COS($E44)+SIN($E44)*COS(CB$12))/SIN($E44)*CB$9)</f>
        <v>0</v>
      </c>
      <c r="FO44" s="0" t="n">
        <f aca="false">IF(CC$9=0,0,(SIN(CC$12)*COS($E44)+SIN($E44)*COS(CC$12))/SIN($E44)*CC$9)</f>
        <v>0</v>
      </c>
      <c r="FP44" s="0" t="n">
        <f aca="false">IF(CD$9=0,0,(SIN(CD$12)*COS($E44)+SIN($E44)*COS(CD$12))/SIN($E44)*CD$9)</f>
        <v>0</v>
      </c>
      <c r="FQ44" s="0" t="n">
        <f aca="false">IF(CE$9=0,0,(SIN(CE$12)*COS($E44)+SIN($E44)*COS(CE$12))/SIN($E44)*CE$9)</f>
        <v>0</v>
      </c>
      <c r="FR44" s="0" t="n">
        <f aca="false">IF(CF$9=0,0,(SIN(CF$12)*COS($E44)+SIN($E44)*COS(CF$12))/SIN($E44)*CF$9)</f>
        <v>0</v>
      </c>
      <c r="FS44" s="0" t="n">
        <f aca="false">IF(CG$9=0,0,(SIN(CG$12)*COS($E44)+SIN($E44)*COS(CG$12))/SIN($E44)*CG$9)</f>
        <v>0</v>
      </c>
      <c r="FT44" s="0" t="n">
        <f aca="false">IF(CH$9=0,0,(SIN(CH$12)*COS($E44)+SIN($E44)*COS(CH$12))/SIN($E44)*CH$9)</f>
        <v>0</v>
      </c>
      <c r="FU44" s="0" t="n">
        <f aca="false">IF(CI$9=0,0,(SIN(CI$12)*COS($E44)+SIN($E44)*COS(CI$12))/SIN($E44)*CI$9)</f>
        <v>0</v>
      </c>
      <c r="FV44" s="0" t="n">
        <f aca="false">IF(CJ$9=0,0,(SIN(CJ$12)*COS($E44)+SIN($E44)*COS(CJ$12))/SIN($E44)*CJ$9)</f>
        <v>0</v>
      </c>
      <c r="FW44" s="0" t="n">
        <f aca="false">IF(CK$9=0,0,(SIN(CK$12)*COS($E44)+SIN($E44)*COS(CK$12))/SIN($E44)*CK$9)</f>
        <v>0</v>
      </c>
      <c r="FX44" s="0" t="n">
        <f aca="false">IF(CL$9=0,0,(SIN(CL$12)*COS($E44)+SIN($E44)*COS(CL$12))/SIN($E44)*CL$9)</f>
        <v>0</v>
      </c>
      <c r="FY44" s="0" t="n">
        <f aca="false">IF(CM$9=0,0,(SIN(CM$12)*COS($E44)+SIN($E44)*COS(CM$12))/SIN($E44)*CM$9)</f>
        <v>0</v>
      </c>
      <c r="FZ44" s="0" t="n">
        <f aca="false">IF(CN$9=0,0,(SIN(CN$12)*COS($E44)+SIN($E44)*COS(CN$12))/SIN($E44)*CN$9)</f>
        <v>0</v>
      </c>
      <c r="GA44" s="0" t="n">
        <f aca="false">IF(CO$9=0,0,(SIN(CO$12)*COS($E44)+SIN($E44)*COS(CO$12))/SIN($E44)*CO$9)</f>
        <v>0</v>
      </c>
      <c r="GB44" s="0" t="n">
        <f aca="false">IF(CP$9=0,0,(SIN(CP$12)*COS($E44)+SIN($E44)*COS(CP$12))/SIN($E44)*CP$9)</f>
        <v>0</v>
      </c>
      <c r="GC44" s="0" t="n">
        <f aca="false">IF(CQ$9=0,0,(SIN(CQ$12)*COS($E44)+SIN($E44)*COS(CQ$12))/SIN($E44)*CQ$9)</f>
        <v>0</v>
      </c>
    </row>
    <row r="45" customFormat="false" ht="12.8" hidden="true" customHeight="false" outlineLevel="0" collapsed="false">
      <c r="A45" s="0" t="n">
        <f aca="false">MAX($F45:$CQ45)</f>
        <v>11.139749875906</v>
      </c>
      <c r="B45" s="91" t="n">
        <f aca="false">IF(ISNA(INDEX(vmg!$B$6:$B$151,MATCH($C45,vmg!$F$6:$F$151,0))),IF(ISNA(INDEX(vmg!$B$6:$B$151,MATCH($C45,vmg!$D$6:$D$151,0))),0,INDEX(vmg!$B$6:$B$151,MATCH($C45,vmg!$D$6:$D$151,0))),INDEX(vmg!$B$6:$B$151,MATCH($C45,vmg!$F$6:$F$151,0)))</f>
        <v>10.44688</v>
      </c>
      <c r="C45" s="2" t="n">
        <f aca="false">MOD(Best +D45,360)</f>
        <v>266</v>
      </c>
      <c r="D45" s="2" t="n">
        <f aca="false">D44+1</f>
        <v>33</v>
      </c>
      <c r="E45" s="1" t="n">
        <f aca="false">D45*PI()/180</f>
        <v>0.575958653158129</v>
      </c>
      <c r="F45" s="13" t="n">
        <f aca="false">IF(OR(F135=0,CR45=0),0,F135*CR45/(F135+CR45))</f>
        <v>11.139749875906</v>
      </c>
      <c r="G45" s="13" t="n">
        <f aca="false">IF(OR(G135=0,CS45=0),0,G135*CS45/(G135+CS45))</f>
        <v>11.0467241991751</v>
      </c>
      <c r="H45" s="13" t="n">
        <f aca="false">IF(OR(H135=0,CT45=0),0,H135*CT45/(H135+CT45))</f>
        <v>10.9566672529017</v>
      </c>
      <c r="I45" s="13" t="n">
        <f aca="false">IF(OR(I135=0,CU45=0),0,I135*CU45/(I135+CU45))</f>
        <v>10.8693137136312</v>
      </c>
      <c r="J45" s="13" t="n">
        <f aca="false">IF(OR(J135=0,CV45=0),0,J135*CV45/(J135+CV45))</f>
        <v>10.7844289320536</v>
      </c>
      <c r="K45" s="13" t="n">
        <f aca="false">IF(OR(K135=0,CW45=0),0,K135*CW45/(K135+CW45))</f>
        <v>10.7018046118051</v>
      </c>
      <c r="L45" s="13" t="n">
        <f aca="false">IF(OR(L135=0,CX45=0),0,L135*CX45/(L135+CX45))</f>
        <v>10.6201935117412</v>
      </c>
      <c r="M45" s="13" t="n">
        <f aca="false">IF(OR(M135=0,CY45=0),0,M135*CY45/(M135+CY45))</f>
        <v>10.5405613104734</v>
      </c>
      <c r="N45" s="13" t="n">
        <f aca="false">IF(OR(N135=0,CZ45=0),0,N135*CZ45/(N135+CZ45))</f>
        <v>10.4627525374636</v>
      </c>
      <c r="O45" s="13" t="n">
        <f aca="false">IF(OR(O135=0,DA45=0),0,O135*DA45/(O135+DA45))</f>
        <v>10.3866272150356</v>
      </c>
      <c r="P45" s="13" t="n">
        <f aca="false">IF(OR(P135=0,DB45=0),0,P135*DB45/(P135+DB45))</f>
        <v>10.3120588998394</v>
      </c>
      <c r="Q45" s="13" t="n">
        <f aca="false">IF(OR(Q135=0,DC45=0),0,Q135*DC45/(Q135+DC45))</f>
        <v>10.2390964899989</v>
      </c>
      <c r="R45" s="13" t="n">
        <f aca="false">IF(OR(R135=0,DD45=0),0,R135*DD45/(R135+DD45))</f>
        <v>10.1674629721155</v>
      </c>
      <c r="S45" s="13" t="n">
        <f aca="false">IF(OR(S135=0,DE45=0),0,S135*DE45/(S135+DE45))</f>
        <v>10.0970641756398</v>
      </c>
      <c r="T45" s="13" t="n">
        <f aca="false">IF(OR(T135=0,DF45=0),0,T135*DF45/(T135+DF45))</f>
        <v>10.0278140095695</v>
      </c>
      <c r="U45" s="13" t="n">
        <f aca="false">IF(OR(U135=0,DG45=0),0,U135*DG45/(U135+DG45))</f>
        <v>9.95963355641238</v>
      </c>
      <c r="V45" s="13" t="n">
        <f aca="false">IF(OR(V135=0,DH45=0),0,V135*DH45/(V135+DH45))</f>
        <v>9.88866928478798</v>
      </c>
      <c r="W45" s="13" t="n">
        <f aca="false">IF(OR(W135=0,DI45=0),0,W135*DI45/(W135+DI45))</f>
        <v>9.81882562985795</v>
      </c>
      <c r="X45" s="13" t="n">
        <f aca="false">IF(OR(X135=0,DJ45=0),0,X135*DJ45/(X135+DJ45))</f>
        <v>9.75002694597299</v>
      </c>
      <c r="Y45" s="13" t="n">
        <f aca="false">IF(OR(Y135=0,DK45=0),0,Y135*DK45/(Y135+DK45))</f>
        <v>9.68220341739743</v>
      </c>
      <c r="Z45" s="13" t="n">
        <f aca="false">IF(OR(Z135=0,DL45=0),0,Z135*DL45/(Z135+DL45))</f>
        <v>9.61529045992949</v>
      </c>
      <c r="AA45" s="13" t="n">
        <f aca="false">IF(OR(AA135=0,DM45=0),0,AA135*DM45/(AA135+DM45))</f>
        <v>9.5473946942199</v>
      </c>
      <c r="AB45" s="13" t="n">
        <f aca="false">IF(OR(AB135=0,DN45=0),0,AB135*DN45/(AB135+DN45))</f>
        <v>9.48037439516671</v>
      </c>
      <c r="AC45" s="13" t="n">
        <f aca="false">IF(OR(AC135=0,DO45=0),0,AC135*DO45/(AC135+DO45))</f>
        <v>9.41417231136081</v>
      </c>
      <c r="AD45" s="13" t="n">
        <f aca="false">IF(OR(AD135=0,DP45=0),0,AD135*DP45/(AD135+DP45))</f>
        <v>9.34873510659155</v>
      </c>
      <c r="AE45" s="13" t="n">
        <f aca="false">IF(OR(AE135=0,DQ45=0),0,AE135*DQ45/(AE135+DQ45))</f>
        <v>9.28401299061945</v>
      </c>
      <c r="AF45" s="13" t="n">
        <f aca="false">IF(OR(AF135=0,DR45=0),0,AF135*DR45/(AF135+DR45))</f>
        <v>9.21920135725019</v>
      </c>
      <c r="AG45" s="13" t="n">
        <f aca="false">IF(OR(AG135=0,DS45=0),0,AG135*DS45/(AG135+DS45))</f>
        <v>9.15504381145911</v>
      </c>
      <c r="AH45" s="13" t="n">
        <f aca="false">IF(OR(AH135=0,DT45=0),0,AH135*DT45/(AH135+DT45))</f>
        <v>9.09149753224869</v>
      </c>
      <c r="AI45" s="13" t="n">
        <f aca="false">IF(OR(AI135=0,DU45=0),0,AI135*DU45/(AI135+DU45))</f>
        <v>9.0285222642657</v>
      </c>
      <c r="AJ45" s="13" t="n">
        <f aca="false">IF(OR(AJ135=0,DV45=0),0,AJ135*DV45/(AJ135+DV45))</f>
        <v>8.96608009359515</v>
      </c>
      <c r="AK45" s="13" t="n">
        <f aca="false">IF(OR(AK135=0,DW45=0),0,AK135*DW45/(AK135+DW45))</f>
        <v>8.90578054321523</v>
      </c>
      <c r="AL45" s="13" t="n">
        <f aca="false">IF(OR(AL135=0,DX45=0),0,AL135*DX45/(AL135+DX45))</f>
        <v>8.84588758014022</v>
      </c>
      <c r="AM45" s="13" t="n">
        <f aca="false">IF(OR(AM135=0,DY45=0),0,AM135*DY45/(AM135+DY45))</f>
        <v>8.786372466406</v>
      </c>
      <c r="AN45" s="13" t="n">
        <f aca="false">IF(OR(AN135=0,DZ45=0),0,AN135*DZ45/(AN135+DZ45))</f>
        <v>8.72720787827795</v>
      </c>
      <c r="AO45" s="13" t="n">
        <f aca="false">IF(OR(AO135=0,EA45=0),0,AO135*EA45/(AO135+EA45))</f>
        <v>8.66836779043586</v>
      </c>
      <c r="AP45" s="13" t="n">
        <f aca="false">IF(OR(AP135=0,EB45=0),0,AP135*EB45/(AP135+EB45))</f>
        <v>8.60978769393784</v>
      </c>
      <c r="AQ45" s="13" t="n">
        <f aca="false">IF(OR(AQ135=0,EC45=0),0,AQ135*EC45/(AQ135+EC45))</f>
        <v>8.5514847792442</v>
      </c>
      <c r="AR45" s="13" t="n">
        <f aca="false">IF(OR(AR135=0,ED45=0),0,AR135*ED45/(AR135+ED45))</f>
        <v>8.49343625373788</v>
      </c>
      <c r="AS45" s="13" t="n">
        <f aca="false">IF(OR(AS135=0,EE45=0),0,AS135*EE45/(AS135+EE45))</f>
        <v>8.43562025806991</v>
      </c>
      <c r="AT45" s="13" t="n">
        <f aca="false">IF(OR(AT135=0,EF45=0),0,AT135*EF45/(AT135+EF45))</f>
        <v>8.37801579224828</v>
      </c>
      <c r="AU45" s="13" t="n">
        <f aca="false">IF(OR(AU135=0,EG45=0),0,AU135*EG45/(AU135+EG45))</f>
        <v>8.31251393587274</v>
      </c>
      <c r="AV45" s="13" t="n">
        <f aca="false">IF(OR(AV135=0,EH45=0),0,AV135*EH45/(AV135+EH45))</f>
        <v>8.24739550909652</v>
      </c>
      <c r="AW45" s="13" t="n">
        <f aca="false">IF(OR(AW135=0,EI45=0),0,AW135*EI45/(AW135+EI45))</f>
        <v>8.18263043396594</v>
      </c>
      <c r="AX45" s="13" t="n">
        <f aca="false">IF(OR(AX135=0,EJ45=0),0,AX135*EJ45/(AX135+EJ45))</f>
        <v>8.11818996036866</v>
      </c>
      <c r="AY45" s="13" t="n">
        <f aca="false">IF(OR(AY135=0,EK45=0),0,AY135*EK45/(AY135+EK45))</f>
        <v>8.05404656613714</v>
      </c>
      <c r="AZ45" s="13" t="n">
        <f aca="false">IF(OR(AZ135=0,EL45=0),0,AZ135*EL45/(AZ135+EL45))</f>
        <v>7.98363520914479</v>
      </c>
      <c r="BA45" s="13" t="n">
        <f aca="false">IF(OR(BA135=0,EM45=0),0,BA135*EM45/(BA135+EM45))</f>
        <v>7.91359138028253</v>
      </c>
      <c r="BB45" s="13" t="n">
        <f aca="false">IF(OR(BB135=0,EN45=0),0,BB135*EN45/(BB135+EN45))</f>
        <v>7.84388321045312</v>
      </c>
      <c r="BC45" s="13" t="n">
        <f aca="false">IF(OR(BC135=0,EO45=0),0,BC135*EO45/(BC135+EO45))</f>
        <v>7.77448018592536</v>
      </c>
      <c r="BD45" s="13" t="n">
        <f aca="false">IF(OR(BD135=0,EP45=0),0,BD135*EP45/(BD135+EP45))</f>
        <v>7.70535305173276</v>
      </c>
      <c r="BE45" s="13" t="n">
        <f aca="false">IF(OR(BE135=0,EQ45=0),0,BE135*EQ45/(BE135+EQ45))</f>
        <v>7.63001191615405</v>
      </c>
      <c r="BF45" s="13" t="n">
        <f aca="false">IF(OR(BF135=0,ER45=0),0,BF135*ER45/(BF135+ER45))</f>
        <v>7.55496440892206</v>
      </c>
      <c r="BG45" s="13" t="n">
        <f aca="false">IF(OR(BG135=0,ES45=0),0,BG135*ES45/(BG135+ES45))</f>
        <v>7.48017815194424</v>
      </c>
      <c r="BH45" s="13" t="n">
        <f aca="false">IF(OR(BH135=0,ET45=0),0,BH135*ET45/(BH135+ET45))</f>
        <v>7.40562205107357</v>
      </c>
      <c r="BI45" s="13" t="n">
        <f aca="false">IF(OR(BI135=0,EU45=0),0,BI135*EU45/(BI135+EU45))</f>
        <v>7.3312662111663</v>
      </c>
      <c r="BJ45" s="13" t="n">
        <f aca="false">IF(OR(BJ135=0,EV45=0),0,BJ135*EV45/(BJ135+EV45))</f>
        <v>7.2377124197008</v>
      </c>
      <c r="BK45" s="13" t="n">
        <f aca="false">IF(OR(BK135=0,EW45=0),0,BK135*EW45/(BK135+EW45))</f>
        <v>7.14427363552714</v>
      </c>
      <c r="BL45" s="13" t="n">
        <f aca="false">IF(OR(BL135=0,EX45=0),0,BL135*EX45/(BL135+EX45))</f>
        <v>7.05090156327614</v>
      </c>
      <c r="BM45" s="13" t="n">
        <f aca="false">IF(OR(BM135=0,EY45=0),0,BM135*EY45/(BM135+EY45))</f>
        <v>6.95754930273215</v>
      </c>
      <c r="BN45" s="13" t="n">
        <f aca="false">IF(OR(BN135=0,EZ45=0),0,BN135*EZ45/(BN135+EZ45))</f>
        <v>6.86417124330393</v>
      </c>
      <c r="BO45" s="13" t="n">
        <f aca="false">IF(OR(BO135=0,FA45=0),0,BO135*FA45/(BO135+FA45))</f>
        <v>6.75861910658399</v>
      </c>
      <c r="BP45" s="13" t="n">
        <f aca="false">IF(OR(BP135=0,FB45=0),0,BP135*FB45/(BP135+FB45))</f>
        <v>6.65273254098278</v>
      </c>
      <c r="BQ45" s="13" t="n">
        <f aca="false">IF(OR(BQ135=0,FC45=0),0,BQ135*FC45/(BQ135+FC45))</f>
        <v>6.54644789991095</v>
      </c>
      <c r="BR45" s="13" t="n">
        <f aca="false">IF(OR(BR135=0,FD45=0),0,BR135*FD45/(BR135+FD45))</f>
        <v>6.43970196015214</v>
      </c>
      <c r="BS45" s="13" t="n">
        <f aca="false">IF(OR(BS135=0,FE45=0),0,BS135*FE45/(BS135+FE45))</f>
        <v>6.33243179396664</v>
      </c>
      <c r="BT45" s="13" t="n">
        <f aca="false">IF(OR(BT135=0,FF45=0),0,BT135*FF45/(BT135+FF45))</f>
        <v>6.21750287878667</v>
      </c>
      <c r="BU45" s="13" t="n">
        <f aca="false">IF(OR(BU135=0,FG45=0),0,BU135*FG45/(BU135+FG45))</f>
        <v>6.10169964220953</v>
      </c>
      <c r="BV45" s="13" t="n">
        <f aca="false">IF(OR(BV135=0,FH45=0),0,BV135*FH45/(BV135+FH45))</f>
        <v>5.98494070155326</v>
      </c>
      <c r="BW45" s="13" t="n">
        <f aca="false">IF(OR(BW135=0,FI45=0),0,BW135*FI45/(BW135+FI45))</f>
        <v>5.86714351620524</v>
      </c>
      <c r="BX45" s="13" t="n">
        <f aca="false">IF(OR(BX135=0,FJ45=0),0,BX135*FJ45/(BX135+FJ45))</f>
        <v>5.74822419779831</v>
      </c>
      <c r="BY45" s="13" t="n">
        <f aca="false">IF(OR(BY135=0,FK45=0),0,BY135*FK45/(BY135+FK45))</f>
        <v>0</v>
      </c>
      <c r="BZ45" s="13" t="n">
        <f aca="false">IF(OR(BZ135=0,FL45=0),0,BZ135*FL45/(BZ135+FL45))</f>
        <v>0</v>
      </c>
      <c r="CA45" s="13" t="n">
        <f aca="false">IF(OR(CA135=0,FM45=0),0,CA135*FM45/(CA135+FM45))</f>
        <v>0</v>
      </c>
      <c r="CB45" s="13" t="n">
        <f aca="false">IF(OR(CB135=0,FN45=0),0,CB135*FN45/(CB135+FN45))</f>
        <v>0</v>
      </c>
      <c r="CC45" s="13" t="n">
        <f aca="false">IF(OR(CC135=0,FO45=0),0,CC135*FO45/(CC135+FO45))</f>
        <v>0</v>
      </c>
      <c r="CD45" s="13" t="n">
        <f aca="false">IF(OR(CD135=0,FP45=0),0,CD135*FP45/(CD135+FP45))</f>
        <v>0</v>
      </c>
      <c r="CE45" s="13" t="n">
        <f aca="false">IF(OR(CE135=0,FQ45=0),0,CE135*FQ45/(CE135+FQ45))</f>
        <v>0</v>
      </c>
      <c r="CF45" s="13" t="n">
        <f aca="false">IF(OR(CF135=0,FR45=0),0,CF135*FR45/(CF135+FR45))</f>
        <v>0</v>
      </c>
      <c r="CG45" s="13" t="n">
        <f aca="false">IF(OR(CG135=0,FS45=0),0,CG135*FS45/(CG135+FS45))</f>
        <v>0</v>
      </c>
      <c r="CH45" s="13" t="n">
        <f aca="false">IF(OR(CH135=0,FT45=0),0,CH135*FT45/(CH135+FT45))</f>
        <v>0</v>
      </c>
      <c r="CI45" s="13" t="n">
        <f aca="false">IF(OR(CI135=0,FU45=0),0,CI135*FU45/(CI135+FU45))</f>
        <v>0</v>
      </c>
      <c r="CJ45" s="13" t="n">
        <f aca="false">IF(OR(CJ135=0,FV45=0),0,CJ135*FV45/(CJ135+FV45))</f>
        <v>0</v>
      </c>
      <c r="CK45" s="13" t="n">
        <f aca="false">IF(OR(CK135=0,FW45=0),0,CK135*FW45/(CK135+FW45))</f>
        <v>0</v>
      </c>
      <c r="CL45" s="13" t="n">
        <f aca="false">IF(OR(CL135=0,FX45=0),0,CL135*FX45/(CL135+FX45))</f>
        <v>0</v>
      </c>
      <c r="CM45" s="13" t="n">
        <f aca="false">IF(OR(CM135=0,FY45=0),0,CM135*FY45/(CM135+FY45))</f>
        <v>0</v>
      </c>
      <c r="CN45" s="13" t="n">
        <f aca="false">IF(OR(CN135=0,FZ45=0),0,CN135*FZ45/(CN135+FZ45))</f>
        <v>0</v>
      </c>
      <c r="CO45" s="13" t="n">
        <f aca="false">IF(OR(CO135=0,GA45=0),0,CO135*GA45/(CO135+GA45))</f>
        <v>0</v>
      </c>
      <c r="CP45" s="13" t="n">
        <f aca="false">IF(OR(CP135=0,GB45=0),0,CP135*GB45/(CP135+GB45))</f>
        <v>0</v>
      </c>
      <c r="CQ45" s="13" t="n">
        <f aca="false">IF(OR(CQ135=0,GC45=0),0,CQ135*GC45/(CQ135+GC45))</f>
        <v>0</v>
      </c>
      <c r="CR45" s="0" t="n">
        <f aca="false">IF(F$9=0,0,(SIN(F$12)*COS($E45)+SIN($E45)*COS(F$12))/SIN($E45)*F$9)</f>
        <v>11.13975</v>
      </c>
      <c r="CS45" s="0" t="n">
        <f aca="false">IF(G$9=0,0,(SIN(G$12)*COS($E45)+SIN($E45)*COS(G$12))/SIN($E45)*G$9)</f>
        <v>11.4237304216256</v>
      </c>
      <c r="CT45" s="0" t="n">
        <f aca="false">IF(H$9=0,0,(SIN(H$12)*COS($E45)+SIN($E45)*COS(H$12))/SIN($E45)*H$9)</f>
        <v>11.703522292235</v>
      </c>
      <c r="CU45" s="0" t="n">
        <f aca="false">IF(I$9=0,0,(SIN(I$12)*COS($E45)+SIN($E45)*COS(I$12))/SIN($E45)*I$9)</f>
        <v>11.9790488359842</v>
      </c>
      <c r="CV45" s="0" t="n">
        <f aca="false">IF(J$9=0,0,(SIN(J$12)*COS($E45)+SIN($E45)*COS(J$12))/SIN($E45)*J$9)</f>
        <v>12.2502347896135</v>
      </c>
      <c r="CW45" s="0" t="n">
        <f aca="false">IF(K$9=0,0,(SIN(K$12)*COS($E45)+SIN($E45)*COS(K$12))/SIN($E45)*K$9)</f>
        <v>12.5170064227341</v>
      </c>
      <c r="CX45" s="0" t="n">
        <f aca="false">IF(L$9=0,0,(SIN(L$12)*COS($E45)+SIN($E45)*COS(L$12))/SIN($E45)*L$9)</f>
        <v>12.777754767037</v>
      </c>
      <c r="CY45" s="0" t="n">
        <f aca="false">IF(M$9=0,0,(SIN(M$12)*COS($E45)+SIN($E45)*COS(M$12))/SIN($E45)*M$9)</f>
        <v>13.0338802336771</v>
      </c>
      <c r="CZ45" s="0" t="n">
        <f aca="false">IF(N$9=0,0,(SIN(N$12)*COS($E45)+SIN($E45)*COS(N$12))/SIN($E45)*N$9)</f>
        <v>13.2853152416771</v>
      </c>
      <c r="DA45" s="0" t="n">
        <f aca="false">IF(O$9=0,0,(SIN(O$12)*COS($E45)+SIN($E45)*COS(O$12))/SIN($E45)*O$9)</f>
        <v>13.5319938582027</v>
      </c>
      <c r="DB45" s="0" t="n">
        <f aca="false">IF(P$9=0,0,(SIN(P$12)*COS($E45)+SIN($E45)*COS(P$12))/SIN($E45)*P$9)</f>
        <v>13.7738518154001</v>
      </c>
      <c r="DC45" s="0" t="n">
        <f aca="false">IF(Q$9=0,0,(SIN(Q$12)*COS($E45)+SIN($E45)*COS(Q$12))/SIN($E45)*Q$9)</f>
        <v>14.0111326340051</v>
      </c>
      <c r="DD45" s="0" t="n">
        <f aca="false">IF(R$9=0,0,(SIN(R$12)*COS($E45)+SIN($E45)*COS(R$12))/SIN($E45)*R$9)</f>
        <v>14.2434802880014</v>
      </c>
      <c r="DE45" s="0" t="n">
        <f aca="false">IF(S$9=0,0,(SIN(S$12)*COS($E45)+SIN($E45)*COS(S$12))/SIN($E45)*S$9)</f>
        <v>14.47083531501</v>
      </c>
      <c r="DF45" s="0" t="n">
        <f aca="false">IF(T$9=0,0,(SIN(T$12)*COS($E45)+SIN($E45)*COS(T$12))/SIN($E45)*T$9)</f>
        <v>14.6931399726465</v>
      </c>
      <c r="DG45" s="0" t="n">
        <f aca="false">IF(U$9=0,0,(SIN(U$12)*COS($E45)+SIN($E45)*COS(U$12))/SIN($E45)*U$9)</f>
        <v>14.9103382526033</v>
      </c>
      <c r="DH45" s="0" t="n">
        <f aca="false">IF(V$9=0,0,(SIN(V$12)*COS($E45)+SIN($E45)*COS(V$12))/SIN($E45)*V$9)</f>
        <v>15.113542018375</v>
      </c>
      <c r="DI45" s="0" t="n">
        <f aca="false">IF(W$9=0,0,(SIN(W$12)*COS($E45)+SIN($E45)*COS(W$12))/SIN($E45)*W$9)</f>
        <v>15.3112672963232</v>
      </c>
      <c r="DJ45" s="0" t="n">
        <f aca="false">IF(X$9=0,0,(SIN(X$12)*COS($E45)+SIN($E45)*COS(X$12))/SIN($E45)*X$9)</f>
        <v>15.503471552864</v>
      </c>
      <c r="DK45" s="0" t="n">
        <f aca="false">IF(Y$9=0,0,(SIN(Y$12)*COS($E45)+SIN($E45)*COS(Y$12))/SIN($E45)*Y$9)</f>
        <v>15.6901141972393</v>
      </c>
      <c r="DL45" s="0" t="n">
        <f aca="false">IF(Z$9=0,0,(SIN(Z$12)*COS($E45)+SIN($E45)*COS(Z$12))/SIN($E45)*Z$9)</f>
        <v>15.8711565884111</v>
      </c>
      <c r="DM45" s="0" t="n">
        <f aca="false">IF(AA$9=0,0,(SIN(AA$12)*COS($E45)+SIN($E45)*COS(AA$12))/SIN($E45)*AA$9)</f>
        <v>16.0413853571984</v>
      </c>
      <c r="DN45" s="0" t="n">
        <f aca="false">IF(AB$9=0,0,(SIN(AB$12)*COS($E45)+SIN($E45)*COS(AB$12))/SIN($E45)*AB$9)</f>
        <v>16.2058127611215</v>
      </c>
      <c r="DO45" s="0" t="n">
        <f aca="false">IF(AC$9=0,0,(SIN(AC$12)*COS($E45)+SIN($E45)*COS(AC$12))/SIN($E45)*AC$9)</f>
        <v>16.3644108328203</v>
      </c>
      <c r="DP45" s="0" t="n">
        <f aca="false">IF(AD$9=0,0,(SIN(AD$12)*COS($E45)+SIN($E45)*COS(AD$12))/SIN($E45)*AD$9)</f>
        <v>16.517153652587</v>
      </c>
      <c r="DQ45" s="0" t="n">
        <f aca="false">IF(AE$9=0,0,(SIN(AE$12)*COS($E45)+SIN($E45)*COS(AE$12))/SIN($E45)*AE$9)</f>
        <v>16.6640173494411</v>
      </c>
      <c r="DR45" s="0" t="n">
        <f aca="false">IF(AF$9=0,0,(SIN(AF$12)*COS($E45)+SIN($E45)*COS(AF$12))/SIN($E45)*AF$9)</f>
        <v>16.8024619792334</v>
      </c>
      <c r="DS45" s="0" t="n">
        <f aca="false">IF(AG$9=0,0,(SIN(AG$12)*COS($E45)+SIN($E45)*COS(AG$12))/SIN($E45)*AG$9)</f>
        <v>16.9349338457606</v>
      </c>
      <c r="DT45" s="0" t="n">
        <f aca="false">IF(AH$9=0,0,(SIN(AH$12)*COS($E45)+SIN($E45)*COS(AH$12))/SIN($E45)*AH$9)</f>
        <v>17.0614175485493</v>
      </c>
      <c r="DU45" s="0" t="n">
        <f aca="false">IF(AI$9=0,0,(SIN(AI$12)*COS($E45)+SIN($E45)*COS(AI$12))/SIN($E45)*AI$9)</f>
        <v>17.1818997638886</v>
      </c>
      <c r="DV45" s="0" t="n">
        <f aca="false">IF(AJ$9=0,0,(SIN(AJ$12)*COS($E45)+SIN($E45)*COS(AJ$12))/SIN($E45)*AJ$9)</f>
        <v>17.2963692412115</v>
      </c>
      <c r="DW45" s="0" t="n">
        <f aca="false">IF(AK$9=0,0,(SIN(AK$12)*COS($E45)+SIN($E45)*COS(AK$12))/SIN($E45)*AK$9)</f>
        <v>17.4111042756049</v>
      </c>
      <c r="DX45" s="0" t="n">
        <f aca="false">IF(AL$9=0,0,(SIN(AL$12)*COS($E45)+SIN($E45)*COS(AL$12))/SIN($E45)*AL$9)</f>
        <v>17.5199153964048</v>
      </c>
      <c r="DY45" s="0" t="n">
        <f aca="false">IF(AM$9=0,0,(SIN(AM$12)*COS($E45)+SIN($E45)*COS(AM$12))/SIN($E45)*AM$9)</f>
        <v>17.6227917500066</v>
      </c>
      <c r="DZ45" s="0" t="n">
        <f aca="false">IF(AN$9=0,0,(SIN(AN$12)*COS($E45)+SIN($E45)*COS(AN$12))/SIN($E45)*AN$9)</f>
        <v>17.7197244727591</v>
      </c>
      <c r="EA45" s="0" t="n">
        <f aca="false">IF(AO$9=0,0,(SIN(AO$12)*COS($E45)+SIN($E45)*COS(AO$12))/SIN($E45)*AO$9)</f>
        <v>17.8107066868194</v>
      </c>
      <c r="EB45" s="0" t="n">
        <f aca="false">IF(AP$9=0,0,(SIN(AP$12)*COS($E45)+SIN($E45)*COS(AP$12))/SIN($E45)*AP$9)</f>
        <v>17.8955620826573</v>
      </c>
      <c r="EC45" s="0" t="n">
        <f aca="false">IF(AQ$9=0,0,(SIN(AQ$12)*COS($E45)+SIN($E45)*COS(AQ$12))/SIN($E45)*AQ$9)</f>
        <v>17.9744569071765</v>
      </c>
      <c r="ED45" s="0" t="n">
        <f aca="false">IF(AR$9=0,0,(SIN(AR$12)*COS($E45)+SIN($E45)*COS(AR$12))/SIN($E45)*AR$9)</f>
        <v>18.0473903661863</v>
      </c>
      <c r="EE45" s="0" t="n">
        <f aca="false">IF(AS$9=0,0,(SIN(AS$12)*COS($E45)+SIN($E45)*COS(AS$12))/SIN($E45)*AS$9)</f>
        <v>18.1143636294783</v>
      </c>
      <c r="EF45" s="0" t="n">
        <f aca="false">IF(AT$9=0,0,(SIN(AT$12)*COS($E45)+SIN($E45)*COS(AT$12))/SIN($E45)*AT$9)</f>
        <v>18.1753798233466</v>
      </c>
      <c r="EG45" s="0" t="n">
        <f aca="false">IF(AU$9=0,0,(SIN(AU$12)*COS($E45)+SIN($E45)*COS(AU$12))/SIN($E45)*AU$9)</f>
        <v>18.1916592046165</v>
      </c>
      <c r="EH45" s="0" t="n">
        <f aca="false">IF(AV$9=0,0,(SIN(AV$12)*COS($E45)+SIN($E45)*COS(AV$12))/SIN($E45)*AV$9)</f>
        <v>18.201617230426</v>
      </c>
      <c r="EI45" s="0" t="n">
        <f aca="false">IF(AW$9=0,0,(SIN(AW$12)*COS($E45)+SIN($E45)*COS(AW$12))/SIN($E45)*AW$9)</f>
        <v>18.2052984599959</v>
      </c>
      <c r="EJ45" s="0" t="n">
        <f aca="false">IF(AX$9=0,0,(SIN(AX$12)*COS($E45)+SIN($E45)*COS(AX$12))/SIN($E45)*AX$9)</f>
        <v>18.2027495876184</v>
      </c>
      <c r="EK45" s="0" t="n">
        <f aca="false">IF(AY$9=0,0,(SIN(AY$12)*COS($E45)+SIN($E45)*COS(AY$12))/SIN($E45)*AY$9)</f>
        <v>18.1940194138682</v>
      </c>
      <c r="EL45" s="0" t="n">
        <f aca="false">IF(AZ$9=0,0,(SIN(AZ$12)*COS($E45)+SIN($E45)*COS(AZ$12))/SIN($E45)*AZ$9)</f>
        <v>18.1453468327999</v>
      </c>
      <c r="EM45" s="0" t="n">
        <f aca="false">IF(BA$9=0,0,(SIN(BA$12)*COS($E45)+SIN($E45)*COS(BA$12))/SIN($E45)*BA$9)</f>
        <v>18.090377643322</v>
      </c>
      <c r="EN45" s="0" t="n">
        <f aca="false">IF(BB$9=0,0,(SIN(BB$12)*COS($E45)+SIN($E45)*COS(BB$12))/SIN($E45)*BB$9)</f>
        <v>18.0291977836284</v>
      </c>
      <c r="EO45" s="0" t="n">
        <f aca="false">IF(BC$9=0,0,(SIN(BC$12)*COS($E45)+SIN($E45)*COS(BC$12))/SIN($E45)*BC$9)</f>
        <v>17.9618952970209</v>
      </c>
      <c r="EP45" s="0" t="n">
        <f aca="false">IF(BD$9=0,0,(SIN(BD$12)*COS($E45)+SIN($E45)*COS(BD$12))/SIN($E45)*BD$9)</f>
        <v>17.8885602839477</v>
      </c>
      <c r="EQ45" s="0" t="n">
        <f aca="false">IF(BE$9=0,0,(SIN(BE$12)*COS($E45)+SIN($E45)*COS(BE$12))/SIN($E45)*BE$9)</f>
        <v>17.7741796144577</v>
      </c>
      <c r="ER45" s="0" t="n">
        <f aca="false">IF(BF$9=0,0,(SIN(BF$12)*COS($E45)+SIN($E45)*COS(BF$12))/SIN($E45)*BF$9)</f>
        <v>17.6538345003739</v>
      </c>
      <c r="ES45" s="0" t="n">
        <f aca="false">IF(BG$9=0,0,(SIN(BG$12)*COS($E45)+SIN($E45)*COS(BG$12))/SIN($E45)*BG$9)</f>
        <v>17.5276530532204</v>
      </c>
      <c r="ET45" s="0" t="n">
        <f aca="false">IF(BH$9=0,0,(SIN(BH$12)*COS($E45)+SIN($E45)*COS(BH$12))/SIN($E45)*BH$9)</f>
        <v>17.3957653020815</v>
      </c>
      <c r="EU45" s="0" t="n">
        <f aca="false">IF(BI$9=0,0,(SIN(BI$12)*COS($E45)+SIN($E45)*COS(BI$12))/SIN($E45)*BI$9)</f>
        <v>17.2583031260928</v>
      </c>
      <c r="EV45" s="0" t="n">
        <f aca="false">IF(BJ$9=0,0,(SIN(BJ$12)*COS($E45)+SIN($E45)*COS(BJ$12))/SIN($E45)*BJ$9)</f>
        <v>17.0080518506207</v>
      </c>
      <c r="EW45" s="0" t="n">
        <f aca="false">IF(BK$9=0,0,(SIN(BK$12)*COS($E45)+SIN($E45)*COS(BK$12))/SIN($E45)*BK$9)</f>
        <v>16.7524624814089</v>
      </c>
      <c r="EX45" s="0" t="n">
        <f aca="false">IF(BL$9=0,0,(SIN(BL$12)*COS($E45)+SIN($E45)*COS(BL$12))/SIN($E45)*BL$9)</f>
        <v>16.4917701498405</v>
      </c>
      <c r="EY45" s="0" t="n">
        <f aca="false">IF(BM$9=0,0,(SIN(BM$12)*COS($E45)+SIN($E45)*COS(BM$12))/SIN($E45)*BM$9)</f>
        <v>16.2262115417104</v>
      </c>
      <c r="EZ45" s="0" t="n">
        <f aca="false">IF(BN$9=0,0,(SIN(BN$12)*COS($E45)+SIN($E45)*COS(BN$12))/SIN($E45)*BN$9)</f>
        <v>15.9560247772205</v>
      </c>
      <c r="FA45" s="0" t="n">
        <f aca="false">IF(BO$9=0,0,(SIN(BO$12)*COS($E45)+SIN($E45)*COS(BO$12))/SIN($E45)*BO$9)</f>
        <v>15.6166745491748</v>
      </c>
      <c r="FB45" s="0" t="n">
        <f aca="false">IF(BP$9=0,0,(SIN(BP$12)*COS($E45)+SIN($E45)*COS(BP$12))/SIN($E45)*BP$9)</f>
        <v>15.2733540583702</v>
      </c>
      <c r="FC45" s="0" t="n">
        <f aca="false">IF(BQ$9=0,0,(SIN(BQ$12)*COS($E45)+SIN($E45)*COS(BQ$12))/SIN($E45)*BQ$9)</f>
        <v>14.9263641160218</v>
      </c>
      <c r="FD45" s="0" t="n">
        <f aca="false">IF(BR$9=0,0,(SIN(BR$12)*COS($E45)+SIN($E45)*COS(BR$12))/SIN($E45)*BR$9)</f>
        <v>14.5760063516761</v>
      </c>
      <c r="FE45" s="0" t="n">
        <f aca="false">IF(BS$9=0,0,(SIN(BS$12)*COS($E45)+SIN($E45)*COS(BS$12))/SIN($E45)*BS$9)</f>
        <v>14.2225830616483</v>
      </c>
      <c r="FF45" s="0" t="n">
        <f aca="false">IF(BT$9=0,0,(SIN(BT$12)*COS($E45)+SIN($E45)*COS(BT$12))/SIN($E45)*BT$9)</f>
        <v>13.8313516861118</v>
      </c>
      <c r="FG45" s="0" t="n">
        <f aca="false">IF(BU$9=0,0,(SIN(BU$12)*COS($E45)+SIN($E45)*COS(BU$12))/SIN($E45)*BU$9)</f>
        <v>13.4378651904401</v>
      </c>
      <c r="FH45" s="0" t="n">
        <f aca="false">IF(BV$9=0,0,(SIN(BV$12)*COS($E45)+SIN($E45)*COS(BV$12))/SIN($E45)*BV$9)</f>
        <v>13.042458893342</v>
      </c>
      <c r="FI45" s="0" t="n">
        <f aca="false">IF(BW$9=0,0,(SIN(BW$12)*COS($E45)+SIN($E45)*COS(BW$12))/SIN($E45)*BW$9)</f>
        <v>12.6454680362467</v>
      </c>
      <c r="FJ45" s="0" t="n">
        <f aca="false">IF(BX$9=0,0,(SIN(BX$12)*COS($E45)+SIN($E45)*COS(BX$12))/SIN($E45)*BX$9)</f>
        <v>12.2472276157567</v>
      </c>
      <c r="FK45" s="0" t="n">
        <f aca="false">IF(BY$9=0,0,(SIN(BY$12)*COS($E45)+SIN($E45)*COS(BY$12))/SIN($E45)*BY$9)</f>
        <v>0</v>
      </c>
      <c r="FL45" s="0" t="n">
        <f aca="false">IF(BZ$9=0,0,(SIN(BZ$12)*COS($E45)+SIN($E45)*COS(BZ$12))/SIN($E45)*BZ$9)</f>
        <v>0</v>
      </c>
      <c r="FM45" s="0" t="n">
        <f aca="false">IF(CA$9=0,0,(SIN(CA$12)*COS($E45)+SIN($E45)*COS(CA$12))/SIN($E45)*CA$9)</f>
        <v>0</v>
      </c>
      <c r="FN45" s="0" t="n">
        <f aca="false">IF(CB$9=0,0,(SIN(CB$12)*COS($E45)+SIN($E45)*COS(CB$12))/SIN($E45)*CB$9)</f>
        <v>0</v>
      </c>
      <c r="FO45" s="0" t="n">
        <f aca="false">IF(CC$9=0,0,(SIN(CC$12)*COS($E45)+SIN($E45)*COS(CC$12))/SIN($E45)*CC$9)</f>
        <v>0</v>
      </c>
      <c r="FP45" s="0" t="n">
        <f aca="false">IF(CD$9=0,0,(SIN(CD$12)*COS($E45)+SIN($E45)*COS(CD$12))/SIN($E45)*CD$9)</f>
        <v>0</v>
      </c>
      <c r="FQ45" s="0" t="n">
        <f aca="false">IF(CE$9=0,0,(SIN(CE$12)*COS($E45)+SIN($E45)*COS(CE$12))/SIN($E45)*CE$9)</f>
        <v>0</v>
      </c>
      <c r="FR45" s="0" t="n">
        <f aca="false">IF(CF$9=0,0,(SIN(CF$12)*COS($E45)+SIN($E45)*COS(CF$12))/SIN($E45)*CF$9)</f>
        <v>0</v>
      </c>
      <c r="FS45" s="0" t="n">
        <f aca="false">IF(CG$9=0,0,(SIN(CG$12)*COS($E45)+SIN($E45)*COS(CG$12))/SIN($E45)*CG$9)</f>
        <v>0</v>
      </c>
      <c r="FT45" s="0" t="n">
        <f aca="false">IF(CH$9=0,0,(SIN(CH$12)*COS($E45)+SIN($E45)*COS(CH$12))/SIN($E45)*CH$9)</f>
        <v>0</v>
      </c>
      <c r="FU45" s="0" t="n">
        <f aca="false">IF(CI$9=0,0,(SIN(CI$12)*COS($E45)+SIN($E45)*COS(CI$12))/SIN($E45)*CI$9)</f>
        <v>0</v>
      </c>
      <c r="FV45" s="0" t="n">
        <f aca="false">IF(CJ$9=0,0,(SIN(CJ$12)*COS($E45)+SIN($E45)*COS(CJ$12))/SIN($E45)*CJ$9)</f>
        <v>0</v>
      </c>
      <c r="FW45" s="0" t="n">
        <f aca="false">IF(CK$9=0,0,(SIN(CK$12)*COS($E45)+SIN($E45)*COS(CK$12))/SIN($E45)*CK$9)</f>
        <v>0</v>
      </c>
      <c r="FX45" s="0" t="n">
        <f aca="false">IF(CL$9=0,0,(SIN(CL$12)*COS($E45)+SIN($E45)*COS(CL$12))/SIN($E45)*CL$9)</f>
        <v>0</v>
      </c>
      <c r="FY45" s="0" t="n">
        <f aca="false">IF(CM$9=0,0,(SIN(CM$12)*COS($E45)+SIN($E45)*COS(CM$12))/SIN($E45)*CM$9)</f>
        <v>0</v>
      </c>
      <c r="FZ45" s="0" t="n">
        <f aca="false">IF(CN$9=0,0,(SIN(CN$12)*COS($E45)+SIN($E45)*COS(CN$12))/SIN($E45)*CN$9)</f>
        <v>0</v>
      </c>
      <c r="GA45" s="0" t="n">
        <f aca="false">IF(CO$9=0,0,(SIN(CO$12)*COS($E45)+SIN($E45)*COS(CO$12))/SIN($E45)*CO$9)</f>
        <v>0</v>
      </c>
      <c r="GB45" s="0" t="n">
        <f aca="false">IF(CP$9=0,0,(SIN(CP$12)*COS($E45)+SIN($E45)*COS(CP$12))/SIN($E45)*CP$9)</f>
        <v>0</v>
      </c>
      <c r="GC45" s="0" t="n">
        <f aca="false">IF(CQ$9=0,0,(SIN(CQ$12)*COS($E45)+SIN($E45)*COS(CQ$12))/SIN($E45)*CQ$9)</f>
        <v>0</v>
      </c>
    </row>
    <row r="46" customFormat="false" ht="12.8" hidden="true" customHeight="false" outlineLevel="0" collapsed="false">
      <c r="A46" s="0" t="n">
        <f aca="false">MAX($F46:$CQ46)</f>
        <v>11.139749875906</v>
      </c>
      <c r="B46" s="91" t="n">
        <f aca="false">IF(ISNA(INDEX(vmg!$B$6:$B$151,MATCH($C46,vmg!$F$6:$F$151,0))),IF(ISNA(INDEX(vmg!$B$6:$B$151,MATCH($C46,vmg!$D$6:$D$151,0))),0,INDEX(vmg!$B$6:$B$151,MATCH($C46,vmg!$D$6:$D$151,0))),INDEX(vmg!$B$6:$B$151,MATCH($C46,vmg!$F$6:$F$151,0)))</f>
        <v>10.328615</v>
      </c>
      <c r="C46" s="2" t="n">
        <f aca="false">MOD(Best +D46,360)</f>
        <v>267</v>
      </c>
      <c r="D46" s="2" t="n">
        <f aca="false">D45+1</f>
        <v>34</v>
      </c>
      <c r="E46" s="1" t="n">
        <f aca="false">D46*PI()/180</f>
        <v>0.593411945678072</v>
      </c>
      <c r="F46" s="13" t="n">
        <f aca="false">IF(OR(F136=0,CR46=0),0,F136*CR46/(F136+CR46))</f>
        <v>11.139749875906</v>
      </c>
      <c r="G46" s="13" t="n">
        <f aca="false">IF(OR(G136=0,CS46=0),0,G136*CS46/(G136+CS46))</f>
        <v>11.0413840191638</v>
      </c>
      <c r="H46" s="13" t="n">
        <f aca="false">IF(OR(H136=0,CT46=0),0,H136*CT46/(H136+CT46))</f>
        <v>10.9462508828363</v>
      </c>
      <c r="I46" s="13" t="n">
        <f aca="false">IF(OR(I136=0,CU46=0),0,I136*CU46/(I136+CU46))</f>
        <v>10.8540652280115</v>
      </c>
      <c r="J46" s="13" t="n">
        <f aca="false">IF(OR(J136=0,CV46=0),0,J136*CV46/(J136+CV46))</f>
        <v>10.76457439493</v>
      </c>
      <c r="K46" s="13" t="n">
        <f aca="false">IF(OR(K136=0,CW46=0),0,K136*CW46/(K136+CW46))</f>
        <v>10.6775537703172</v>
      </c>
      <c r="L46" s="13" t="n">
        <f aca="false">IF(OR(L136=0,CX46=0),0,L136*CX46/(L136+CX46))</f>
        <v>10.591741481512</v>
      </c>
      <c r="M46" s="13" t="n">
        <f aca="false">IF(OR(M136=0,CY46=0),0,M136*CY46/(M136+CY46))</f>
        <v>10.5080896906355</v>
      </c>
      <c r="N46" s="13" t="n">
        <f aca="false">IF(OR(N136=0,CZ46=0),0,N136*CZ46/(N136+CZ46))</f>
        <v>10.4264306737052</v>
      </c>
      <c r="O46" s="13" t="n">
        <f aca="false">IF(OR(O136=0,DA46=0),0,O136*DA46/(O136+DA46))</f>
        <v>10.3466132677452</v>
      </c>
      <c r="P46" s="13" t="n">
        <f aca="false">IF(OR(P136=0,DB46=0),0,P136*DB46/(P136+DB46))</f>
        <v>10.2685008017069</v>
      </c>
      <c r="Q46" s="13" t="n">
        <f aca="false">IF(OR(Q136=0,DC46=0),0,Q136*DC46/(Q136+DC46))</f>
        <v>10.1921327103705</v>
      </c>
      <c r="R46" s="13" t="n">
        <f aca="false">IF(OR(R136=0,DD46=0),0,R136*DD46/(R136+DD46))</f>
        <v>10.117223454488</v>
      </c>
      <c r="S46" s="13" t="n">
        <f aca="false">IF(OR(S136=0,DE46=0),0,S136*DE46/(S136+DE46))</f>
        <v>10.0436709661846</v>
      </c>
      <c r="T46" s="13" t="n">
        <f aca="false">IF(OR(T136=0,DF46=0),0,T136*DF46/(T136+DF46))</f>
        <v>9.971381886571</v>
      </c>
      <c r="U46" s="13" t="n">
        <f aca="false">IF(OR(U136=0,DG46=0),0,U136*DG46/(U136+DG46))</f>
        <v>9.90027059934037</v>
      </c>
      <c r="V46" s="13" t="n">
        <f aca="false">IF(OR(V136=0,DH46=0),0,V136*DH46/(V136+DH46))</f>
        <v>9.82648173986146</v>
      </c>
      <c r="W46" s="13" t="n">
        <f aca="false">IF(OR(W136=0,DI46=0),0,W136*DI46/(W136+DI46))</f>
        <v>9.75391040091964</v>
      </c>
      <c r="X46" s="13" t="n">
        <f aca="false">IF(OR(X136=0,DJ46=0),0,X136*DJ46/(X136+DJ46))</f>
        <v>9.68247563273405</v>
      </c>
      <c r="Y46" s="13" t="n">
        <f aca="false">IF(OR(Y136=0,DK46=0),0,Y136*DK46/(Y136+DK46))</f>
        <v>9.61210270016623</v>
      </c>
      <c r="Z46" s="13" t="n">
        <f aca="false">IF(OR(Z136=0,DL46=0),0,Z136*DL46/(Z136+DL46))</f>
        <v>9.54272245086961</v>
      </c>
      <c r="AA46" s="13" t="n">
        <f aca="false">IF(OR(AA136=0,DM46=0),0,AA136*DM46/(AA136+DM46))</f>
        <v>9.47244063051224</v>
      </c>
      <c r="AB46" s="13" t="n">
        <f aca="false">IF(OR(AB136=0,DN46=0),0,AB136*DN46/(AB136+DN46))</f>
        <v>9.40310857201202</v>
      </c>
      <c r="AC46" s="13" t="n">
        <f aca="false">IF(OR(AC136=0,DO46=0),0,AC136*DO46/(AC136+DO46))</f>
        <v>9.33466533164639</v>
      </c>
      <c r="AD46" s="13" t="n">
        <f aca="false">IF(OR(AD136=0,DP46=0),0,AD136*DP46/(AD136+DP46))</f>
        <v>9.26705412839049</v>
      </c>
      <c r="AE46" s="13" t="n">
        <f aca="false">IF(OR(AE136=0,DQ46=0),0,AE136*DQ46/(AE136+DQ46))</f>
        <v>9.20022195484598</v>
      </c>
      <c r="AF46" s="13" t="n">
        <f aca="false">IF(OR(AF136=0,DR46=0),0,AF136*DR46/(AF136+DR46))</f>
        <v>9.13336317938351</v>
      </c>
      <c r="AG46" s="13" t="n">
        <f aca="false">IF(OR(AG136=0,DS46=0),0,AG136*DS46/(AG136+DS46))</f>
        <v>9.06721677695857</v>
      </c>
      <c r="AH46" s="13" t="n">
        <f aca="false">IF(OR(AH136=0,DT46=0),0,AH136*DT46/(AH136+DT46))</f>
        <v>9.001737287274</v>
      </c>
      <c r="AI46" s="13" t="n">
        <f aca="false">IF(OR(AI136=0,DU46=0),0,AI136*DU46/(AI136+DU46))</f>
        <v>8.93688198085925</v>
      </c>
      <c r="AJ46" s="13" t="n">
        <f aca="false">IF(OR(AJ136=0,DV46=0),0,AJ136*DV46/(AJ136+DV46))</f>
        <v>8.8726106225815</v>
      </c>
      <c r="AK46" s="13" t="n">
        <f aca="false">IF(OR(AK136=0,DW46=0),0,AK136*DW46/(AK136+DW46))</f>
        <v>8.81052486929834</v>
      </c>
      <c r="AL46" s="13" t="n">
        <f aca="false">IF(OR(AL136=0,DX46=0),0,AL136*DX46/(AL136+DX46))</f>
        <v>8.74889196069639</v>
      </c>
      <c r="AM46" s="13" t="n">
        <f aca="false">IF(OR(AM136=0,DY46=0),0,AM136*DY46/(AM136+DY46))</f>
        <v>8.68768123953746</v>
      </c>
      <c r="AN46" s="13" t="n">
        <f aca="false">IF(OR(AN136=0,DZ46=0),0,AN136*DZ46/(AN136+DZ46))</f>
        <v>8.62686357577756</v>
      </c>
      <c r="AO46" s="13" t="n">
        <f aca="false">IF(OR(AO136=0,EA46=0),0,AO136*EA46/(AO136+EA46))</f>
        <v>8.56641124290218</v>
      </c>
      <c r="AP46" s="13" t="n">
        <f aca="false">IF(OR(AP136=0,EB46=0),0,AP136*EB46/(AP136+EB46))</f>
        <v>8.50625830089146</v>
      </c>
      <c r="AQ46" s="13" t="n">
        <f aca="false">IF(OR(AQ136=0,EC46=0),0,AQ136*EC46/(AQ136+EC46))</f>
        <v>8.44642026497396</v>
      </c>
      <c r="AR46" s="13" t="n">
        <f aca="false">IF(OR(AR136=0,ED46=0),0,AR136*ED46/(AR136+ED46))</f>
        <v>8.38687291571536</v>
      </c>
      <c r="AS46" s="13" t="n">
        <f aca="false">IF(OR(AS136=0,EE46=0),0,AS136*EE46/(AS136+EE46))</f>
        <v>8.32759304664976</v>
      </c>
      <c r="AT46" s="13" t="n">
        <f aca="false">IF(OR(AT136=0,EF46=0),0,AT136*EF46/(AT136+EF46))</f>
        <v>8.26855838524086</v>
      </c>
      <c r="AU46" s="13" t="n">
        <f aca="false">IF(OR(AU136=0,EG46=0),0,AU136*EG46/(AU136+EG46))</f>
        <v>8.20170158179931</v>
      </c>
      <c r="AV46" s="13" t="n">
        <f aca="false">IF(OR(AV136=0,EH46=0),0,AV136*EH46/(AV136+EH46))</f>
        <v>8.13526166263789</v>
      </c>
      <c r="AW46" s="13" t="n">
        <f aca="false">IF(OR(AW136=0,EI46=0),0,AW136*EI46/(AW136+EI46))</f>
        <v>8.06920746471173</v>
      </c>
      <c r="AX46" s="13" t="n">
        <f aca="false">IF(OR(AX136=0,EJ46=0),0,AX136*EJ46/(AX136+EJ46))</f>
        <v>8.00350921390512</v>
      </c>
      <c r="AY46" s="13" t="n">
        <f aca="false">IF(OR(AY136=0,EK46=0),0,AY136*EK46/(AY136+EK46))</f>
        <v>7.93813842164324</v>
      </c>
      <c r="AZ46" s="13" t="n">
        <f aca="false">IF(OR(AZ136=0,EL46=0),0,AZ136*EL46/(AZ136+EL46))</f>
        <v>7.86657084717455</v>
      </c>
      <c r="BA46" s="13" t="n">
        <f aca="false">IF(OR(BA136=0,EM46=0),0,BA136*EM46/(BA136+EM46))</f>
        <v>7.79540160272683</v>
      </c>
      <c r="BB46" s="13" t="n">
        <f aca="false">IF(OR(BB136=0,EN46=0),0,BB136*EN46/(BB136+EN46))</f>
        <v>7.72459802494553</v>
      </c>
      <c r="BC46" s="13" t="n">
        <f aca="false">IF(OR(BC136=0,EO46=0),0,BC136*EO46/(BC136+EO46))</f>
        <v>7.65412885530435</v>
      </c>
      <c r="BD46" s="13" t="n">
        <f aca="false">IF(OR(BD136=0,EP46=0),0,BD136*EP46/(BD136+EP46))</f>
        <v>7.58396414108456</v>
      </c>
      <c r="BE46" s="13" t="n">
        <f aca="false">IF(OR(BE136=0,EQ46=0),0,BE136*EQ46/(BE136+EQ46))</f>
        <v>7.50766247024045</v>
      </c>
      <c r="BF46" s="13" t="n">
        <f aca="false">IF(OR(BF136=0,ER46=0),0,BF136*ER46/(BF136+ER46))</f>
        <v>7.43168448970105</v>
      </c>
      <c r="BG46" s="13" t="n">
        <f aca="false">IF(OR(BG136=0,ES46=0),0,BG136*ES46/(BG136+ES46))</f>
        <v>7.35599730751579</v>
      </c>
      <c r="BH46" s="13" t="n">
        <f aca="false">IF(OR(BH136=0,ET46=0),0,BH136*ET46/(BH136+ET46))</f>
        <v>7.28056935948126</v>
      </c>
      <c r="BI46" s="13" t="n">
        <f aca="false">IF(OR(BI136=0,EU46=0),0,BI136*EU46/(BI136+EU46))</f>
        <v>7.20537032258359</v>
      </c>
      <c r="BJ46" s="13" t="n">
        <f aca="false">IF(OR(BJ136=0,EV46=0),0,BJ136*EV46/(BJ136+EV46))</f>
        <v>7.11117577709298</v>
      </c>
      <c r="BK46" s="13" t="n">
        <f aca="false">IF(OR(BK136=0,EW46=0),0,BK136*EW46/(BK136+EW46))</f>
        <v>7.01713626139077</v>
      </c>
      <c r="BL46" s="13" t="n">
        <f aca="false">IF(OR(BL136=0,EX46=0),0,BL136*EX46/(BL136+EX46))</f>
        <v>6.92320365436342</v>
      </c>
      <c r="BM46" s="13" t="n">
        <f aca="false">IF(OR(BM136=0,EY46=0),0,BM136*EY46/(BM136+EY46))</f>
        <v>6.82933130150646</v>
      </c>
      <c r="BN46" s="13" t="n">
        <f aca="false">IF(OR(BN136=0,EZ46=0),0,BN136*EZ46/(BN136+EZ46))</f>
        <v>6.73547390982936</v>
      </c>
      <c r="BO46" s="13" t="n">
        <f aca="false">IF(OR(BO136=0,FA46=0),0,BO136*FA46/(BO136+FA46))</f>
        <v>6.62961341873756</v>
      </c>
      <c r="BP46" s="13" t="n">
        <f aca="false">IF(OR(BP136=0,FB46=0),0,BP136*FB46/(BP136+FB46))</f>
        <v>6.52347154223156</v>
      </c>
      <c r="BQ46" s="13" t="n">
        <f aca="false">IF(OR(BQ136=0,FC46=0),0,BQ136*FC46/(BQ136+FC46))</f>
        <v>6.4169859012319</v>
      </c>
      <c r="BR46" s="13" t="n">
        <f aca="false">IF(OR(BR136=0,FD46=0),0,BR136*FD46/(BR136+FD46))</f>
        <v>6.31009467608833</v>
      </c>
      <c r="BS46" s="13" t="n">
        <f aca="false">IF(OR(BS136=0,FE46=0),0,BS136*FE46/(BS136+FE46))</f>
        <v>6.20273648477486</v>
      </c>
      <c r="BT46" s="13" t="n">
        <f aca="false">IF(OR(BT136=0,FF46=0),0,BT136*FF46/(BT136+FF46))</f>
        <v>6.08786871488384</v>
      </c>
      <c r="BU46" s="13" t="n">
        <f aca="false">IF(OR(BU136=0,FG46=0),0,BU136*FG46/(BU136+FG46))</f>
        <v>5.97219654277417</v>
      </c>
      <c r="BV46" s="13" t="n">
        <f aca="false">IF(OR(BV136=0,FH46=0),0,BV136*FH46/(BV136+FH46))</f>
        <v>5.85564135003193</v>
      </c>
      <c r="BW46" s="13" t="n">
        <f aca="false">IF(OR(BW136=0,FI46=0),0,BW136*FI46/(BW136+FI46))</f>
        <v>5.73812360605985</v>
      </c>
      <c r="BX46" s="13" t="n">
        <f aca="false">IF(OR(BX136=0,FJ46=0),0,BX136*FJ46/(BX136+FJ46))</f>
        <v>5.61956269515238</v>
      </c>
      <c r="BY46" s="13" t="n">
        <f aca="false">IF(OR(BY136=0,FK46=0),0,BY136*FK46/(BY136+FK46))</f>
        <v>0</v>
      </c>
      <c r="BZ46" s="13" t="n">
        <f aca="false">IF(OR(BZ136=0,FL46=0),0,BZ136*FL46/(BZ136+FL46))</f>
        <v>0</v>
      </c>
      <c r="CA46" s="13" t="n">
        <f aca="false">IF(OR(CA136=0,FM46=0),0,CA136*FM46/(CA136+FM46))</f>
        <v>0</v>
      </c>
      <c r="CB46" s="13" t="n">
        <f aca="false">IF(OR(CB136=0,FN46=0),0,CB136*FN46/(CB136+FN46))</f>
        <v>0</v>
      </c>
      <c r="CC46" s="13" t="n">
        <f aca="false">IF(OR(CC136=0,FO46=0),0,CC136*FO46/(CC136+FO46))</f>
        <v>0</v>
      </c>
      <c r="CD46" s="13" t="n">
        <f aca="false">IF(OR(CD136=0,FP46=0),0,CD136*FP46/(CD136+FP46))</f>
        <v>0</v>
      </c>
      <c r="CE46" s="13" t="n">
        <f aca="false">IF(OR(CE136=0,FQ46=0),0,CE136*FQ46/(CE136+FQ46))</f>
        <v>0</v>
      </c>
      <c r="CF46" s="13" t="n">
        <f aca="false">IF(OR(CF136=0,FR46=0),0,CF136*FR46/(CF136+FR46))</f>
        <v>0</v>
      </c>
      <c r="CG46" s="13" t="n">
        <f aca="false">IF(OR(CG136=0,FS46=0),0,CG136*FS46/(CG136+FS46))</f>
        <v>0</v>
      </c>
      <c r="CH46" s="13" t="n">
        <f aca="false">IF(OR(CH136=0,FT46=0),0,CH136*FT46/(CH136+FT46))</f>
        <v>0</v>
      </c>
      <c r="CI46" s="13" t="n">
        <f aca="false">IF(OR(CI136=0,FU46=0),0,CI136*FU46/(CI136+FU46))</f>
        <v>0</v>
      </c>
      <c r="CJ46" s="13" t="n">
        <f aca="false">IF(OR(CJ136=0,FV46=0),0,CJ136*FV46/(CJ136+FV46))</f>
        <v>0</v>
      </c>
      <c r="CK46" s="13" t="n">
        <f aca="false">IF(OR(CK136=0,FW46=0),0,CK136*FW46/(CK136+FW46))</f>
        <v>0</v>
      </c>
      <c r="CL46" s="13" t="n">
        <f aca="false">IF(OR(CL136=0,FX46=0),0,CL136*FX46/(CL136+FX46))</f>
        <v>0</v>
      </c>
      <c r="CM46" s="13" t="n">
        <f aca="false">IF(OR(CM136=0,FY46=0),0,CM136*FY46/(CM136+FY46))</f>
        <v>0</v>
      </c>
      <c r="CN46" s="13" t="n">
        <f aca="false">IF(OR(CN136=0,FZ46=0),0,CN136*FZ46/(CN136+FZ46))</f>
        <v>0</v>
      </c>
      <c r="CO46" s="13" t="n">
        <f aca="false">IF(OR(CO136=0,GA46=0),0,CO136*GA46/(CO136+GA46))</f>
        <v>0</v>
      </c>
      <c r="CP46" s="13" t="n">
        <f aca="false">IF(OR(CP136=0,GB46=0),0,CP136*GB46/(CP136+GB46))</f>
        <v>0</v>
      </c>
      <c r="CQ46" s="13" t="n">
        <f aca="false">IF(OR(CQ136=0,GC46=0),0,CQ136*GC46/(CQ136+GC46))</f>
        <v>0</v>
      </c>
      <c r="CR46" s="0" t="n">
        <f aca="false">IF(F$9=0,0,(SIN(F$12)*COS($E46)+SIN($E46)*COS(F$12))/SIN($E46)*F$9)</f>
        <v>11.13975</v>
      </c>
      <c r="CS46" s="0" t="n">
        <f aca="false">IF(G$9=0,0,(SIN(G$12)*COS($E46)+SIN($E46)*COS(G$12))/SIN($E46)*G$9)</f>
        <v>11.4126029811365</v>
      </c>
      <c r="CT46" s="0" t="n">
        <f aca="false">IF(H$9=0,0,(SIN(H$12)*COS($E46)+SIN($E46)*COS(H$12))/SIN($E46)*H$9)</f>
        <v>11.6812974791903</v>
      </c>
      <c r="CU46" s="0" t="n">
        <f aca="false">IF(I$9=0,0,(SIN(I$12)*COS($E46)+SIN($E46)*COS(I$12))/SIN($E46)*I$9)</f>
        <v>11.9457600864939</v>
      </c>
      <c r="CV46" s="0" t="n">
        <f aca="false">IF(J$9=0,0,(SIN(J$12)*COS($E46)+SIN($E46)*COS(J$12))/SIN($E46)*J$9)</f>
        <v>12.2059188896568</v>
      </c>
      <c r="CW46" s="0" t="n">
        <f aca="false">IF(K$9=0,0,(SIN(K$12)*COS($E46)+SIN($E46)*COS(K$12))/SIN($E46)*K$9)</f>
        <v>12.4617034888372</v>
      </c>
      <c r="CX46" s="0" t="n">
        <f aca="false">IF(L$9=0,0,(SIN(L$12)*COS($E46)+SIN($E46)*COS(L$12))/SIN($E46)*L$9)</f>
        <v>12.7115161925106</v>
      </c>
      <c r="CY46" s="0" t="n">
        <f aca="false">IF(M$9=0,0,(SIN(M$12)*COS($E46)+SIN($E46)*COS(M$12))/SIN($E46)*M$9)</f>
        <v>12.9567553774076</v>
      </c>
      <c r="CZ46" s="0" t="n">
        <f aca="false">IF(N$9=0,0,(SIN(N$12)*COS($E46)+SIN($E46)*COS(N$12))/SIN($E46)*N$9)</f>
        <v>13.197356720644</v>
      </c>
      <c r="DA46" s="0" t="n">
        <f aca="false">IF(O$9=0,0,(SIN(O$12)*COS($E46)+SIN($E46)*COS(O$12))/SIN($E46)*O$9)</f>
        <v>13.4332575225797</v>
      </c>
      <c r="DB46" s="0" t="n">
        <f aca="false">IF(P$9=0,0,(SIN(P$12)*COS($E46)+SIN($E46)*COS(P$12))/SIN($E46)*P$9)</f>
        <v>13.6643967226912</v>
      </c>
      <c r="DC46" s="0" t="n">
        <f aca="false">IF(Q$9=0,0,(SIN(Q$12)*COS($E46)+SIN($E46)*COS(Q$12))/SIN($E46)*Q$9)</f>
        <v>13.8910183980393</v>
      </c>
      <c r="DD46" s="0" t="n">
        <f aca="false">IF(R$9=0,0,(SIN(R$12)*COS($E46)+SIN($E46)*COS(R$12))/SIN($E46)*R$9)</f>
        <v>14.1127718291227</v>
      </c>
      <c r="DE46" s="0" t="n">
        <f aca="false">IF(S$9=0,0,(SIN(S$12)*COS($E46)+SIN($E46)*COS(S$12))/SIN($E46)*S$9)</f>
        <v>14.3296006802355</v>
      </c>
      <c r="DF46" s="0" t="n">
        <f aca="false">IF(T$9=0,0,(SIN(T$12)*COS($E46)+SIN($E46)*COS(T$12))/SIN($E46)*T$9)</f>
        <v>14.5414503063387</v>
      </c>
      <c r="DG46" s="0" t="n">
        <f aca="false">IF(U$9=0,0,(SIN(U$12)*COS($E46)+SIN($E46)*COS(U$12))/SIN($E46)*U$9)</f>
        <v>14.7482677662321</v>
      </c>
      <c r="DH46" s="0" t="n">
        <f aca="false">IF(V$9=0,0,(SIN(V$12)*COS($E46)+SIN($E46)*COS(V$12))/SIN($E46)*V$9)</f>
        <v>14.9412686532829</v>
      </c>
      <c r="DI46" s="0" t="n">
        <f aca="false">IF(W$9=0,0,(SIN(W$12)*COS($E46)+SIN($E46)*COS(W$12))/SIN($E46)*W$9)</f>
        <v>15.1288835304496</v>
      </c>
      <c r="DJ46" s="0" t="n">
        <f aca="false">IF(X$9=0,0,(SIN(X$12)*COS($E46)+SIN($E46)*COS(X$12))/SIN($E46)*X$9)</f>
        <v>15.3110727375972</v>
      </c>
      <c r="DK46" s="0" t="n">
        <f aca="false">IF(Y$9=0,0,(SIN(Y$12)*COS($E46)+SIN($E46)*COS(Y$12))/SIN($E46)*Y$9)</f>
        <v>15.4877985162489</v>
      </c>
      <c r="DL46" s="0" t="n">
        <f aca="false">IF(Z$9=0,0,(SIN(Z$12)*COS($E46)+SIN($E46)*COS(Z$12))/SIN($E46)*Z$9)</f>
        <v>15.6590250156853</v>
      </c>
      <c r="DM46" s="0" t="n">
        <f aca="false">IF(AA$9=0,0,(SIN(AA$12)*COS($E46)+SIN($E46)*COS(AA$12))/SIN($E46)*AA$9)</f>
        <v>15.8196131819652</v>
      </c>
      <c r="DN46" s="0" t="n">
        <f aca="false">IF(AB$9=0,0,(SIN(AB$12)*COS($E46)+SIN($E46)*COS(AB$12))/SIN($E46)*AB$9)</f>
        <v>15.9745128948715</v>
      </c>
      <c r="DO46" s="0" t="n">
        <f aca="false">IF(AC$9=0,0,(SIN(AC$12)*COS($E46)+SIN($E46)*COS(AC$12))/SIN($E46)*AC$9)</f>
        <v>16.1236987784967</v>
      </c>
      <c r="DP46" s="0" t="n">
        <f aca="false">IF(AD$9=0,0,(SIN(AD$12)*COS($E46)+SIN($E46)*COS(AD$12))/SIN($E46)*AD$9)</f>
        <v>16.2671474556808</v>
      </c>
      <c r="DQ46" s="0" t="n">
        <f aca="false">IF(AE$9=0,0,(SIN(AE$12)*COS($E46)+SIN($E46)*COS(AE$12))/SIN($E46)*AE$9)</f>
        <v>16.4048375484104</v>
      </c>
      <c r="DR46" s="0" t="n">
        <f aca="false">IF(AF$9=0,0,(SIN(AF$12)*COS($E46)+SIN($E46)*COS(AF$12))/SIN($E46)*AF$9)</f>
        <v>16.5342717479355</v>
      </c>
      <c r="DS46" s="0" t="n">
        <f aca="false">IF(AG$9=0,0,(SIN(AG$12)*COS($E46)+SIN($E46)*COS(AG$12))/SIN($E46)*AG$9)</f>
        <v>16.6578614214039</v>
      </c>
      <c r="DT46" s="0" t="n">
        <f aca="false">IF(AH$9=0,0,(SIN(AH$12)*COS($E46)+SIN($E46)*COS(AH$12))/SIN($E46)*AH$9)</f>
        <v>16.7755934706691</v>
      </c>
      <c r="DU46" s="0" t="n">
        <f aca="false">IF(AI$9=0,0,(SIN(AI$12)*COS($E46)+SIN($E46)*COS(AI$12))/SIN($E46)*AI$9)</f>
        <v>16.8874568205286</v>
      </c>
      <c r="DV46" s="0" t="n">
        <f aca="false">IF(AJ$9=0,0,(SIN(AJ$12)*COS($E46)+SIN($E46)*COS(AJ$12))/SIN($E46)*AJ$9)</f>
        <v>16.9934424145475</v>
      </c>
      <c r="DW46" s="0" t="n">
        <f aca="false">IF(AK$9=0,0,(SIN(AK$12)*COS($E46)+SIN($E46)*COS(AK$12))/SIN($E46)*AK$9)</f>
        <v>17.099718239684</v>
      </c>
      <c r="DX46" s="0" t="n">
        <f aca="false">IF(AL$9=0,0,(SIN(AL$12)*COS($E46)+SIN($E46)*COS(AL$12))/SIN($E46)*AL$9)</f>
        <v>17.2002028584439</v>
      </c>
      <c r="DY46" s="0" t="n">
        <f aca="false">IF(AM$9=0,0,(SIN(AM$12)*COS($E46)+SIN($E46)*COS(AM$12))/SIN($E46)*AM$9)</f>
        <v>17.2948875508143</v>
      </c>
      <c r="DZ46" s="0" t="n">
        <f aca="false">IF(AN$9=0,0,(SIN(AN$12)*COS($E46)+SIN($E46)*COS(AN$12))/SIN($E46)*AN$9)</f>
        <v>17.3837655342534</v>
      </c>
      <c r="EA46" s="0" t="n">
        <f aca="false">IF(AO$9=0,0,(SIN(AO$12)*COS($E46)+SIN($E46)*COS(AO$12))/SIN($E46)*AO$9)</f>
        <v>17.4668319590373</v>
      </c>
      <c r="EB46" s="0" t="n">
        <f aca="false">IF(AP$9=0,0,(SIN(AP$12)*COS($E46)+SIN($E46)*COS(AP$12))/SIN($E46)*AP$9)</f>
        <v>17.543915858521</v>
      </c>
      <c r="EC46" s="0" t="n">
        <f aca="false">IF(AQ$9=0,0,(SIN(AQ$12)*COS($E46)+SIN($E46)*COS(AQ$12))/SIN($E46)*AQ$9)</f>
        <v>17.61518219285</v>
      </c>
      <c r="ED46" s="0" t="n">
        <f aca="false">IF(AR$9=0,0,(SIN(AR$12)*COS($E46)+SIN($E46)*COS(AR$12))/SIN($E46)*AR$9)</f>
        <v>17.6806320309803</v>
      </c>
      <c r="EE46" s="0" t="n">
        <f aca="false">IF(AS$9=0,0,(SIN(AS$12)*COS($E46)+SIN($E46)*COS(AS$12))/SIN($E46)*AS$9)</f>
        <v>17.7402683509293</v>
      </c>
      <c r="EF46" s="0" t="n">
        <f aca="false">IF(AT$9=0,0,(SIN(AT$12)*COS($E46)+SIN($E46)*COS(AT$12))/SIN($E46)*AT$9)</f>
        <v>17.794096031888</v>
      </c>
      <c r="EG46" s="0" t="n">
        <f aca="false">IF(AU$9=0,0,(SIN(AU$12)*COS($E46)+SIN($E46)*COS(AU$12))/SIN($E46)*AU$9)</f>
        <v>17.8041631736708</v>
      </c>
      <c r="EH46" s="0" t="n">
        <f aca="false">IF(AV$9=0,0,(SIN(AV$12)*COS($E46)+SIN($E46)*COS(AV$12))/SIN($E46)*AV$9)</f>
        <v>17.8080936496137</v>
      </c>
      <c r="EI46" s="0" t="n">
        <f aca="false">IF(AW$9=0,0,(SIN(AW$12)*COS($E46)+SIN($E46)*COS(AW$12))/SIN($E46)*AW$9)</f>
        <v>17.8059328336096</v>
      </c>
      <c r="EJ46" s="0" t="n">
        <f aca="false">IF(AX$9=0,0,(SIN(AX$12)*COS($E46)+SIN($E46)*COS(AX$12))/SIN($E46)*AX$9)</f>
        <v>17.7977281581237</v>
      </c>
      <c r="EK46" s="0" t="n">
        <f aca="false">IF(AY$9=0,0,(SIN(AY$12)*COS($E46)+SIN($E46)*COS(AY$12))/SIN($E46)*AY$9)</f>
        <v>17.7835290854973</v>
      </c>
      <c r="EL46" s="0" t="n">
        <f aca="false">IF(AZ$9=0,0,(SIN(AZ$12)*COS($E46)+SIN($E46)*COS(AZ$12))/SIN($E46)*AZ$9)</f>
        <v>17.7303484020622</v>
      </c>
      <c r="EM46" s="0" t="n">
        <f aca="false">IF(BA$9=0,0,(SIN(BA$12)*COS($E46)+SIN($E46)*COS(BA$12))/SIN($E46)*BA$9)</f>
        <v>17.6710849397178</v>
      </c>
      <c r="EN46" s="0" t="n">
        <f aca="false">IF(BB$9=0,0,(SIN(BB$12)*COS($E46)+SIN($E46)*COS(BB$12))/SIN($E46)*BB$9)</f>
        <v>17.6058243515787</v>
      </c>
      <c r="EO46" s="0" t="n">
        <f aca="false">IF(BC$9=0,0,(SIN(BC$12)*COS($E46)+SIN($E46)*COS(BC$12))/SIN($E46)*BC$9)</f>
        <v>17.5346543046766</v>
      </c>
      <c r="EP46" s="0" t="n">
        <f aca="false">IF(BD$9=0,0,(SIN(BD$12)*COS($E46)+SIN($E46)*COS(BD$12))/SIN($E46)*BD$9)</f>
        <v>17.4576644326072</v>
      </c>
      <c r="EQ46" s="0" t="n">
        <f aca="false">IF(BE$9=0,0,(SIN(BE$12)*COS($E46)+SIN($E46)*COS(BE$12))/SIN($E46)*BE$9)</f>
        <v>17.3406972064822</v>
      </c>
      <c r="ER46" s="0" t="n">
        <f aca="false">IF(BF$9=0,0,(SIN(BF$12)*COS($E46)+SIN($E46)*COS(BF$12))/SIN($E46)*BF$9)</f>
        <v>17.218000973033</v>
      </c>
      <c r="ES46" s="0" t="n">
        <f aca="false">IF(BG$9=0,0,(SIN(BG$12)*COS($E46)+SIN($E46)*COS(BG$12))/SIN($E46)*BG$9)</f>
        <v>17.0897023158632</v>
      </c>
      <c r="ET46" s="0" t="n">
        <f aca="false">IF(BH$9=0,0,(SIN(BH$12)*COS($E46)+SIN($E46)*COS(BH$12))/SIN($E46)*BH$9)</f>
        <v>16.9559296340737</v>
      </c>
      <c r="EU46" s="0" t="n">
        <f aca="false">IF(BI$9=0,0,(SIN(BI$12)*COS($E46)+SIN($E46)*COS(BI$12))/SIN($E46)*BI$9)</f>
        <v>16.8168130759441</v>
      </c>
      <c r="EV46" s="0" t="n">
        <f aca="false">IF(BJ$9=0,0,(SIN(BJ$12)*COS($E46)+SIN($E46)*COS(BJ$12))/SIN($E46)*BJ$9)</f>
        <v>16.567914117824</v>
      </c>
      <c r="EW46" s="0" t="n">
        <f aca="false">IF(BK$9=0,0,(SIN(BK$12)*COS($E46)+SIN($E46)*COS(BK$12))/SIN($E46)*BK$9)</f>
        <v>16.3139684125666</v>
      </c>
      <c r="EX46" s="0" t="n">
        <f aca="false">IF(BL$9=0,0,(SIN(BL$12)*COS($E46)+SIN($E46)*COS(BL$12))/SIN($E46)*BL$9)</f>
        <v>16.0552064975156</v>
      </c>
      <c r="EY46" s="0" t="n">
        <f aca="false">IF(BM$9=0,0,(SIN(BM$12)*COS($E46)+SIN($E46)*COS(BM$12))/SIN($E46)*BM$9)</f>
        <v>15.7918603304177</v>
      </c>
      <c r="EZ46" s="0" t="n">
        <f aca="false">IF(BN$9=0,0,(SIN(BN$12)*COS($E46)+SIN($E46)*COS(BN$12))/SIN($E46)*BN$9)</f>
        <v>15.5241631721193</v>
      </c>
      <c r="FA46" s="0" t="n">
        <f aca="false">IF(BO$9=0,0,(SIN(BO$12)*COS($E46)+SIN($E46)*COS(BO$12))/SIN($E46)*BO$9)</f>
        <v>15.1893471931518</v>
      </c>
      <c r="FB46" s="0" t="n">
        <f aca="false">IF(BP$9=0,0,(SIN(BP$12)*COS($E46)+SIN($E46)*COS(BP$12))/SIN($E46)*BP$9)</f>
        <v>14.8508617688751</v>
      </c>
      <c r="FC46" s="0" t="n">
        <f aca="false">IF(BQ$9=0,0,(SIN(BQ$12)*COS($E46)+SIN($E46)*COS(BQ$12))/SIN($E46)*BQ$9)</f>
        <v>14.5090008388134</v>
      </c>
      <c r="FD46" s="0" t="n">
        <f aca="false">IF(BR$9=0,0,(SIN(BR$12)*COS($E46)+SIN($E46)*COS(BR$12))/SIN($E46)*BR$9)</f>
        <v>14.1640590209469</v>
      </c>
      <c r="FE46" s="0" t="n">
        <f aca="false">IF(BS$9=0,0,(SIN(BS$12)*COS($E46)+SIN($E46)*COS(BS$12))/SIN($E46)*BS$9)</f>
        <v>13.8163314639445</v>
      </c>
      <c r="FF46" s="0" t="n">
        <f aca="false">IF(BT$9=0,0,(SIN(BT$12)*COS($E46)+SIN($E46)*COS(BT$12))/SIN($E46)*BT$9)</f>
        <v>13.4320799880792</v>
      </c>
      <c r="FG46" s="0" t="n">
        <f aca="false">IF(BU$9=0,0,(SIN(BU$12)*COS($E46)+SIN($E46)*COS(BU$12))/SIN($E46)*BU$9)</f>
        <v>13.0458539042204</v>
      </c>
      <c r="FH46" s="0" t="n">
        <f aca="false">IF(BV$9=0,0,(SIN(BV$12)*COS($E46)+SIN($E46)*COS(BV$12))/SIN($E46)*BV$9)</f>
        <v>12.657980066992</v>
      </c>
      <c r="FI46" s="0" t="n">
        <f aca="false">IF(BW$9=0,0,(SIN(BW$12)*COS($E46)+SIN($E46)*COS(BW$12))/SIN($E46)*BW$9)</f>
        <v>12.2687851243751</v>
      </c>
      <c r="FJ46" s="0" t="n">
        <f aca="false">IF(BX$9=0,0,(SIN(BX$12)*COS($E46)+SIN($E46)*COS(BX$12))/SIN($E46)*BX$9)</f>
        <v>11.8785953546969</v>
      </c>
      <c r="FK46" s="0" t="n">
        <f aca="false">IF(BY$9=0,0,(SIN(BY$12)*COS($E46)+SIN($E46)*COS(BY$12))/SIN($E46)*BY$9)</f>
        <v>0</v>
      </c>
      <c r="FL46" s="0" t="n">
        <f aca="false">IF(BZ$9=0,0,(SIN(BZ$12)*COS($E46)+SIN($E46)*COS(BZ$12))/SIN($E46)*BZ$9)</f>
        <v>0</v>
      </c>
      <c r="FM46" s="0" t="n">
        <f aca="false">IF(CA$9=0,0,(SIN(CA$12)*COS($E46)+SIN($E46)*COS(CA$12))/SIN($E46)*CA$9)</f>
        <v>0</v>
      </c>
      <c r="FN46" s="0" t="n">
        <f aca="false">IF(CB$9=0,0,(SIN(CB$12)*COS($E46)+SIN($E46)*COS(CB$12))/SIN($E46)*CB$9)</f>
        <v>0</v>
      </c>
      <c r="FO46" s="0" t="n">
        <f aca="false">IF(CC$9=0,0,(SIN(CC$12)*COS($E46)+SIN($E46)*COS(CC$12))/SIN($E46)*CC$9)</f>
        <v>0</v>
      </c>
      <c r="FP46" s="0" t="n">
        <f aca="false">IF(CD$9=0,0,(SIN(CD$12)*COS($E46)+SIN($E46)*COS(CD$12))/SIN($E46)*CD$9)</f>
        <v>0</v>
      </c>
      <c r="FQ46" s="0" t="n">
        <f aca="false">IF(CE$9=0,0,(SIN(CE$12)*COS($E46)+SIN($E46)*COS(CE$12))/SIN($E46)*CE$9)</f>
        <v>0</v>
      </c>
      <c r="FR46" s="0" t="n">
        <f aca="false">IF(CF$9=0,0,(SIN(CF$12)*COS($E46)+SIN($E46)*COS(CF$12))/SIN($E46)*CF$9)</f>
        <v>0</v>
      </c>
      <c r="FS46" s="0" t="n">
        <f aca="false">IF(CG$9=0,0,(SIN(CG$12)*COS($E46)+SIN($E46)*COS(CG$12))/SIN($E46)*CG$9)</f>
        <v>0</v>
      </c>
      <c r="FT46" s="0" t="n">
        <f aca="false">IF(CH$9=0,0,(SIN(CH$12)*COS($E46)+SIN($E46)*COS(CH$12))/SIN($E46)*CH$9)</f>
        <v>0</v>
      </c>
      <c r="FU46" s="0" t="n">
        <f aca="false">IF(CI$9=0,0,(SIN(CI$12)*COS($E46)+SIN($E46)*COS(CI$12))/SIN($E46)*CI$9)</f>
        <v>0</v>
      </c>
      <c r="FV46" s="0" t="n">
        <f aca="false">IF(CJ$9=0,0,(SIN(CJ$12)*COS($E46)+SIN($E46)*COS(CJ$12))/SIN($E46)*CJ$9)</f>
        <v>0</v>
      </c>
      <c r="FW46" s="0" t="n">
        <f aca="false">IF(CK$9=0,0,(SIN(CK$12)*COS($E46)+SIN($E46)*COS(CK$12))/SIN($E46)*CK$9)</f>
        <v>0</v>
      </c>
      <c r="FX46" s="0" t="n">
        <f aca="false">IF(CL$9=0,0,(SIN(CL$12)*COS($E46)+SIN($E46)*COS(CL$12))/SIN($E46)*CL$9)</f>
        <v>0</v>
      </c>
      <c r="FY46" s="0" t="n">
        <f aca="false">IF(CM$9=0,0,(SIN(CM$12)*COS($E46)+SIN($E46)*COS(CM$12))/SIN($E46)*CM$9)</f>
        <v>0</v>
      </c>
      <c r="FZ46" s="0" t="n">
        <f aca="false">IF(CN$9=0,0,(SIN(CN$12)*COS($E46)+SIN($E46)*COS(CN$12))/SIN($E46)*CN$9)</f>
        <v>0</v>
      </c>
      <c r="GA46" s="0" t="n">
        <f aca="false">IF(CO$9=0,0,(SIN(CO$12)*COS($E46)+SIN($E46)*COS(CO$12))/SIN($E46)*CO$9)</f>
        <v>0</v>
      </c>
      <c r="GB46" s="0" t="n">
        <f aca="false">IF(CP$9=0,0,(SIN(CP$12)*COS($E46)+SIN($E46)*COS(CP$12))/SIN($E46)*CP$9)</f>
        <v>0</v>
      </c>
      <c r="GC46" s="0" t="n">
        <f aca="false">IF(CQ$9=0,0,(SIN(CQ$12)*COS($E46)+SIN($E46)*COS(CQ$12))/SIN($E46)*CQ$9)</f>
        <v>0</v>
      </c>
    </row>
    <row r="47" customFormat="false" ht="12.8" hidden="true" customHeight="false" outlineLevel="0" collapsed="false">
      <c r="A47" s="0" t="n">
        <f aca="false">MAX($F47:$CQ47)</f>
        <v>11.139749875906</v>
      </c>
      <c r="B47" s="91" t="n">
        <f aca="false">IF(ISNA(INDEX(vmg!$B$6:$B$151,MATCH($C47,vmg!$F$6:$F$151,0))),IF(ISNA(INDEX(vmg!$B$6:$B$151,MATCH($C47,vmg!$D$6:$D$151,0))),0,INDEX(vmg!$B$6:$B$151,MATCH($C47,vmg!$D$6:$D$151,0))),INDEX(vmg!$B$6:$B$151,MATCH($C47,vmg!$F$6:$F$151,0)))</f>
        <v>10.21035</v>
      </c>
      <c r="C47" s="2" t="n">
        <f aca="false">MOD(Best +D47,360)</f>
        <v>268</v>
      </c>
      <c r="D47" s="2" t="n">
        <f aca="false">D46+1</f>
        <v>35</v>
      </c>
      <c r="E47" s="1" t="n">
        <f aca="false">D47*PI()/180</f>
        <v>0.610865238198015</v>
      </c>
      <c r="F47" s="13" t="n">
        <f aca="false">IF(OR(F137=0,CR47=0),0,F137*CR47/(F137+CR47))</f>
        <v>11.139749875906</v>
      </c>
      <c r="G47" s="13" t="n">
        <f aca="false">IF(OR(G137=0,CS47=0),0,G137*CS47/(G137+CS47))</f>
        <v>11.0361099213936</v>
      </c>
      <c r="H47" s="13" t="n">
        <f aca="false">IF(OR(H137=0,CT47=0),0,H137*CT47/(H137+CT47))</f>
        <v>10.9359610465119</v>
      </c>
      <c r="I47" s="13" t="n">
        <f aca="false">IF(OR(I137=0,CU47=0),0,I137*CU47/(I137+CU47))</f>
        <v>10.8389988990288</v>
      </c>
      <c r="J47" s="13" t="n">
        <f aca="false">IF(OR(J137=0,CV47=0),0,J137*CV47/(J137+CV47))</f>
        <v>10.744953493668</v>
      </c>
      <c r="K47" s="13" t="n">
        <f aca="false">IF(OR(K137=0,CW47=0),0,K137*CW47/(K137+CW47))</f>
        <v>10.6535844864037</v>
      </c>
      <c r="L47" s="13" t="n">
        <f aca="false">IF(OR(L137=0,CX47=0),0,L137*CX47/(L137+CX47))</f>
        <v>10.5636160770437</v>
      </c>
      <c r="M47" s="13" t="n">
        <f aca="false">IF(OR(M137=0,CY47=0),0,M137*CY47/(M137+CY47))</f>
        <v>10.4759871811535</v>
      </c>
      <c r="N47" s="13" t="n">
        <f aca="false">IF(OR(N137=0,CZ47=0),0,N137*CZ47/(N137+CZ47))</f>
        <v>10.3905181854971</v>
      </c>
      <c r="O47" s="13" t="n">
        <f aca="false">IF(OR(O137=0,DA47=0),0,O137*DA47/(O137+DA47))</f>
        <v>10.3070470563243</v>
      </c>
      <c r="P47" s="13" t="n">
        <f aca="false">IF(OR(P137=0,DB47=0),0,P137*DB47/(P137+DB47))</f>
        <v>10.2254271670095</v>
      </c>
      <c r="Q47" s="13" t="n">
        <f aca="false">IF(OR(Q137=0,DC47=0),0,Q137*DC47/(Q137+DC47))</f>
        <v>10.1456886750598</v>
      </c>
      <c r="R47" s="13" t="n">
        <f aca="false">IF(OR(R137=0,DD47=0),0,R137*DD47/(R137+DD47))</f>
        <v>10.067537766506</v>
      </c>
      <c r="S47" s="13" t="n">
        <f aca="false">IF(OR(S137=0,DE47=0),0,S137*DE47/(S137+DE47))</f>
        <v>9.9908646548738</v>
      </c>
      <c r="T47" s="13" t="n">
        <f aca="false">IF(OR(T137=0,DF47=0),0,T137*DF47/(T137+DF47))</f>
        <v>9.91556886898052</v>
      </c>
      <c r="U47" s="13" t="n">
        <f aca="false">IF(OR(U137=0,DG47=0),0,U137*DG47/(U137+DG47))</f>
        <v>9.84155822934778</v>
      </c>
      <c r="V47" s="13" t="n">
        <f aca="false">IF(OR(V137=0,DH47=0),0,V137*DH47/(V137+DH47))</f>
        <v>9.76497714403548</v>
      </c>
      <c r="W47" s="13" t="n">
        <f aca="false">IF(OR(W137=0,DI47=0),0,W137*DI47/(W137+DI47))</f>
        <v>9.68971001692698</v>
      </c>
      <c r="X47" s="13" t="n">
        <f aca="false">IF(OR(X137=0,DJ47=0),0,X137*DJ47/(X137+DJ47))</f>
        <v>9.61567067424341</v>
      </c>
      <c r="Y47" s="13" t="n">
        <f aca="false">IF(OR(Y137=0,DK47=0),0,Y137*DK47/(Y137+DK47))</f>
        <v>9.54277953190501</v>
      </c>
      <c r="Z47" s="13" t="n">
        <f aca="false">IF(OR(Z137=0,DL47=0),0,Z137*DL47/(Z137+DL47))</f>
        <v>9.47096293143551</v>
      </c>
      <c r="AA47" s="13" t="n">
        <f aca="false">IF(OR(AA137=0,DM47=0),0,AA137*DM47/(AA137+DM47))</f>
        <v>9.39832664494372</v>
      </c>
      <c r="AB47" s="13" t="n">
        <f aca="false">IF(OR(AB137=0,DN47=0),0,AB137*DN47/(AB137+DN47))</f>
        <v>9.32671426989948</v>
      </c>
      <c r="AC47" s="13" t="n">
        <f aca="false">IF(OR(AC137=0,DO47=0),0,AC137*DO47/(AC137+DO47))</f>
        <v>9.25606120968815</v>
      </c>
      <c r="AD47" s="13" t="n">
        <f aca="false">IF(OR(AD137=0,DP47=0),0,AD137*DP47/(AD137+DP47))</f>
        <v>9.1863072733723</v>
      </c>
      <c r="AE47" s="13" t="n">
        <f aca="false">IF(OR(AE137=0,DQ47=0),0,AE137*DQ47/(AE137+DQ47))</f>
        <v>9.11739626731749</v>
      </c>
      <c r="AF47" s="13" t="n">
        <f aca="false">IF(OR(AF137=0,DR47=0),0,AF137*DR47/(AF137+DR47))</f>
        <v>9.0485219522359</v>
      </c>
      <c r="AG47" s="13" t="n">
        <f aca="false">IF(OR(AG137=0,DS47=0),0,AG137*DS47/(AG137+DS47))</f>
        <v>8.9804183055889</v>
      </c>
      <c r="AH47" s="13" t="n">
        <f aca="false">IF(OR(AH137=0,DT47=0),0,AH137*DT47/(AH137+DT47))</f>
        <v>8.91303724859526</v>
      </c>
      <c r="AI47" s="13" t="n">
        <f aca="false">IF(OR(AI137=0,DU47=0),0,AI137*DU47/(AI137+DU47))</f>
        <v>8.84633359618553</v>
      </c>
      <c r="AJ47" s="13" t="n">
        <f aca="false">IF(OR(AJ137=0,DV47=0),0,AJ137*DV47/(AJ137+DV47))</f>
        <v>8.78026480849515</v>
      </c>
      <c r="AK47" s="13" t="n">
        <f aca="false">IF(OR(AK137=0,DW47=0),0,AK137*DW47/(AK137+DW47))</f>
        <v>8.71642377558676</v>
      </c>
      <c r="AL47" s="13" t="n">
        <f aca="false">IF(OR(AL137=0,DX47=0),0,AL137*DX47/(AL137+DX47))</f>
        <v>8.65308194668851</v>
      </c>
      <c r="AM47" s="13" t="n">
        <f aca="false">IF(OR(AM137=0,DY47=0),0,AM137*DY47/(AM137+DY47))</f>
        <v>8.59020675804489</v>
      </c>
      <c r="AN47" s="13" t="n">
        <f aca="false">IF(OR(AN137=0,DZ47=0),0,AN137*DZ47/(AN137+DZ47))</f>
        <v>8.52776728465668</v>
      </c>
      <c r="AO47" s="13" t="n">
        <f aca="false">IF(OR(AO137=0,EA47=0),0,AO137*EA47/(AO137+EA47))</f>
        <v>8.46573410892844</v>
      </c>
      <c r="AP47" s="13" t="n">
        <f aca="false">IF(OR(AP137=0,EB47=0),0,AP137*EB47/(AP137+EB47))</f>
        <v>8.40403989216626</v>
      </c>
      <c r="AQ47" s="13" t="n">
        <f aca="false">IF(OR(AQ137=0,EC47=0),0,AQ137*EC47/(AQ137+EC47))</f>
        <v>8.34269845872333</v>
      </c>
      <c r="AR47" s="13" t="n">
        <f aca="false">IF(OR(AR137=0,ED47=0),0,AR137*ED47/(AR137+ED47))</f>
        <v>8.28168416951388</v>
      </c>
      <c r="AS47" s="13" t="n">
        <f aca="false">IF(OR(AS137=0,EE47=0),0,AS137*EE47/(AS137+EE47))</f>
        <v>8.2209724773611</v>
      </c>
      <c r="AT47" s="13" t="n">
        <f aca="false">IF(OR(AT137=0,EF47=0),0,AT137*EF47/(AT137+EF47))</f>
        <v>8.16053984291717</v>
      </c>
      <c r="AU47" s="13" t="n">
        <f aca="false">IF(OR(AU137=0,EG47=0),0,AU137*EG47/(AU137+EG47))</f>
        <v>8.09236545747036</v>
      </c>
      <c r="AV47" s="13" t="n">
        <f aca="false">IF(OR(AV137=0,EH47=0),0,AV137*EH47/(AV137+EH47))</f>
        <v>8.0246415184766</v>
      </c>
      <c r="AW47" s="13" t="n">
        <f aca="false">IF(OR(AW137=0,EI47=0),0,AW137*EI47/(AW137+EI47))</f>
        <v>7.95733578011844</v>
      </c>
      <c r="AX47" s="13" t="n">
        <f aca="false">IF(OR(AX137=0,EJ47=0),0,AX137*EJ47/(AX137+EJ47))</f>
        <v>7.8904174463935</v>
      </c>
      <c r="AY47" s="13" t="n">
        <f aca="false">IF(OR(AY137=0,EK47=0),0,AY137*EK47/(AY137+EK47))</f>
        <v>7.82385706424373</v>
      </c>
      <c r="AZ47" s="13" t="n">
        <f aca="false">IF(OR(AZ137=0,EL47=0),0,AZ137*EL47/(AZ137+EL47))</f>
        <v>7.75117527458992</v>
      </c>
      <c r="BA47" s="13" t="n">
        <f aca="false">IF(OR(BA137=0,EM47=0),0,BA137*EM47/(BA137+EM47))</f>
        <v>7.67892266837278</v>
      </c>
      <c r="BB47" s="13" t="n">
        <f aca="false">IF(OR(BB137=0,EN47=0),0,BB137*EN47/(BB137+EN47))</f>
        <v>7.60706578846926</v>
      </c>
      <c r="BC47" s="13" t="n">
        <f aca="false">IF(OR(BC137=0,EO47=0),0,BC137*EO47/(BC137+EO47))</f>
        <v>7.53557263187215</v>
      </c>
      <c r="BD47" s="13" t="n">
        <f aca="false">IF(OR(BD137=0,EP47=0),0,BD137*EP47/(BD137+EP47))</f>
        <v>7.46441254823597</v>
      </c>
      <c r="BE47" s="13" t="n">
        <f aca="false">IF(OR(BE137=0,EQ47=0),0,BE137*EQ47/(BE137+EQ47))</f>
        <v>7.3871966166571</v>
      </c>
      <c r="BF47" s="13" t="n">
        <f aca="false">IF(OR(BF137=0,ER47=0),0,BF137*ER47/(BF137+ER47))</f>
        <v>7.31033442062677</v>
      </c>
      <c r="BG47" s="13" t="n">
        <f aca="false">IF(OR(BG137=0,ES47=0),0,BG137*ES47/(BG137+ES47))</f>
        <v>7.23379255253238</v>
      </c>
      <c r="BH47" s="13" t="n">
        <f aca="false">IF(OR(BH137=0,ET47=0),0,BH137*ET47/(BH137+ET47))</f>
        <v>7.15753897591215</v>
      </c>
      <c r="BI47" s="13" t="n">
        <f aca="false">IF(OR(BI137=0,EU47=0),0,BI137*EU47/(BI137+EU47))</f>
        <v>7.08154293725501</v>
      </c>
      <c r="BJ47" s="13" t="n">
        <f aca="false">IF(OR(BJ137=0,EV47=0),0,BJ137*EV47/(BJ137+EV47))</f>
        <v>6.9867654782271</v>
      </c>
      <c r="BK47" s="13" t="n">
        <f aca="false">IF(OR(BK137=0,EW47=0),0,BK137*EW47/(BK137+EW47))</f>
        <v>6.89218281882135</v>
      </c>
      <c r="BL47" s="13" t="n">
        <f aca="false">IF(OR(BL137=0,EX47=0),0,BL137*EX47/(BL137+EX47))</f>
        <v>6.79774699702777</v>
      </c>
      <c r="BM47" s="13" t="n">
        <f aca="false">IF(OR(BM137=0,EY47=0),0,BM137*EY47/(BM137+EY47))</f>
        <v>6.70341158680726</v>
      </c>
      <c r="BN47" s="13" t="n">
        <f aca="false">IF(OR(BN137=0,EZ47=0),0,BN137*EZ47/(BN137+EZ47))</f>
        <v>6.60913159328881</v>
      </c>
      <c r="BO47" s="13" t="n">
        <f aca="false">IF(OR(BO137=0,FA47=0),0,BO137*FA47/(BO137+FA47))</f>
        <v>6.50302583871535</v>
      </c>
      <c r="BP47" s="13" t="n">
        <f aca="false">IF(OR(BP137=0,FB47=0),0,BP137*FB47/(BP137+FB47))</f>
        <v>6.39669121106672</v>
      </c>
      <c r="BQ47" s="13" t="n">
        <f aca="false">IF(OR(BQ137=0,FC47=0),0,BQ137*FC47/(BQ137+FC47))</f>
        <v>6.29006655109998</v>
      </c>
      <c r="BR47" s="13" t="n">
        <f aca="false">IF(OR(BR137=0,FD47=0),0,BR137*FD47/(BR137+FD47))</f>
        <v>6.18309138924119</v>
      </c>
      <c r="BS47" s="13" t="n">
        <f aca="false">IF(OR(BS137=0,FE47=0),0,BS137*FE47/(BS137+FE47))</f>
        <v>6.07570582936833</v>
      </c>
      <c r="BT47" s="13" t="n">
        <f aca="false">IF(OR(BT137=0,FF47=0),0,BT137*FF47/(BT137+FF47))</f>
        <v>5.96096244899743</v>
      </c>
      <c r="BU47" s="13" t="n">
        <f aca="false">IF(OR(BU137=0,FG47=0),0,BU137*FG47/(BU137+FG47))</f>
        <v>5.84548358898476</v>
      </c>
      <c r="BV47" s="13" t="n">
        <f aca="false">IF(OR(BV137=0,FH47=0),0,BV137*FH47/(BV137+FH47))</f>
        <v>5.72919328718566</v>
      </c>
      <c r="BW47" s="13" t="n">
        <f aca="false">IF(OR(BW137=0,FI47=0),0,BW137*FI47/(BW137+FI47))</f>
        <v>5.61201490229549</v>
      </c>
      <c r="BX47" s="13" t="n">
        <f aca="false">IF(OR(BX137=0,FJ47=0),0,BX137*FJ47/(BX137+FJ47))</f>
        <v>5.49387095650936</v>
      </c>
      <c r="BY47" s="13" t="n">
        <f aca="false">IF(OR(BY137=0,FK47=0),0,BY137*FK47/(BY137+FK47))</f>
        <v>0</v>
      </c>
      <c r="BZ47" s="13" t="n">
        <f aca="false">IF(OR(BZ137=0,FL47=0),0,BZ137*FL47/(BZ137+FL47))</f>
        <v>0</v>
      </c>
      <c r="CA47" s="13" t="n">
        <f aca="false">IF(OR(CA137=0,FM47=0),0,CA137*FM47/(CA137+FM47))</f>
        <v>0</v>
      </c>
      <c r="CB47" s="13" t="n">
        <f aca="false">IF(OR(CB137=0,FN47=0),0,CB137*FN47/(CB137+FN47))</f>
        <v>0</v>
      </c>
      <c r="CC47" s="13" t="n">
        <f aca="false">IF(OR(CC137=0,FO47=0),0,CC137*FO47/(CC137+FO47))</f>
        <v>0</v>
      </c>
      <c r="CD47" s="13" t="n">
        <f aca="false">IF(OR(CD137=0,FP47=0),0,CD137*FP47/(CD137+FP47))</f>
        <v>0</v>
      </c>
      <c r="CE47" s="13" t="n">
        <f aca="false">IF(OR(CE137=0,FQ47=0),0,CE137*FQ47/(CE137+FQ47))</f>
        <v>0</v>
      </c>
      <c r="CF47" s="13" t="n">
        <f aca="false">IF(OR(CF137=0,FR47=0),0,CF137*FR47/(CF137+FR47))</f>
        <v>0</v>
      </c>
      <c r="CG47" s="13" t="n">
        <f aca="false">IF(OR(CG137=0,FS47=0),0,CG137*FS47/(CG137+FS47))</f>
        <v>0</v>
      </c>
      <c r="CH47" s="13" t="n">
        <f aca="false">IF(OR(CH137=0,FT47=0),0,CH137*FT47/(CH137+FT47))</f>
        <v>0</v>
      </c>
      <c r="CI47" s="13" t="n">
        <f aca="false">IF(OR(CI137=0,FU47=0),0,CI137*FU47/(CI137+FU47))</f>
        <v>0</v>
      </c>
      <c r="CJ47" s="13" t="n">
        <f aca="false">IF(OR(CJ137=0,FV47=0),0,CJ137*FV47/(CJ137+FV47))</f>
        <v>0</v>
      </c>
      <c r="CK47" s="13" t="n">
        <f aca="false">IF(OR(CK137=0,FW47=0),0,CK137*FW47/(CK137+FW47))</f>
        <v>0</v>
      </c>
      <c r="CL47" s="13" t="n">
        <f aca="false">IF(OR(CL137=0,FX47=0),0,CL137*FX47/(CL137+FX47))</f>
        <v>0</v>
      </c>
      <c r="CM47" s="13" t="n">
        <f aca="false">IF(OR(CM137=0,FY47=0),0,CM137*FY47/(CM137+FY47))</f>
        <v>0</v>
      </c>
      <c r="CN47" s="13" t="n">
        <f aca="false">IF(OR(CN137=0,FZ47=0),0,CN137*FZ47/(CN137+FZ47))</f>
        <v>0</v>
      </c>
      <c r="CO47" s="13" t="n">
        <f aca="false">IF(OR(CO137=0,GA47=0),0,CO137*GA47/(CO137+GA47))</f>
        <v>0</v>
      </c>
      <c r="CP47" s="13" t="n">
        <f aca="false">IF(OR(CP137=0,GB47=0),0,CP137*GB47/(CP137+GB47))</f>
        <v>0</v>
      </c>
      <c r="CQ47" s="13" t="n">
        <f aca="false">IF(OR(CQ137=0,GC47=0),0,CQ137*GC47/(CQ137+GC47))</f>
        <v>0</v>
      </c>
      <c r="CR47" s="0" t="n">
        <f aca="false">IF(F$9=0,0,(SIN(F$12)*COS($E47)+SIN($E47)*COS(F$12))/SIN($E47)*F$9)</f>
        <v>11.13975</v>
      </c>
      <c r="CS47" s="0" t="n">
        <f aca="false">IF(G$9=0,0,(SIN(G$12)*COS($E47)+SIN($E47)*COS(G$12))/SIN($E47)*G$9)</f>
        <v>11.4020369291406</v>
      </c>
      <c r="CT47" s="0" t="n">
        <f aca="false">IF(H$9=0,0,(SIN(H$12)*COS($E47)+SIN($E47)*COS(H$12))/SIN($E47)*H$9)</f>
        <v>11.6601939261798</v>
      </c>
      <c r="CU47" s="0" t="n">
        <f aca="false">IF(I$9=0,0,(SIN(I$12)*COS($E47)+SIN($E47)*COS(I$12))/SIN($E47)*I$9)</f>
        <v>11.9141507816999</v>
      </c>
      <c r="CV47" s="0" t="n">
        <f aca="false">IF(J$9=0,0,(SIN(J$12)*COS($E47)+SIN($E47)*COS(J$12))/SIN($E47)*J$9)</f>
        <v>12.1638387631757</v>
      </c>
      <c r="CW47" s="0" t="n">
        <f aca="false">IF(K$9=0,0,(SIN(K$12)*COS($E47)+SIN($E47)*COS(K$12))/SIN($E47)*K$9)</f>
        <v>12.4091906332835</v>
      </c>
      <c r="CX47" s="0" t="n">
        <f aca="false">IF(L$9=0,0,(SIN(L$12)*COS($E47)+SIN($E47)*COS(L$12))/SIN($E47)*L$9)</f>
        <v>12.6486194083604</v>
      </c>
      <c r="CY47" s="0" t="n">
        <f aca="false">IF(M$9=0,0,(SIN(M$12)*COS($E47)+SIN($E47)*COS(M$12))/SIN($E47)*M$9)</f>
        <v>12.8835215333509</v>
      </c>
      <c r="CZ47" s="0" t="n">
        <f aca="false">IF(N$9=0,0,(SIN(N$12)*COS($E47)+SIN($E47)*COS(N$12))/SIN($E47)*N$9)</f>
        <v>13.1138357790907</v>
      </c>
      <c r="DA47" s="0" t="n">
        <f aca="false">IF(O$9=0,0,(SIN(O$12)*COS($E47)+SIN($E47)*COS(O$12))/SIN($E47)*O$9)</f>
        <v>13.3395025160163</v>
      </c>
      <c r="DB47" s="0" t="n">
        <f aca="false">IF(P$9=0,0,(SIN(P$12)*COS($E47)+SIN($E47)*COS(P$12))/SIN($E47)*P$9)</f>
        <v>13.5604637291224</v>
      </c>
      <c r="DC47" s="0" t="n">
        <f aca="false">IF(Q$9=0,0,(SIN(Q$12)*COS($E47)+SIN($E47)*COS(Q$12))/SIN($E47)*Q$9)</f>
        <v>13.7769640237275</v>
      </c>
      <c r="DD47" s="0" t="n">
        <f aca="false">IF(R$9=0,0,(SIN(R$12)*COS($E47)+SIN($E47)*COS(R$12))/SIN($E47)*R$9)</f>
        <v>13.9886577191274</v>
      </c>
      <c r="DE47" s="0" t="n">
        <f aca="false">IF(S$9=0,0,(SIN(S$12)*COS($E47)+SIN($E47)*COS(S$12))/SIN($E47)*S$9)</f>
        <v>14.195491448546</v>
      </c>
      <c r="DF47" s="0" t="n">
        <f aca="false">IF(T$9=0,0,(SIN(T$12)*COS($E47)+SIN($E47)*COS(T$12))/SIN($E47)*T$9)</f>
        <v>14.397413508026</v>
      </c>
      <c r="DG47" s="0" t="n">
        <f aca="false">IF(U$9=0,0,(SIN(U$12)*COS($E47)+SIN($E47)*COS(U$12))/SIN($E47)*U$9)</f>
        <v>14.5943738687366</v>
      </c>
      <c r="DH47" s="0" t="n">
        <f aca="false">IF(V$9=0,0,(SIN(V$12)*COS($E47)+SIN($E47)*COS(V$12))/SIN($E47)*V$9)</f>
        <v>14.7776866206606</v>
      </c>
      <c r="DI47" s="0" t="n">
        <f aca="false">IF(W$9=0,0,(SIN(W$12)*COS($E47)+SIN($E47)*COS(W$12))/SIN($E47)*W$9)</f>
        <v>14.9557011750521</v>
      </c>
      <c r="DJ47" s="0" t="n">
        <f aca="false">IF(X$9=0,0,(SIN(X$12)*COS($E47)+SIN($E47)*COS(X$12))/SIN($E47)*X$9)</f>
        <v>15.128380600257</v>
      </c>
      <c r="DK47" s="0" t="n">
        <f aca="false">IF(Y$9=0,0,(SIN(Y$12)*COS($E47)+SIN($E47)*COS(Y$12))/SIN($E47)*Y$9)</f>
        <v>15.2956898271891</v>
      </c>
      <c r="DL47" s="0" t="n">
        <f aca="false">IF(Z$9=0,0,(SIN(Z$12)*COS($E47)+SIN($E47)*COS(Z$12))/SIN($E47)*Z$9)</f>
        <v>15.4575956546735</v>
      </c>
      <c r="DM47" s="0" t="n">
        <f aca="false">IF(AA$9=0,0,(SIN(AA$12)*COS($E47)+SIN($E47)*COS(AA$12))/SIN($E47)*AA$9)</f>
        <v>15.6090295947443</v>
      </c>
      <c r="DN47" s="0" t="n">
        <f aca="false">IF(AB$9=0,0,(SIN(AB$12)*COS($E47)+SIN($E47)*COS(AB$12))/SIN($E47)*AB$9)</f>
        <v>15.7548822964548</v>
      </c>
      <c r="DO47" s="0" t="n">
        <f aca="false">IF(AC$9=0,0,(SIN(AC$12)*COS($E47)+SIN($E47)*COS(AC$12))/SIN($E47)*AC$9)</f>
        <v>15.8951308446092</v>
      </c>
      <c r="DP47" s="0" t="n">
        <f aca="false">IF(AD$9=0,0,(SIN(AD$12)*COS($E47)+SIN($E47)*COS(AD$12))/SIN($E47)*AD$9)</f>
        <v>16.0297542763218</v>
      </c>
      <c r="DQ47" s="0" t="n">
        <f aca="false">IF(AE$9=0,0,(SIN(AE$12)*COS($E47)+SIN($E47)*COS(AE$12))/SIN($E47)*AE$9)</f>
        <v>16.158733580774</v>
      </c>
      <c r="DR47" s="0" t="n">
        <f aca="false">IF(AF$9=0,0,(SIN(AF$12)*COS($E47)+SIN($E47)*COS(AF$12))/SIN($E47)*AF$9)</f>
        <v>16.279611933624</v>
      </c>
      <c r="DS47" s="0" t="n">
        <f aca="false">IF(AG$9=0,0,(SIN(AG$12)*COS($E47)+SIN($E47)*COS(AG$12))/SIN($E47)*AG$9)</f>
        <v>16.3947675279536</v>
      </c>
      <c r="DT47" s="0" t="n">
        <f aca="false">IF(AH$9=0,0,(SIN(AH$12)*COS($E47)+SIN($E47)*COS(AH$12))/SIN($E47)*AH$9)</f>
        <v>16.5041894517888</v>
      </c>
      <c r="DU47" s="0" t="n">
        <f aca="false">IF(AI$9=0,0,(SIN(AI$12)*COS($E47)+SIN($E47)*COS(AI$12))/SIN($E47)*AI$9)</f>
        <v>16.6078687649963</v>
      </c>
      <c r="DV47" s="0" t="n">
        <f aca="false">IF(AJ$9=0,0,(SIN(AJ$12)*COS($E47)+SIN($E47)*COS(AJ$12))/SIN($E47)*AJ$9)</f>
        <v>16.7057984945774</v>
      </c>
      <c r="DW47" s="0" t="n">
        <f aca="false">IF(AK$9=0,0,(SIN(AK$12)*COS($E47)+SIN($E47)*COS(AK$12))/SIN($E47)*AK$9)</f>
        <v>16.8040418844976</v>
      </c>
      <c r="DX47" s="0" t="n">
        <f aca="false">IF(AL$9=0,0,(SIN(AL$12)*COS($E47)+SIN($E47)*COS(AL$12))/SIN($E47)*AL$9)</f>
        <v>16.8966200800701</v>
      </c>
      <c r="DY47" s="0" t="n">
        <f aca="false">IF(AM$9=0,0,(SIN(AM$12)*COS($E47)+SIN($E47)*COS(AM$12))/SIN($E47)*AM$9)</f>
        <v>16.9835263872323</v>
      </c>
      <c r="DZ47" s="0" t="n">
        <f aca="false">IF(AN$9=0,0,(SIN(AN$12)*COS($E47)+SIN($E47)*COS(AN$12))/SIN($E47)*AN$9)</f>
        <v>17.0647559995582</v>
      </c>
      <c r="EA47" s="0" t="n">
        <f aca="false">IF(AO$9=0,0,(SIN(AO$12)*COS($E47)+SIN($E47)*COS(AO$12))/SIN($E47)*AO$9)</f>
        <v>17.1403059931228</v>
      </c>
      <c r="EB47" s="0" t="n">
        <f aca="false">IF(AP$9=0,0,(SIN(AP$12)*COS($E47)+SIN($E47)*COS(AP$12))/SIN($E47)*AP$9)</f>
        <v>17.2100104746131</v>
      </c>
      <c r="EC47" s="0" t="n">
        <f aca="false">IF(AQ$9=0,0,(SIN(AQ$12)*COS($E47)+SIN($E47)*COS(AQ$12))/SIN($E47)*AQ$9)</f>
        <v>17.2740331823346</v>
      </c>
      <c r="ED47" s="0" t="n">
        <f aca="false">IF(AR$9=0,0,(SIN(AR$12)*COS($E47)+SIN($E47)*COS(AR$12))/SIN($E47)*AR$9)</f>
        <v>17.3323769543928</v>
      </c>
      <c r="EE47" s="0" t="n">
        <f aca="false">IF(AS$9=0,0,(SIN(AS$12)*COS($E47)+SIN($E47)*COS(AS$12))/SIN($E47)*AS$9)</f>
        <v>17.3850464858038</v>
      </c>
      <c r="EF47" s="0" t="n">
        <f aca="false">IF(AT$9=0,0,(SIN(AT$12)*COS($E47)+SIN($E47)*COS(AT$12))/SIN($E47)*AT$9)</f>
        <v>17.4320483202212</v>
      </c>
      <c r="EG47" s="0" t="n">
        <f aca="false">IF(AU$9=0,0,(SIN(AU$12)*COS($E47)+SIN($E47)*COS(AU$12))/SIN($E47)*AU$9)</f>
        <v>17.4362166350907</v>
      </c>
      <c r="EH47" s="0" t="n">
        <f aca="false">IF(AV$9=0,0,(SIN(AV$12)*COS($E47)+SIN($E47)*COS(AV$12))/SIN($E47)*AV$9)</f>
        <v>17.4344236559982</v>
      </c>
      <c r="EI47" s="0" t="n">
        <f aca="false">IF(AW$9=0,0,(SIN(AW$12)*COS($E47)+SIN($E47)*COS(AW$12))/SIN($E47)*AW$9)</f>
        <v>17.4267155304077</v>
      </c>
      <c r="EJ47" s="0" t="n">
        <f aca="false">IF(AX$9=0,0,(SIN(AX$12)*COS($E47)+SIN($E47)*COS(AX$12))/SIN($E47)*AX$9)</f>
        <v>17.4131403917159</v>
      </c>
      <c r="EK47" s="0" t="n">
        <f aca="false">IF(AY$9=0,0,(SIN(AY$12)*COS($E47)+SIN($E47)*COS(AY$12))/SIN($E47)*AY$9)</f>
        <v>17.3937483306441</v>
      </c>
      <c r="EL47" s="0" t="n">
        <f aca="false">IF(AZ$9=0,0,(SIN(AZ$12)*COS($E47)+SIN($E47)*COS(AZ$12))/SIN($E47)*AZ$9)</f>
        <v>17.3362869823015</v>
      </c>
      <c r="EM47" s="0" t="n">
        <f aca="false">IF(BA$9=0,0,(SIN(BA$12)*COS($E47)+SIN($E47)*COS(BA$12))/SIN($E47)*BA$9)</f>
        <v>17.2729458966766</v>
      </c>
      <c r="EN47" s="0" t="n">
        <f aca="false">IF(BB$9=0,0,(SIN(BB$12)*COS($E47)+SIN($E47)*COS(BB$12))/SIN($E47)*BB$9)</f>
        <v>17.2038104561867</v>
      </c>
      <c r="EO47" s="0" t="n">
        <f aca="false">IF(BC$9=0,0,(SIN(BC$12)*COS($E47)+SIN($E47)*COS(BC$12))/SIN($E47)*BC$9)</f>
        <v>17.1289679705769</v>
      </c>
      <c r="EP47" s="0" t="n">
        <f aca="false">IF(BD$9=0,0,(SIN(BD$12)*COS($E47)+SIN($E47)*COS(BD$12))/SIN($E47)*BD$9)</f>
        <v>17.0485076301432</v>
      </c>
      <c r="EQ47" s="0" t="n">
        <f aca="false">IF(BE$9=0,0,(SIN(BE$12)*COS($E47)+SIN($E47)*COS(BE$12))/SIN($E47)*BE$9)</f>
        <v>16.9290843412855</v>
      </c>
      <c r="ER47" s="0" t="n">
        <f aca="false">IF(BF$9=0,0,(SIN(BF$12)*COS($E47)+SIN($E47)*COS(BF$12))/SIN($E47)*BF$9)</f>
        <v>16.8041556043701</v>
      </c>
      <c r="ES47" s="0" t="n">
        <f aca="false">IF(BG$9=0,0,(SIN(BG$12)*COS($E47)+SIN($E47)*COS(BG$12))/SIN($E47)*BG$9)</f>
        <v>16.6738465521646</v>
      </c>
      <c r="ET47" s="0" t="n">
        <f aca="false">IF(BH$9=0,0,(SIN(BH$12)*COS($E47)+SIN($E47)*COS(BH$12))/SIN($E47)*BH$9)</f>
        <v>16.5382840360208</v>
      </c>
      <c r="EU47" s="0" t="n">
        <f aca="false">IF(BI$9=0,0,(SIN(BI$12)*COS($E47)+SIN($E47)*COS(BI$12))/SIN($E47)*BI$9)</f>
        <v>16.3975965606852</v>
      </c>
      <c r="EV47" s="0" t="n">
        <f aca="false">IF(BJ$9=0,0,(SIN(BJ$12)*COS($E47)+SIN($E47)*COS(BJ$12))/SIN($E47)*BJ$9)</f>
        <v>16.1499816943983</v>
      </c>
      <c r="EW47" s="0" t="n">
        <f aca="false">IF(BK$9=0,0,(SIN(BK$12)*COS($E47)+SIN($E47)*COS(BK$12))/SIN($E47)*BK$9)</f>
        <v>15.8975967289016</v>
      </c>
      <c r="EX47" s="0" t="n">
        <f aca="false">IF(BL$9=0,0,(SIN(BL$12)*COS($E47)+SIN($E47)*COS(BL$12))/SIN($E47)*BL$9)</f>
        <v>15.6406678392724</v>
      </c>
      <c r="EY47" s="0" t="n">
        <f aca="false">IF(BM$9=0,0,(SIN(BM$12)*COS($E47)+SIN($E47)*COS(BM$12))/SIN($E47)*BM$9)</f>
        <v>15.3794224937432</v>
      </c>
      <c r="EZ47" s="0" t="n">
        <f aca="false">IF(BN$9=0,0,(SIN(BN$12)*COS($E47)+SIN($E47)*COS(BN$12))/SIN($E47)*BN$9)</f>
        <v>15.1140893389634</v>
      </c>
      <c r="FA47" s="0" t="n">
        <f aca="false">IF(BO$9=0,0,(SIN(BO$12)*COS($E47)+SIN($E47)*COS(BO$12))/SIN($E47)*BO$9)</f>
        <v>14.7835788524917</v>
      </c>
      <c r="FB47" s="0" t="n">
        <f aca="false">IF(BP$9=0,0,(SIN(BP$12)*COS($E47)+SIN($E47)*COS(BP$12))/SIN($E47)*BP$9)</f>
        <v>14.4496845616735</v>
      </c>
      <c r="FC47" s="0" t="n">
        <f aca="false">IF(BQ$9=0,0,(SIN(BQ$12)*COS($E47)+SIN($E47)*COS(BQ$12))/SIN($E47)*BQ$9)</f>
        <v>14.1126938810249</v>
      </c>
      <c r="FD47" s="0" t="n">
        <f aca="false">IF(BR$9=0,0,(SIN(BR$12)*COS($E47)+SIN($E47)*COS(BR$12))/SIN($E47)*BR$9)</f>
        <v>13.7728947706986</v>
      </c>
      <c r="FE47" s="0" t="n">
        <f aca="false">IF(BS$9=0,0,(SIN(BS$12)*COS($E47)+SIN($E47)*COS(BS$12))/SIN($E47)*BS$9)</f>
        <v>13.430575592322</v>
      </c>
      <c r="FF47" s="0" t="n">
        <f aca="false">IF(BT$9=0,0,(SIN(BT$12)*COS($E47)+SIN($E47)*COS(BT$12))/SIN($E47)*BT$9)</f>
        <v>13.0529518744686</v>
      </c>
      <c r="FG47" s="0" t="n">
        <f aca="false">IF(BU$9=0,0,(SIN(BU$12)*COS($E47)+SIN($E47)*COS(BU$12))/SIN($E47)*BU$9)</f>
        <v>12.6736199086958</v>
      </c>
      <c r="FH47" s="0" t="n">
        <f aca="false">IF(BV$9=0,0,(SIN(BV$12)*COS($E47)+SIN($E47)*COS(BV$12))/SIN($E47)*BV$9)</f>
        <v>12.2928985125629</v>
      </c>
      <c r="FI47" s="0" t="n">
        <f aca="false">IF(BW$9=0,0,(SIN(BW$12)*COS($E47)+SIN($E47)*COS(BW$12))/SIN($E47)*BW$9)</f>
        <v>11.9111061741491</v>
      </c>
      <c r="FJ47" s="0" t="n">
        <f aca="false">IF(BX$9=0,0,(SIN(BX$12)*COS($E47)+SIN($E47)*COS(BX$12))/SIN($E47)*BX$9)</f>
        <v>11.5285608933506</v>
      </c>
      <c r="FK47" s="0" t="n">
        <f aca="false">IF(BY$9=0,0,(SIN(BY$12)*COS($E47)+SIN($E47)*COS(BY$12))/SIN($E47)*BY$9)</f>
        <v>0</v>
      </c>
      <c r="FL47" s="0" t="n">
        <f aca="false">IF(BZ$9=0,0,(SIN(BZ$12)*COS($E47)+SIN($E47)*COS(BZ$12))/SIN($E47)*BZ$9)</f>
        <v>0</v>
      </c>
      <c r="FM47" s="0" t="n">
        <f aca="false">IF(CA$9=0,0,(SIN(CA$12)*COS($E47)+SIN($E47)*COS(CA$12))/SIN($E47)*CA$9)</f>
        <v>0</v>
      </c>
      <c r="FN47" s="0" t="n">
        <f aca="false">IF(CB$9=0,0,(SIN(CB$12)*COS($E47)+SIN($E47)*COS(CB$12))/SIN($E47)*CB$9)</f>
        <v>0</v>
      </c>
      <c r="FO47" s="0" t="n">
        <f aca="false">IF(CC$9=0,0,(SIN(CC$12)*COS($E47)+SIN($E47)*COS(CC$12))/SIN($E47)*CC$9)</f>
        <v>0</v>
      </c>
      <c r="FP47" s="0" t="n">
        <f aca="false">IF(CD$9=0,0,(SIN(CD$12)*COS($E47)+SIN($E47)*COS(CD$12))/SIN($E47)*CD$9)</f>
        <v>0</v>
      </c>
      <c r="FQ47" s="0" t="n">
        <f aca="false">IF(CE$9=0,0,(SIN(CE$12)*COS($E47)+SIN($E47)*COS(CE$12))/SIN($E47)*CE$9)</f>
        <v>0</v>
      </c>
      <c r="FR47" s="0" t="n">
        <f aca="false">IF(CF$9=0,0,(SIN(CF$12)*COS($E47)+SIN($E47)*COS(CF$12))/SIN($E47)*CF$9)</f>
        <v>0</v>
      </c>
      <c r="FS47" s="0" t="n">
        <f aca="false">IF(CG$9=0,0,(SIN(CG$12)*COS($E47)+SIN($E47)*COS(CG$12))/SIN($E47)*CG$9)</f>
        <v>0</v>
      </c>
      <c r="FT47" s="0" t="n">
        <f aca="false">IF(CH$9=0,0,(SIN(CH$12)*COS($E47)+SIN($E47)*COS(CH$12))/SIN($E47)*CH$9)</f>
        <v>0</v>
      </c>
      <c r="FU47" s="0" t="n">
        <f aca="false">IF(CI$9=0,0,(SIN(CI$12)*COS($E47)+SIN($E47)*COS(CI$12))/SIN($E47)*CI$9)</f>
        <v>0</v>
      </c>
      <c r="FV47" s="0" t="n">
        <f aca="false">IF(CJ$9=0,0,(SIN(CJ$12)*COS($E47)+SIN($E47)*COS(CJ$12))/SIN($E47)*CJ$9)</f>
        <v>0</v>
      </c>
      <c r="FW47" s="0" t="n">
        <f aca="false">IF(CK$9=0,0,(SIN(CK$12)*COS($E47)+SIN($E47)*COS(CK$12))/SIN($E47)*CK$9)</f>
        <v>0</v>
      </c>
      <c r="FX47" s="0" t="n">
        <f aca="false">IF(CL$9=0,0,(SIN(CL$12)*COS($E47)+SIN($E47)*COS(CL$12))/SIN($E47)*CL$9)</f>
        <v>0</v>
      </c>
      <c r="FY47" s="0" t="n">
        <f aca="false">IF(CM$9=0,0,(SIN(CM$12)*COS($E47)+SIN($E47)*COS(CM$12))/SIN($E47)*CM$9)</f>
        <v>0</v>
      </c>
      <c r="FZ47" s="0" t="n">
        <f aca="false">IF(CN$9=0,0,(SIN(CN$12)*COS($E47)+SIN($E47)*COS(CN$12))/SIN($E47)*CN$9)</f>
        <v>0</v>
      </c>
      <c r="GA47" s="0" t="n">
        <f aca="false">IF(CO$9=0,0,(SIN(CO$12)*COS($E47)+SIN($E47)*COS(CO$12))/SIN($E47)*CO$9)</f>
        <v>0</v>
      </c>
      <c r="GB47" s="0" t="n">
        <f aca="false">IF(CP$9=0,0,(SIN(CP$12)*COS($E47)+SIN($E47)*COS(CP$12))/SIN($E47)*CP$9)</f>
        <v>0</v>
      </c>
      <c r="GC47" s="0" t="n">
        <f aca="false">IF(CQ$9=0,0,(SIN(CQ$12)*COS($E47)+SIN($E47)*COS(CQ$12))/SIN($E47)*CQ$9)</f>
        <v>0</v>
      </c>
    </row>
    <row r="48" customFormat="false" ht="12.8" hidden="true" customHeight="false" outlineLevel="0" collapsed="false">
      <c r="A48" s="0" t="n">
        <f aca="false">MAX($F48:$CQ48)</f>
        <v>11.139749875906</v>
      </c>
      <c r="B48" s="91" t="n">
        <f aca="false">IF(ISNA(INDEX(vmg!$B$6:$B$151,MATCH($C48,vmg!$F$6:$F$151,0))),IF(ISNA(INDEX(vmg!$B$6:$B$151,MATCH($C48,vmg!$D$6:$D$151,0))),0,INDEX(vmg!$B$6:$B$151,MATCH($C48,vmg!$D$6:$D$151,0))),INDEX(vmg!$B$6:$B$151,MATCH($C48,vmg!$F$6:$F$151,0)))</f>
        <v>10.09309</v>
      </c>
      <c r="C48" s="2" t="n">
        <f aca="false">MOD(Best +D48,360)</f>
        <v>269</v>
      </c>
      <c r="D48" s="2" t="n">
        <f aca="false">D47+1</f>
        <v>36</v>
      </c>
      <c r="E48" s="1" t="n">
        <f aca="false">D48*PI()/180</f>
        <v>0.628318530717959</v>
      </c>
      <c r="F48" s="13" t="n">
        <f aca="false">IF(OR(F138=0,CR48=0),0,F138*CR48/(F138+CR48))</f>
        <v>11.139749875906</v>
      </c>
      <c r="G48" s="13" t="n">
        <f aca="false">IF(OR(G138=0,CS48=0),0,G138*CS48/(G138+CS48))</f>
        <v>11.0309247780408</v>
      </c>
      <c r="H48" s="13" t="n">
        <f aca="false">IF(OR(H138=0,CT48=0),0,H138*CT48/(H138+CT48))</f>
        <v>10.9258421762361</v>
      </c>
      <c r="I48" s="13" t="n">
        <f aca="false">IF(OR(I138=0,CU48=0),0,I138*CU48/(I138+CU48))</f>
        <v>10.8241794773973</v>
      </c>
      <c r="J48" s="13" t="n">
        <f aca="false">IF(OR(J138=0,CV48=0),0,J138*CV48/(J138+CV48))</f>
        <v>10.7256501231978</v>
      </c>
      <c r="K48" s="13" t="n">
        <f aca="false">IF(OR(K138=0,CW48=0),0,K138*CW48/(K138+CW48))</f>
        <v>10.6299986894711</v>
      </c>
      <c r="L48" s="13" t="n">
        <f aca="false">IF(OR(L138=0,CX48=0),0,L138*CX48/(L138+CX48))</f>
        <v>10.5359361692268</v>
      </c>
      <c r="M48" s="13" t="n">
        <f aca="false">IF(OR(M138=0,CY48=0),0,M138*CY48/(M138+CY48))</f>
        <v>10.444388595272</v>
      </c>
      <c r="N48" s="13" t="n">
        <f aca="false">IF(OR(N138=0,CZ48=0),0,N138*CZ48/(N138+CZ48))</f>
        <v>10.3551648857124</v>
      </c>
      <c r="O48" s="13" t="n">
        <f aca="false">IF(OR(O138=0,DA48=0),0,O138*DA48/(O138+DA48))</f>
        <v>10.2680925034401</v>
      </c>
      <c r="P48" s="13" t="n">
        <f aca="false">IF(OR(P138=0,DB48=0),0,P138*DB48/(P138+DB48))</f>
        <v>10.1830151879169</v>
      </c>
      <c r="Q48" s="13" t="n">
        <f aca="false">IF(OR(Q138=0,DC48=0),0,Q138*DC48/(Q138+DC48))</f>
        <v>10.0999540627607</v>
      </c>
      <c r="R48" s="13" t="n">
        <f aca="false">IF(OR(R138=0,DD48=0),0,R138*DD48/(R138+DD48))</f>
        <v>10.0186073235687</v>
      </c>
      <c r="S48" s="13" t="n">
        <f aca="false">IF(OR(S138=0,DE48=0),0,S138*DE48/(S138+DE48))</f>
        <v>9.93885768439765</v>
      </c>
      <c r="T48" s="13" t="n">
        <f aca="false">IF(OR(T138=0,DF48=0),0,T138*DF48/(T138+DF48))</f>
        <v>9.86059775515922</v>
      </c>
      <c r="U48" s="13" t="n">
        <f aca="false">IF(OR(U138=0,DG48=0),0,U138*DG48/(U138+DG48))</f>
        <v>9.78372896419549</v>
      </c>
      <c r="V48" s="13" t="n">
        <f aca="false">IF(OR(V138=0,DH48=0),0,V138*DH48/(V138+DH48))</f>
        <v>9.70439680464428</v>
      </c>
      <c r="W48" s="13" t="n">
        <f aca="false">IF(OR(W138=0,DI48=0),0,W138*DI48/(W138+DI48))</f>
        <v>9.62647399415253</v>
      </c>
      <c r="X48" s="13" t="n">
        <f aca="false">IF(OR(X138=0,DJ48=0),0,X138*DJ48/(X138+DJ48))</f>
        <v>9.54986924618996</v>
      </c>
      <c r="Y48" s="13" t="n">
        <f aca="false">IF(OR(Y138=0,DK48=0),0,Y138*DK48/(Y138+DK48))</f>
        <v>9.47449822711138</v>
      </c>
      <c r="Z48" s="13" t="n">
        <f aca="false">IF(OR(Z138=0,DL48=0),0,Z138*DL48/(Z138+DL48))</f>
        <v>9.40028286122254</v>
      </c>
      <c r="AA48" s="13" t="n">
        <f aca="false">IF(OR(AA138=0,DM48=0),0,AA138*DM48/(AA138+DM48))</f>
        <v>9.32532968703498</v>
      </c>
      <c r="AB48" s="13" t="n">
        <f aca="false">IF(OR(AB138=0,DN48=0),0,AB138*DN48/(AB138+DN48))</f>
        <v>9.25147398144483</v>
      </c>
      <c r="AC48" s="13" t="n">
        <f aca="false">IF(OR(AC138=0,DO48=0),0,AC138*DO48/(AC138+DO48))</f>
        <v>9.17864755675008</v>
      </c>
      <c r="AD48" s="13" t="n">
        <f aca="false">IF(OR(AD138=0,DP48=0),0,AD138*DP48/(AD138+DP48))</f>
        <v>9.1067868678396</v>
      </c>
      <c r="AE48" s="13" t="n">
        <f aca="false">IF(OR(AE138=0,DQ48=0),0,AE138*DQ48/(AE138+DQ48))</f>
        <v>9.0358325851822</v>
      </c>
      <c r="AF48" s="13" t="n">
        <f aca="false">IF(OR(AF138=0,DR48=0),0,AF138*DR48/(AF138+DR48))</f>
        <v>8.96497821118939</v>
      </c>
      <c r="AG48" s="13" t="n">
        <f aca="false">IF(OR(AG138=0,DS48=0),0,AG138*DS48/(AG138+DS48))</f>
        <v>8.89495246183177</v>
      </c>
      <c r="AH48" s="13" t="n">
        <f aca="false">IF(OR(AH138=0,DT48=0),0,AH138*DT48/(AH138+DT48))</f>
        <v>8.82570467660348</v>
      </c>
      <c r="AI48" s="13" t="n">
        <f aca="false">IF(OR(AI138=0,DU48=0),0,AI138*DU48/(AI138+DU48))</f>
        <v>8.7571872482486</v>
      </c>
      <c r="AJ48" s="13" t="n">
        <f aca="false">IF(OR(AJ138=0,DV48=0),0,AJ138*DV48/(AJ138+DV48))</f>
        <v>8.68935536258152</v>
      </c>
      <c r="AK48" s="13" t="n">
        <f aca="false">IF(OR(AK138=0,DW48=0),0,AK138*DW48/(AK138+DW48))</f>
        <v>8.62379245998726</v>
      </c>
      <c r="AL48" s="13" t="n">
        <f aca="false">IF(OR(AL138=0,DX48=0),0,AL138*DX48/(AL138+DX48))</f>
        <v>8.55877494249051</v>
      </c>
      <c r="AM48" s="13" t="n">
        <f aca="false">IF(OR(AM138=0,DY48=0),0,AM138*DY48/(AM138+DY48))</f>
        <v>8.49426836381668</v>
      </c>
      <c r="AN48" s="13" t="n">
        <f aca="false">IF(OR(AN138=0,DZ48=0),0,AN138*DZ48/(AN138+DZ48))</f>
        <v>8.43024002592515</v>
      </c>
      <c r="AO48" s="13" t="n">
        <f aca="false">IF(OR(AO138=0,EA48=0),0,AO138*EA48/(AO138+EA48))</f>
        <v>8.36665884017686</v>
      </c>
      <c r="AP48" s="13" t="n">
        <f aca="false">IF(OR(AP138=0,EB48=0),0,AP138*EB48/(AP138+EB48))</f>
        <v>8.3034561056508</v>
      </c>
      <c r="AQ48" s="13" t="n">
        <f aca="false">IF(OR(AQ138=0,EC48=0),0,AQ138*EC48/(AQ138+EC48))</f>
        <v>8.24064395428803</v>
      </c>
      <c r="AR48" s="13" t="n">
        <f aca="false">IF(OR(AR138=0,ED48=0),0,AR138*ED48/(AR138+ED48))</f>
        <v>8.1781953427798</v>
      </c>
      <c r="AS48" s="13" t="n">
        <f aca="false">IF(OR(AS138=0,EE48=0),0,AS138*EE48/(AS138+EE48))</f>
        <v>8.11608439742236</v>
      </c>
      <c r="AT48" s="13" t="n">
        <f aca="false">IF(OR(AT138=0,EF48=0),0,AT138*EF48/(AT138+EF48))</f>
        <v>8.05428632511376</v>
      </c>
      <c r="AU48" s="13" t="n">
        <f aca="false">IF(OR(AU138=0,EG48=0),0,AU138*EG48/(AU138+EG48))</f>
        <v>7.98483069687733</v>
      </c>
      <c r="AV48" s="13" t="n">
        <f aca="false">IF(OR(AV138=0,EH48=0),0,AV138*EH48/(AV138+EH48))</f>
        <v>7.91585900016348</v>
      </c>
      <c r="AW48" s="13" t="n">
        <f aca="false">IF(OR(AW138=0,EI48=0),0,AW138*EI48/(AW138+EI48))</f>
        <v>7.84733791498151</v>
      </c>
      <c r="AX48" s="13" t="n">
        <f aca="false">IF(OR(AX138=0,EJ48=0),0,AX138*EJ48/(AX138+EJ48))</f>
        <v>7.77923563144017</v>
      </c>
      <c r="AY48" s="13" t="n">
        <f aca="false">IF(OR(AY138=0,EK48=0),0,AY138*EK48/(AY138+EK48))</f>
        <v>7.71152173943239</v>
      </c>
      <c r="AZ48" s="13" t="n">
        <f aca="false">IF(OR(AZ138=0,EL48=0),0,AZ138*EL48/(AZ138+EL48))</f>
        <v>7.63776488995164</v>
      </c>
      <c r="BA48" s="13" t="n">
        <f aca="false">IF(OR(BA138=0,EM48=0),0,BA138*EM48/(BA138+EM48))</f>
        <v>7.56446797714358</v>
      </c>
      <c r="BB48" s="13" t="n">
        <f aca="false">IF(OR(BB138=0,EN48=0),0,BB138*EN48/(BB138+EN48))</f>
        <v>7.49159675507038</v>
      </c>
      <c r="BC48" s="13" t="n">
        <f aca="false">IF(OR(BC138=0,EO48=0),0,BC138*EO48/(BC138+EO48))</f>
        <v>7.41911848073521</v>
      </c>
      <c r="BD48" s="13" t="n">
        <f aca="false">IF(OR(BD138=0,EP48=0),0,BD138*EP48/(BD138+EP48))</f>
        <v>7.34700181020263</v>
      </c>
      <c r="BE48" s="13" t="n">
        <f aca="false">IF(OR(BE138=0,EQ48=0),0,BE138*EQ48/(BE138+EQ48))</f>
        <v>7.26891335664133</v>
      </c>
      <c r="BF48" s="13" t="n">
        <f aca="false">IF(OR(BF138=0,ER48=0),0,BF138*ER48/(BF138+ER48))</f>
        <v>7.19120853743707</v>
      </c>
      <c r="BG48" s="13" t="n">
        <f aca="false">IF(OR(BG138=0,ES48=0),0,BG138*ES48/(BG138+ES48))</f>
        <v>7.11385343056586</v>
      </c>
      <c r="BH48" s="13" t="n">
        <f aca="false">IF(OR(BH138=0,ET48=0),0,BH138*ET48/(BH138+ET48))</f>
        <v>7.03681552797596</v>
      </c>
      <c r="BI48" s="13" t="n">
        <f aca="false">IF(OR(BI138=0,EU48=0),0,BI138*EU48/(BI138+EU48))</f>
        <v>6.96006364573504</v>
      </c>
      <c r="BJ48" s="13" t="n">
        <f aca="false">IF(OR(BJ138=0,EV48=0),0,BJ138*EV48/(BJ138+EV48))</f>
        <v>6.86475299813002</v>
      </c>
      <c r="BK48" s="13" t="n">
        <f aca="false">IF(OR(BK138=0,EW48=0),0,BK138*EW48/(BK138+EW48))</f>
        <v>6.76967653931677</v>
      </c>
      <c r="BL48" s="13" t="n">
        <f aca="false">IF(OR(BL138=0,EX48=0),0,BL138*EX48/(BL138+EX48))</f>
        <v>6.67478645275464</v>
      </c>
      <c r="BM48" s="13" t="n">
        <f aca="false">IF(OR(BM138=0,EY48=0),0,BM138*EY48/(BM138+EY48))</f>
        <v>6.58003652514426</v>
      </c>
      <c r="BN48" s="13" t="n">
        <f aca="false">IF(OR(BN138=0,EZ48=0),0,BN138*EZ48/(BN138+EZ48))</f>
        <v>6.4853820417992</v>
      </c>
      <c r="BO48" s="13" t="n">
        <f aca="false">IF(OR(BO138=0,FA48=0),0,BO138*FA48/(BO138+FA48))</f>
        <v>6.3790835385094</v>
      </c>
      <c r="BP48" s="13" t="n">
        <f aca="false">IF(OR(BP138=0,FB48=0),0,BP138*FB48/(BP138+FB48))</f>
        <v>6.27260800161422</v>
      </c>
      <c r="BQ48" s="13" t="n">
        <f aca="false">IF(OR(BQ138=0,FC48=0),0,BQ138*FC48/(BQ138+FC48))</f>
        <v>6.16589544554577</v>
      </c>
      <c r="BR48" s="13" t="n">
        <f aca="false">IF(OR(BR138=0,FD48=0),0,BR138*FD48/(BR138+FD48))</f>
        <v>6.05888669915937</v>
      </c>
      <c r="BS48" s="13" t="n">
        <f aca="false">IF(OR(BS138=0,FE48=0),0,BS138*FE48/(BS138+FE48))</f>
        <v>5.95152329465775</v>
      </c>
      <c r="BT48" s="13" t="n">
        <f aca="false">IF(OR(BT138=0,FF48=0),0,BT138*FF48/(BT138+FF48))</f>
        <v>5.83695524029955</v>
      </c>
      <c r="BU48" s="13" t="n">
        <f aca="false">IF(OR(BU138=0,FG48=0),0,BU138*FG48/(BU138+FG48))</f>
        <v>5.72171948635854</v>
      </c>
      <c r="BV48" s="13" t="n">
        <f aca="false">IF(OR(BV138=0,FH48=0),0,BV138*FH48/(BV138+FH48))</f>
        <v>5.6057426233397</v>
      </c>
      <c r="BW48" s="13" t="n">
        <f aca="false">IF(OR(BW138=0,FI48=0),0,BW138*FI48/(BW138+FI48))</f>
        <v>5.48895078386774</v>
      </c>
      <c r="BX48" s="13" t="n">
        <f aca="false">IF(OR(BX138=0,FJ48=0),0,BX138*FJ48/(BX138+FJ48))</f>
        <v>5.37126949976268</v>
      </c>
      <c r="BY48" s="13" t="n">
        <f aca="false">IF(OR(BY138=0,FK48=0),0,BY138*FK48/(BY138+FK48))</f>
        <v>0</v>
      </c>
      <c r="BZ48" s="13" t="n">
        <f aca="false">IF(OR(BZ138=0,FL48=0),0,BZ138*FL48/(BZ138+FL48))</f>
        <v>0</v>
      </c>
      <c r="CA48" s="13" t="n">
        <f aca="false">IF(OR(CA138=0,FM48=0),0,CA138*FM48/(CA138+FM48))</f>
        <v>0</v>
      </c>
      <c r="CB48" s="13" t="n">
        <f aca="false">IF(OR(CB138=0,FN48=0),0,CB138*FN48/(CB138+FN48))</f>
        <v>0</v>
      </c>
      <c r="CC48" s="13" t="n">
        <f aca="false">IF(OR(CC138=0,FO48=0),0,CC138*FO48/(CC138+FO48))</f>
        <v>0</v>
      </c>
      <c r="CD48" s="13" t="n">
        <f aca="false">IF(OR(CD138=0,FP48=0),0,CD138*FP48/(CD138+FP48))</f>
        <v>0</v>
      </c>
      <c r="CE48" s="13" t="n">
        <f aca="false">IF(OR(CE138=0,FQ48=0),0,CE138*FQ48/(CE138+FQ48))</f>
        <v>0</v>
      </c>
      <c r="CF48" s="13" t="n">
        <f aca="false">IF(OR(CF138=0,FR48=0),0,CF138*FR48/(CF138+FR48))</f>
        <v>0</v>
      </c>
      <c r="CG48" s="13" t="n">
        <f aca="false">IF(OR(CG138=0,FS48=0),0,CG138*FS48/(CG138+FS48))</f>
        <v>0</v>
      </c>
      <c r="CH48" s="13" t="n">
        <f aca="false">IF(OR(CH138=0,FT48=0),0,CH138*FT48/(CH138+FT48))</f>
        <v>0</v>
      </c>
      <c r="CI48" s="13" t="n">
        <f aca="false">IF(OR(CI138=0,FU48=0),0,CI138*FU48/(CI138+FU48))</f>
        <v>0</v>
      </c>
      <c r="CJ48" s="13" t="n">
        <f aca="false">IF(OR(CJ138=0,FV48=0),0,CJ138*FV48/(CJ138+FV48))</f>
        <v>0</v>
      </c>
      <c r="CK48" s="13" t="n">
        <f aca="false">IF(OR(CK138=0,FW48=0),0,CK138*FW48/(CK138+FW48))</f>
        <v>0</v>
      </c>
      <c r="CL48" s="13" t="n">
        <f aca="false">IF(OR(CL138=0,FX48=0),0,CL138*FX48/(CL138+FX48))</f>
        <v>0</v>
      </c>
      <c r="CM48" s="13" t="n">
        <f aca="false">IF(OR(CM138=0,FY48=0),0,CM138*FY48/(CM138+FY48))</f>
        <v>0</v>
      </c>
      <c r="CN48" s="13" t="n">
        <f aca="false">IF(OR(CN138=0,FZ48=0),0,CN138*FZ48/(CN138+FZ48))</f>
        <v>0</v>
      </c>
      <c r="CO48" s="13" t="n">
        <f aca="false">IF(OR(CO138=0,GA48=0),0,CO138*GA48/(CO138+GA48))</f>
        <v>0</v>
      </c>
      <c r="CP48" s="13" t="n">
        <f aca="false">IF(OR(CP138=0,GB48=0),0,CP138*GB48/(CP138+GB48))</f>
        <v>0</v>
      </c>
      <c r="CQ48" s="13" t="n">
        <f aca="false">IF(OR(CQ138=0,GC48=0),0,CQ138*GC48/(CQ138+GC48))</f>
        <v>0</v>
      </c>
      <c r="CR48" s="0" t="n">
        <f aca="false">IF(F$9=0,0,(SIN(F$12)*COS($E48)+SIN($E48)*COS(F$12))/SIN($E48)*F$9)</f>
        <v>11.13975</v>
      </c>
      <c r="CS48" s="0" t="n">
        <f aca="false">IF(G$9=0,0,(SIN(G$12)*COS($E48)+SIN($E48)*COS(G$12))/SIN($E48)*G$9)</f>
        <v>11.3919848543892</v>
      </c>
      <c r="CT48" s="0" t="n">
        <f aca="false">IF(H$9=0,0,(SIN(H$12)*COS($E48)+SIN($E48)*COS(H$12))/SIN($E48)*H$9)</f>
        <v>11.6401169388185</v>
      </c>
      <c r="CU48" s="0" t="n">
        <f aca="false">IF(I$9=0,0,(SIN(I$12)*COS($E48)+SIN($E48)*COS(I$12))/SIN($E48)*I$9)</f>
        <v>11.8840790865434</v>
      </c>
      <c r="CV48" s="0" t="n">
        <f aca="false">IF(J$9=0,0,(SIN(J$12)*COS($E48)+SIN($E48)*COS(J$12))/SIN($E48)*J$9)</f>
        <v>12.1238055911734</v>
      </c>
      <c r="CW48" s="0" t="n">
        <f aca="false">IF(K$9=0,0,(SIN(K$12)*COS($E48)+SIN($E48)*COS(K$12))/SIN($E48)*K$9)</f>
        <v>12.359232224065</v>
      </c>
      <c r="CX48" s="0" t="n">
        <f aca="false">IF(L$9=0,0,(SIN(L$12)*COS($E48)+SIN($E48)*COS(L$12))/SIN($E48)*L$9)</f>
        <v>12.5887821885412</v>
      </c>
      <c r="CY48" s="0" t="n">
        <f aca="false">IF(M$9=0,0,(SIN(M$12)*COS($E48)+SIN($E48)*COS(M$12))/SIN($E48)*M$9)</f>
        <v>12.8138500917306</v>
      </c>
      <c r="CZ48" s="0" t="n">
        <f aca="false">IF(N$9=0,0,(SIN(N$12)*COS($E48)+SIN($E48)*COS(N$12))/SIN($E48)*N$9)</f>
        <v>13.0343776476972</v>
      </c>
      <c r="DA48" s="0" t="n">
        <f aca="false">IF(O$9=0,0,(SIN(O$12)*COS($E48)+SIN($E48)*COS(O$12))/SIN($E48)*O$9)</f>
        <v>13.2503081476129</v>
      </c>
      <c r="DB48" s="0" t="n">
        <f aca="false">IF(P$9=0,0,(SIN(P$12)*COS($E48)+SIN($E48)*COS(P$12))/SIN($E48)*P$9)</f>
        <v>13.4615864738435</v>
      </c>
      <c r="DC48" s="0" t="n">
        <f aca="false">IF(Q$9=0,0,(SIN(Q$12)*COS($E48)+SIN($E48)*COS(Q$12))/SIN($E48)*Q$9)</f>
        <v>13.6684577342685</v>
      </c>
      <c r="DD48" s="0" t="n">
        <f aca="false">IF(R$9=0,0,(SIN(R$12)*COS($E48)+SIN($E48)*COS(R$12))/SIN($E48)*R$9)</f>
        <v>13.8705810418728</v>
      </c>
      <c r="DE48" s="0" t="n">
        <f aca="false">IF(S$9=0,0,(SIN(S$12)*COS($E48)+SIN($E48)*COS(S$12))/SIN($E48)*S$9)</f>
        <v>14.0679058543886</v>
      </c>
      <c r="DF48" s="0" t="n">
        <f aca="false">IF(T$9=0,0,(SIN(T$12)*COS($E48)+SIN($E48)*COS(T$12))/SIN($E48)*T$9)</f>
        <v>14.2603832658738</v>
      </c>
      <c r="DG48" s="0" t="n">
        <f aca="false">IF(U$9=0,0,(SIN(U$12)*COS($E48)+SIN($E48)*COS(U$12))/SIN($E48)*U$9)</f>
        <v>14.4479660181972</v>
      </c>
      <c r="DH48" s="0" t="n">
        <f aca="false">IF(V$9=0,0,(SIN(V$12)*COS($E48)+SIN($E48)*COS(V$12))/SIN($E48)*V$9)</f>
        <v>14.6220619066669</v>
      </c>
      <c r="DI48" s="0" t="n">
        <f aca="false">IF(W$9=0,0,(SIN(W$12)*COS($E48)+SIN($E48)*COS(W$12))/SIN($E48)*W$9)</f>
        <v>14.7909431383935</v>
      </c>
      <c r="DJ48" s="0" t="n">
        <f aca="false">IF(X$9=0,0,(SIN(X$12)*COS($E48)+SIN($E48)*COS(X$12))/SIN($E48)*X$9)</f>
        <v>14.9545753774786</v>
      </c>
      <c r="DK48" s="0" t="n">
        <f aca="false">IF(Y$9=0,0,(SIN(Y$12)*COS($E48)+SIN($E48)*COS(Y$12))/SIN($E48)*Y$9)</f>
        <v>15.1129261134036</v>
      </c>
      <c r="DL48" s="0" t="n">
        <f aca="false">IF(Z$9=0,0,(SIN(Z$12)*COS($E48)+SIN($E48)*COS(Z$12))/SIN($E48)*Z$9)</f>
        <v>15.265964665653</v>
      </c>
      <c r="DM48" s="0" t="n">
        <f aca="false">IF(AA$9=0,0,(SIN(AA$12)*COS($E48)+SIN($E48)*COS(AA$12))/SIN($E48)*AA$9)</f>
        <v>15.4086896796102</v>
      </c>
      <c r="DN48" s="0" t="n">
        <f aca="false">IF(AB$9=0,0,(SIN(AB$12)*COS($E48)+SIN($E48)*COS(AB$12))/SIN($E48)*AB$9)</f>
        <v>15.5459354548308</v>
      </c>
      <c r="DO48" s="0" t="n">
        <f aca="false">IF(AC$9=0,0,(SIN(AC$12)*COS($E48)+SIN($E48)*COS(AC$12))/SIN($E48)*AC$9)</f>
        <v>15.6776814171315</v>
      </c>
      <c r="DP48" s="0" t="n">
        <f aca="false">IF(AD$9=0,0,(SIN(AD$12)*COS($E48)+SIN($E48)*COS(AD$12))/SIN($E48)*AD$9)</f>
        <v>15.8039089004602</v>
      </c>
      <c r="DQ48" s="0" t="n">
        <f aca="false">IF(AE$9=0,0,(SIN(AE$12)*COS($E48)+SIN($E48)*COS(AE$12))/SIN($E48)*AE$9)</f>
        <v>15.9246011460429</v>
      </c>
      <c r="DR48" s="0" t="n">
        <f aca="false">IF(AF$9=0,0,(SIN(AF$12)*COS($E48)+SIN($E48)*COS(AF$12))/SIN($E48)*AF$9)</f>
        <v>16.037339844614</v>
      </c>
      <c r="DS48" s="0" t="n">
        <f aca="false">IF(AG$9=0,0,(SIN(AG$12)*COS($E48)+SIN($E48)*COS(AG$12))/SIN($E48)*AG$9)</f>
        <v>16.1444716289155</v>
      </c>
      <c r="DT48" s="0" t="n">
        <f aca="false">IF(AH$9=0,0,(SIN(AH$12)*COS($E48)+SIN($E48)*COS(AH$12))/SIN($E48)*AH$9)</f>
        <v>16.2459876668011</v>
      </c>
      <c r="DU48" s="0" t="n">
        <f aca="false">IF(AI$9=0,0,(SIN(AI$12)*COS($E48)+SIN($E48)*COS(AI$12))/SIN($E48)*AI$9)</f>
        <v>16.3418810493482</v>
      </c>
      <c r="DV48" s="0" t="n">
        <f aca="false">IF(AJ$9=0,0,(SIN(AJ$12)*COS($E48)+SIN($E48)*COS(AJ$12))/SIN($E48)*AJ$9)</f>
        <v>16.4321467856472</v>
      </c>
      <c r="DW48" s="0" t="n">
        <f aca="false">IF(AK$9=0,0,(SIN(AK$12)*COS($E48)+SIN($E48)*COS(AK$12))/SIN($E48)*AK$9)</f>
        <v>16.5227484718108</v>
      </c>
      <c r="DX48" s="0" t="n">
        <f aca="false">IF(AL$9=0,0,(SIN(AL$12)*COS($E48)+SIN($E48)*COS(AL$12))/SIN($E48)*AL$9)</f>
        <v>16.6078048459</v>
      </c>
      <c r="DY48" s="0" t="n">
        <f aca="false">IF(AM$9=0,0,(SIN(AM$12)*COS($E48)+SIN($E48)*COS(AM$12))/SIN($E48)*AM$9)</f>
        <v>16.687311141252</v>
      </c>
      <c r="DZ48" s="0" t="n">
        <f aca="false">IF(AN$9=0,0,(SIN(AN$12)*COS($E48)+SIN($E48)*COS(AN$12))/SIN($E48)*AN$9)</f>
        <v>16.7612644314298</v>
      </c>
      <c r="EA48" s="0" t="n">
        <f aca="false">IF(AO$9=0,0,(SIN(AO$12)*COS($E48)+SIN($E48)*COS(AO$12))/SIN($E48)*AO$9)</f>
        <v>16.8296636246282</v>
      </c>
      <c r="EB48" s="0" t="n">
        <f aca="false">IF(AP$9=0,0,(SIN(AP$12)*COS($E48)+SIN($E48)*COS(AP$12))/SIN($E48)*AP$9)</f>
        <v>16.8923476540784</v>
      </c>
      <c r="EC48" s="0" t="n">
        <f aca="false">IF(AQ$9=0,0,(SIN(AQ$12)*COS($E48)+SIN($E48)*COS(AQ$12))/SIN($E48)*AQ$9)</f>
        <v>16.949479095681</v>
      </c>
      <c r="ED48" s="0" t="n">
        <f aca="false">IF(AR$9=0,0,(SIN(AR$12)*COS($E48)+SIN($E48)*COS(AR$12))/SIN($E48)*AR$9)</f>
        <v>17.001062470632</v>
      </c>
      <c r="EE48" s="0" t="n">
        <f aca="false">IF(AS$9=0,0,(SIN(AS$12)*COS($E48)+SIN($E48)*COS(AS$12))/SIN($E48)*AS$9)</f>
        <v>17.0471041074249</v>
      </c>
      <c r="EF48" s="0" t="n">
        <f aca="false">IF(AT$9=0,0,(SIN(AT$12)*COS($E48)+SIN($E48)*COS(AT$12))/SIN($E48)*AT$9)</f>
        <v>17.0876121332085</v>
      </c>
      <c r="EG48" s="0" t="n">
        <f aca="false">IF(AU$9=0,0,(SIN(AU$12)*COS($E48)+SIN($E48)*COS(AU$12))/SIN($E48)*AU$9)</f>
        <v>17.0861685649357</v>
      </c>
      <c r="EH48" s="0" t="n">
        <f aca="false">IF(AV$9=0,0,(SIN(AV$12)*COS($E48)+SIN($E48)*COS(AV$12))/SIN($E48)*AV$9)</f>
        <v>17.0789305437523</v>
      </c>
      <c r="EI48" s="0" t="n">
        <f aca="false">IF(AW$9=0,0,(SIN(AW$12)*COS($E48)+SIN($E48)*COS(AW$12))/SIN($E48)*AW$9)</f>
        <v>17.0659449530637</v>
      </c>
      <c r="EJ48" s="0" t="n">
        <f aca="false">IF(AX$9=0,0,(SIN(AX$12)*COS($E48)+SIN($E48)*COS(AX$12))/SIN($E48)*AX$9)</f>
        <v>17.0472605931021</v>
      </c>
      <c r="EK48" s="0" t="n">
        <f aca="false">IF(AY$9=0,0,(SIN(AY$12)*COS($E48)+SIN($E48)*COS(AY$12))/SIN($E48)*AY$9)</f>
        <v>17.0229281524017</v>
      </c>
      <c r="EL48" s="0" t="n">
        <f aca="false">IF(AZ$9=0,0,(SIN(AZ$12)*COS($E48)+SIN($E48)*COS(AZ$12))/SIN($E48)*AZ$9)</f>
        <v>16.9613943687112</v>
      </c>
      <c r="EM48" s="0" t="n">
        <f aca="false">IF(BA$9=0,0,(SIN(BA$12)*COS($E48)+SIN($E48)*COS(BA$12))/SIN($E48)*BA$9)</f>
        <v>16.8941740125659</v>
      </c>
      <c r="EN48" s="0" t="n">
        <f aca="false">IF(BB$9=0,0,(SIN(BB$12)*COS($E48)+SIN($E48)*COS(BB$12))/SIN($E48)*BB$9)</f>
        <v>16.821352208854</v>
      </c>
      <c r="EO48" s="0" t="n">
        <f aca="false">IF(BC$9=0,0,(SIN(BC$12)*COS($E48)+SIN($E48)*COS(BC$12))/SIN($E48)*BC$9)</f>
        <v>16.7430159274134</v>
      </c>
      <c r="EP48" s="0" t="n">
        <f aca="false">IF(BD$9=0,0,(SIN(BD$12)*COS($E48)+SIN($E48)*COS(BD$12))/SIN($E48)*BD$9)</f>
        <v>16.6592539368048</v>
      </c>
      <c r="EQ48" s="0" t="n">
        <f aca="false">IF(BE$9=0,0,(SIN(BE$12)*COS($E48)+SIN($E48)*COS(BE$12))/SIN($E48)*BE$9)</f>
        <v>16.537494058444</v>
      </c>
      <c r="ER48" s="0" t="n">
        <f aca="false">IF(BF$9=0,0,(SIN(BF$12)*COS($E48)+SIN($E48)*COS(BF$12))/SIN($E48)*BF$9)</f>
        <v>16.4104414164281</v>
      </c>
      <c r="ES48" s="0" t="n">
        <f aca="false">IF(BG$9=0,0,(SIN(BG$12)*COS($E48)+SIN($E48)*COS(BG$12))/SIN($E48)*BG$9)</f>
        <v>16.2782197632638</v>
      </c>
      <c r="ET48" s="0" t="n">
        <f aca="false">IF(BH$9=0,0,(SIN(BH$12)*COS($E48)+SIN($E48)*COS(BH$12))/SIN($E48)*BH$9)</f>
        <v>16.1409544778425</v>
      </c>
      <c r="EU48" s="0" t="n">
        <f aca="false">IF(BI$9=0,0,(SIN(BI$12)*COS($E48)+SIN($E48)*COS(BI$12))/SIN($E48)*BI$9)</f>
        <v>15.9987725013264</v>
      </c>
      <c r="EV48" s="0" t="n">
        <f aca="false">IF(BJ$9=0,0,(SIN(BJ$12)*COS($E48)+SIN($E48)*COS(BJ$12))/SIN($E48)*BJ$9)</f>
        <v>15.7523792632408</v>
      </c>
      <c r="EW48" s="0" t="n">
        <f aca="false">IF(BK$9=0,0,(SIN(BK$12)*COS($E48)+SIN($E48)*COS(BK$12))/SIN($E48)*BK$9)</f>
        <v>15.5014791165533</v>
      </c>
      <c r="EX48" s="0" t="n">
        <f aca="false">IF(BL$9=0,0,(SIN(BL$12)*COS($E48)+SIN($E48)*COS(BL$12))/SIN($E48)*BL$9)</f>
        <v>15.2462940862737</v>
      </c>
      <c r="EY48" s="0" t="n">
        <f aca="false">IF(BM$9=0,0,(SIN(BM$12)*COS($E48)+SIN($E48)*COS(BM$12))/SIN($E48)*BM$9)</f>
        <v>14.9870473695091</v>
      </c>
      <c r="EZ48" s="0" t="n">
        <f aca="false">IF(BN$9=0,0,(SIN(BN$12)*COS($E48)+SIN($E48)*COS(BN$12))/SIN($E48)*BN$9)</f>
        <v>14.7239632231661</v>
      </c>
      <c r="FA48" s="0" t="n">
        <f aca="false">IF(BO$9=0,0,(SIN(BO$12)*COS($E48)+SIN($E48)*COS(BO$12))/SIN($E48)*BO$9)</f>
        <v>14.3975487919121</v>
      </c>
      <c r="FB48" s="0" t="n">
        <f aca="false">IF(BP$9=0,0,(SIN(BP$12)*COS($E48)+SIN($E48)*COS(BP$12))/SIN($E48)*BP$9)</f>
        <v>14.0680223024958</v>
      </c>
      <c r="FC48" s="0" t="n">
        <f aca="false">IF(BQ$9=0,0,(SIN(BQ$12)*COS($E48)+SIN($E48)*COS(BQ$12))/SIN($E48)*BQ$9)</f>
        <v>13.7356649618284</v>
      </c>
      <c r="FD48" s="0" t="n">
        <f aca="false">IF(BR$9=0,0,(SIN(BR$12)*COS($E48)+SIN($E48)*COS(BR$12))/SIN($E48)*BR$9)</f>
        <v>13.4007583961006</v>
      </c>
      <c r="FE48" s="0" t="n">
        <f aca="false">IF(BS$9=0,0,(SIN(BS$12)*COS($E48)+SIN($E48)*COS(BS$12))/SIN($E48)*BS$9)</f>
        <v>13.0635845100481</v>
      </c>
      <c r="FF48" s="0" t="n">
        <f aca="false">IF(BT$9=0,0,(SIN(BT$12)*COS($E48)+SIN($E48)*COS(BT$12))/SIN($E48)*BT$9)</f>
        <v>12.6922661481588</v>
      </c>
      <c r="FG48" s="0" t="n">
        <f aca="false">IF(BU$9=0,0,(SIN(BU$12)*COS($E48)+SIN($E48)*COS(BU$12))/SIN($E48)*BU$9)</f>
        <v>12.3194929415491</v>
      </c>
      <c r="FH48" s="0" t="n">
        <f aca="false">IF(BV$9=0,0,(SIN(BV$12)*COS($E48)+SIN($E48)*COS(BV$12))/SIN($E48)*BV$9)</f>
        <v>11.9455760616702</v>
      </c>
      <c r="FI48" s="0" t="n">
        <f aca="false">IF(BW$9=0,0,(SIN(BW$12)*COS($E48)+SIN($E48)*COS(BW$12))/SIN($E48)*BW$9)</f>
        <v>11.5708262336314</v>
      </c>
      <c r="FJ48" s="0" t="n">
        <f aca="false">IF(BX$9=0,0,(SIN(BX$12)*COS($E48)+SIN($E48)*COS(BX$12))/SIN($E48)*BX$9)</f>
        <v>11.1955535815957</v>
      </c>
      <c r="FK48" s="0" t="n">
        <f aca="false">IF(BY$9=0,0,(SIN(BY$12)*COS($E48)+SIN($E48)*COS(BY$12))/SIN($E48)*BY$9)</f>
        <v>0</v>
      </c>
      <c r="FL48" s="0" t="n">
        <f aca="false">IF(BZ$9=0,0,(SIN(BZ$12)*COS($E48)+SIN($E48)*COS(BZ$12))/SIN($E48)*BZ$9)</f>
        <v>0</v>
      </c>
      <c r="FM48" s="0" t="n">
        <f aca="false">IF(CA$9=0,0,(SIN(CA$12)*COS($E48)+SIN($E48)*COS(CA$12))/SIN($E48)*CA$9)</f>
        <v>0</v>
      </c>
      <c r="FN48" s="0" t="n">
        <f aca="false">IF(CB$9=0,0,(SIN(CB$12)*COS($E48)+SIN($E48)*COS(CB$12))/SIN($E48)*CB$9)</f>
        <v>0</v>
      </c>
      <c r="FO48" s="0" t="n">
        <f aca="false">IF(CC$9=0,0,(SIN(CC$12)*COS($E48)+SIN($E48)*COS(CC$12))/SIN($E48)*CC$9)</f>
        <v>0</v>
      </c>
      <c r="FP48" s="0" t="n">
        <f aca="false">IF(CD$9=0,0,(SIN(CD$12)*COS($E48)+SIN($E48)*COS(CD$12))/SIN($E48)*CD$9)</f>
        <v>0</v>
      </c>
      <c r="FQ48" s="0" t="n">
        <f aca="false">IF(CE$9=0,0,(SIN(CE$12)*COS($E48)+SIN($E48)*COS(CE$12))/SIN($E48)*CE$9)</f>
        <v>0</v>
      </c>
      <c r="FR48" s="0" t="n">
        <f aca="false">IF(CF$9=0,0,(SIN(CF$12)*COS($E48)+SIN($E48)*COS(CF$12))/SIN($E48)*CF$9)</f>
        <v>0</v>
      </c>
      <c r="FS48" s="0" t="n">
        <f aca="false">IF(CG$9=0,0,(SIN(CG$12)*COS($E48)+SIN($E48)*COS(CG$12))/SIN($E48)*CG$9)</f>
        <v>0</v>
      </c>
      <c r="FT48" s="0" t="n">
        <f aca="false">IF(CH$9=0,0,(SIN(CH$12)*COS($E48)+SIN($E48)*COS(CH$12))/SIN($E48)*CH$9)</f>
        <v>0</v>
      </c>
      <c r="FU48" s="0" t="n">
        <f aca="false">IF(CI$9=0,0,(SIN(CI$12)*COS($E48)+SIN($E48)*COS(CI$12))/SIN($E48)*CI$9)</f>
        <v>0</v>
      </c>
      <c r="FV48" s="0" t="n">
        <f aca="false">IF(CJ$9=0,0,(SIN(CJ$12)*COS($E48)+SIN($E48)*COS(CJ$12))/SIN($E48)*CJ$9)</f>
        <v>0</v>
      </c>
      <c r="FW48" s="0" t="n">
        <f aca="false">IF(CK$9=0,0,(SIN(CK$12)*COS($E48)+SIN($E48)*COS(CK$12))/SIN($E48)*CK$9)</f>
        <v>0</v>
      </c>
      <c r="FX48" s="0" t="n">
        <f aca="false">IF(CL$9=0,0,(SIN(CL$12)*COS($E48)+SIN($E48)*COS(CL$12))/SIN($E48)*CL$9)</f>
        <v>0</v>
      </c>
      <c r="FY48" s="0" t="n">
        <f aca="false">IF(CM$9=0,0,(SIN(CM$12)*COS($E48)+SIN($E48)*COS(CM$12))/SIN($E48)*CM$9)</f>
        <v>0</v>
      </c>
      <c r="FZ48" s="0" t="n">
        <f aca="false">IF(CN$9=0,0,(SIN(CN$12)*COS($E48)+SIN($E48)*COS(CN$12))/SIN($E48)*CN$9)</f>
        <v>0</v>
      </c>
      <c r="GA48" s="0" t="n">
        <f aca="false">IF(CO$9=0,0,(SIN(CO$12)*COS($E48)+SIN($E48)*COS(CO$12))/SIN($E48)*CO$9)</f>
        <v>0</v>
      </c>
      <c r="GB48" s="0" t="n">
        <f aca="false">IF(CP$9=0,0,(SIN(CP$12)*COS($E48)+SIN($E48)*COS(CP$12))/SIN($E48)*CP$9)</f>
        <v>0</v>
      </c>
      <c r="GC48" s="0" t="n">
        <f aca="false">IF(CQ$9=0,0,(SIN(CQ$12)*COS($E48)+SIN($E48)*COS(CQ$12))/SIN($E48)*CQ$9)</f>
        <v>0</v>
      </c>
    </row>
    <row r="49" customFormat="false" ht="12.8" hidden="true" customHeight="false" outlineLevel="0" collapsed="false">
      <c r="A49" s="0" t="n">
        <f aca="false">MAX($F49:$CQ49)</f>
        <v>11.139749875906</v>
      </c>
      <c r="B49" s="91" t="n">
        <f aca="false">IF(ISNA(INDEX(vmg!$B$6:$B$151,MATCH($C49,vmg!$F$6:$F$151,0))),IF(ISNA(INDEX(vmg!$B$6:$B$151,MATCH($C49,vmg!$D$6:$D$151,0))),0,INDEX(vmg!$B$6:$B$151,MATCH($C49,vmg!$D$6:$D$151,0))),INDEX(vmg!$B$6:$B$151,MATCH($C49,vmg!$F$6:$F$151,0)))</f>
        <v>9.97583</v>
      </c>
      <c r="C49" s="2" t="n">
        <f aca="false">MOD(Best +D49,360)</f>
        <v>270</v>
      </c>
      <c r="D49" s="2" t="n">
        <f aca="false">D48+1</f>
        <v>37</v>
      </c>
      <c r="E49" s="1" t="n">
        <f aca="false">D49*PI()/180</f>
        <v>0.645771823237902</v>
      </c>
      <c r="F49" s="13" t="n">
        <f aca="false">IF(OR(F139=0,CR49=0),0,F139*CR49/(F139+CR49))</f>
        <v>11.139749875906</v>
      </c>
      <c r="G49" s="13" t="n">
        <f aca="false">IF(OR(G139=0,CS49=0),0,G139*CS49/(G139+CS49))</f>
        <v>11.0257827641783</v>
      </c>
      <c r="H49" s="13" t="n">
        <f aca="false">IF(OR(H139=0,CT49=0),0,H139*CT49/(H139+CT49))</f>
        <v>10.9158068725391</v>
      </c>
      <c r="I49" s="13" t="n">
        <f aca="false">IF(OR(I139=0,CU49=0),0,I139*CU49/(I139+CU49))</f>
        <v>10.8094817622841</v>
      </c>
      <c r="J49" s="13" t="n">
        <f aca="false">IF(OR(J139=0,CV49=0),0,J139*CV49/(J139+CV49))</f>
        <v>10.7065046426655</v>
      </c>
      <c r="K49" s="13" t="n">
        <f aca="false">IF(OR(K139=0,CW49=0),0,K139*CW49/(K139+CW49))</f>
        <v>10.6066053030673</v>
      </c>
      <c r="L49" s="13" t="n">
        <f aca="false">IF(OR(L139=0,CX49=0),0,L139*CX49/(L139+CX49))</f>
        <v>10.5084819654671</v>
      </c>
      <c r="M49" s="13" t="n">
        <f aca="false">IF(OR(M139=0,CY49=0),0,M139*CY49/(M139+CY49))</f>
        <v>10.413047851755</v>
      </c>
      <c r="N49" s="13" t="n">
        <f aca="false">IF(OR(N139=0,CZ49=0),0,N139*CZ49/(N139+CZ49))</f>
        <v>10.32010059315</v>
      </c>
      <c r="O49" s="13" t="n">
        <f aca="false">IF(OR(O139=0,DA49=0),0,O139*DA49/(O139+DA49))</f>
        <v>10.2294573065908</v>
      </c>
      <c r="P49" s="13" t="n">
        <f aca="false">IF(OR(P139=0,DB49=0),0,P139*DB49/(P139+DB49))</f>
        <v>10.140952234008</v>
      </c>
      <c r="Q49" s="13" t="n">
        <f aca="false">IF(OR(Q139=0,DC49=0),0,Q139*DC49/(Q139+DC49))</f>
        <v>10.0545975382744</v>
      </c>
      <c r="R49" s="13" t="n">
        <f aca="false">IF(OR(R139=0,DD49=0),0,R139*DD49/(R139+DD49))</f>
        <v>9.97008356917386</v>
      </c>
      <c r="S49" s="13" t="n">
        <f aca="false">IF(OR(S139=0,DE49=0),0,S139*DE49/(S139+DE49))</f>
        <v>9.88728563096928</v>
      </c>
      <c r="T49" s="13" t="n">
        <f aca="false">IF(OR(T139=0,DF49=0),0,T139*DF49/(T139+DF49))</f>
        <v>9.80608949250528</v>
      </c>
      <c r="U49" s="13" t="n">
        <f aca="false">IF(OR(U139=0,DG49=0),0,U139*DG49/(U139+DG49))</f>
        <v>9.72639025753339</v>
      </c>
      <c r="V49" s="13" t="n">
        <f aca="false">IF(OR(V139=0,DH49=0),0,V139*DH49/(V139+DH49))</f>
        <v>9.64433590866253</v>
      </c>
      <c r="W49" s="13" t="n">
        <f aca="false">IF(OR(W139=0,DI49=0),0,W139*DI49/(W139+DI49))</f>
        <v>9.56378621537654</v>
      </c>
      <c r="X49" s="13" t="n">
        <f aca="false">IF(OR(X139=0,DJ49=0),0,X139*DJ49/(X139+DJ49))</f>
        <v>9.48464481309868</v>
      </c>
      <c r="Y49" s="13" t="n">
        <f aca="false">IF(OR(Y139=0,DK49=0),0,Y139*DK49/(Y139+DK49))</f>
        <v>9.40682264894516</v>
      </c>
      <c r="Z49" s="13" t="n">
        <f aca="false">IF(OR(Z139=0,DL49=0),0,Z139*DL49/(Z139+DL49))</f>
        <v>9.33023725649456</v>
      </c>
      <c r="AA49" s="13" t="n">
        <f aca="false">IF(OR(AA139=0,DM49=0),0,AA139*DM49/(AA139+DM49))</f>
        <v>9.25299672784506</v>
      </c>
      <c r="AB49" s="13" t="n">
        <f aca="false">IF(OR(AB139=0,DN49=0),0,AB139*DN49/(AB139+DN49))</f>
        <v>9.17692727914941</v>
      </c>
      <c r="AC49" s="13" t="n">
        <f aca="false">IF(OR(AC139=0,DO49=0),0,AC139*DO49/(AC139+DO49))</f>
        <v>9.10195714636951</v>
      </c>
      <c r="AD49" s="13" t="n">
        <f aca="false">IF(OR(AD139=0,DP49=0),0,AD139*DP49/(AD139+DP49))</f>
        <v>9.02801944312624</v>
      </c>
      <c r="AE49" s="13" t="n">
        <f aca="false">IF(OR(AE139=0,DQ49=0),0,AE139*DQ49/(AE139+DQ49))</f>
        <v>8.9550517152721</v>
      </c>
      <c r="AF49" s="13" t="n">
        <f aca="false">IF(OR(AF139=0,DR49=0),0,AF139*DR49/(AF139+DR49))</f>
        <v>8.88224756776781</v>
      </c>
      <c r="AG49" s="13" t="n">
        <f aca="false">IF(OR(AG139=0,DS49=0),0,AG139*DS49/(AG139+DS49))</f>
        <v>8.81033011084297</v>
      </c>
      <c r="AH49" s="13" t="n">
        <f aca="false">IF(OR(AH139=0,DT49=0),0,AH139*DT49/(AH139+DT49))</f>
        <v>8.73924610902503</v>
      </c>
      <c r="AI49" s="13" t="n">
        <f aca="false">IF(OR(AI139=0,DU49=0),0,AI139*DU49/(AI139+DU49))</f>
        <v>8.66894553876079</v>
      </c>
      <c r="AJ49" s="13" t="n">
        <f aca="false">IF(OR(AJ139=0,DV49=0),0,AJ139*DV49/(AJ139+DV49))</f>
        <v>8.59938131666789</v>
      </c>
      <c r="AK49" s="13" t="n">
        <f aca="false">IF(OR(AK139=0,DW49=0),0,AK139*DW49/(AK139+DW49))</f>
        <v>8.53212661828004</v>
      </c>
      <c r="AL49" s="13" t="n">
        <f aca="false">IF(OR(AL139=0,DX49=0),0,AL139*DX49/(AL139+DX49))</f>
        <v>8.46546363092103</v>
      </c>
      <c r="AM49" s="13" t="n">
        <f aca="false">IF(OR(AM139=0,DY49=0),0,AM139*DY49/(AM139+DY49))</f>
        <v>8.39935603013964</v>
      </c>
      <c r="AN49" s="13" t="n">
        <f aca="false">IF(OR(AN139=0,DZ49=0),0,AN139*DZ49/(AN139+DZ49))</f>
        <v>8.33376934860127</v>
      </c>
      <c r="AO49" s="13" t="n">
        <f aca="false">IF(OR(AO139=0,EA49=0),0,AO139*EA49/(AO139+EA49))</f>
        <v>8.26867082985077</v>
      </c>
      <c r="AP49" s="13" t="n">
        <f aca="false">IF(OR(AP139=0,EB49=0),0,AP139*EB49/(AP139+EB49))</f>
        <v>8.20399043435702</v>
      </c>
      <c r="AQ49" s="13" t="n">
        <f aca="false">IF(OR(AQ139=0,EC49=0),0,AQ139*EC49/(AQ139+EC49))</f>
        <v>8.13973858287491</v>
      </c>
      <c r="AR49" s="13" t="n">
        <f aca="false">IF(OR(AR139=0,ED49=0),0,AR139*ED49/(AR139+ED49))</f>
        <v>8.07588682988998</v>
      </c>
      <c r="AS49" s="13" t="n">
        <f aca="false">IF(OR(AS139=0,EE49=0),0,AS139*EE49/(AS139+EE49))</f>
        <v>8.01240797689088</v>
      </c>
      <c r="AT49" s="13" t="n">
        <f aca="false">IF(OR(AT139=0,EF49=0),0,AT139*EF49/(AT139+EF49))</f>
        <v>7.94927597848198</v>
      </c>
      <c r="AU49" s="13" t="n">
        <f aca="false">IF(OR(AU139=0,EG49=0),0,AU139*EG49/(AU139+EG49))</f>
        <v>7.87857518734059</v>
      </c>
      <c r="AV49" s="13" t="n">
        <f aca="false">IF(OR(AV139=0,EH49=0),0,AV139*EH49/(AV139+EH49))</f>
        <v>7.80839190450385</v>
      </c>
      <c r="AW49" s="13" t="n">
        <f aca="false">IF(OR(AW139=0,EI49=0),0,AW139*EI49/(AW139+EI49))</f>
        <v>7.73869173493029</v>
      </c>
      <c r="AX49" s="13" t="n">
        <f aca="false">IF(OR(AX139=0,EJ49=0),0,AX139*EJ49/(AX139+EJ49))</f>
        <v>7.66944185401395</v>
      </c>
      <c r="AY49" s="13" t="n">
        <f aca="false">IF(OR(AY139=0,EK49=0),0,AY139*EK49/(AY139+EK49))</f>
        <v>7.60061089380906</v>
      </c>
      <c r="AZ49" s="13" t="n">
        <f aca="false">IF(OR(AZ139=0,EL49=0),0,AZ139*EL49/(AZ139+EL49))</f>
        <v>7.52581910440619</v>
      </c>
      <c r="BA49" s="13" t="n">
        <f aca="false">IF(OR(BA139=0,EM49=0),0,BA139*EM49/(BA139+EM49))</f>
        <v>7.45151802386138</v>
      </c>
      <c r="BB49" s="13" t="n">
        <f aca="false">IF(OR(BB139=0,EN49=0),0,BB139*EN49/(BB139+EN49))</f>
        <v>7.37767261571574</v>
      </c>
      <c r="BC49" s="13" t="n">
        <f aca="false">IF(OR(BC139=0,EO49=0),0,BC139*EO49/(BC139+EO49))</f>
        <v>7.30424939525472</v>
      </c>
      <c r="BD49" s="13" t="n">
        <f aca="false">IF(OR(BD139=0,EP49=0),0,BD139*EP49/(BD139+EP49))</f>
        <v>7.23121632317549</v>
      </c>
      <c r="BE49" s="13" t="n">
        <f aca="false">IF(OR(BE139=0,EQ49=0),0,BE139*EQ49/(BE139+EQ49))</f>
        <v>7.15229904524714</v>
      </c>
      <c r="BF49" s="13" t="n">
        <f aca="false">IF(OR(BF139=0,ER49=0),0,BF139*ER49/(BF139+ER49))</f>
        <v>7.07379523697086</v>
      </c>
      <c r="BG49" s="13" t="n">
        <f aca="false">IF(OR(BG139=0,ES49=0),0,BG139*ES49/(BG139+ES49))</f>
        <v>6.99567045847862</v>
      </c>
      <c r="BH49" s="13" t="n">
        <f aca="false">IF(OR(BH139=0,ET49=0),0,BH139*ET49/(BH139+ET49))</f>
        <v>6.91789172640752</v>
      </c>
      <c r="BI49" s="13" t="n">
        <f aca="false">IF(OR(BI139=0,EU49=0),0,BI139*EU49/(BI139+EU49))</f>
        <v>6.8404274223605</v>
      </c>
      <c r="BJ49" s="13" t="n">
        <f aca="false">IF(OR(BJ139=0,EV49=0),0,BJ139*EV49/(BJ139+EV49))</f>
        <v>6.74463700071193</v>
      </c>
      <c r="BK49" s="13" t="n">
        <f aca="false">IF(OR(BK139=0,EW49=0),0,BK139*EW49/(BK139+EW49))</f>
        <v>6.64911982754647</v>
      </c>
      <c r="BL49" s="13" t="n">
        <f aca="false">IF(OR(BL139=0,EX49=0),0,BL139*EX49/(BL139+EX49))</f>
        <v>6.55382821538535</v>
      </c>
      <c r="BM49" s="13" t="n">
        <f aca="false">IF(OR(BM139=0,EY49=0),0,BM139*EY49/(BM139+EY49))</f>
        <v>6.4587161453759</v>
      </c>
      <c r="BN49" s="13" t="n">
        <f aca="false">IF(OR(BN139=0,EZ49=0),0,BN139*EZ49/(BN139+EZ49))</f>
        <v>6.36373916270743</v>
      </c>
      <c r="BO49" s="13" t="n">
        <f aca="false">IF(OR(BO139=0,FA49=0),0,BO139*FA49/(BO139+FA49))</f>
        <v>6.25730516714101</v>
      </c>
      <c r="BP49" s="13" t="n">
        <f aca="false">IF(OR(BP139=0,FB49=0),0,BP139*FB49/(BP139+FB49))</f>
        <v>6.1507453464417</v>
      </c>
      <c r="BQ49" s="13" t="n">
        <f aca="false">IF(OR(BQ139=0,FC49=0),0,BQ139*FC49/(BQ139+FC49))</f>
        <v>6.04400084167512</v>
      </c>
      <c r="BR49" s="13" t="n">
        <f aca="false">IF(OR(BR139=0,FD49=0),0,BR139*FD49/(BR139+FD49))</f>
        <v>5.93701372783513</v>
      </c>
      <c r="BS49" s="13" t="n">
        <f aca="false">IF(OR(BS139=0,FE49=0),0,BS139*FE49/(BS139+FE49))</f>
        <v>5.82972690747204</v>
      </c>
      <c r="BT49" s="13" t="n">
        <f aca="false">IF(OR(BT139=0,FF49=0),0,BT139*FF49/(BT139+FF49))</f>
        <v>5.71539052056211</v>
      </c>
      <c r="BU49" s="13" t="n">
        <f aca="false">IF(OR(BU139=0,FG49=0),0,BU139*FG49/(BU139+FG49))</f>
        <v>5.60045311820439</v>
      </c>
      <c r="BV49" s="13" t="n">
        <f aca="false">IF(OR(BV139=0,FH49=0),0,BV139*FH49/(BV139+FH49))</f>
        <v>5.48484374146857</v>
      </c>
      <c r="BW49" s="13" t="n">
        <f aca="false">IF(OR(BW139=0,FI49=0),0,BW139*FI49/(BW139+FI49))</f>
        <v>5.36849118354328</v>
      </c>
      <c r="BX49" s="13" t="n">
        <f aca="false">IF(OR(BX139=0,FJ49=0),0,BX139*FJ49/(BX139+FJ49))</f>
        <v>5.25132386011516</v>
      </c>
      <c r="BY49" s="13" t="n">
        <f aca="false">IF(OR(BY139=0,FK49=0),0,BY139*FK49/(BY139+FK49))</f>
        <v>0</v>
      </c>
      <c r="BZ49" s="13" t="n">
        <f aca="false">IF(OR(BZ139=0,FL49=0),0,BZ139*FL49/(BZ139+FL49))</f>
        <v>0</v>
      </c>
      <c r="CA49" s="13" t="n">
        <f aca="false">IF(OR(CA139=0,FM49=0),0,CA139*FM49/(CA139+FM49))</f>
        <v>0</v>
      </c>
      <c r="CB49" s="13" t="n">
        <f aca="false">IF(OR(CB139=0,FN49=0),0,CB139*FN49/(CB139+FN49))</f>
        <v>0</v>
      </c>
      <c r="CC49" s="13" t="n">
        <f aca="false">IF(OR(CC139=0,FO49=0),0,CC139*FO49/(CC139+FO49))</f>
        <v>0</v>
      </c>
      <c r="CD49" s="13" t="n">
        <f aca="false">IF(OR(CD139=0,FP49=0),0,CD139*FP49/(CD139+FP49))</f>
        <v>0</v>
      </c>
      <c r="CE49" s="13" t="n">
        <f aca="false">IF(OR(CE139=0,FQ49=0),0,CE139*FQ49/(CE139+FQ49))</f>
        <v>0</v>
      </c>
      <c r="CF49" s="13" t="n">
        <f aca="false">IF(OR(CF139=0,FR49=0),0,CF139*FR49/(CF139+FR49))</f>
        <v>0</v>
      </c>
      <c r="CG49" s="13" t="n">
        <f aca="false">IF(OR(CG139=0,FS49=0),0,CG139*FS49/(CG139+FS49))</f>
        <v>0</v>
      </c>
      <c r="CH49" s="13" t="n">
        <f aca="false">IF(OR(CH139=0,FT49=0),0,CH139*FT49/(CH139+FT49))</f>
        <v>0</v>
      </c>
      <c r="CI49" s="13" t="n">
        <f aca="false">IF(OR(CI139=0,FU49=0),0,CI139*FU49/(CI139+FU49))</f>
        <v>0</v>
      </c>
      <c r="CJ49" s="13" t="n">
        <f aca="false">IF(OR(CJ139=0,FV49=0),0,CJ139*FV49/(CJ139+FV49))</f>
        <v>0</v>
      </c>
      <c r="CK49" s="13" t="n">
        <f aca="false">IF(OR(CK139=0,FW49=0),0,CK139*FW49/(CK139+FW49))</f>
        <v>0</v>
      </c>
      <c r="CL49" s="13" t="n">
        <f aca="false">IF(OR(CL139=0,FX49=0),0,CL139*FX49/(CL139+FX49))</f>
        <v>0</v>
      </c>
      <c r="CM49" s="13" t="n">
        <f aca="false">IF(OR(CM139=0,FY49=0),0,CM139*FY49/(CM139+FY49))</f>
        <v>0</v>
      </c>
      <c r="CN49" s="13" t="n">
        <f aca="false">IF(OR(CN139=0,FZ49=0),0,CN139*FZ49/(CN139+FZ49))</f>
        <v>0</v>
      </c>
      <c r="CO49" s="13" t="n">
        <f aca="false">IF(OR(CO139=0,GA49=0),0,CO139*GA49/(CO139+GA49))</f>
        <v>0</v>
      </c>
      <c r="CP49" s="13" t="n">
        <f aca="false">IF(OR(CP139=0,GB49=0),0,CP139*GB49/(CP139+GB49))</f>
        <v>0</v>
      </c>
      <c r="CQ49" s="13" t="n">
        <f aca="false">IF(OR(CQ139=0,GC49=0),0,CQ139*GC49/(CQ139+GC49))</f>
        <v>0</v>
      </c>
      <c r="CR49" s="0" t="n">
        <f aca="false">IF(F$9=0,0,(SIN(F$12)*COS($E49)+SIN($E49)*COS(F$12))/SIN($E49)*F$9)</f>
        <v>11.13975</v>
      </c>
      <c r="CS49" s="0" t="n">
        <f aca="false">IF(G$9=0,0,(SIN(G$12)*COS($E49)+SIN($E49)*COS(G$12))/SIN($E49)*G$9)</f>
        <v>11.3824044468021</v>
      </c>
      <c r="CT49" s="0" t="n">
        <f aca="false">IF(H$9=0,0,(SIN(H$12)*COS($E49)+SIN($E49)*COS(H$12))/SIN($E49)*H$9)</f>
        <v>11.6209820112737</v>
      </c>
      <c r="CU49" s="0" t="n">
        <f aca="false">IF(I$9=0,0,(SIN(I$12)*COS($E49)+SIN($E49)*COS(I$12))/SIN($E49)*I$9)</f>
        <v>11.8554184265742</v>
      </c>
      <c r="CV49" s="0" t="n">
        <f aca="false">IF(J$9=0,0,(SIN(J$12)*COS($E49)+SIN($E49)*COS(J$12))/SIN($E49)*J$9)</f>
        <v>12.0856508704544</v>
      </c>
      <c r="CW49" s="0" t="n">
        <f aca="false">IF(K$9=0,0,(SIN(K$12)*COS($E49)+SIN($E49)*COS(K$12))/SIN($E49)*K$9)</f>
        <v>12.3116179817764</v>
      </c>
      <c r="CX49" s="0" t="n">
        <f aca="false">IF(L$9=0,0,(SIN(L$12)*COS($E49)+SIN($E49)*COS(L$12))/SIN($E49)*L$9)</f>
        <v>12.5317526728516</v>
      </c>
      <c r="CY49" s="0" t="n">
        <f aca="false">IF(M$9=0,0,(SIN(M$12)*COS($E49)+SIN($E49)*COS(M$12))/SIN($E49)*M$9)</f>
        <v>12.7474477992277</v>
      </c>
      <c r="CZ49" s="0" t="n">
        <f aca="false">IF(N$9=0,0,(SIN(N$12)*COS($E49)+SIN($E49)*COS(N$12))/SIN($E49)*N$9)</f>
        <v>12.9586478800935</v>
      </c>
      <c r="DA49" s="0" t="n">
        <f aca="false">IF(O$9=0,0,(SIN(O$12)*COS($E49)+SIN($E49)*COS(O$12))/SIN($E49)*O$9)</f>
        <v>13.1652989903083</v>
      </c>
      <c r="DB49" s="0" t="n">
        <f aca="false">IF(P$9=0,0,(SIN(P$12)*COS($E49)+SIN($E49)*COS(P$12))/SIN($E49)*P$9)</f>
        <v>13.3673487736578</v>
      </c>
      <c r="DC49" s="0" t="n">
        <f aca="false">IF(Q$9=0,0,(SIN(Q$12)*COS($E49)+SIN($E49)*COS(Q$12))/SIN($E49)*Q$9)</f>
        <v>13.5650428170011</v>
      </c>
      <c r="DD49" s="0" t="n">
        <f aca="false">IF(R$9=0,0,(SIN(R$12)*COS($E49)+SIN($E49)*COS(R$12))/SIN($E49)*R$9)</f>
        <v>13.7580448020808</v>
      </c>
      <c r="DE49" s="0" t="n">
        <f aca="false">IF(S$9=0,0,(SIN(S$12)*COS($E49)+SIN($E49)*COS(S$12))/SIN($E49)*S$9)</f>
        <v>13.9463068786049</v>
      </c>
      <c r="DF49" s="0" t="n">
        <f aca="false">IF(T$9=0,0,(SIN(T$12)*COS($E49)+SIN($E49)*COS(T$12))/SIN($E49)*T$9)</f>
        <v>14.129782807357</v>
      </c>
      <c r="DG49" s="0" t="n">
        <f aca="false">IF(U$9=0,0,(SIN(U$12)*COS($E49)+SIN($E49)*COS(U$12))/SIN($E49)*U$9)</f>
        <v>14.3084279708976</v>
      </c>
      <c r="DH49" s="0" t="n">
        <f aca="false">IF(V$9=0,0,(SIN(V$12)*COS($E49)+SIN($E49)*COS(V$12))/SIN($E49)*V$9)</f>
        <v>14.4737394729843</v>
      </c>
      <c r="DI49" s="0" t="n">
        <f aca="false">IF(W$9=0,0,(SIN(W$12)*COS($E49)+SIN($E49)*COS(W$12))/SIN($E49)*W$9)</f>
        <v>14.6339159391854</v>
      </c>
      <c r="DJ49" s="0" t="n">
        <f aca="false">IF(X$9=0,0,(SIN(X$12)*COS($E49)+SIN($E49)*COS(X$12))/SIN($E49)*X$9)</f>
        <v>14.7889255075596</v>
      </c>
      <c r="DK49" s="0" t="n">
        <f aca="false">IF(Y$9=0,0,(SIN(Y$12)*COS($E49)+SIN($E49)*COS(Y$12))/SIN($E49)*Y$9)</f>
        <v>14.9387381061014</v>
      </c>
      <c r="DL49" s="0" t="n">
        <f aca="false">IF(Z$9=0,0,(SIN(Z$12)*COS($E49)+SIN($E49)*COS(Z$12))/SIN($E49)*Z$9)</f>
        <v>15.0833254566796</v>
      </c>
      <c r="DM49" s="0" t="n">
        <f aca="false">IF(AA$9=0,0,(SIN(AA$12)*COS($E49)+SIN($E49)*COS(AA$12))/SIN($E49)*AA$9)</f>
        <v>15.217750187971</v>
      </c>
      <c r="DN49" s="0" t="n">
        <f aca="false">IF(AB$9=0,0,(SIN(AB$12)*COS($E49)+SIN($E49)*COS(AB$12))/SIN($E49)*AB$9)</f>
        <v>15.3467928940854</v>
      </c>
      <c r="DO49" s="0" t="n">
        <f aca="false">IF(AC$9=0,0,(SIN(AC$12)*COS($E49)+SIN($E49)*COS(AC$12))/SIN($E49)*AC$9)</f>
        <v>15.4704352320064</v>
      </c>
      <c r="DP49" s="0" t="n">
        <f aca="false">IF(AD$9=0,0,(SIN(AD$12)*COS($E49)+SIN($E49)*COS(AD$12))/SIN($E49)*AD$9)</f>
        <v>15.5886607247424</v>
      </c>
      <c r="DQ49" s="0" t="n">
        <f aca="false">IF(AE$9=0,0,(SIN(AE$12)*COS($E49)+SIN($E49)*COS(AE$12))/SIN($E49)*AE$9)</f>
        <v>15.7014547598928</v>
      </c>
      <c r="DR49" s="0" t="n">
        <f aca="false">IF(AF$9=0,0,(SIN(AF$12)*COS($E49)+SIN($E49)*COS(AF$12))/SIN($E49)*AF$9)</f>
        <v>15.8064357360495</v>
      </c>
      <c r="DS49" s="0" t="n">
        <f aca="false">IF(AG$9=0,0,(SIN(AG$12)*COS($E49)+SIN($E49)*COS(AG$12))/SIN($E49)*AG$9)</f>
        <v>15.9059202065006</v>
      </c>
      <c r="DT49" s="0" t="n">
        <f aca="false">IF(AH$9=0,0,(SIN(AH$12)*COS($E49)+SIN($E49)*COS(AH$12))/SIN($E49)*AH$9)</f>
        <v>15.9999013213373</v>
      </c>
      <c r="DU49" s="0" t="n">
        <f aca="false">IF(AI$9=0,0,(SIN(AI$12)*COS($E49)+SIN($E49)*COS(AI$12))/SIN($E49)*AI$9)</f>
        <v>16.0883741075383</v>
      </c>
      <c r="DV49" s="0" t="n">
        <f aca="false">IF(AJ$9=0,0,(SIN(AJ$12)*COS($E49)+SIN($E49)*COS(AJ$12))/SIN($E49)*AJ$9)</f>
        <v>16.1713354632787</v>
      </c>
      <c r="DW49" s="0" t="n">
        <f aca="false">IF(AK$9=0,0,(SIN(AK$12)*COS($E49)+SIN($E49)*COS(AK$12))/SIN($E49)*AK$9)</f>
        <v>16.2546540125318</v>
      </c>
      <c r="DX49" s="0" t="n">
        <f aca="false">IF(AL$9=0,0,(SIN(AL$12)*COS($E49)+SIN($E49)*COS(AL$12))/SIN($E49)*AL$9)</f>
        <v>16.3325415068236</v>
      </c>
      <c r="DY49" s="0" t="n">
        <f aca="false">IF(AM$9=0,0,(SIN(AM$12)*COS($E49)+SIN($E49)*COS(AM$12))/SIN($E49)*AM$9)</f>
        <v>16.4049950164528</v>
      </c>
      <c r="DZ49" s="0" t="n">
        <f aca="false">IF(AN$9=0,0,(SIN(AN$12)*COS($E49)+SIN($E49)*COS(AN$12))/SIN($E49)*AN$9)</f>
        <v>16.4720134067578</v>
      </c>
      <c r="EA49" s="0" t="n">
        <f aca="false">IF(AO$9=0,0,(SIN(AO$12)*COS($E49)+SIN($E49)*COS(AO$12))/SIN($E49)*AO$9)</f>
        <v>16.5335973320861</v>
      </c>
      <c r="EB49" s="0" t="n">
        <f aca="false">IF(AP$9=0,0,(SIN(AP$12)*COS($E49)+SIN($E49)*COS(AP$12))/SIN($E49)*AP$9)</f>
        <v>16.5895903257398</v>
      </c>
      <c r="EC49" s="0" t="n">
        <f aca="false">IF(AQ$9=0,0,(SIN(AQ$12)*COS($E49)+SIN($E49)*COS(AQ$12))/SIN($E49)*AQ$9)</f>
        <v>16.6401538557577</v>
      </c>
      <c r="ED49" s="0" t="n">
        <f aca="false">IF(AR$9=0,0,(SIN(AR$12)*COS($E49)+SIN($E49)*COS(AR$12))/SIN($E49)*AR$9)</f>
        <v>16.6852940474517</v>
      </c>
      <c r="EE49" s="0" t="n">
        <f aca="false">IF(AS$9=0,0,(SIN(AS$12)*COS($E49)+SIN($E49)*COS(AS$12))/SIN($E49)*AS$9)</f>
        <v>16.7250187861456</v>
      </c>
      <c r="EF49" s="0" t="n">
        <f aca="false">IF(AT$9=0,0,(SIN(AT$12)*COS($E49)+SIN($E49)*COS(AT$12))/SIN($E49)*AT$9)</f>
        <v>16.7593377081828</v>
      </c>
      <c r="EG49" s="0" t="n">
        <f aca="false">IF(AU$9=0,0,(SIN(AU$12)*COS($E49)+SIN($E49)*COS(AU$12))/SIN($E49)*AU$9)</f>
        <v>16.7525455796212</v>
      </c>
      <c r="EH49" s="0" t="n">
        <f aca="false">IF(AV$9=0,0,(SIN(AV$12)*COS($E49)+SIN($E49)*COS(AV$12))/SIN($E49)*AV$9)</f>
        <v>16.740118010623</v>
      </c>
      <c r="EI49" s="0" t="n">
        <f aca="false">IF(AW$9=0,0,(SIN(AW$12)*COS($E49)+SIN($E49)*COS(AW$12))/SIN($E49)*AW$9)</f>
        <v>16.722102586003</v>
      </c>
      <c r="EJ49" s="0" t="n">
        <f aca="false">IF(AX$9=0,0,(SIN(AX$12)*COS($E49)+SIN($E49)*COS(AX$12))/SIN($E49)*AX$9)</f>
        <v>16.6985487415392</v>
      </c>
      <c r="EK49" s="0" t="n">
        <f aca="false">IF(AY$9=0,0,(SIN(AY$12)*COS($E49)+SIN($E49)*COS(AY$12))/SIN($E49)*AY$9)</f>
        <v>16.6695077355278</v>
      </c>
      <c r="EL49" s="0" t="n">
        <f aca="false">IF(AZ$9=0,0,(SIN(AZ$12)*COS($E49)+SIN($E49)*COS(AZ$12))/SIN($E49)*AZ$9)</f>
        <v>16.604092604805</v>
      </c>
      <c r="EM49" s="0" t="n">
        <f aca="false">IF(BA$9=0,0,(SIN(BA$12)*COS($E49)+SIN($E49)*COS(BA$12))/SIN($E49)*BA$9)</f>
        <v>16.5331750027035</v>
      </c>
      <c r="EN49" s="0" t="n">
        <f aca="false">IF(BB$9=0,0,(SIN(BB$12)*COS($E49)+SIN($E49)*COS(BB$12))/SIN($E49)*BB$9)</f>
        <v>16.4568398086662</v>
      </c>
      <c r="EO49" s="0" t="n">
        <f aca="false">IF(BC$9=0,0,(SIN(BC$12)*COS($E49)+SIN($E49)*COS(BC$12))/SIN($E49)*BC$9)</f>
        <v>16.3751736685733</v>
      </c>
      <c r="EP49" s="0" t="n">
        <f aca="false">IF(BD$9=0,0,(SIN(BD$12)*COS($E49)+SIN($E49)*COS(BD$12))/SIN($E49)*BD$9)</f>
        <v>16.2882649490389</v>
      </c>
      <c r="EQ49" s="0" t="n">
        <f aca="false">IF(BE$9=0,0,(SIN(BE$12)*COS($E49)+SIN($E49)*COS(BE$12))/SIN($E49)*BE$9)</f>
        <v>16.1642781194907</v>
      </c>
      <c r="ER49" s="0" t="n">
        <f aca="false">IF(BF$9=0,0,(SIN(BF$12)*COS($E49)+SIN($E49)*COS(BF$12))/SIN($E49)*BF$9)</f>
        <v>16.035201231034</v>
      </c>
      <c r="ES49" s="0" t="n">
        <f aca="false">IF(BG$9=0,0,(SIN(BG$12)*COS($E49)+SIN($E49)*COS(BG$12))/SIN($E49)*BG$9)</f>
        <v>15.9011567206794</v>
      </c>
      <c r="ET49" s="0" t="n">
        <f aca="false">IF(BH$9=0,0,(SIN(BH$12)*COS($E49)+SIN($E49)*COS(BH$12))/SIN($E49)*BH$9)</f>
        <v>15.7622685639497</v>
      </c>
      <c r="EU49" s="0" t="n">
        <f aca="false">IF(BI$9=0,0,(SIN(BI$12)*COS($E49)+SIN($E49)*COS(BI$12))/SIN($E49)*BI$9)</f>
        <v>15.6186622117893</v>
      </c>
      <c r="EV49" s="0" t="n">
        <f aca="false">IF(BJ$9=0,0,(SIN(BJ$12)*COS($E49)+SIN($E49)*COS(BJ$12))/SIN($E49)*BJ$9)</f>
        <v>15.3734332802154</v>
      </c>
      <c r="EW49" s="0" t="n">
        <f aca="false">IF(BK$9=0,0,(SIN(BK$12)*COS($E49)+SIN($E49)*COS(BK$12))/SIN($E49)*BK$9)</f>
        <v>15.1239482811205</v>
      </c>
      <c r="EX49" s="0" t="n">
        <f aca="false">IF(BL$9=0,0,(SIN(BL$12)*COS($E49)+SIN($E49)*COS(BL$12))/SIN($E49)*BL$9)</f>
        <v>14.8704252841779</v>
      </c>
      <c r="EY49" s="0" t="n">
        <f aca="false">IF(BM$9=0,0,(SIN(BM$12)*COS($E49)+SIN($E49)*COS(BM$12))/SIN($E49)*BM$9)</f>
        <v>14.6130834157809</v>
      </c>
      <c r="EZ49" s="0" t="n">
        <f aca="false">IF(BN$9=0,0,(SIN(BN$12)*COS($E49)+SIN($E49)*COS(BN$12))/SIN($E49)*BN$9)</f>
        <v>14.3521427490701</v>
      </c>
      <c r="FA49" s="0" t="n">
        <f aca="false">IF(BO$9=0,0,(SIN(BO$12)*COS($E49)+SIN($E49)*COS(BO$12))/SIN($E49)*BO$9)</f>
        <v>14.0296321764181</v>
      </c>
      <c r="FB49" s="0" t="n">
        <f aca="false">IF(BP$9=0,0,(SIN(BP$12)*COS($E49)+SIN($E49)*COS(BP$12))/SIN($E49)*BP$9)</f>
        <v>13.7042685408128</v>
      </c>
      <c r="FC49" s="0" t="n">
        <f aca="false">IF(BQ$9=0,0,(SIN(BQ$12)*COS($E49)+SIN($E49)*COS(BQ$12))/SIN($E49)*BQ$9)</f>
        <v>13.3763271328368</v>
      </c>
      <c r="FD49" s="0" t="n">
        <f aca="false">IF(BR$9=0,0,(SIN(BR$12)*COS($E49)+SIN($E49)*COS(BR$12))/SIN($E49)*BR$9)</f>
        <v>13.0460835419227</v>
      </c>
      <c r="FE49" s="0" t="n">
        <f aca="false">IF(BS$9=0,0,(SIN(BS$12)*COS($E49)+SIN($E49)*COS(BS$12))/SIN($E49)*BS$9)</f>
        <v>12.7138135188874</v>
      </c>
      <c r="FF49" s="0" t="n">
        <f aca="false">IF(BT$9=0,0,(SIN(BT$12)*COS($E49)+SIN($E49)*COS(BT$12))/SIN($E49)*BT$9)</f>
        <v>12.3485046507207</v>
      </c>
      <c r="FG49" s="0" t="n">
        <f aca="false">IF(BU$9=0,0,(SIN(BU$12)*COS($E49)+SIN($E49)*COS(BU$12))/SIN($E49)*BU$9)</f>
        <v>11.9819824507542</v>
      </c>
      <c r="FH49" s="0" t="n">
        <f aca="false">IF(BV$9=0,0,(SIN(BV$12)*COS($E49)+SIN($E49)*COS(BV$12))/SIN($E49)*BV$9)</f>
        <v>11.6145508031042</v>
      </c>
      <c r="FI49" s="0" t="n">
        <f aca="false">IF(BW$9=0,0,(SIN(BW$12)*COS($E49)+SIN($E49)*COS(BW$12))/SIN($E49)*BW$9)</f>
        <v>11.2465130341676</v>
      </c>
      <c r="FJ49" s="0" t="n">
        <f aca="false">IF(BX$9=0,0,(SIN(BX$12)*COS($E49)+SIN($E49)*COS(BX$12))/SIN($E49)*BX$9)</f>
        <v>10.8781717619217</v>
      </c>
      <c r="FK49" s="0" t="n">
        <f aca="false">IF(BY$9=0,0,(SIN(BY$12)*COS($E49)+SIN($E49)*COS(BY$12))/SIN($E49)*BY$9)</f>
        <v>0</v>
      </c>
      <c r="FL49" s="0" t="n">
        <f aca="false">IF(BZ$9=0,0,(SIN(BZ$12)*COS($E49)+SIN($E49)*COS(BZ$12))/SIN($E49)*BZ$9)</f>
        <v>0</v>
      </c>
      <c r="FM49" s="0" t="n">
        <f aca="false">IF(CA$9=0,0,(SIN(CA$12)*COS($E49)+SIN($E49)*COS(CA$12))/SIN($E49)*CA$9)</f>
        <v>0</v>
      </c>
      <c r="FN49" s="0" t="n">
        <f aca="false">IF(CB$9=0,0,(SIN(CB$12)*COS($E49)+SIN($E49)*COS(CB$12))/SIN($E49)*CB$9)</f>
        <v>0</v>
      </c>
      <c r="FO49" s="0" t="n">
        <f aca="false">IF(CC$9=0,0,(SIN(CC$12)*COS($E49)+SIN($E49)*COS(CC$12))/SIN($E49)*CC$9)</f>
        <v>0</v>
      </c>
      <c r="FP49" s="0" t="n">
        <f aca="false">IF(CD$9=0,0,(SIN(CD$12)*COS($E49)+SIN($E49)*COS(CD$12))/SIN($E49)*CD$9)</f>
        <v>0</v>
      </c>
      <c r="FQ49" s="0" t="n">
        <f aca="false">IF(CE$9=0,0,(SIN(CE$12)*COS($E49)+SIN($E49)*COS(CE$12))/SIN($E49)*CE$9)</f>
        <v>0</v>
      </c>
      <c r="FR49" s="0" t="n">
        <f aca="false">IF(CF$9=0,0,(SIN(CF$12)*COS($E49)+SIN($E49)*COS(CF$12))/SIN($E49)*CF$9)</f>
        <v>0</v>
      </c>
      <c r="FS49" s="0" t="n">
        <f aca="false">IF(CG$9=0,0,(SIN(CG$12)*COS($E49)+SIN($E49)*COS(CG$12))/SIN($E49)*CG$9)</f>
        <v>0</v>
      </c>
      <c r="FT49" s="0" t="n">
        <f aca="false">IF(CH$9=0,0,(SIN(CH$12)*COS($E49)+SIN($E49)*COS(CH$12))/SIN($E49)*CH$9)</f>
        <v>0</v>
      </c>
      <c r="FU49" s="0" t="n">
        <f aca="false">IF(CI$9=0,0,(SIN(CI$12)*COS($E49)+SIN($E49)*COS(CI$12))/SIN($E49)*CI$9)</f>
        <v>0</v>
      </c>
      <c r="FV49" s="0" t="n">
        <f aca="false">IF(CJ$9=0,0,(SIN(CJ$12)*COS($E49)+SIN($E49)*COS(CJ$12))/SIN($E49)*CJ$9)</f>
        <v>0</v>
      </c>
      <c r="FW49" s="0" t="n">
        <f aca="false">IF(CK$9=0,0,(SIN(CK$12)*COS($E49)+SIN($E49)*COS(CK$12))/SIN($E49)*CK$9)</f>
        <v>0</v>
      </c>
      <c r="FX49" s="0" t="n">
        <f aca="false">IF(CL$9=0,0,(SIN(CL$12)*COS($E49)+SIN($E49)*COS(CL$12))/SIN($E49)*CL$9)</f>
        <v>0</v>
      </c>
      <c r="FY49" s="0" t="n">
        <f aca="false">IF(CM$9=0,0,(SIN(CM$12)*COS($E49)+SIN($E49)*COS(CM$12))/SIN($E49)*CM$9)</f>
        <v>0</v>
      </c>
      <c r="FZ49" s="0" t="n">
        <f aca="false">IF(CN$9=0,0,(SIN(CN$12)*COS($E49)+SIN($E49)*COS(CN$12))/SIN($E49)*CN$9)</f>
        <v>0</v>
      </c>
      <c r="GA49" s="0" t="n">
        <f aca="false">IF(CO$9=0,0,(SIN(CO$12)*COS($E49)+SIN($E49)*COS(CO$12))/SIN($E49)*CO$9)</f>
        <v>0</v>
      </c>
      <c r="GB49" s="0" t="n">
        <f aca="false">IF(CP$9=0,0,(SIN(CP$12)*COS($E49)+SIN($E49)*COS(CP$12))/SIN($E49)*CP$9)</f>
        <v>0</v>
      </c>
      <c r="GC49" s="0" t="n">
        <f aca="false">IF(CQ$9=0,0,(SIN(CQ$12)*COS($E49)+SIN($E49)*COS(CQ$12))/SIN($E49)*CQ$9)</f>
        <v>0</v>
      </c>
    </row>
    <row r="50" customFormat="false" ht="12.8" hidden="true" customHeight="false" outlineLevel="0" collapsed="false">
      <c r="A50" s="0" t="n">
        <f aca="false">MAX($F50:$CQ50)</f>
        <v>11.139749875906</v>
      </c>
      <c r="B50" s="91" t="n">
        <f aca="false">IF(ISNA(INDEX(vmg!$B$6:$B$151,MATCH($C50,vmg!$F$6:$F$151,0))),IF(ISNA(INDEX(vmg!$B$6:$B$151,MATCH($C50,vmg!$D$6:$D$151,0))),0,INDEX(vmg!$B$6:$B$151,MATCH($C50,vmg!$D$6:$D$151,0))),INDEX(vmg!$B$6:$B$151,MATCH($C50,vmg!$F$6:$F$151,0)))</f>
        <v>9.85857</v>
      </c>
      <c r="C50" s="2" t="n">
        <f aca="false">MOD(Best +D50,360)</f>
        <v>271</v>
      </c>
      <c r="D50" s="2" t="n">
        <f aca="false">D49+1</f>
        <v>38</v>
      </c>
      <c r="E50" s="1" t="n">
        <f aca="false">D50*PI()/180</f>
        <v>0.663225115757845</v>
      </c>
      <c r="F50" s="13" t="n">
        <f aca="false">IF(OR(F140=0,CR50=0),0,F140*CR50/(F140+CR50))</f>
        <v>11.139749875906</v>
      </c>
      <c r="G50" s="13" t="n">
        <f aca="false">IF(OR(G140=0,CS50=0),0,G140*CS50/(G140+CS50))</f>
        <v>11.0206738074619</v>
      </c>
      <c r="H50" s="13" t="n">
        <f aca="false">IF(OR(H140=0,CT50=0),0,H140*CT50/(H140+CT50))</f>
        <v>10.9058362409959</v>
      </c>
      <c r="I50" s="13" t="n">
        <f aca="false">IF(OR(I140=0,CU50=0),0,I140*CU50/(I140+CU50))</f>
        <v>10.7948791221589</v>
      </c>
      <c r="J50" s="13" t="n">
        <f aca="false">IF(OR(J140=0,CV50=0),0,J140*CV50/(J140+CV50))</f>
        <v>10.687483627285</v>
      </c>
      <c r="K50" s="13" t="n">
        <f aca="false">IF(OR(K140=0,CW50=0),0,K140*CW50/(K140+CW50))</f>
        <v>10.583364932102</v>
      </c>
      <c r="L50" s="13" t="n">
        <f aca="false">IF(OR(L140=0,CX50=0),0,L140*CX50/(L140+CX50))</f>
        <v>10.4812088116824</v>
      </c>
      <c r="M50" s="13" t="n">
        <f aca="false">IF(OR(M140=0,CY50=0),0,M140*CY50/(M140+CY50))</f>
        <v>10.3819156654746</v>
      </c>
      <c r="N50" s="13" t="n">
        <f aca="false">IF(OR(N140=0,CZ50=0),0,N140*CZ50/(N140+CZ50))</f>
        <v>10.2852719424239</v>
      </c>
      <c r="O50" s="13" t="n">
        <f aca="false">IF(OR(O140=0,DA50=0),0,O140*DA50/(O140+DA50))</f>
        <v>10.1910845040048</v>
      </c>
      <c r="P50" s="13" t="n">
        <f aca="false">IF(OR(P140=0,DB50=0),0,P140*DB50/(P140+DB50))</f>
        <v>10.099178172815</v>
      </c>
      <c r="Q50" s="13" t="n">
        <f aca="false">IF(OR(Q140=0,DC50=0),0,Q140*DC50/(Q140+DC50))</f>
        <v>10.0095561753484</v>
      </c>
      <c r="R50" s="13" t="n">
        <f aca="false">IF(OR(R140=0,DD50=0),0,R140*DD50/(R140+DD50))</f>
        <v>9.92190111407497</v>
      </c>
      <c r="S50" s="13" t="n">
        <f aca="false">IF(OR(S140=0,DE50=0),0,S140*DE50/(S140+DE50))</f>
        <v>9.83608093428564</v>
      </c>
      <c r="T50" s="13" t="n">
        <f aca="false">IF(OR(T140=0,DF50=0),0,T140*DF50/(T140+DF50))</f>
        <v>9.75197460748785</v>
      </c>
      <c r="U50" s="13" t="n">
        <f aca="false">IF(OR(U140=0,DG50=0),0,U140*DG50/(U140+DG50))</f>
        <v>9.66947095042269</v>
      </c>
      <c r="V50" s="13" t="n">
        <f aca="false">IF(OR(V140=0,DH50=0),0,V140*DH50/(V140+DH50))</f>
        <v>9.58472175326889</v>
      </c>
      <c r="W50" s="13" t="n">
        <f aca="false">IF(OR(W140=0,DI50=0),0,W140*DI50/(W140+DI50))</f>
        <v>9.50157260956718</v>
      </c>
      <c r="X50" s="13" t="n">
        <f aca="false">IF(OR(X140=0,DJ50=0),0,X140*DJ50/(X140+DJ50))</f>
        <v>9.4199220910511</v>
      </c>
      <c r="Y50" s="13" t="n">
        <f aca="false">IF(OR(Y140=0,DK50=0),0,Y140*DK50/(Y140+DK50))</f>
        <v>9.33967643787067</v>
      </c>
      <c r="Z50" s="13" t="n">
        <f aca="false">IF(OR(Z140=0,DL50=0),0,Z140*DL50/(Z140+DL50))</f>
        <v>9.26074880332188</v>
      </c>
      <c r="AA50" s="13" t="n">
        <f aca="false">IF(OR(AA140=0,DM50=0),0,AA140*DM50/(AA140+DM50))</f>
        <v>9.18124957066324</v>
      </c>
      <c r="AB50" s="13" t="n">
        <f aca="false">IF(OR(AB140=0,DN50=0),0,AB140*DN50/(AB140+DN50))</f>
        <v>9.10299517693901</v>
      </c>
      <c r="AC50" s="13" t="n">
        <f aca="false">IF(OR(AC140=0,DO50=0),0,AC140*DO50/(AC140+DO50))</f>
        <v>9.02591028524943</v>
      </c>
      <c r="AD50" s="13" t="n">
        <f aca="false">IF(OR(AD140=0,DP50=0),0,AD140*DP50/(AD140+DP50))</f>
        <v>8.94992467076401</v>
      </c>
      <c r="AE50" s="13" t="n">
        <f aca="false">IF(OR(AE140=0,DQ50=0),0,AE140*DQ50/(AE140+DQ50))</f>
        <v>8.87497275696035</v>
      </c>
      <c r="AF50" s="13" t="n">
        <f aca="false">IF(OR(AF140=0,DR50=0),0,AF140*DR50/(AF140+DR50))</f>
        <v>8.80024858710613</v>
      </c>
      <c r="AG50" s="13" t="n">
        <f aca="false">IF(OR(AG140=0,DS50=0),0,AG140*DS50/(AG140+DS50))</f>
        <v>8.72646933089665</v>
      </c>
      <c r="AH50" s="13" t="n">
        <f aca="false">IF(OR(AH140=0,DT50=0),0,AH140*DT50/(AH140+DT50))</f>
        <v>8.65357917812197</v>
      </c>
      <c r="AI50" s="13" t="n">
        <f aca="false">IF(OR(AI140=0,DU50=0),0,AI140*DU50/(AI140+DU50))</f>
        <v>8.58152568893929</v>
      </c>
      <c r="AJ50" s="13" t="n">
        <f aca="false">IF(OR(AJ140=0,DV50=0),0,AJ140*DV50/(AJ140+DV50))</f>
        <v>8.51025951058871</v>
      </c>
      <c r="AK50" s="13" t="n">
        <f aca="false">IF(OR(AK140=0,DW50=0),0,AK140*DW50/(AK140+DW50))</f>
        <v>8.441342775473</v>
      </c>
      <c r="AL50" s="13" t="n">
        <f aca="false">IF(OR(AL140=0,DX50=0),0,AL140*DX50/(AL140+DX50))</f>
        <v>8.37306424310291</v>
      </c>
      <c r="AM50" s="13" t="n">
        <f aca="false">IF(OR(AM140=0,DY50=0),0,AM140*DY50/(AM140+DY50))</f>
        <v>8.3053857112337</v>
      </c>
      <c r="AN50" s="13" t="n">
        <f aca="false">IF(OR(AN140=0,DZ50=0),0,AN140*DZ50/(AN140+DZ50))</f>
        <v>8.23827094339653</v>
      </c>
      <c r="AO50" s="13" t="n">
        <f aca="false">IF(OR(AO140=0,EA50=0),0,AO140*EA50/(AO140+EA50))</f>
        <v>8.17168551529284</v>
      </c>
      <c r="AP50" s="13" t="n">
        <f aca="false">IF(OR(AP140=0,EB50=0),0,AP140*EB50/(AP140+EB50))</f>
        <v>8.10555806832461</v>
      </c>
      <c r="AQ50" s="13" t="n">
        <f aca="false">IF(OR(AQ140=0,EC50=0),0,AQ140*EC50/(AQ140+EC50))</f>
        <v>8.03989729170706</v>
      </c>
      <c r="AR50" s="13" t="n">
        <f aca="false">IF(OR(AR140=0,ED50=0),0,AR140*ED50/(AR140+ED50))</f>
        <v>7.97467333728929</v>
      </c>
      <c r="AS50" s="13" t="n">
        <f aca="false">IF(OR(AS140=0,EE50=0),0,AS140*EE50/(AS140+EE50))</f>
        <v>7.90985768123957</v>
      </c>
      <c r="AT50" s="13" t="n">
        <f aca="false">IF(OR(AT140=0,EF50=0),0,AT140*EF50/(AT140+EF50))</f>
        <v>7.8454230252911</v>
      </c>
      <c r="AU50" s="13" t="n">
        <f aca="false">IF(OR(AU140=0,EG50=0),0,AU140*EG50/(AU140+EG50))</f>
        <v>7.77351265441025</v>
      </c>
      <c r="AV50" s="13" t="n">
        <f aca="false">IF(OR(AV140=0,EH50=0),0,AV140*EH50/(AV140+EH50))</f>
        <v>7.70215345293621</v>
      </c>
      <c r="AW50" s="13" t="n">
        <f aca="false">IF(OR(AW140=0,EI50=0),0,AW140*EI50/(AW140+EI50))</f>
        <v>7.63130994839197</v>
      </c>
      <c r="AX50" s="13" t="n">
        <f aca="false">IF(OR(AX140=0,EJ50=0),0,AX140*EJ50/(AX140+EJ50))</f>
        <v>7.560948299244</v>
      </c>
      <c r="AY50" s="13" t="n">
        <f aca="false">IF(OR(AY140=0,EK50=0),0,AY140*EK50/(AY140+EK50))</f>
        <v>7.4910361776399</v>
      </c>
      <c r="AZ50" s="13" t="n">
        <f aca="false">IF(OR(AZ140=0,EL50=0),0,AZ140*EL50/(AZ140+EL50))</f>
        <v>7.41524880354121</v>
      </c>
      <c r="BA50" s="13" t="n">
        <f aca="false">IF(OR(BA140=0,EM50=0),0,BA140*EM50/(BA140+EM50))</f>
        <v>7.33998291383979</v>
      </c>
      <c r="BB50" s="13" t="n">
        <f aca="false">IF(OR(BB140=0,EN50=0),0,BB140*EN50/(BB140+EN50))</f>
        <v>7.26520267883972</v>
      </c>
      <c r="BC50" s="13" t="n">
        <f aca="false">IF(OR(BC140=0,EO50=0),0,BC140*EO50/(BC140+EO50))</f>
        <v>7.19087386944397</v>
      </c>
      <c r="BD50" s="13" t="n">
        <f aca="false">IF(OR(BD140=0,EP50=0),0,BD140*EP50/(BD140+EP50))</f>
        <v>7.11696374833494</v>
      </c>
      <c r="BE50" s="13" t="n">
        <f aca="false">IF(OR(BE140=0,EQ50=0),0,BE140*EQ50/(BE140+EQ50))</f>
        <v>7.03726026377342</v>
      </c>
      <c r="BF50" s="13" t="n">
        <f aca="false">IF(OR(BF140=0,ER50=0),0,BF140*ER50/(BF140+ER50))</f>
        <v>6.95799999833797</v>
      </c>
      <c r="BG50" s="13" t="n">
        <f aca="false">IF(OR(BG140=0,ES50=0),0,BG140*ES50/(BG140+ES50))</f>
        <v>6.87914799016756</v>
      </c>
      <c r="BH50" s="13" t="n">
        <f aca="false">IF(OR(BH140=0,ET50=0),0,BH140*ET50/(BH140+ET50))</f>
        <v>6.80067077620259</v>
      </c>
      <c r="BI50" s="13" t="n">
        <f aca="false">IF(OR(BI140=0,EU50=0),0,BI140*EU50/(BI140+EU50))</f>
        <v>6.72253629892253</v>
      </c>
      <c r="BJ50" s="13" t="n">
        <f aca="false">IF(OR(BJ140=0,EV50=0),0,BJ140*EV50/(BJ140+EV50))</f>
        <v>6.62631760524879</v>
      </c>
      <c r="BK50" s="13" t="n">
        <f aca="false">IF(OR(BK140=0,EW50=0),0,BK140*EW50/(BK140+EW50))</f>
        <v>6.53041085444084</v>
      </c>
      <c r="BL50" s="13" t="n">
        <f aca="false">IF(OR(BL140=0,EX50=0),0,BL140*EX50/(BL140+EX50))</f>
        <v>6.43476847121927</v>
      </c>
      <c r="BM50" s="13" t="n">
        <f aca="false">IF(OR(BM140=0,EY50=0),0,BM140*EY50/(BM140+EY50))</f>
        <v>6.33934461252777</v>
      </c>
      <c r="BN50" s="13" t="n">
        <f aca="false">IF(OR(BN140=0,EZ50=0),0,BN140*EZ50/(BN140+EZ50))</f>
        <v>6.24409506286824</v>
      </c>
      <c r="BO50" s="13" t="n">
        <f aca="false">IF(OR(BO140=0,FA50=0),0,BO140*FA50/(BO140+FA50))</f>
        <v>6.13758028390591</v>
      </c>
      <c r="BP50" s="13" t="n">
        <f aca="false">IF(OR(BP140=0,FB50=0),0,BP140*FB50/(BP140+FB50))</f>
        <v>6.0309902121371</v>
      </c>
      <c r="BQ50" s="13" t="n">
        <f aca="false">IF(OR(BQ140=0,FC50=0),0,BQ140*FC50/(BQ140+FC50))</f>
        <v>5.9242670687209</v>
      </c>
      <c r="BR50" s="13" t="n">
        <f aca="false">IF(OR(BR140=0,FD50=0),0,BR140*FD50/(BR140+FD50))</f>
        <v>5.81735412326462</v>
      </c>
      <c r="BS50" s="13" t="n">
        <f aca="false">IF(OR(BS140=0,FE50=0),0,BS140*FE50/(BS140+FE50))</f>
        <v>5.71019559174866</v>
      </c>
      <c r="BT50" s="13" t="n">
        <f aca="false">IF(OR(BT140=0,FF50=0),0,BT140*FF50/(BT140+FF50))</f>
        <v>5.59614418986219</v>
      </c>
      <c r="BU50" s="13" t="n">
        <f aca="false">IF(OR(BU140=0,FG50=0),0,BU140*FG50/(BU140+FG50))</f>
        <v>5.48155731758851</v>
      </c>
      <c r="BV50" s="13" t="n">
        <f aca="false">IF(OR(BV140=0,FH50=0),0,BV140*FH50/(BV140+FH50))</f>
        <v>5.36636636747221</v>
      </c>
      <c r="BW50" s="13" t="n">
        <f aca="false">IF(OR(BW140=0,FI50=0),0,BW140*FI50/(BW140+FI50))</f>
        <v>5.25050268355576</v>
      </c>
      <c r="BX50" s="13" t="n">
        <f aca="false">IF(OR(BX140=0,FJ50=0),0,BX140*FJ50/(BX140+FJ50))</f>
        <v>5.13389744403931</v>
      </c>
      <c r="BY50" s="13" t="n">
        <f aca="false">IF(OR(BY140=0,FK50=0),0,BY140*FK50/(BY140+FK50))</f>
        <v>0</v>
      </c>
      <c r="BZ50" s="13" t="n">
        <f aca="false">IF(OR(BZ140=0,FL50=0),0,BZ140*FL50/(BZ140+FL50))</f>
        <v>0</v>
      </c>
      <c r="CA50" s="13" t="n">
        <f aca="false">IF(OR(CA140=0,FM50=0),0,CA140*FM50/(CA140+FM50))</f>
        <v>0</v>
      </c>
      <c r="CB50" s="13" t="n">
        <f aca="false">IF(OR(CB140=0,FN50=0),0,CB140*FN50/(CB140+FN50))</f>
        <v>0</v>
      </c>
      <c r="CC50" s="13" t="n">
        <f aca="false">IF(OR(CC140=0,FO50=0),0,CC140*FO50/(CC140+FO50))</f>
        <v>0</v>
      </c>
      <c r="CD50" s="13" t="n">
        <f aca="false">IF(OR(CD140=0,FP50=0),0,CD140*FP50/(CD140+FP50))</f>
        <v>0</v>
      </c>
      <c r="CE50" s="13" t="n">
        <f aca="false">IF(OR(CE140=0,FQ50=0),0,CE140*FQ50/(CE140+FQ50))</f>
        <v>0</v>
      </c>
      <c r="CF50" s="13" t="n">
        <f aca="false">IF(OR(CF140=0,FR50=0),0,CF140*FR50/(CF140+FR50))</f>
        <v>0</v>
      </c>
      <c r="CG50" s="13" t="n">
        <f aca="false">IF(OR(CG140=0,FS50=0),0,CG140*FS50/(CG140+FS50))</f>
        <v>0</v>
      </c>
      <c r="CH50" s="13" t="n">
        <f aca="false">IF(OR(CH140=0,FT50=0),0,CH140*FT50/(CH140+FT50))</f>
        <v>0</v>
      </c>
      <c r="CI50" s="13" t="n">
        <f aca="false">IF(OR(CI140=0,FU50=0),0,CI140*FU50/(CI140+FU50))</f>
        <v>0</v>
      </c>
      <c r="CJ50" s="13" t="n">
        <f aca="false">IF(OR(CJ140=0,FV50=0),0,CJ140*FV50/(CJ140+FV50))</f>
        <v>0</v>
      </c>
      <c r="CK50" s="13" t="n">
        <f aca="false">IF(OR(CK140=0,FW50=0),0,CK140*FW50/(CK140+FW50))</f>
        <v>0</v>
      </c>
      <c r="CL50" s="13" t="n">
        <f aca="false">IF(OR(CL140=0,FX50=0),0,CL140*FX50/(CL140+FX50))</f>
        <v>0</v>
      </c>
      <c r="CM50" s="13" t="n">
        <f aca="false">IF(OR(CM140=0,FY50=0),0,CM140*FY50/(CM140+FY50))</f>
        <v>0</v>
      </c>
      <c r="CN50" s="13" t="n">
        <f aca="false">IF(OR(CN140=0,FZ50=0),0,CN140*FZ50/(CN140+FZ50))</f>
        <v>0</v>
      </c>
      <c r="CO50" s="13" t="n">
        <f aca="false">IF(OR(CO140=0,GA50=0),0,CO140*GA50/(CO140+GA50))</f>
        <v>0</v>
      </c>
      <c r="CP50" s="13" t="n">
        <f aca="false">IF(OR(CP140=0,GB50=0),0,CP140*GB50/(CP140+GB50))</f>
        <v>0</v>
      </c>
      <c r="CQ50" s="13" t="n">
        <f aca="false">IF(OR(CQ140=0,GC50=0),0,CQ140*GC50/(CQ140+GC50))</f>
        <v>0</v>
      </c>
      <c r="CR50" s="0" t="n">
        <f aca="false">IF(F$9=0,0,(SIN(F$12)*COS($E50)+SIN($E50)*COS(F$12))/SIN($E50)*F$9)</f>
        <v>11.13975</v>
      </c>
      <c r="CS50" s="0" t="n">
        <f aca="false">IF(G$9=0,0,(SIN(G$12)*COS($E50)+SIN($E50)*COS(G$12))/SIN($E50)*G$9)</f>
        <v>11.3732578256209</v>
      </c>
      <c r="CT50" s="0" t="n">
        <f aca="false">IF(H$9=0,0,(SIN(H$12)*COS($E50)+SIN($E50)*COS(H$12))/SIN($E50)*H$9)</f>
        <v>11.6027134843879</v>
      </c>
      <c r="CU50" s="0" t="n">
        <f aca="false">IF(I$9=0,0,(SIN(I$12)*COS($E50)+SIN($E50)*COS(I$12))/SIN($E50)*I$9)</f>
        <v>11.8280554780611</v>
      </c>
      <c r="CV50" s="0" t="n">
        <f aca="false">IF(J$9=0,0,(SIN(J$12)*COS($E50)+SIN($E50)*COS(J$12))/SIN($E50)*J$9)</f>
        <v>12.0492237379428</v>
      </c>
      <c r="CW50" s="0" t="n">
        <f aca="false">IF(K$9=0,0,(SIN(K$12)*COS($E50)+SIN($E50)*COS(K$12))/SIN($E50)*K$9)</f>
        <v>12.2661596405646</v>
      </c>
      <c r="CX50" s="0" t="n">
        <f aca="false">IF(L$9=0,0,(SIN(L$12)*COS($E50)+SIN($E50)*COS(L$12))/SIN($E50)*L$9)</f>
        <v>12.4773053676179</v>
      </c>
      <c r="CY50" s="0" t="n">
        <f aca="false">IF(M$9=0,0,(SIN(M$12)*COS($E50)+SIN($E50)*COS(M$12))/SIN($E50)*M$9)</f>
        <v>12.6840521023782</v>
      </c>
      <c r="CZ50" s="0" t="n">
        <f aca="false">IF(N$9=0,0,(SIN(N$12)*COS($E50)+SIN($E50)*COS(N$12))/SIN($E50)*N$9)</f>
        <v>12.8863470421476</v>
      </c>
      <c r="DA50" s="0" t="n">
        <f aca="false">IF(O$9=0,0,(SIN(O$12)*COS($E50)+SIN($E50)*COS(O$12))/SIN($E50)*O$9)</f>
        <v>13.0841389194316</v>
      </c>
      <c r="DB50" s="0" t="n">
        <f aca="false">IF(P$9=0,0,(SIN(P$12)*COS($E50)+SIN($E50)*COS(P$12))/SIN($E50)*P$9)</f>
        <v>13.2773780144028</v>
      </c>
      <c r="DC50" s="0" t="n">
        <f aca="false">IF(Q$9=0,0,(SIN(Q$12)*COS($E50)+SIN($E50)*COS(Q$12))/SIN($E50)*Q$9)</f>
        <v>13.4663103712124</v>
      </c>
      <c r="DD50" s="0" t="n">
        <f aca="false">IF(R$9=0,0,(SIN(R$12)*COS($E50)+SIN($E50)*COS(R$12))/SIN($E50)*R$9)</f>
        <v>13.6506040334942</v>
      </c>
      <c r="DE50" s="0" t="n">
        <f aca="false">IF(S$9=0,0,(SIN(S$12)*COS($E50)+SIN($E50)*COS(S$12))/SIN($E50)*S$9)</f>
        <v>13.8302137210434</v>
      </c>
      <c r="DF50" s="0" t="n">
        <f aca="false">IF(T$9=0,0,(SIN(T$12)*COS($E50)+SIN($E50)*COS(T$12))/SIN($E50)*T$9)</f>
        <v>14.005095740624</v>
      </c>
      <c r="DG50" s="0" t="n">
        <f aca="false">IF(U$9=0,0,(SIN(U$12)*COS($E50)+SIN($E50)*COS(U$12))/SIN($E50)*U$9)</f>
        <v>14.1752079959218</v>
      </c>
      <c r="DH50" s="0" t="n">
        <f aca="false">IF(V$9=0,0,(SIN(V$12)*COS($E50)+SIN($E50)*COS(V$12))/SIN($E50)*V$9)</f>
        <v>14.332132855392</v>
      </c>
      <c r="DI50" s="0" t="n">
        <f aca="false">IF(W$9=0,0,(SIN(W$12)*COS($E50)+SIN($E50)*COS(W$12))/SIN($E50)*W$9)</f>
        <v>14.4839986947218</v>
      </c>
      <c r="DJ50" s="0" t="n">
        <f aca="false">IF(X$9=0,0,(SIN(X$12)*COS($E50)+SIN($E50)*COS(X$12))/SIN($E50)*X$9)</f>
        <v>14.6307760139096</v>
      </c>
      <c r="DK50" s="0" t="n">
        <f aca="false">IF(Y$9=0,0,(SIN(Y$12)*COS($E50)+SIN($E50)*COS(Y$12))/SIN($E50)*Y$9)</f>
        <v>14.7724370690514</v>
      </c>
      <c r="DL50" s="0" t="n">
        <f aca="false">IF(Z$9=0,0,(SIN(Z$12)*COS($E50)+SIN($E50)*COS(Z$12))/SIN($E50)*Z$9)</f>
        <v>14.9089558756235</v>
      </c>
      <c r="DM50" s="0" t="n">
        <f aca="false">IF(AA$9=0,0,(SIN(AA$12)*COS($E50)+SIN($E50)*COS(AA$12))/SIN($E50)*AA$9)</f>
        <v>15.0354561485293</v>
      </c>
      <c r="DN50" s="0" t="n">
        <f aca="false">IF(AB$9=0,0,(SIN(AB$12)*COS($E50)+SIN($E50)*COS(AB$12))/SIN($E50)*AB$9)</f>
        <v>15.1566672081345</v>
      </c>
      <c r="DO50" s="0" t="n">
        <f aca="false">IF(AC$9=0,0,(SIN(AC$12)*COS($E50)+SIN($E50)*COS(AC$12))/SIN($E50)*AC$9)</f>
        <v>15.2725728415653</v>
      </c>
      <c r="DP50" s="0" t="n">
        <f aca="false">IF(AD$9=0,0,(SIN(AD$12)*COS($E50)+SIN($E50)*COS(AD$12))/SIN($E50)*AD$9)</f>
        <v>15.3831586617736</v>
      </c>
      <c r="DQ50" s="0" t="n">
        <f aca="false">IF(AE$9=0,0,(SIN(AE$12)*COS($E50)+SIN($E50)*COS(AE$12))/SIN($E50)*AE$9)</f>
        <v>15.4884121055476</v>
      </c>
      <c r="DR50" s="0" t="n">
        <f aca="false">IF(AF$9=0,0,(SIN(AF$12)*COS($E50)+SIN($E50)*COS(AF$12))/SIN($E50)*AF$9)</f>
        <v>15.5859866172604</v>
      </c>
      <c r="DS50" s="0" t="n">
        <f aca="false">IF(AG$9=0,0,(SIN(AG$12)*COS($E50)+SIN($E50)*COS(AG$12))/SIN($E50)*AG$9)</f>
        <v>15.6781700326982</v>
      </c>
      <c r="DT50" s="0" t="n">
        <f aca="false">IF(AH$9=0,0,(SIN(AH$12)*COS($E50)+SIN($E50)*COS(AH$12))/SIN($E50)*AH$9)</f>
        <v>15.7649573944372</v>
      </c>
      <c r="DU50" s="0" t="n">
        <f aca="false">IF(AI$9=0,0,(SIN(AI$12)*COS($E50)+SIN($E50)*COS(AI$12))/SIN($E50)*AI$9)</f>
        <v>15.8463455777024</v>
      </c>
      <c r="DV50" s="0" t="n">
        <f aca="false">IF(AJ$9=0,0,(SIN(AJ$12)*COS($E50)+SIN($E50)*COS(AJ$12))/SIN($E50)*AJ$9)</f>
        <v>15.9223332842191</v>
      </c>
      <c r="DW50" s="0" t="n">
        <f aca="false">IF(AK$9=0,0,(SIN(AK$12)*COS($E50)+SIN($E50)*COS(AK$12))/SIN($E50)*AK$9)</f>
        <v>15.9986984660163</v>
      </c>
      <c r="DX50" s="0" t="n">
        <f aca="false">IF(AL$9=0,0,(SIN(AL$12)*COS($E50)+SIN($E50)*COS(AL$12))/SIN($E50)*AL$9)</f>
        <v>16.0697416765755</v>
      </c>
      <c r="DY50" s="0" t="n">
        <f aca="false">IF(AM$9=0,0,(SIN(AM$12)*COS($E50)+SIN($E50)*COS(AM$12))/SIN($E50)*AM$9)</f>
        <v>16.135461739982</v>
      </c>
      <c r="DZ50" s="0" t="n">
        <f aca="false">IF(AN$9=0,0,(SIN(AN$12)*COS($E50)+SIN($E50)*COS(AN$12))/SIN($E50)*AN$9)</f>
        <v>16.195859232221</v>
      </c>
      <c r="EA50" s="0" t="n">
        <f aca="false">IF(AO$9=0,0,(SIN(AO$12)*COS($E50)+SIN($E50)*COS(AO$12))/SIN($E50)*AO$9)</f>
        <v>16.2509364747293</v>
      </c>
      <c r="EB50" s="0" t="n">
        <f aca="false">IF(AP$9=0,0,(SIN(AP$12)*COS($E50)+SIN($E50)*COS(AP$12))/SIN($E50)*AP$9)</f>
        <v>16.3005413925956</v>
      </c>
      <c r="EC50" s="0" t="n">
        <f aca="false">IF(AQ$9=0,0,(SIN(AQ$12)*COS($E50)+SIN($E50)*COS(AQ$12))/SIN($E50)*AQ$9)</f>
        <v>16.3448343961592</v>
      </c>
      <c r="ED50" s="0" t="n">
        <f aca="false">IF(AR$9=0,0,(SIN(AR$12)*COS($E50)+SIN($E50)*COS(AR$12))/SIN($E50)*AR$9)</f>
        <v>16.3838231422162</v>
      </c>
      <c r="EE50" s="0" t="n">
        <f aca="false">IF(AS$9=0,0,(SIN(AS$12)*COS($E50)+SIN($E50)*COS(AS$12))/SIN($E50)*AS$9)</f>
        <v>16.4175170024297</v>
      </c>
      <c r="EF50" s="0" t="n">
        <f aca="false">IF(AT$9=0,0,(SIN(AT$12)*COS($E50)+SIN($E50)*COS(AT$12))/SIN($E50)*AT$9)</f>
        <v>16.4459270540034</v>
      </c>
      <c r="EG50" s="0" t="n">
        <f aca="false">IF(AU$9=0,0,(SIN(AU$12)*COS($E50)+SIN($E50)*COS(AU$12))/SIN($E50)*AU$9)</f>
        <v>16.4340285398959</v>
      </c>
      <c r="EH50" s="0" t="n">
        <f aca="false">IF(AV$9=0,0,(SIN(AV$12)*COS($E50)+SIN($E50)*COS(AV$12))/SIN($E50)*AV$9)</f>
        <v>16.4166463979809</v>
      </c>
      <c r="EI50" s="0" t="n">
        <f aca="false">IF(AW$9=0,0,(SIN(AW$12)*COS($E50)+SIN($E50)*COS(AW$12))/SIN($E50)*AW$9)</f>
        <v>16.3938288827237</v>
      </c>
      <c r="EJ50" s="0" t="n">
        <f aca="false">IF(AX$9=0,0,(SIN(AX$12)*COS($E50)+SIN($E50)*COS(AX$12))/SIN($E50)*AX$9)</f>
        <v>16.3656260366715</v>
      </c>
      <c r="EK50" s="0" t="n">
        <f aca="false">IF(AY$9=0,0,(SIN(AY$12)*COS($E50)+SIN($E50)*COS(AY$12))/SIN($E50)*AY$9)</f>
        <v>16.3320896620847</v>
      </c>
      <c r="EL50" s="0" t="n">
        <f aca="false">IF(AZ$9=0,0,(SIN(AZ$12)*COS($E50)+SIN($E50)*COS(AZ$12))/SIN($E50)*AZ$9)</f>
        <v>16.2629689258692</v>
      </c>
      <c r="EM50" s="0" t="n">
        <f aca="false">IF(BA$9=0,0,(SIN(BA$12)*COS($E50)+SIN($E50)*COS(BA$12))/SIN($E50)*BA$9)</f>
        <v>16.188521483532</v>
      </c>
      <c r="EN50" s="0" t="n">
        <f aca="false">IF(BB$9=0,0,(SIN(BB$12)*COS($E50)+SIN($E50)*COS(BB$12))/SIN($E50)*BB$9)</f>
        <v>16.1088319801842</v>
      </c>
      <c r="EO50" s="0" t="n">
        <f aca="false">IF(BC$9=0,0,(SIN(BC$12)*COS($E50)+SIN($E50)*COS(BC$12))/SIN($E50)*BC$9)</f>
        <v>16.0239867524166</v>
      </c>
      <c r="EP50" s="0" t="n">
        <f aca="false">IF(BD$9=0,0,(SIN(BD$12)*COS($E50)+SIN($E50)*COS(BD$12))/SIN($E50)*BD$9)</f>
        <v>15.934073783096</v>
      </c>
      <c r="EQ50" s="0" t="n">
        <f aca="false">IF(BE$9=0,0,(SIN(BE$12)*COS($E50)+SIN($E50)*COS(BE$12))/SIN($E50)*BE$9)</f>
        <v>15.8079608353513</v>
      </c>
      <c r="ER50" s="0" t="n">
        <f aca="false">IF(BF$9=0,0,(SIN(BF$12)*COS($E50)+SIN($E50)*COS(BF$12))/SIN($E50)*BF$9)</f>
        <v>15.6769513552796</v>
      </c>
      <c r="ES50" s="0" t="n">
        <f aca="false">IF(BG$9=0,0,(SIN(BG$12)*COS($E50)+SIN($E50)*COS(BG$12))/SIN($E50)*BG$9)</f>
        <v>15.541166523959</v>
      </c>
      <c r="ET50" s="0" t="n">
        <f aca="false">IF(BH$9=0,0,(SIN(BH$12)*COS($E50)+SIN($E50)*COS(BH$12))/SIN($E50)*BH$9)</f>
        <v>15.400728977086</v>
      </c>
      <c r="EU50" s="0" t="n">
        <f aca="false">IF(BI$9=0,0,(SIN(BI$12)*COS($E50)+SIN($E50)*COS(BI$12))/SIN($E50)*BI$9)</f>
        <v>15.2557627428623</v>
      </c>
      <c r="EV50" s="0" t="n">
        <f aca="false">IF(BJ$9=0,0,(SIN(BJ$12)*COS($E50)+SIN($E50)*COS(BJ$12))/SIN($E50)*BJ$9)</f>
        <v>15.0116453997573</v>
      </c>
      <c r="EW50" s="0" t="n">
        <f aca="false">IF(BK$9=0,0,(SIN(BK$12)*COS($E50)+SIN($E50)*COS(BK$12))/SIN($E50)*BK$9)</f>
        <v>14.7635114725063</v>
      </c>
      <c r="EX50" s="0" t="n">
        <f aca="false">IF(BL$9=0,0,(SIN(BL$12)*COS($E50)+SIN($E50)*COS(BL$12))/SIN($E50)*BL$9)</f>
        <v>14.5115752545381</v>
      </c>
      <c r="EY50" s="0" t="n">
        <f aca="false">IF(BM$9=0,0,(SIN(BM$12)*COS($E50)+SIN($E50)*COS(BM$12))/SIN($E50)*BM$9)</f>
        <v>14.2560519858475</v>
      </c>
      <c r="EZ50" s="0" t="n">
        <f aca="false">IF(BN$9=0,0,(SIN(BN$12)*COS($E50)+SIN($E50)*COS(BN$12))/SIN($E50)*BN$9)</f>
        <v>13.997157745244</v>
      </c>
      <c r="FA50" s="0" t="n">
        <f aca="false">IF(BO$9=0,0,(SIN(BO$12)*COS($E50)+SIN($E50)*COS(BO$12))/SIN($E50)*BO$9)</f>
        <v>13.6783742703644</v>
      </c>
      <c r="FB50" s="0" t="n">
        <f aca="false">IF(BP$9=0,0,(SIN(BP$12)*COS($E50)+SIN($E50)*COS(BP$12))/SIN($E50)*BP$9)</f>
        <v>13.3569850008283</v>
      </c>
      <c r="FC50" s="0" t="n">
        <f aca="false">IF(BQ$9=0,0,(SIN(BQ$12)*COS($E50)+SIN($E50)*COS(BQ$12))/SIN($E50)*BQ$9)</f>
        <v>13.0332595787718</v>
      </c>
      <c r="FD50" s="0" t="n">
        <f aca="false">IF(BR$9=0,0,(SIN(BR$12)*COS($E50)+SIN($E50)*COS(BR$12))/SIN($E50)*BR$9)</f>
        <v>12.7074678302047</v>
      </c>
      <c r="FE50" s="0" t="n">
        <f aca="false">IF(BS$9=0,0,(SIN(BS$12)*COS($E50)+SIN($E50)*COS(BS$12))/SIN($E50)*BS$9)</f>
        <v>12.3798796306654</v>
      </c>
      <c r="FF50" s="0" t="n">
        <f aca="false">IF(BT$9=0,0,(SIN(BT$12)*COS($E50)+SIN($E50)*COS(BT$12))/SIN($E50)*BT$9)</f>
        <v>12.0203081554094</v>
      </c>
      <c r="FG50" s="0" t="n">
        <f aca="false">IF(BU$9=0,0,(SIN(BU$12)*COS($E50)+SIN($E50)*COS(BU$12))/SIN($E50)*BU$9)</f>
        <v>11.6597539259333</v>
      </c>
      <c r="FH50" s="0" t="n">
        <f aca="false">IF(BV$9=0,0,(SIN(BV$12)*COS($E50)+SIN($E50)*COS(BV$12))/SIN($E50)*BV$9)</f>
        <v>11.2985138689783</v>
      </c>
      <c r="FI50" s="0" t="n">
        <f aca="false">IF(BW$9=0,0,(SIN(BW$12)*COS($E50)+SIN($E50)*COS(BW$12))/SIN($E50)*BW$9)</f>
        <v>10.936884247231</v>
      </c>
      <c r="FJ50" s="0" t="n">
        <f aca="false">IF(BX$9=0,0,(SIN(BX$12)*COS($E50)+SIN($E50)*COS(BX$12))/SIN($E50)*BX$9)</f>
        <v>10.5751605123523</v>
      </c>
      <c r="FK50" s="0" t="n">
        <f aca="false">IF(BY$9=0,0,(SIN(BY$12)*COS($E50)+SIN($E50)*COS(BY$12))/SIN($E50)*BY$9)</f>
        <v>0</v>
      </c>
      <c r="FL50" s="0" t="n">
        <f aca="false">IF(BZ$9=0,0,(SIN(BZ$12)*COS($E50)+SIN($E50)*COS(BZ$12))/SIN($E50)*BZ$9)</f>
        <v>0</v>
      </c>
      <c r="FM50" s="0" t="n">
        <f aca="false">IF(CA$9=0,0,(SIN(CA$12)*COS($E50)+SIN($E50)*COS(CA$12))/SIN($E50)*CA$9)</f>
        <v>0</v>
      </c>
      <c r="FN50" s="0" t="n">
        <f aca="false">IF(CB$9=0,0,(SIN(CB$12)*COS($E50)+SIN($E50)*COS(CB$12))/SIN($E50)*CB$9)</f>
        <v>0</v>
      </c>
      <c r="FO50" s="0" t="n">
        <f aca="false">IF(CC$9=0,0,(SIN(CC$12)*COS($E50)+SIN($E50)*COS(CC$12))/SIN($E50)*CC$9)</f>
        <v>0</v>
      </c>
      <c r="FP50" s="0" t="n">
        <f aca="false">IF(CD$9=0,0,(SIN(CD$12)*COS($E50)+SIN($E50)*COS(CD$12))/SIN($E50)*CD$9)</f>
        <v>0</v>
      </c>
      <c r="FQ50" s="0" t="n">
        <f aca="false">IF(CE$9=0,0,(SIN(CE$12)*COS($E50)+SIN($E50)*COS(CE$12))/SIN($E50)*CE$9)</f>
        <v>0</v>
      </c>
      <c r="FR50" s="0" t="n">
        <f aca="false">IF(CF$9=0,0,(SIN(CF$12)*COS($E50)+SIN($E50)*COS(CF$12))/SIN($E50)*CF$9)</f>
        <v>0</v>
      </c>
      <c r="FS50" s="0" t="n">
        <f aca="false">IF(CG$9=0,0,(SIN(CG$12)*COS($E50)+SIN($E50)*COS(CG$12))/SIN($E50)*CG$9)</f>
        <v>0</v>
      </c>
      <c r="FT50" s="0" t="n">
        <f aca="false">IF(CH$9=0,0,(SIN(CH$12)*COS($E50)+SIN($E50)*COS(CH$12))/SIN($E50)*CH$9)</f>
        <v>0</v>
      </c>
      <c r="FU50" s="0" t="n">
        <f aca="false">IF(CI$9=0,0,(SIN(CI$12)*COS($E50)+SIN($E50)*COS(CI$12))/SIN($E50)*CI$9)</f>
        <v>0</v>
      </c>
      <c r="FV50" s="0" t="n">
        <f aca="false">IF(CJ$9=0,0,(SIN(CJ$12)*COS($E50)+SIN($E50)*COS(CJ$12))/SIN($E50)*CJ$9)</f>
        <v>0</v>
      </c>
      <c r="FW50" s="0" t="n">
        <f aca="false">IF(CK$9=0,0,(SIN(CK$12)*COS($E50)+SIN($E50)*COS(CK$12))/SIN($E50)*CK$9)</f>
        <v>0</v>
      </c>
      <c r="FX50" s="0" t="n">
        <f aca="false">IF(CL$9=0,0,(SIN(CL$12)*COS($E50)+SIN($E50)*COS(CL$12))/SIN($E50)*CL$9)</f>
        <v>0</v>
      </c>
      <c r="FY50" s="0" t="n">
        <f aca="false">IF(CM$9=0,0,(SIN(CM$12)*COS($E50)+SIN($E50)*COS(CM$12))/SIN($E50)*CM$9)</f>
        <v>0</v>
      </c>
      <c r="FZ50" s="0" t="n">
        <f aca="false">IF(CN$9=0,0,(SIN(CN$12)*COS($E50)+SIN($E50)*COS(CN$12))/SIN($E50)*CN$9)</f>
        <v>0</v>
      </c>
      <c r="GA50" s="0" t="n">
        <f aca="false">IF(CO$9=0,0,(SIN(CO$12)*COS($E50)+SIN($E50)*COS(CO$12))/SIN($E50)*CO$9)</f>
        <v>0</v>
      </c>
      <c r="GB50" s="0" t="n">
        <f aca="false">IF(CP$9=0,0,(SIN(CP$12)*COS($E50)+SIN($E50)*COS(CP$12))/SIN($E50)*CP$9)</f>
        <v>0</v>
      </c>
      <c r="GC50" s="0" t="n">
        <f aca="false">IF(CQ$9=0,0,(SIN(CQ$12)*COS($E50)+SIN($E50)*COS(CQ$12))/SIN($E50)*CQ$9)</f>
        <v>0</v>
      </c>
    </row>
    <row r="51" customFormat="false" ht="12.8" hidden="true" customHeight="false" outlineLevel="0" collapsed="false">
      <c r="A51" s="0" t="n">
        <f aca="false">MAX($F51:$CQ51)</f>
        <v>11.139749875906</v>
      </c>
      <c r="B51" s="91" t="n">
        <f aca="false">IF(ISNA(INDEX(vmg!$B$6:$B$151,MATCH($C51,vmg!$F$6:$F$151,0))),IF(ISNA(INDEX(vmg!$B$6:$B$151,MATCH($C51,vmg!$D$6:$D$151,0))),0,INDEX(vmg!$B$6:$B$151,MATCH($C51,vmg!$D$6:$D$151,0))),INDEX(vmg!$B$6:$B$151,MATCH($C51,vmg!$F$6:$F$151,0)))</f>
        <v>9.74131</v>
      </c>
      <c r="C51" s="2" t="n">
        <f aca="false">MOD(Best +D51,360)</f>
        <v>272</v>
      </c>
      <c r="D51" s="2" t="n">
        <f aca="false">D50+1</f>
        <v>39</v>
      </c>
      <c r="E51" s="1" t="n">
        <f aca="false">D51*PI()/180</f>
        <v>0.680678408277788</v>
      </c>
      <c r="F51" s="13" t="n">
        <f aca="false">IF(OR(F141=0,CR51=0),0,F141*CR51/(F141+CR51))</f>
        <v>11.139749875906</v>
      </c>
      <c r="G51" s="13" t="n">
        <f aca="false">IF(OR(G141=0,CS51=0),0,G141*CS51/(G141+CS51))</f>
        <v>11.0155885199436</v>
      </c>
      <c r="H51" s="13" t="n">
        <f aca="false">IF(OR(H141=0,CT51=0),0,H141*CT51/(H141+CT51))</f>
        <v>10.8959126497993</v>
      </c>
      <c r="I51" s="13" t="n">
        <f aca="false">IF(OR(I141=0,CU51=0),0,I141*CU51/(I141+CU51))</f>
        <v>10.7803466776681</v>
      </c>
      <c r="J51" s="13" t="n">
        <f aca="false">IF(OR(J141=0,CV51=0),0,J141*CV51/(J141+CV51))</f>
        <v>10.6685558197397</v>
      </c>
      <c r="K51" s="13" t="n">
        <f aca="false">IF(OR(K141=0,CW51=0),0,K141*CW51/(K141+CW51))</f>
        <v>10.560240701863</v>
      </c>
      <c r="L51" s="13" t="n">
        <f aca="false">IF(OR(L141=0,CX51=0),0,L141*CX51/(L141+CX51))</f>
        <v>10.4540748755243</v>
      </c>
      <c r="M51" s="13" t="n">
        <f aca="false">IF(OR(M141=0,CY51=0),0,M141*CY51/(M141+CY51))</f>
        <v>10.3509458301864</v>
      </c>
      <c r="N51" s="13" t="n">
        <f aca="false">IF(OR(N141=0,CZ51=0),0,N141*CZ51/(N141+CZ51))</f>
        <v>10.2506288667561</v>
      </c>
      <c r="O51" s="13" t="n">
        <f aca="false">IF(OR(O141=0,DA51=0),0,O141*DA51/(O141+DA51))</f>
        <v>10.152920620499</v>
      </c>
      <c r="P51" s="13" t="n">
        <f aca="false">IF(OR(P141=0,DB51=0),0,P141*DB51/(P141+DB51))</f>
        <v>10.0576365194635</v>
      </c>
      <c r="Q51" s="13" t="n">
        <f aca="false">IF(OR(Q141=0,DC51=0),0,Q141*DC51/(Q141+DC51))</f>
        <v>9.96477083314845</v>
      </c>
      <c r="R51" s="13" t="n">
        <f aca="false">IF(OR(R141=0,DD51=0),0,R141*DD51/(R141+DD51))</f>
        <v>9.87399847269883</v>
      </c>
      <c r="S51" s="13" t="n">
        <f aca="false">IF(OR(S141=0,DE51=0),0,S141*DE51/(S141+DE51))</f>
        <v>9.78518003928289</v>
      </c>
      <c r="T51" s="13" t="n">
        <f aca="false">IF(OR(T141=0,DF51=0),0,T141*DF51/(T141+DF51))</f>
        <v>9.69818771913685</v>
      </c>
      <c r="U51" s="13" t="n">
        <f aca="false">IF(OR(U141=0,DG51=0),0,U141*DG51/(U141+DG51))</f>
        <v>9.61290405164438</v>
      </c>
      <c r="V51" s="13" t="n">
        <f aca="false">IF(OR(V141=0,DH51=0),0,V141*DH51/(V141+DH51))</f>
        <v>9.52548587444439</v>
      </c>
      <c r="W51" s="13" t="n">
        <f aca="false">IF(OR(W141=0,DI51=0),0,W141*DI51/(W141+DI51))</f>
        <v>9.43976340673315</v>
      </c>
      <c r="X51" s="13" t="n">
        <f aca="false">IF(OR(X141=0,DJ51=0),0,X141*DJ51/(X141+DJ51))</f>
        <v>9.35563015183146</v>
      </c>
      <c r="Y51" s="13" t="n">
        <f aca="false">IF(OR(Y141=0,DK51=0),0,Y141*DK51/(Y141+DK51))</f>
        <v>9.27298763823409</v>
      </c>
      <c r="Z51" s="13" t="n">
        <f aca="false">IF(OR(Z141=0,DL51=0),0,Z141*DL51/(Z141+DL51))</f>
        <v>9.19174463429578</v>
      </c>
      <c r="AA51" s="13" t="n">
        <f aca="false">IF(OR(AA141=0,DM51=0),0,AA141*DM51/(AA141+DM51))</f>
        <v>9.11001450664643</v>
      </c>
      <c r="AB51" s="13" t="n">
        <f aca="false">IF(OR(AB141=0,DN51=0),0,AB141*DN51/(AB141+DN51))</f>
        <v>9.02960321390849</v>
      </c>
      <c r="AC51" s="13" t="n">
        <f aca="false">IF(OR(AC141=0,DO51=0),0,AC141*DO51/(AC141+DO51))</f>
        <v>8.95043183912598</v>
      </c>
      <c r="AD51" s="13" t="n">
        <f aca="false">IF(OR(AD141=0,DP51=0),0,AD141*DP51/(AD141+DP51))</f>
        <v>8.87242681227466</v>
      </c>
      <c r="AE51" s="13" t="n">
        <f aca="false">IF(OR(AE141=0,DQ51=0),0,AE141*DQ51/(AE141+DQ51))</f>
        <v>8.79551942812214</v>
      </c>
      <c r="AF51" s="13" t="n">
        <f aca="false">IF(OR(AF141=0,DR51=0),0,AF141*DR51/(AF141+DR51))</f>
        <v>8.71890448085115</v>
      </c>
      <c r="AG51" s="13" t="n">
        <f aca="false">IF(OR(AG141=0,DS51=0),0,AG141*DS51/(AG141+DS51))</f>
        <v>8.64329287308645</v>
      </c>
      <c r="AH51" s="13" t="n">
        <f aca="false">IF(OR(AH141=0,DT51=0),0,AH141*DT51/(AH141+DT51))</f>
        <v>8.56862621389297</v>
      </c>
      <c r="AI51" s="13" t="n">
        <f aca="false">IF(OR(AI141=0,DU51=0),0,AI141*DU51/(AI141+DU51))</f>
        <v>8.49484964153923</v>
      </c>
      <c r="AJ51" s="13" t="n">
        <f aca="false">IF(OR(AJ141=0,DV51=0),0,AJ141*DV51/(AJ141+DV51))</f>
        <v>8.42191152864451</v>
      </c>
      <c r="AK51" s="13" t="n">
        <f aca="false">IF(OR(AK141=0,DW51=0),0,AK141*DW51/(AK141+DW51))</f>
        <v>8.35136221975557</v>
      </c>
      <c r="AL51" s="13" t="n">
        <f aca="false">IF(OR(AL141=0,DX51=0),0,AL141*DX51/(AL141+DX51))</f>
        <v>8.28149779163063</v>
      </c>
      <c r="AM51" s="13" t="n">
        <f aca="false">IF(OR(AM141=0,DY51=0),0,AM141*DY51/(AM141+DY51))</f>
        <v>8.21227816082338</v>
      </c>
      <c r="AN51" s="13" t="n">
        <f aca="false">IF(OR(AN141=0,DZ51=0),0,AN141*DZ51/(AN141+DZ51))</f>
        <v>8.1436653184523</v>
      </c>
      <c r="AO51" s="13" t="n">
        <f aca="false">IF(OR(AO141=0,EA51=0),0,AO141*EA51/(AO141+EA51))</f>
        <v>8.07562316922627</v>
      </c>
      <c r="AP51" s="13" t="n">
        <f aca="false">IF(OR(AP141=0,EB51=0),0,AP141*EB51/(AP141+EB51))</f>
        <v>8.00807905115946</v>
      </c>
      <c r="AQ51" s="13" t="n">
        <f aca="false">IF(OR(AQ141=0,EC51=0),0,AQ141*EC51/(AQ141+EC51))</f>
        <v>7.94103990000949</v>
      </c>
      <c r="AR51" s="13" t="n">
        <f aca="false">IF(OR(AR141=0,ED51=0),0,AR141*ED51/(AR141+ED51))</f>
        <v>7.87447446220614</v>
      </c>
      <c r="AS51" s="13" t="n">
        <f aca="false">IF(OR(AS141=0,EE51=0),0,AS141*EE51/(AS141+EE51))</f>
        <v>7.80835288593896</v>
      </c>
      <c r="AT51" s="13" t="n">
        <f aca="false">IF(OR(AT141=0,EF51=0),0,AT141*EF51/(AT141+EF51))</f>
        <v>7.74264661753293</v>
      </c>
      <c r="AU51" s="13" t="n">
        <f aca="false">IF(OR(AU141=0,EG51=0),0,AU141*EG51/(AU141+EG51))</f>
        <v>7.66956179308267</v>
      </c>
      <c r="AV51" s="13" t="n">
        <f aca="false">IF(OR(AV141=0,EH51=0),0,AV141*EH51/(AV141+EH51))</f>
        <v>7.5970618765948</v>
      </c>
      <c r="AW51" s="13" t="n">
        <f aca="false">IF(OR(AW141=0,EI51=0),0,AW141*EI51/(AW141+EI51))</f>
        <v>7.52511031434084</v>
      </c>
      <c r="AX51" s="13" t="n">
        <f aca="false">IF(OR(AX141=0,EJ51=0),0,AX141*EJ51/(AX141+EJ51))</f>
        <v>7.45367224433135</v>
      </c>
      <c r="AY51" s="13" t="n">
        <f aca="false">IF(OR(AY141=0,EK51=0),0,AY141*EK51/(AY141+EK51))</f>
        <v>7.38271437552845</v>
      </c>
      <c r="AZ51" s="13" t="n">
        <f aca="false">IF(OR(AZ141=0,EL51=0),0,AZ141*EL51/(AZ141+EL51))</f>
        <v>7.3059700668731</v>
      </c>
      <c r="BA51" s="13" t="n">
        <f aca="false">IF(OR(BA141=0,EM51=0),0,BA141*EM51/(BA141+EM51))</f>
        <v>7.22977800680972</v>
      </c>
      <c r="BB51" s="13" t="n">
        <f aca="false">IF(OR(BB141=0,EN51=0),0,BB141*EN51/(BB141+EN51))</f>
        <v>7.15410156875372</v>
      </c>
      <c r="BC51" s="13" t="n">
        <f aca="false">IF(OR(BC141=0,EO51=0),0,BC141*EO51/(BC141+EO51))</f>
        <v>7.07890577569512</v>
      </c>
      <c r="BD51" s="13" t="n">
        <f aca="false">IF(OR(BD141=0,EP51=0),0,BD141*EP51/(BD141+EP51))</f>
        <v>7.0041571888525</v>
      </c>
      <c r="BE51" s="13" t="n">
        <f aca="false">IF(OR(BE141=0,EQ51=0),0,BE141*EQ51/(BE141+EQ51))</f>
        <v>6.92370911751713</v>
      </c>
      <c r="BF51" s="13" t="n">
        <f aca="false">IF(OR(BF141=0,ER51=0),0,BF141*ER51/(BF141+ER51))</f>
        <v>6.84373390807124</v>
      </c>
      <c r="BG51" s="13" t="n">
        <f aca="false">IF(OR(BG141=0,ES51=0),0,BG141*ES51/(BG141+ES51))</f>
        <v>6.76419607187583</v>
      </c>
      <c r="BH51" s="13" t="n">
        <f aca="false">IF(OR(BH141=0,ET51=0),0,BH141*ET51/(BH141+ET51))</f>
        <v>6.68506166120318</v>
      </c>
      <c r="BI51" s="13" t="n">
        <f aca="false">IF(OR(BI141=0,EU51=0),0,BI141*EU51/(BI141+EU51))</f>
        <v>6.6062981742118</v>
      </c>
      <c r="BJ51" s="13" t="n">
        <f aca="false">IF(OR(BJ141=0,EV51=0),0,BJ141*EV51/(BJ141+EV51))</f>
        <v>6.50970094242984</v>
      </c>
      <c r="BK51" s="13" t="n">
        <f aca="false">IF(OR(BK141=0,EW51=0),0,BK141*EW51/(BK141+EW51))</f>
        <v>6.41345394986584</v>
      </c>
      <c r="BL51" s="13" t="n">
        <f aca="false">IF(OR(BL141=0,EX51=0),0,BL141*EX51/(BL141+EX51))</f>
        <v>6.31750971626422</v>
      </c>
      <c r="BM51" s="13" t="n">
        <f aca="false">IF(OR(BM141=0,EY51=0),0,BM141*EY51/(BM141+EY51))</f>
        <v>6.22182255549624</v>
      </c>
      <c r="BN51" s="13" t="n">
        <f aca="false">IF(OR(BN141=0,EZ51=0),0,BN141*EZ51/(BN141+EZ51))</f>
        <v>6.12634847069417</v>
      </c>
      <c r="BO51" s="13" t="n">
        <f aca="false">IF(OR(BO141=0,FA51=0),0,BO141*FA51/(BO141+FA51))</f>
        <v>6.01980526702094</v>
      </c>
      <c r="BP51" s="13" t="n">
        <f aca="false">IF(OR(BP141=0,FB51=0),0,BP141*FB51/(BP141+FB51))</f>
        <v>5.91323658676087</v>
      </c>
      <c r="BQ51" s="13" t="n">
        <f aca="false">IF(OR(BQ141=0,FC51=0),0,BQ141*FC51/(BQ141+FC51))</f>
        <v>5.80658568530198</v>
      </c>
      <c r="BR51" s="13" t="n">
        <f aca="false">IF(OR(BR141=0,FD51=0),0,BR141*FD51/(BR141+FD51))</f>
        <v>5.69979697626906</v>
      </c>
      <c r="BS51" s="13" t="n">
        <f aca="false">IF(OR(BS141=0,FE51=0),0,BS141*FE51/(BS141+FE51))</f>
        <v>5.592815933366</v>
      </c>
      <c r="BT51" s="13" t="n">
        <f aca="false">IF(OR(BT141=0,FF51=0),0,BT141*FF51/(BT141+FF51))</f>
        <v>5.47910005715873</v>
      </c>
      <c r="BU51" s="13" t="n">
        <f aca="false">IF(OR(BU141=0,FG51=0),0,BU141*FG51/(BU141+FG51))</f>
        <v>5.36491308033382</v>
      </c>
      <c r="BV51" s="13" t="n">
        <f aca="false">IF(OR(BV141=0,FH51=0),0,BV141*FH51/(BV141+FH51))</f>
        <v>5.25018865092497</v>
      </c>
      <c r="BW51" s="13" t="n">
        <f aca="false">IF(OR(BW141=0,FI51=0),0,BW141*FI51/(BW141+FI51))</f>
        <v>5.1348605578474</v>
      </c>
      <c r="BX51" s="13" t="n">
        <f aca="false">IF(OR(BX141=0,FJ51=0),0,BX141*FJ51/(BX141+FJ51))</f>
        <v>5.01886262489817</v>
      </c>
      <c r="BY51" s="13" t="n">
        <f aca="false">IF(OR(BY141=0,FK51=0),0,BY141*FK51/(BY141+FK51))</f>
        <v>0</v>
      </c>
      <c r="BZ51" s="13" t="n">
        <f aca="false">IF(OR(BZ141=0,FL51=0),0,BZ141*FL51/(BZ141+FL51))</f>
        <v>0</v>
      </c>
      <c r="CA51" s="13" t="n">
        <f aca="false">IF(OR(CA141=0,FM51=0),0,CA141*FM51/(CA141+FM51))</f>
        <v>0</v>
      </c>
      <c r="CB51" s="13" t="n">
        <f aca="false">IF(OR(CB141=0,FN51=0),0,CB141*FN51/(CB141+FN51))</f>
        <v>0</v>
      </c>
      <c r="CC51" s="13" t="n">
        <f aca="false">IF(OR(CC141=0,FO51=0),0,CC141*FO51/(CC141+FO51))</f>
        <v>0</v>
      </c>
      <c r="CD51" s="13" t="n">
        <f aca="false">IF(OR(CD141=0,FP51=0),0,CD141*FP51/(CD141+FP51))</f>
        <v>0</v>
      </c>
      <c r="CE51" s="13" t="n">
        <f aca="false">IF(OR(CE141=0,FQ51=0),0,CE141*FQ51/(CE141+FQ51))</f>
        <v>0</v>
      </c>
      <c r="CF51" s="13" t="n">
        <f aca="false">IF(OR(CF141=0,FR51=0),0,CF141*FR51/(CF141+FR51))</f>
        <v>0</v>
      </c>
      <c r="CG51" s="13" t="n">
        <f aca="false">IF(OR(CG141=0,FS51=0),0,CG141*FS51/(CG141+FS51))</f>
        <v>0</v>
      </c>
      <c r="CH51" s="13" t="n">
        <f aca="false">IF(OR(CH141=0,FT51=0),0,CH141*FT51/(CH141+FT51))</f>
        <v>0</v>
      </c>
      <c r="CI51" s="13" t="n">
        <f aca="false">IF(OR(CI141=0,FU51=0),0,CI141*FU51/(CI141+FU51))</f>
        <v>0</v>
      </c>
      <c r="CJ51" s="13" t="n">
        <f aca="false">IF(OR(CJ141=0,FV51=0),0,CJ141*FV51/(CJ141+FV51))</f>
        <v>0</v>
      </c>
      <c r="CK51" s="13" t="n">
        <f aca="false">IF(OR(CK141=0,FW51=0),0,CK141*FW51/(CK141+FW51))</f>
        <v>0</v>
      </c>
      <c r="CL51" s="13" t="n">
        <f aca="false">IF(OR(CL141=0,FX51=0),0,CL141*FX51/(CL141+FX51))</f>
        <v>0</v>
      </c>
      <c r="CM51" s="13" t="n">
        <f aca="false">IF(OR(CM141=0,FY51=0),0,CM141*FY51/(CM141+FY51))</f>
        <v>0</v>
      </c>
      <c r="CN51" s="13" t="n">
        <f aca="false">IF(OR(CN141=0,FZ51=0),0,CN141*FZ51/(CN141+FZ51))</f>
        <v>0</v>
      </c>
      <c r="CO51" s="13" t="n">
        <f aca="false">IF(OR(CO141=0,GA51=0),0,CO141*GA51/(CO141+GA51))</f>
        <v>0</v>
      </c>
      <c r="CP51" s="13" t="n">
        <f aca="false">IF(OR(CP141=0,GB51=0),0,CP141*GB51/(CP141+GB51))</f>
        <v>0</v>
      </c>
      <c r="CQ51" s="13" t="n">
        <f aca="false">IF(OR(CQ141=0,GC51=0),0,CQ141*GC51/(CQ141+GC51))</f>
        <v>0</v>
      </c>
      <c r="CR51" s="0" t="n">
        <f aca="false">IF(F$9=0,0,(SIN(F$12)*COS($E51)+SIN($E51)*COS(F$12))/SIN($E51)*F$9)</f>
        <v>11.13975</v>
      </c>
      <c r="CS51" s="0" t="n">
        <f aca="false">IF(G$9=0,0,(SIN(G$12)*COS($E51)+SIN($E51)*COS(G$12))/SIN($E51)*G$9)</f>
        <v>11.3645109708928</v>
      </c>
      <c r="CT51" s="0" t="n">
        <f aca="false">IF(H$9=0,0,(SIN(H$12)*COS($E51)+SIN($E51)*COS(H$12))/SIN($E51)*H$9)</f>
        <v>11.5852434101824</v>
      </c>
      <c r="CU51" s="0" t="n">
        <f aca="false">IF(I$9=0,0,(SIN(I$12)*COS($E51)+SIN($E51)*COS(I$12))/SIN($E51)*I$9)</f>
        <v>11.8018884672234</v>
      </c>
      <c r="CV51" s="0" t="n">
        <f aca="false">IF(J$9=0,0,(SIN(J$12)*COS($E51)+SIN($E51)*COS(J$12))/SIN($E51)*J$9)</f>
        <v>12.0143887065222</v>
      </c>
      <c r="CW51" s="0" t="n">
        <f aca="false">IF(K$9=0,0,(SIN(K$12)*COS($E51)+SIN($E51)*COS(K$12))/SIN($E51)*K$9)</f>
        <v>12.2226881226257</v>
      </c>
      <c r="CX51" s="0" t="n">
        <f aca="false">IF(L$9=0,0,(SIN(L$12)*COS($E51)+SIN($E51)*COS(L$12))/SIN($E51)*L$9)</f>
        <v>12.4252377614735</v>
      </c>
      <c r="CY51" s="0" t="n">
        <f aca="false">IF(M$9=0,0,(SIN(M$12)*COS($E51)+SIN($E51)*COS(M$12))/SIN($E51)*M$9)</f>
        <v>12.6234272071582</v>
      </c>
      <c r="CZ51" s="0" t="n">
        <f aca="false">IF(N$9=0,0,(SIN(N$12)*COS($E51)+SIN($E51)*COS(N$12))/SIN($E51)*N$9)</f>
        <v>12.8172062180441</v>
      </c>
      <c r="DA51" s="0" t="n">
        <f aca="false">IF(O$9=0,0,(SIN(O$12)*COS($E51)+SIN($E51)*COS(O$12))/SIN($E51)*O$9)</f>
        <v>13.0065260681268</v>
      </c>
      <c r="DB51" s="0" t="n">
        <f aca="false">IF(P$9=0,0,(SIN(P$12)*COS($E51)+SIN($E51)*COS(P$12))/SIN($E51)*P$9)</f>
        <v>13.1913395587384</v>
      </c>
      <c r="DC51" s="0" t="n">
        <f aca="false">IF(Q$9=0,0,(SIN(Q$12)*COS($E51)+SIN($E51)*COS(Q$12))/SIN($E51)*Q$9)</f>
        <v>13.3718931713357</v>
      </c>
      <c r="DD51" s="0" t="n">
        <f aca="false">IF(R$9=0,0,(SIN(R$12)*COS($E51)+SIN($E51)*COS(R$12))/SIN($E51)*R$9)</f>
        <v>13.547859120801</v>
      </c>
      <c r="DE51" s="0" t="n">
        <f aca="false">IF(S$9=0,0,(SIN(S$12)*COS($E51)+SIN($E51)*COS(S$12))/SIN($E51)*S$9)</f>
        <v>13.7191945846873</v>
      </c>
      <c r="DF51" s="0" t="n">
        <f aca="false">IF(T$9=0,0,(SIN(T$12)*COS($E51)+SIN($E51)*COS(T$12))/SIN($E51)*T$9)</f>
        <v>13.885858304463</v>
      </c>
      <c r="DG51" s="0" t="n">
        <f aca="false">IF(U$9=0,0,(SIN(U$12)*COS($E51)+SIN($E51)*COS(U$12))/SIN($E51)*U$9)</f>
        <v>14.0478105947497</v>
      </c>
      <c r="DH51" s="0" t="n">
        <f aca="false">IF(V$9=0,0,(SIN(V$12)*COS($E51)+SIN($E51)*COS(V$12))/SIN($E51)*V$9)</f>
        <v>14.1967153620821</v>
      </c>
      <c r="DI51" s="0" t="n">
        <f aca="false">IF(W$9=0,0,(SIN(W$12)*COS($E51)+SIN($E51)*COS(W$12))/SIN($E51)*W$9)</f>
        <v>14.3406338026399</v>
      </c>
      <c r="DJ51" s="0" t="n">
        <f aca="false">IF(X$9=0,0,(SIN(X$12)*COS($E51)+SIN($E51)*COS(X$12))/SIN($E51)*X$9)</f>
        <v>14.4795386751294</v>
      </c>
      <c r="DK51" s="0" t="n">
        <f aca="false">IF(Y$9=0,0,(SIN(Y$12)*COS($E51)+SIN($E51)*COS(Y$12))/SIN($E51)*Y$9)</f>
        <v>14.6134044619948</v>
      </c>
      <c r="DL51" s="0" t="n">
        <f aca="false">IF(Z$9=0,0,(SIN(Z$12)*COS($E51)+SIN($E51)*COS(Z$12))/SIN($E51)*Z$9)</f>
        <v>14.7422073720747</v>
      </c>
      <c r="DM51" s="0" t="n">
        <f aca="false">IF(AA$9=0,0,(SIN(AA$12)*COS($E51)+SIN($E51)*COS(AA$12))/SIN($E51)*AA$9)</f>
        <v>14.861129536636</v>
      </c>
      <c r="DN51" s="0" t="n">
        <f aca="false">IF(AB$9=0,0,(SIN(AB$12)*COS($E51)+SIN($E51)*COS(AB$12))/SIN($E51)*AB$9)</f>
        <v>14.9748512432943</v>
      </c>
      <c r="DO51" s="0" t="n">
        <f aca="false">IF(AC$9=0,0,(SIN(AC$12)*COS($E51)+SIN($E51)*COS(AC$12))/SIN($E51)*AC$9)</f>
        <v>15.0833583162175</v>
      </c>
      <c r="DP51" s="0" t="n">
        <f aca="false">IF(AD$9=0,0,(SIN(AD$12)*COS($E51)+SIN($E51)*COS(AD$12))/SIN($E51)*AD$9)</f>
        <v>15.1866383669569</v>
      </c>
      <c r="DQ51" s="0" t="n">
        <f aca="false">IF(AE$9=0,0,(SIN(AE$12)*COS($E51)+SIN($E51)*COS(AE$12))/SIN($E51)*AE$9)</f>
        <v>15.2846807919266</v>
      </c>
      <c r="DR51" s="0" t="n">
        <f aca="false">IF(AF$9=0,0,(SIN(AF$12)*COS($E51)+SIN($E51)*COS(AF$12))/SIN($E51)*AF$9)</f>
        <v>15.3751725495537</v>
      </c>
      <c r="DS51" s="0" t="n">
        <f aca="false">IF(AG$9=0,0,(SIN(AG$12)*COS($E51)+SIN($E51)*COS(AG$12))/SIN($E51)*AG$9)</f>
        <v>15.4603740132635</v>
      </c>
      <c r="DT51" s="0" t="n">
        <f aca="false">IF(AH$9=0,0,(SIN(AH$12)*COS($E51)+SIN($E51)*COS(AH$12))/SIN($E51)*AH$9)</f>
        <v>15.5402820354027</v>
      </c>
      <c r="DU51" s="0" t="n">
        <f aca="false">IF(AI$9=0,0,(SIN(AI$12)*COS($E51)+SIN($E51)*COS(AI$12))/SIN($E51)*AI$9)</f>
        <v>15.6148952586628</v>
      </c>
      <c r="DV51" s="0" t="n">
        <f aca="false">IF(AJ$9=0,0,(SIN(AJ$12)*COS($E51)+SIN($E51)*COS(AJ$12))/SIN($E51)*AJ$9)</f>
        <v>15.6842141094922</v>
      </c>
      <c r="DW51" s="0" t="n">
        <f aca="false">IF(AK$9=0,0,(SIN(AK$12)*COS($E51)+SIN($E51)*COS(AK$12))/SIN($E51)*AK$9)</f>
        <v>15.7539298309254</v>
      </c>
      <c r="DX51" s="0" t="n">
        <f aca="false">IF(AL$9=0,0,(SIN(AL$12)*COS($E51)+SIN($E51)*COS(AL$12))/SIN($E51)*AL$9)</f>
        <v>15.8184278971805</v>
      </c>
      <c r="DY51" s="0" t="n">
        <f aca="false">IF(AM$9=0,0,(SIN(AM$12)*COS($E51)+SIN($E51)*COS(AM$12))/SIN($E51)*AM$9)</f>
        <v>15.8777088094772</v>
      </c>
      <c r="DZ51" s="0" t="n">
        <f aca="false">IF(AN$9=0,0,(SIN(AN$12)*COS($E51)+SIN($E51)*COS(AN$12))/SIN($E51)*AN$9)</f>
        <v>15.9317747796814</v>
      </c>
      <c r="EA51" s="0" t="n">
        <f aca="false">IF(AO$9=0,0,(SIN(AO$12)*COS($E51)+SIN($E51)*COS(AO$12))/SIN($E51)*AO$9)</f>
        <v>15.9806297234565</v>
      </c>
      <c r="EB51" s="0" t="n">
        <f aca="false">IF(AP$9=0,0,(SIN(AP$12)*COS($E51)+SIN($E51)*COS(AP$12))/SIN($E51)*AP$9)</f>
        <v>16.0241257657285</v>
      </c>
      <c r="EC51" s="0" t="n">
        <f aca="false">IF(AQ$9=0,0,(SIN(AQ$12)*COS($E51)+SIN($E51)*COS(AQ$12))/SIN($E51)*AQ$9)</f>
        <v>16.0624223053656</v>
      </c>
      <c r="ED51" s="0" t="n">
        <f aca="false">IF(AR$9=0,0,(SIN(AR$12)*COS($E51)+SIN($E51)*COS(AR$12))/SIN($E51)*AR$9)</f>
        <v>16.0955284637118</v>
      </c>
      <c r="EE51" s="0" t="n">
        <f aca="false">IF(AS$9=0,0,(SIN(AS$12)*COS($E51)+SIN($E51)*COS(AS$12))/SIN($E51)*AS$9)</f>
        <v>16.1234550338074</v>
      </c>
      <c r="EF51" s="0" t="n">
        <f aca="false">IF(AT$9=0,0,(SIN(AT$12)*COS($E51)+SIN($E51)*COS(AT$12))/SIN($E51)*AT$9)</f>
        <v>16.1462144707412</v>
      </c>
      <c r="EG51" s="0" t="n">
        <f aca="false">IF(AU$9=0,0,(SIN(AU$12)*COS($E51)+SIN($E51)*COS(AU$12))/SIN($E51)*AU$9)</f>
        <v>16.1294327531348</v>
      </c>
      <c r="EH51" s="0" t="n">
        <f aca="false">IF(AV$9=0,0,(SIN(AV$12)*COS($E51)+SIN($E51)*COS(AV$12))/SIN($E51)*AV$9)</f>
        <v>16.1073125851571</v>
      </c>
      <c r="EI51" s="0" t="n">
        <f aca="false">IF(AW$9=0,0,(SIN(AW$12)*COS($E51)+SIN($E51)*COS(AW$12))/SIN($E51)*AW$9)</f>
        <v>16.0799028616556</v>
      </c>
      <c r="EJ51" s="0" t="n">
        <f aca="false">IF(AX$9=0,0,(SIN(AX$12)*COS($E51)+SIN($E51)*COS(AX$12))/SIN($E51)*AX$9)</f>
        <v>16.0472542054274</v>
      </c>
      <c r="EK51" s="0" t="n">
        <f aca="false">IF(AY$9=0,0,(SIN(AY$12)*COS($E51)+SIN($E51)*COS(AY$12))/SIN($E51)*AY$9)</f>
        <v>16.009418938922</v>
      </c>
      <c r="EL51" s="0" t="n">
        <f aca="false">IF(AZ$9=0,0,(SIN(AZ$12)*COS($E51)+SIN($E51)*COS(AZ$12))/SIN($E51)*AZ$9)</f>
        <v>15.9367545561203</v>
      </c>
      <c r="EM51" s="0" t="n">
        <f aca="false">IF(BA$9=0,0,(SIN(BA$12)*COS($E51)+SIN($E51)*COS(BA$12))/SIN($E51)*BA$9)</f>
        <v>15.8589315503764</v>
      </c>
      <c r="EN51" s="0" t="n">
        <f aca="false">IF(BB$9=0,0,(SIN(BB$12)*COS($E51)+SIN($E51)*COS(BB$12))/SIN($E51)*BB$9)</f>
        <v>15.7760343427112</v>
      </c>
      <c r="EO51" s="0" t="n">
        <f aca="false">IF(BC$9=0,0,(SIN(BC$12)*COS($E51)+SIN($E51)*COS(BC$12))/SIN($E51)*BC$9)</f>
        <v>15.6881489739442</v>
      </c>
      <c r="EP51" s="0" t="n">
        <f aca="false">IF(BD$9=0,0,(SIN(BD$12)*COS($E51)+SIN($E51)*COS(BD$12))/SIN($E51)*BD$9)</f>
        <v>15.5953630599672</v>
      </c>
      <c r="EQ51" s="0" t="n">
        <f aca="false">IF(BE$9=0,0,(SIN(BE$12)*COS($E51)+SIN($E51)*COS(BE$12))/SIN($E51)*BE$9)</f>
        <v>15.4672169191307</v>
      </c>
      <c r="ER51" s="0" t="n">
        <f aca="false">IF(BF$9=0,0,(SIN(BF$12)*COS($E51)+SIN($E51)*COS(BF$12))/SIN($E51)*BF$9)</f>
        <v>15.3343593141864</v>
      </c>
      <c r="ES51" s="0" t="n">
        <f aca="false">IF(BG$9=0,0,(SIN(BG$12)*COS($E51)+SIN($E51)*COS(BG$12))/SIN($E51)*BG$9)</f>
        <v>15.1969102251723</v>
      </c>
      <c r="ET51" s="0" t="n">
        <f aca="false">IF(BH$9=0,0,(SIN(BH$12)*COS($E51)+SIN($E51)*COS(BH$12))/SIN($E51)*BH$9)</f>
        <v>15.0549910065178</v>
      </c>
      <c r="EU51" s="0" t="n">
        <f aca="false">IF(BI$9=0,0,(SIN(BI$12)*COS($E51)+SIN($E51)*COS(BI$12))/SIN($E51)*BI$9)</f>
        <v>14.9087243258648</v>
      </c>
      <c r="EV51" s="0" t="n">
        <f aca="false">IF(BJ$9=0,0,(SIN(BJ$12)*COS($E51)+SIN($E51)*COS(BJ$12))/SIN($E51)*BJ$9)</f>
        <v>14.6656699876292</v>
      </c>
      <c r="EW51" s="0" t="n">
        <f aca="false">IF(BK$9=0,0,(SIN(BK$12)*COS($E51)+SIN($E51)*COS(BK$12))/SIN($E51)*BK$9)</f>
        <v>14.4188280816517</v>
      </c>
      <c r="EX51" s="0" t="n">
        <f aca="false">IF(BL$9=0,0,(SIN(BL$12)*COS($E51)+SIN($E51)*COS(BL$12))/SIN($E51)*BL$9)</f>
        <v>14.1684092901625</v>
      </c>
      <c r="EY51" s="0" t="n">
        <f aca="false">IF(BM$9=0,0,(SIN(BM$12)*COS($E51)+SIN($E51)*COS(BM$12))/SIN($E51)*BM$9)</f>
        <v>13.914625136619</v>
      </c>
      <c r="EZ51" s="0" t="n">
        <f aca="false">IF(BN$9=0,0,(SIN(BN$12)*COS($E51)+SIN($E51)*COS(BN$12))/SIN($E51)*BN$9)</f>
        <v>13.6576878800775</v>
      </c>
      <c r="FA51" s="0" t="n">
        <f aca="false">IF(BO$9=0,0,(SIN(BO$12)*COS($E51)+SIN($E51)*COS(BO$12))/SIN($E51)*BO$9)</f>
        <v>13.3424686047124</v>
      </c>
      <c r="FB51" s="0" t="n">
        <f aca="false">IF(BP$9=0,0,(SIN(BP$12)*COS($E51)+SIN($E51)*COS(BP$12))/SIN($E51)*BP$9)</f>
        <v>13.024879995765</v>
      </c>
      <c r="FC51" s="0" t="n">
        <f aca="false">IF(BQ$9=0,0,(SIN(BQ$12)*COS($E51)+SIN($E51)*COS(BQ$12))/SIN($E51)*BQ$9)</f>
        <v>12.7051862937985</v>
      </c>
      <c r="FD51" s="0" t="n">
        <f aca="false">IF(BR$9=0,0,(SIN(BR$12)*COS($E51)+SIN($E51)*COS(BR$12))/SIN($E51)*BR$9)</f>
        <v>12.3836518132992</v>
      </c>
      <c r="FE51" s="0" t="n">
        <f aca="false">IF(BS$9=0,0,(SIN(BS$12)*COS($E51)+SIN($E51)*COS(BS$12))/SIN($E51)*BS$9)</f>
        <v>12.0605408113141</v>
      </c>
      <c r="FF51" s="0" t="n">
        <f aca="false">IF(BT$9=0,0,(SIN(BT$12)*COS($E51)+SIN($E51)*COS(BT$12))/SIN($E51)*BT$9)</f>
        <v>11.7064559678222</v>
      </c>
      <c r="FG51" s="0" t="n">
        <f aca="false">IF(BU$9=0,0,(SIN(BU$12)*COS($E51)+SIN($E51)*COS(BU$12))/SIN($E51)*BU$9)</f>
        <v>11.3516088699597</v>
      </c>
      <c r="FH51" s="0" t="n">
        <f aca="false">IF(BV$9=0,0,(SIN(BV$12)*COS($E51)+SIN($E51)*COS(BV$12))/SIN($E51)*BV$9)</f>
        <v>10.996289791175</v>
      </c>
      <c r="FI51" s="0" t="n">
        <f aca="false">IF(BW$9=0,0,(SIN(BW$12)*COS($E51)+SIN($E51)*COS(BW$12))/SIN($E51)*BW$9)</f>
        <v>10.640788239174</v>
      </c>
      <c r="FJ51" s="0" t="n">
        <f aca="false">IF(BX$9=0,0,(SIN(BX$12)*COS($E51)+SIN($E51)*COS(BX$12))/SIN($E51)*BX$9)</f>
        <v>10.2853928125155</v>
      </c>
      <c r="FK51" s="0" t="n">
        <f aca="false">IF(BY$9=0,0,(SIN(BY$12)*COS($E51)+SIN($E51)*COS(BY$12))/SIN($E51)*BY$9)</f>
        <v>0</v>
      </c>
      <c r="FL51" s="0" t="n">
        <f aca="false">IF(BZ$9=0,0,(SIN(BZ$12)*COS($E51)+SIN($E51)*COS(BZ$12))/SIN($E51)*BZ$9)</f>
        <v>0</v>
      </c>
      <c r="FM51" s="0" t="n">
        <f aca="false">IF(CA$9=0,0,(SIN(CA$12)*COS($E51)+SIN($E51)*COS(CA$12))/SIN($E51)*CA$9)</f>
        <v>0</v>
      </c>
      <c r="FN51" s="0" t="n">
        <f aca="false">IF(CB$9=0,0,(SIN(CB$12)*COS($E51)+SIN($E51)*COS(CB$12))/SIN($E51)*CB$9)</f>
        <v>0</v>
      </c>
      <c r="FO51" s="0" t="n">
        <f aca="false">IF(CC$9=0,0,(SIN(CC$12)*COS($E51)+SIN($E51)*COS(CC$12))/SIN($E51)*CC$9)</f>
        <v>0</v>
      </c>
      <c r="FP51" s="0" t="n">
        <f aca="false">IF(CD$9=0,0,(SIN(CD$12)*COS($E51)+SIN($E51)*COS(CD$12))/SIN($E51)*CD$9)</f>
        <v>0</v>
      </c>
      <c r="FQ51" s="0" t="n">
        <f aca="false">IF(CE$9=0,0,(SIN(CE$12)*COS($E51)+SIN($E51)*COS(CE$12))/SIN($E51)*CE$9)</f>
        <v>0</v>
      </c>
      <c r="FR51" s="0" t="n">
        <f aca="false">IF(CF$9=0,0,(SIN(CF$12)*COS($E51)+SIN($E51)*COS(CF$12))/SIN($E51)*CF$9)</f>
        <v>0</v>
      </c>
      <c r="FS51" s="0" t="n">
        <f aca="false">IF(CG$9=0,0,(SIN(CG$12)*COS($E51)+SIN($E51)*COS(CG$12))/SIN($E51)*CG$9)</f>
        <v>0</v>
      </c>
      <c r="FT51" s="0" t="n">
        <f aca="false">IF(CH$9=0,0,(SIN(CH$12)*COS($E51)+SIN($E51)*COS(CH$12))/SIN($E51)*CH$9)</f>
        <v>0</v>
      </c>
      <c r="FU51" s="0" t="n">
        <f aca="false">IF(CI$9=0,0,(SIN(CI$12)*COS($E51)+SIN($E51)*COS(CI$12))/SIN($E51)*CI$9)</f>
        <v>0</v>
      </c>
      <c r="FV51" s="0" t="n">
        <f aca="false">IF(CJ$9=0,0,(SIN(CJ$12)*COS($E51)+SIN($E51)*COS(CJ$12))/SIN($E51)*CJ$9)</f>
        <v>0</v>
      </c>
      <c r="FW51" s="0" t="n">
        <f aca="false">IF(CK$9=0,0,(SIN(CK$12)*COS($E51)+SIN($E51)*COS(CK$12))/SIN($E51)*CK$9)</f>
        <v>0</v>
      </c>
      <c r="FX51" s="0" t="n">
        <f aca="false">IF(CL$9=0,0,(SIN(CL$12)*COS($E51)+SIN($E51)*COS(CL$12))/SIN($E51)*CL$9)</f>
        <v>0</v>
      </c>
      <c r="FY51" s="0" t="n">
        <f aca="false">IF(CM$9=0,0,(SIN(CM$12)*COS($E51)+SIN($E51)*COS(CM$12))/SIN($E51)*CM$9)</f>
        <v>0</v>
      </c>
      <c r="FZ51" s="0" t="n">
        <f aca="false">IF(CN$9=0,0,(SIN(CN$12)*COS($E51)+SIN($E51)*COS(CN$12))/SIN($E51)*CN$9)</f>
        <v>0</v>
      </c>
      <c r="GA51" s="0" t="n">
        <f aca="false">IF(CO$9=0,0,(SIN(CO$12)*COS($E51)+SIN($E51)*COS(CO$12))/SIN($E51)*CO$9)</f>
        <v>0</v>
      </c>
      <c r="GB51" s="0" t="n">
        <f aca="false">IF(CP$9=0,0,(SIN(CP$12)*COS($E51)+SIN($E51)*COS(CP$12))/SIN($E51)*CP$9)</f>
        <v>0</v>
      </c>
      <c r="GC51" s="0" t="n">
        <f aca="false">IF(CQ$9=0,0,(SIN(CQ$12)*COS($E51)+SIN($E51)*COS(CQ$12))/SIN($E51)*CQ$9)</f>
        <v>0</v>
      </c>
    </row>
    <row r="52" customFormat="false" ht="12.8" hidden="true" customHeight="false" outlineLevel="0" collapsed="false">
      <c r="A52" s="0" t="n">
        <f aca="false">MAX($F52:$CQ52)</f>
        <v>11.139749875906</v>
      </c>
      <c r="B52" s="91" t="n">
        <f aca="false">IF(ISNA(INDEX(vmg!$B$6:$B$151,MATCH($C52,vmg!$F$6:$F$151,0))),IF(ISNA(INDEX(vmg!$B$6:$B$151,MATCH($C52,vmg!$D$6:$D$151,0))),0,INDEX(vmg!$B$6:$B$151,MATCH($C52,vmg!$D$6:$D$151,0))),INDEX(vmg!$B$6:$B$151,MATCH($C52,vmg!$F$6:$F$151,0)))</f>
        <v>9.62405</v>
      </c>
      <c r="C52" s="2" t="n">
        <f aca="false">MOD(Best +D52,360)</f>
        <v>273</v>
      </c>
      <c r="D52" s="2" t="n">
        <f aca="false">D51+1</f>
        <v>40</v>
      </c>
      <c r="E52" s="1" t="n">
        <f aca="false">D52*PI()/180</f>
        <v>0.698131700797732</v>
      </c>
      <c r="F52" s="13" t="n">
        <f aca="false">IF(OR(F142=0,CR52=0),0,F142*CR52/(F142+CR52))</f>
        <v>11.139749875906</v>
      </c>
      <c r="G52" s="13" t="n">
        <f aca="false">IF(OR(G142=0,CS52=0),0,G142*CS52/(G142+CS52))</f>
        <v>11.0105180950698</v>
      </c>
      <c r="H52" s="13" t="n">
        <f aca="false">IF(OR(H142=0,CT52=0),0,H142*CT52/(H142+CT52))</f>
        <v>10.8860195435799</v>
      </c>
      <c r="I52" s="13" t="n">
        <f aca="false">IF(OR(I142=0,CU52=0),0,I142*CU52/(I142+CU52))</f>
        <v>10.7658610484425</v>
      </c>
      <c r="J52" s="13" t="n">
        <f aca="false">IF(OR(J142=0,CV52=0),0,J142*CV52/(J142+CV52))</f>
        <v>10.6496918231933</v>
      </c>
      <c r="K52" s="13" t="n">
        <f aca="false">IF(OR(K142=0,CW52=0),0,K142*CW52/(K142+CW52))</f>
        <v>10.5371979080591</v>
      </c>
      <c r="L52" s="13" t="n">
        <f aca="false">IF(OR(L142=0,CX52=0),0,L142*CX52/(L142+CX52))</f>
        <v>10.4270407622433</v>
      </c>
      <c r="M52" s="13" t="n">
        <f aca="false">IF(OR(M142=0,CY52=0),0,M142*CY52/(M142+CY52))</f>
        <v>10.3200948075127</v>
      </c>
      <c r="N52" s="13" t="n">
        <f aca="false">IF(OR(N142=0,CZ52=0),0,N142*CZ52/(N142+CZ52))</f>
        <v>10.2161241660888</v>
      </c>
      <c r="O52" s="13" t="n">
        <f aca="false">IF(OR(O142=0,DA52=0),0,O142*DA52/(O142+DA52))</f>
        <v>10.1149152196703</v>
      </c>
      <c r="P52" s="13" t="n">
        <f aca="false">IF(OR(P142=0,DB52=0),0,P142*DB52/(P142+DB52))</f>
        <v>10.0162739770265</v>
      </c>
      <c r="Q52" s="13" t="n">
        <f aca="false">IF(OR(Q142=0,DC52=0),0,Q142*DC52/(Q142+DC52))</f>
        <v>9.92018568815931</v>
      </c>
      <c r="R52" s="13" t="n">
        <f aca="false">IF(OR(R142=0,DD52=0),0,R142*DD52/(R142+DD52))</f>
        <v>9.82631758936285</v>
      </c>
      <c r="S52" s="13" t="n">
        <f aca="false">IF(OR(S142=0,DE52=0),0,S142*DE52/(S142+DE52))</f>
        <v>9.73452291894353</v>
      </c>
      <c r="T52" s="13" t="n">
        <f aca="false">IF(OR(T142=0,DF52=0),0,T142*DF52/(T142+DF52))</f>
        <v>9.64466706030352</v>
      </c>
      <c r="U52" s="13" t="n">
        <f aca="false">IF(OR(U142=0,DG52=0),0,U142*DG52/(U142+DG52))</f>
        <v>9.55662625893458</v>
      </c>
      <c r="V52" s="13" t="n">
        <f aca="false">IF(OR(V142=0,DH52=0),0,V142*DH52/(V142+DH52))</f>
        <v>9.46656356877486</v>
      </c>
      <c r="W52" s="13" t="n">
        <f aca="false">IF(OR(W142=0,DI52=0),0,W142*DI52/(W142+DI52))</f>
        <v>9.37829266129146</v>
      </c>
      <c r="X52" s="13" t="n">
        <f aca="false">IF(OR(X142=0,DJ52=0),0,X142*DJ52/(X142+DJ52))</f>
        <v>9.29170194866237</v>
      </c>
      <c r="Y52" s="13" t="n">
        <f aca="false">IF(OR(Y142=0,DK52=0),0,Y142*DK52/(Y142+DK52))</f>
        <v>9.20668822700492</v>
      </c>
      <c r="Z52" s="13" t="n">
        <f aca="false">IF(OR(Z142=0,DL52=0),0,Z142*DL52/(Z142+DL52))</f>
        <v>9.12315586077624</v>
      </c>
      <c r="AA52" s="13" t="n">
        <f aca="false">IF(OR(AA142=0,DM52=0),0,AA142*DM52/(AA142+DM52))</f>
        <v>9.03922185061119</v>
      </c>
      <c r="AB52" s="13" t="n">
        <f aca="false">IF(OR(AB142=0,DN52=0),0,AB142*DN52/(AB142+DN52))</f>
        <v>8.9566809939498</v>
      </c>
      <c r="AC52" s="13" t="n">
        <f aca="false">IF(OR(AC142=0,DO52=0),0,AC142*DO52/(AC142+DO52))</f>
        <v>8.8754507764434</v>
      </c>
      <c r="AD52" s="13" t="n">
        <f aca="false">IF(OR(AD142=0,DP52=0),0,AD142*DP52/(AD142+DP52))</f>
        <v>8.79545426703431</v>
      </c>
      <c r="AE52" s="13" t="n">
        <f aca="false">IF(OR(AE142=0,DQ52=0),0,AE142*DQ52/(AE142+DQ52))</f>
        <v>8.71661961727458</v>
      </c>
      <c r="AF52" s="13" t="n">
        <f aca="false">IF(OR(AF142=0,DR52=0),0,AF142*DR52/(AF142+DR52))</f>
        <v>8.63814266346069</v>
      </c>
      <c r="AG52" s="13" t="n">
        <f aca="false">IF(OR(AG142=0,DS52=0),0,AG142*DS52/(AG142+DS52))</f>
        <v>8.56072772178393</v>
      </c>
      <c r="AH52" s="13" t="n">
        <f aca="false">IF(OR(AH142=0,DT52=0),0,AH142*DT52/(AH142+DT52))</f>
        <v>8.48431380865747</v>
      </c>
      <c r="AI52" s="13" t="n">
        <f aca="false">IF(OR(AI142=0,DU52=0),0,AI142*DU52/(AI142+DU52))</f>
        <v>8.4088436295019</v>
      </c>
      <c r="AJ52" s="13" t="n">
        <f aca="false">IF(OR(AJ142=0,DV52=0),0,AJ142*DV52/(AJ142+DV52))</f>
        <v>8.33426327222923</v>
      </c>
      <c r="AK52" s="13" t="n">
        <f aca="false">IF(OR(AK142=0,DW52=0),0,AK142*DW52/(AK142+DW52))</f>
        <v>8.26211057935302</v>
      </c>
      <c r="AL52" s="13" t="n">
        <f aca="false">IF(OR(AL142=0,DX52=0),0,AL142*DX52/(AL142+DX52))</f>
        <v>8.19068965152563</v>
      </c>
      <c r="AM52" s="13" t="n">
        <f aca="false">IF(OR(AM142=0,DY52=0),0,AM142*DY52/(AM142+DY52))</f>
        <v>8.119958517055</v>
      </c>
      <c r="AN52" s="13" t="n">
        <f aca="false">IF(OR(AN142=0,DZ52=0),0,AN142*DZ52/(AN142+DZ52))</f>
        <v>8.04987738806905</v>
      </c>
      <c r="AO52" s="13" t="n">
        <f aca="false">IF(OR(AO142=0,EA52=0),0,AO142*EA52/(AO142+EA52))</f>
        <v>7.98040849213785</v>
      </c>
      <c r="AP52" s="13" t="n">
        <f aca="false">IF(OR(AP142=0,EB52=0),0,AP142*EB52/(AP142+EB52))</f>
        <v>7.91147787589635</v>
      </c>
      <c r="AQ52" s="13" t="n">
        <f aca="false">IF(OR(AQ142=0,EC52=0),0,AQ142*EC52/(AQ142+EC52))</f>
        <v>7.84309069818086</v>
      </c>
      <c r="AR52" s="13" t="n">
        <f aca="false">IF(OR(AR142=0,ED52=0),0,AR142*ED52/(AR142+ED52))</f>
        <v>7.77521429495862</v>
      </c>
      <c r="AS52" s="13" t="n">
        <f aca="false">IF(OR(AS142=0,EE52=0),0,AS142*EE52/(AS142+EE52))</f>
        <v>7.70781748171982</v>
      </c>
      <c r="AT52" s="13" t="n">
        <f aca="false">IF(OR(AT142=0,EF52=0),0,AT142*EF52/(AT142+EF52))</f>
        <v>7.64087044496055</v>
      </c>
      <c r="AU52" s="13" t="n">
        <f aca="false">IF(OR(AU142=0,EG52=0),0,AU142*EG52/(AU142+EG52))</f>
        <v>7.56664587654297</v>
      </c>
      <c r="AV52" s="13" t="n">
        <f aca="false">IF(OR(AV142=0,EH52=0),0,AV142*EH52/(AV142+EH52))</f>
        <v>7.49304002558949</v>
      </c>
      <c r="AW52" s="13" t="n">
        <f aca="false">IF(OR(AW142=0,EI52=0),0,AW142*EI52/(AW142+EI52))</f>
        <v>7.42001525194692</v>
      </c>
      <c r="AX52" s="13" t="n">
        <f aca="false">IF(OR(AX142=0,EJ52=0),0,AX142*EJ52/(AX142+EJ52))</f>
        <v>7.34753566839535</v>
      </c>
      <c r="AY52" s="13" t="n">
        <f aca="false">IF(OR(AY142=0,EK52=0),0,AY142*EK52/(AY142+EK52))</f>
        <v>7.27556701628721</v>
      </c>
      <c r="AZ52" s="13" t="n">
        <f aca="false">IF(OR(AZ142=0,EL52=0),0,AZ142*EL52/(AZ142+EL52))</f>
        <v>7.19790377596538</v>
      </c>
      <c r="BA52" s="13" t="n">
        <f aca="false">IF(OR(BA142=0,EM52=0),0,BA142*EM52/(BA142+EM52))</f>
        <v>7.12082352310655</v>
      </c>
      <c r="BB52" s="13" t="n">
        <f aca="false">IF(OR(BB142=0,EN52=0),0,BB142*EN52/(BB142+EN52))</f>
        <v>7.04428882972057</v>
      </c>
      <c r="BC52" s="13" t="n">
        <f aca="false">IF(OR(BC142=0,EO52=0),0,BC142*EO52/(BC142+EO52))</f>
        <v>6.96826396655627</v>
      </c>
      <c r="BD52" s="13" t="n">
        <f aca="false">IF(OR(BD142=0,EP52=0),0,BD142*EP52/(BD142+EP52))</f>
        <v>6.89271478918317</v>
      </c>
      <c r="BE52" s="13" t="n">
        <f aca="false">IF(OR(BE142=0,EQ52=0),0,BE142*EQ52/(BE142+EQ52))</f>
        <v>6.81156283071454</v>
      </c>
      <c r="BF52" s="13" t="n">
        <f aca="false">IF(OR(BF142=0,ER52=0),0,BF142*ER52/(BF142+ER52))</f>
        <v>6.73091325050234</v>
      </c>
      <c r="BG52" s="13" t="n">
        <f aca="false">IF(OR(BG142=0,ES52=0),0,BG142*ES52/(BG142+ES52))</f>
        <v>6.65073002778373</v>
      </c>
      <c r="BH52" s="13" t="n">
        <f aca="false">IF(OR(BH142=0,ET52=0),0,BH142*ET52/(BH142+ET52))</f>
        <v>6.57097872467845</v>
      </c>
      <c r="BI52" s="13" t="n">
        <f aca="false">IF(OR(BI142=0,EU52=0),0,BI142*EU52/(BI142+EU52))</f>
        <v>6.49162638935884</v>
      </c>
      <c r="BJ52" s="13" t="n">
        <f aca="false">IF(OR(BJ142=0,EV52=0),0,BJ142*EV52/(BJ142+EV52))</f>
        <v>6.39469871885906</v>
      </c>
      <c r="BK52" s="13" t="n">
        <f aca="false">IF(OR(BK142=0,EW52=0),0,BK142*EW52/(BK142+EW52))</f>
        <v>6.2981591558772</v>
      </c>
      <c r="BL52" s="13" t="n">
        <f aca="false">IF(OR(BL142=0,EX52=0),0,BL142*EX52/(BL142+EX52))</f>
        <v>6.20196029781819</v>
      </c>
      <c r="BM52" s="13" t="n">
        <f aca="false">IF(OR(BM142=0,EY52=0),0,BM142*EY52/(BM142+EY52))</f>
        <v>6.10605659651484</v>
      </c>
      <c r="BN52" s="13" t="n">
        <f aca="false">IF(OR(BN142=0,EZ52=0),0,BN142*EZ52/(BN142+EZ52))</f>
        <v>6.01040425304587</v>
      </c>
      <c r="BO52" s="13" t="n">
        <f aca="false">IF(OR(BO142=0,FA52=0),0,BO142*FA52/(BO142+FA52))</f>
        <v>5.90388281381305</v>
      </c>
      <c r="BP52" s="13" t="n">
        <f aca="false">IF(OR(BP142=0,FB52=0),0,BP142*FB52/(BP142+FB52))</f>
        <v>5.79738496264168</v>
      </c>
      <c r="BQ52" s="13" t="n">
        <f aca="false">IF(OR(BQ142=0,FC52=0),0,BQ142*FC52/(BQ142+FC52))</f>
        <v>5.69085494410219</v>
      </c>
      <c r="BR52" s="13" t="n">
        <f aca="false">IF(OR(BR142=0,FD52=0),0,BR142*FD52/(BR142+FD52))</f>
        <v>5.58423826630189</v>
      </c>
      <c r="BS52" s="13" t="n">
        <f aca="false">IF(OR(BS142=0,FE52=0),0,BS142*FE52/(BS142+FE52))</f>
        <v>5.47748160629136</v>
      </c>
      <c r="BT52" s="13" t="n">
        <f aca="false">IF(OR(BT142=0,FF52=0),0,BT142*FF52/(BT142+FF52))</f>
        <v>5.36414924363137</v>
      </c>
      <c r="BU52" s="13" t="n">
        <f aca="false">IF(OR(BU142=0,FG52=0),0,BU142*FG52/(BU142+FG52))</f>
        <v>5.25040894454095</v>
      </c>
      <c r="BV52" s="13" t="n">
        <f aca="false">IF(OR(BV142=0,FH52=0),0,BV142*FH52/(BV142+FH52))</f>
        <v>5.13619651972877</v>
      </c>
      <c r="BW52" s="13" t="n">
        <f aca="false">IF(OR(BW142=0,FI52=0),0,BW142*FI52/(BW142+FI52))</f>
        <v>5.0214481007636</v>
      </c>
      <c r="BX52" s="13" t="n">
        <f aca="false">IF(OR(BX142=0,FJ52=0),0,BX142*FJ52/(BX142+FJ52))</f>
        <v>4.90610004455086</v>
      </c>
      <c r="BY52" s="13" t="n">
        <f aca="false">IF(OR(BY142=0,FK52=0),0,BY142*FK52/(BY142+FK52))</f>
        <v>0</v>
      </c>
      <c r="BZ52" s="13" t="n">
        <f aca="false">IF(OR(BZ142=0,FL52=0),0,BZ142*FL52/(BZ142+FL52))</f>
        <v>0</v>
      </c>
      <c r="CA52" s="13" t="n">
        <f aca="false">IF(OR(CA142=0,FM52=0),0,CA142*FM52/(CA142+FM52))</f>
        <v>0</v>
      </c>
      <c r="CB52" s="13" t="n">
        <f aca="false">IF(OR(CB142=0,FN52=0),0,CB142*FN52/(CB142+FN52))</f>
        <v>0</v>
      </c>
      <c r="CC52" s="13" t="n">
        <f aca="false">IF(OR(CC142=0,FO52=0),0,CC142*FO52/(CC142+FO52))</f>
        <v>0</v>
      </c>
      <c r="CD52" s="13" t="n">
        <f aca="false">IF(OR(CD142=0,FP52=0),0,CD142*FP52/(CD142+FP52))</f>
        <v>0</v>
      </c>
      <c r="CE52" s="13" t="n">
        <f aca="false">IF(OR(CE142=0,FQ52=0),0,CE142*FQ52/(CE142+FQ52))</f>
        <v>0</v>
      </c>
      <c r="CF52" s="13" t="n">
        <f aca="false">IF(OR(CF142=0,FR52=0),0,CF142*FR52/(CF142+FR52))</f>
        <v>0</v>
      </c>
      <c r="CG52" s="13" t="n">
        <f aca="false">IF(OR(CG142=0,FS52=0),0,CG142*FS52/(CG142+FS52))</f>
        <v>0</v>
      </c>
      <c r="CH52" s="13" t="n">
        <f aca="false">IF(OR(CH142=0,FT52=0),0,CH142*FT52/(CH142+FT52))</f>
        <v>0</v>
      </c>
      <c r="CI52" s="13" t="n">
        <f aca="false">IF(OR(CI142=0,FU52=0),0,CI142*FU52/(CI142+FU52))</f>
        <v>0</v>
      </c>
      <c r="CJ52" s="13" t="n">
        <f aca="false">IF(OR(CJ142=0,FV52=0),0,CJ142*FV52/(CJ142+FV52))</f>
        <v>0</v>
      </c>
      <c r="CK52" s="13" t="n">
        <f aca="false">IF(OR(CK142=0,FW52=0),0,CK142*FW52/(CK142+FW52))</f>
        <v>0</v>
      </c>
      <c r="CL52" s="13" t="n">
        <f aca="false">IF(OR(CL142=0,FX52=0),0,CL142*FX52/(CL142+FX52))</f>
        <v>0</v>
      </c>
      <c r="CM52" s="13" t="n">
        <f aca="false">IF(OR(CM142=0,FY52=0),0,CM142*FY52/(CM142+FY52))</f>
        <v>0</v>
      </c>
      <c r="CN52" s="13" t="n">
        <f aca="false">IF(OR(CN142=0,FZ52=0),0,CN142*FZ52/(CN142+FZ52))</f>
        <v>0</v>
      </c>
      <c r="CO52" s="13" t="n">
        <f aca="false">IF(OR(CO142=0,GA52=0),0,CO142*GA52/(CO142+GA52))</f>
        <v>0</v>
      </c>
      <c r="CP52" s="13" t="n">
        <f aca="false">IF(OR(CP142=0,GB52=0),0,CP142*GB52/(CP142+GB52))</f>
        <v>0</v>
      </c>
      <c r="CQ52" s="13" t="n">
        <f aca="false">IF(OR(CQ142=0,GC52=0),0,CQ142*GC52/(CQ142+GC52))</f>
        <v>0</v>
      </c>
      <c r="CR52" s="0" t="n">
        <f aca="false">IF(F$9=0,0,(SIN(F$12)*COS($E52)+SIN($E52)*COS(F$12))/SIN($E52)*F$9)</f>
        <v>11.13975</v>
      </c>
      <c r="CS52" s="0" t="n">
        <f aca="false">IF(G$9=0,0,(SIN(G$12)*COS($E52)+SIN($E52)*COS(G$12))/SIN($E52)*G$9)</f>
        <v>11.3561332402004</v>
      </c>
      <c r="CT52" s="0" t="n">
        <f aca="false">IF(H$9=0,0,(SIN(H$12)*COS($E52)+SIN($E52)*COS(H$12))/SIN($E52)*H$9)</f>
        <v>11.5685105866224</v>
      </c>
      <c r="CU52" s="0" t="n">
        <f aca="false">IF(I$9=0,0,(SIN(I$12)*COS($E52)+SIN($E52)*COS(I$12))/SIN($E52)*I$9)</f>
        <v>11.7768257244848</v>
      </c>
      <c r="CV52" s="0" t="n">
        <f aca="false">IF(J$9=0,0,(SIN(J$12)*COS($E52)+SIN($E52)*COS(J$12))/SIN($E52)*J$9)</f>
        <v>11.9810237403744</v>
      </c>
      <c r="CW52" s="0" t="n">
        <f aca="false">IF(K$9=0,0,(SIN(K$12)*COS($E52)+SIN($E52)*COS(K$12))/SIN($E52)*K$9)</f>
        <v>12.1810511363714</v>
      </c>
      <c r="CX52" s="0" t="n">
        <f aca="false">IF(L$9=0,0,(SIN(L$12)*COS($E52)+SIN($E52)*COS(L$12))/SIN($E52)*L$9)</f>
        <v>12.3753674485856</v>
      </c>
      <c r="CY52" s="0" t="n">
        <f aca="false">IF(M$9=0,0,(SIN(M$12)*COS($E52)+SIN($E52)*COS(M$12))/SIN($E52)*M$9)</f>
        <v>12.5653607294132</v>
      </c>
      <c r="CZ52" s="0" t="n">
        <f aca="false">IF(N$9=0,0,(SIN(N$12)*COS($E52)+SIN($E52)*COS(N$12))/SIN($E52)*N$9)</f>
        <v>12.750983190202</v>
      </c>
      <c r="DA52" s="0" t="n">
        <f aca="false">IF(O$9=0,0,(SIN(O$12)*COS($E52)+SIN($E52)*COS(O$12))/SIN($E52)*O$9)</f>
        <v>12.9321885391849</v>
      </c>
      <c r="DB52" s="0" t="n">
        <f aca="false">IF(P$9=0,0,(SIN(P$12)*COS($E52)+SIN($E52)*COS(P$12))/SIN($E52)*P$9)</f>
        <v>13.1089319924585</v>
      </c>
      <c r="DC52" s="0" t="n">
        <f aca="false">IF(Q$9=0,0,(SIN(Q$12)*COS($E52)+SIN($E52)*COS(Q$12))/SIN($E52)*Q$9)</f>
        <v>13.2814604503308</v>
      </c>
      <c r="DD52" s="0" t="n">
        <f aca="false">IF(R$9=0,0,(SIN(R$12)*COS($E52)+SIN($E52)*COS(R$12))/SIN($E52)*R$9)</f>
        <v>13.4494501229024</v>
      </c>
      <c r="DE52" s="0" t="n">
        <f aca="false">IF(S$9=0,0,(SIN(S$12)*COS($E52)+SIN($E52)*COS(S$12))/SIN($E52)*S$9)</f>
        <v>13.6128605417649</v>
      </c>
      <c r="DF52" s="0" t="n">
        <f aca="false">IF(T$9=0,0,(SIN(T$12)*COS($E52)+SIN($E52)*COS(T$12))/SIN($E52)*T$9)</f>
        <v>13.7716527803448</v>
      </c>
      <c r="DG52" s="0" t="n">
        <f aca="false">IF(U$9=0,0,(SIN(U$12)*COS($E52)+SIN($E52)*COS(U$12))/SIN($E52)*U$9)</f>
        <v>13.9257894624561</v>
      </c>
      <c r="DH52" s="0" t="n">
        <f aca="false">IF(V$9=0,0,(SIN(V$12)*COS($E52)+SIN($E52)*COS(V$12))/SIN($E52)*V$9)</f>
        <v>14.0670125917429</v>
      </c>
      <c r="DI52" s="0" t="n">
        <f aca="false">IF(W$9=0,0,(SIN(W$12)*COS($E52)+SIN($E52)*COS(W$12))/SIN($E52)*W$9)</f>
        <v>14.2033190199046</v>
      </c>
      <c r="DJ52" s="0" t="n">
        <f aca="false">IF(X$9=0,0,(SIN(X$12)*COS($E52)+SIN($E52)*COS(X$12))/SIN($E52)*X$9)</f>
        <v>14.3346836690364</v>
      </c>
      <c r="DK52" s="0" t="n">
        <f aca="false">IF(Y$9=0,0,(SIN(Y$12)*COS($E52)+SIN($E52)*COS(Y$12))/SIN($E52)*Y$9)</f>
        <v>14.4610831539767</v>
      </c>
      <c r="DL52" s="0" t="n">
        <f aca="false">IF(Z$9=0,0,(SIN(Z$12)*COS($E52)+SIN($E52)*COS(Z$12))/SIN($E52)*Z$9)</f>
        <v>14.5824957843649</v>
      </c>
      <c r="DM52" s="0" t="n">
        <f aca="false">IF(AA$9=0,0,(SIN(AA$12)*COS($E52)+SIN($E52)*COS(AA$12))/SIN($E52)*AA$9)</f>
        <v>14.6941596426159</v>
      </c>
      <c r="DN52" s="0" t="n">
        <f aca="false">IF(AB$9=0,0,(SIN(AB$12)*COS($E52)+SIN($E52)*COS(AB$12))/SIN($E52)*AB$9)</f>
        <v>14.8007080528151</v>
      </c>
      <c r="DO52" s="0" t="n">
        <f aca="false">IF(AC$9=0,0,(SIN(AC$12)*COS($E52)+SIN($E52)*COS(AC$12))/SIN($E52)*AC$9)</f>
        <v>14.9021287902073</v>
      </c>
      <c r="DP52" s="0" t="n">
        <f aca="false">IF(AD$9=0,0,(SIN(AD$12)*COS($E52)+SIN($E52)*COS(AD$12))/SIN($E52)*AD$9)</f>
        <v>14.9984113806008</v>
      </c>
      <c r="DQ52" s="0" t="n">
        <f aca="false">IF(AE$9=0,0,(SIN(AE$12)*COS($E52)+SIN($E52)*COS(AE$12))/SIN($E52)*AE$9)</f>
        <v>15.0895470973379</v>
      </c>
      <c r="DR52" s="0" t="n">
        <f aca="false">IF(AF$9=0,0,(SIN(AF$12)*COS($E52)+SIN($E52)*COS(AF$12))/SIN($E52)*AF$9)</f>
        <v>15.1732549985808</v>
      </c>
      <c r="DS52" s="0" t="n">
        <f aca="false">IF(AG$9=0,0,(SIN(AG$12)*COS($E52)+SIN($E52)*COS(AG$12))/SIN($E52)*AG$9)</f>
        <v>15.2517691543262</v>
      </c>
      <c r="DT52" s="0" t="n">
        <f aca="false">IF(AH$9=0,0,(SIN(AH$12)*COS($E52)+SIN($E52)*COS(AH$12))/SIN($E52)*AH$9)</f>
        <v>15.3250881503184</v>
      </c>
      <c r="DU52" s="0" t="n">
        <f aca="false">IF(AI$9=0,0,(SIN(AI$12)*COS($E52)+SIN($E52)*COS(AI$12))/SIN($E52)*AI$9)</f>
        <v>15.3932123221264</v>
      </c>
      <c r="DV52" s="0" t="n">
        <f aca="false">IF(AJ$9=0,0,(SIN(AJ$12)*COS($E52)+SIN($E52)*COS(AJ$12))/SIN($E52)*AJ$9)</f>
        <v>15.4561437481371</v>
      </c>
      <c r="DW52" s="0" t="n">
        <f aca="false">IF(AK$9=0,0,(SIN(AK$12)*COS($E52)+SIN($E52)*COS(AK$12))/SIN($E52)*AK$9)</f>
        <v>15.5194906215775</v>
      </c>
      <c r="DX52" s="0" t="n">
        <f aca="false">IF(AL$9=0,0,(SIN(AL$12)*COS($E52)+SIN($E52)*COS(AL$12))/SIN($E52)*AL$9)</f>
        <v>15.5777197536811</v>
      </c>
      <c r="DY52" s="0" t="n">
        <f aca="false">IF(AM$9=0,0,(SIN(AM$12)*COS($E52)+SIN($E52)*COS(AM$12))/SIN($E52)*AM$9)</f>
        <v>15.630833252026</v>
      </c>
      <c r="DZ52" s="0" t="n">
        <f aca="false">IF(AN$9=0,0,(SIN(AN$12)*COS($E52)+SIN($E52)*COS(AN$12))/SIN($E52)*AN$9)</f>
        <v>15.678834895323</v>
      </c>
      <c r="EA52" s="0" t="n">
        <f aca="false">IF(AO$9=0,0,(SIN(AO$12)*COS($E52)+SIN($E52)*COS(AO$12))/SIN($E52)*AO$9)</f>
        <v>15.7217301261847</v>
      </c>
      <c r="EB52" s="0" t="n">
        <f aca="false">IF(AP$9=0,0,(SIN(AP$12)*COS($E52)+SIN($E52)*COS(AP$12))/SIN($E52)*AP$9)</f>
        <v>15.7593750921382</v>
      </c>
      <c r="EC52" s="0" t="n">
        <f aca="false">IF(AQ$9=0,0,(SIN(AQ$12)*COS($E52)+SIN($E52)*COS(AQ$12))/SIN($E52)*AQ$9)</f>
        <v>15.7919282232649</v>
      </c>
      <c r="ED52" s="0" t="n">
        <f aca="false">IF(AR$9=0,0,(SIN(AR$12)*COS($E52)+SIN($E52)*COS(AR$12))/SIN($E52)*AR$9)</f>
        <v>15.8194000436523</v>
      </c>
      <c r="EE52" s="0" t="n">
        <f aca="false">IF(AS$9=0,0,(SIN(AS$12)*COS($E52)+SIN($E52)*COS(AS$12))/SIN($E52)*AS$9)</f>
        <v>15.8418027077343</v>
      </c>
      <c r="EF52" s="0" t="n">
        <f aca="false">IF(AT$9=0,0,(SIN(AT$12)*COS($E52)+SIN($E52)*COS(AT$12))/SIN($E52)*AT$9)</f>
        <v>15.8591499903371</v>
      </c>
      <c r="EG52" s="0" t="n">
        <f aca="false">IF(AU$9=0,0,(SIN(AU$12)*COS($E52)+SIN($E52)*COS(AU$12))/SIN($E52)*AU$9)</f>
        <v>15.8376911441969</v>
      </c>
      <c r="EH52" s="0" t="n">
        <f aca="false">IF(AV$9=0,0,(SIN(AV$12)*COS($E52)+SIN($E52)*COS(AV$12))/SIN($E52)*AV$9)</f>
        <v>15.8110328985213</v>
      </c>
      <c r="EI52" s="0" t="n">
        <f aca="false">IF(AW$9=0,0,(SIN(AW$12)*COS($E52)+SIN($E52)*COS(AW$12))/SIN($E52)*AW$9)</f>
        <v>15.7792247615159</v>
      </c>
      <c r="EJ52" s="0" t="n">
        <f aca="false">IF(AX$9=0,0,(SIN(AX$12)*COS($E52)+SIN($E52)*COS(AX$12))/SIN($E52)*AX$9)</f>
        <v>15.7423179117401</v>
      </c>
      <c r="EK52" s="0" t="n">
        <f aca="false">IF(AY$9=0,0,(SIN(AY$12)*COS($E52)+SIN($E52)*COS(AY$12))/SIN($E52)*AY$9)</f>
        <v>15.7003651698806</v>
      </c>
      <c r="EL52" s="0" t="n">
        <f aca="false">IF(AZ$9=0,0,(SIN(AZ$12)*COS($E52)+SIN($E52)*COS(AZ$12))/SIN($E52)*AZ$9)</f>
        <v>15.6243066851198</v>
      </c>
      <c r="EM52" s="0" t="n">
        <f aca="false">IF(BA$9=0,0,(SIN(BA$12)*COS($E52)+SIN($E52)*COS(BA$12))/SIN($E52)*BA$9)</f>
        <v>15.5432505673561</v>
      </c>
      <c r="EN52" s="0" t="n">
        <f aca="false">IF(BB$9=0,0,(SIN(BB$12)*COS($E52)+SIN($E52)*COS(BB$12))/SIN($E52)*BB$9)</f>
        <v>15.4572810229771</v>
      </c>
      <c r="EO52" s="0" t="n">
        <f aca="false">IF(BC$9=0,0,(SIN(BC$12)*COS($E52)+SIN($E52)*COS(BC$12))/SIN($E52)*BC$9)</f>
        <v>15.3664838095126</v>
      </c>
      <c r="EP52" s="0" t="n">
        <f aca="false">IF(BD$9=0,0,(SIN(BD$12)*COS($E52)+SIN($E52)*COS(BD$12))/SIN($E52)*BD$9)</f>
        <v>15.2709461913661</v>
      </c>
      <c r="EQ52" s="0" t="n">
        <f aca="false">IF(BE$9=0,0,(SIN(BE$12)*COS($E52)+SIN($E52)*COS(BE$12))/SIN($E52)*BE$9)</f>
        <v>15.1408526597591</v>
      </c>
      <c r="ER52" s="0" t="n">
        <f aca="false">IF(BF$9=0,0,(SIN(BF$12)*COS($E52)+SIN($E52)*COS(BF$12))/SIN($E52)*BF$9)</f>
        <v>15.0062249222413</v>
      </c>
      <c r="ES52" s="0" t="n">
        <f aca="false">IF(BG$9=0,0,(SIN(BG$12)*COS($E52)+SIN($E52)*COS(BG$12))/SIN($E52)*BG$9)</f>
        <v>14.8671818084959</v>
      </c>
      <c r="ET52" s="0" t="n">
        <f aca="false">IF(BH$9=0,0,(SIN(BH$12)*COS($E52)+SIN($E52)*COS(BH$12))/SIN($E52)*BH$9)</f>
        <v>14.7238434457552</v>
      </c>
      <c r="EU52" s="0" t="n">
        <f aca="false">IF(BI$9=0,0,(SIN(BI$12)*COS($E52)+SIN($E52)*COS(BI$12))/SIN($E52)*BI$9)</f>
        <v>14.5763311985182</v>
      </c>
      <c r="EV52" s="0" t="n">
        <f aca="false">IF(BJ$9=0,0,(SIN(BJ$12)*COS($E52)+SIN($E52)*COS(BJ$12))/SIN($E52)*BJ$9)</f>
        <v>14.3342950055242</v>
      </c>
      <c r="EW52" s="0" t="n">
        <f aca="false">IF(BK$9=0,0,(SIN(BK$12)*COS($E52)+SIN($E52)*COS(BK$12))/SIN($E52)*BK$9)</f>
        <v>14.088690596523</v>
      </c>
      <c r="EX52" s="0" t="n">
        <f aca="false">IF(BL$9=0,0,(SIN(BL$12)*COS($E52)+SIN($E52)*COS(BL$12))/SIN($E52)*BL$9)</f>
        <v>13.8397251949416</v>
      </c>
      <c r="EY52" s="0" t="n">
        <f aca="false">IF(BM$9=0,0,(SIN(BM$12)*COS($E52)+SIN($E52)*COS(BM$12))/SIN($E52)*BM$9)</f>
        <v>13.5876067645407</v>
      </c>
      <c r="EZ52" s="0" t="n">
        <f aca="false">IF(BN$9=0,0,(SIN(BN$12)*COS($E52)+SIN($E52)*COS(BN$12))/SIN($E52)*BN$9)</f>
        <v>13.3325439058199</v>
      </c>
      <c r="FA52" s="0" t="n">
        <f aca="false">IF(BO$9=0,0,(SIN(BO$12)*COS($E52)+SIN($E52)*COS(BO$12))/SIN($E52)*BO$9)</f>
        <v>13.0207384179926</v>
      </c>
      <c r="FB52" s="0" t="n">
        <f aca="false">IF(BP$9=0,0,(SIN(BP$12)*COS($E52)+SIN($E52)*COS(BP$12))/SIN($E52)*BP$9)</f>
        <v>12.7067900788171</v>
      </c>
      <c r="FC52" s="0" t="n">
        <f aca="false">IF(BQ$9=0,0,(SIN(BQ$12)*COS($E52)+SIN($E52)*COS(BQ$12))/SIN($E52)*BQ$9)</f>
        <v>12.3909579552341</v>
      </c>
      <c r="FD52" s="0" t="n">
        <f aca="false">IF(BR$9=0,0,(SIN(BR$12)*COS($E52)+SIN($E52)*COS(BR$12))/SIN($E52)*BR$9)</f>
        <v>12.0735010827968</v>
      </c>
      <c r="FE52" s="0" t="n">
        <f aca="false">IF(BS$9=0,0,(SIN(BS$12)*COS($E52)+SIN($E52)*COS(BS$12))/SIN($E52)*BS$9)</f>
        <v>11.7546783371658</v>
      </c>
      <c r="FF52" s="0" t="n">
        <f aca="false">IF(BT$9=0,0,(SIN(BT$12)*COS($E52)+SIN($E52)*COS(BT$12))/SIN($E52)*BT$9)</f>
        <v>11.4058485853334</v>
      </c>
      <c r="FG52" s="0" t="n">
        <f aca="false">IF(BU$9=0,0,(SIN(BU$12)*COS($E52)+SIN($E52)*COS(BU$12))/SIN($E52)*BU$9)</f>
        <v>11.0564677737156</v>
      </c>
      <c r="FH52" s="0" t="n">
        <f aca="false">IF(BV$9=0,0,(SIN(BV$12)*COS($E52)+SIN($E52)*COS(BV$12))/SIN($E52)*BV$9)</f>
        <v>10.7068198032421</v>
      </c>
      <c r="FI52" s="0" t="n">
        <f aca="false">IF(BW$9=0,0,(SIN(BW$12)*COS($E52)+SIN($E52)*COS(BW$12))/SIN($E52)*BW$9)</f>
        <v>10.3571877117037</v>
      </c>
      <c r="FJ52" s="0" t="n">
        <f aca="false">IF(BX$9=0,0,(SIN(BX$12)*COS($E52)+SIN($E52)*COS(BX$12))/SIN($E52)*BX$9)</f>
        <v>10.0078535337632</v>
      </c>
      <c r="FK52" s="0" t="n">
        <f aca="false">IF(BY$9=0,0,(SIN(BY$12)*COS($E52)+SIN($E52)*COS(BY$12))/SIN($E52)*BY$9)</f>
        <v>0</v>
      </c>
      <c r="FL52" s="0" t="n">
        <f aca="false">IF(BZ$9=0,0,(SIN(BZ$12)*COS($E52)+SIN($E52)*COS(BZ$12))/SIN($E52)*BZ$9)</f>
        <v>0</v>
      </c>
      <c r="FM52" s="0" t="n">
        <f aca="false">IF(CA$9=0,0,(SIN(CA$12)*COS($E52)+SIN($E52)*COS(CA$12))/SIN($E52)*CA$9)</f>
        <v>0</v>
      </c>
      <c r="FN52" s="0" t="n">
        <f aca="false">IF(CB$9=0,0,(SIN(CB$12)*COS($E52)+SIN($E52)*COS(CB$12))/SIN($E52)*CB$9)</f>
        <v>0</v>
      </c>
      <c r="FO52" s="0" t="n">
        <f aca="false">IF(CC$9=0,0,(SIN(CC$12)*COS($E52)+SIN($E52)*COS(CC$12))/SIN($E52)*CC$9)</f>
        <v>0</v>
      </c>
      <c r="FP52" s="0" t="n">
        <f aca="false">IF(CD$9=0,0,(SIN(CD$12)*COS($E52)+SIN($E52)*COS(CD$12))/SIN($E52)*CD$9)</f>
        <v>0</v>
      </c>
      <c r="FQ52" s="0" t="n">
        <f aca="false">IF(CE$9=0,0,(SIN(CE$12)*COS($E52)+SIN($E52)*COS(CE$12))/SIN($E52)*CE$9)</f>
        <v>0</v>
      </c>
      <c r="FR52" s="0" t="n">
        <f aca="false">IF(CF$9=0,0,(SIN(CF$12)*COS($E52)+SIN($E52)*COS(CF$12))/SIN($E52)*CF$9)</f>
        <v>0</v>
      </c>
      <c r="FS52" s="0" t="n">
        <f aca="false">IF(CG$9=0,0,(SIN(CG$12)*COS($E52)+SIN($E52)*COS(CG$12))/SIN($E52)*CG$9)</f>
        <v>0</v>
      </c>
      <c r="FT52" s="0" t="n">
        <f aca="false">IF(CH$9=0,0,(SIN(CH$12)*COS($E52)+SIN($E52)*COS(CH$12))/SIN($E52)*CH$9)</f>
        <v>0</v>
      </c>
      <c r="FU52" s="0" t="n">
        <f aca="false">IF(CI$9=0,0,(SIN(CI$12)*COS($E52)+SIN($E52)*COS(CI$12))/SIN($E52)*CI$9)</f>
        <v>0</v>
      </c>
      <c r="FV52" s="0" t="n">
        <f aca="false">IF(CJ$9=0,0,(SIN(CJ$12)*COS($E52)+SIN($E52)*COS(CJ$12))/SIN($E52)*CJ$9)</f>
        <v>0</v>
      </c>
      <c r="FW52" s="0" t="n">
        <f aca="false">IF(CK$9=0,0,(SIN(CK$12)*COS($E52)+SIN($E52)*COS(CK$12))/SIN($E52)*CK$9)</f>
        <v>0</v>
      </c>
      <c r="FX52" s="0" t="n">
        <f aca="false">IF(CL$9=0,0,(SIN(CL$12)*COS($E52)+SIN($E52)*COS(CL$12))/SIN($E52)*CL$9)</f>
        <v>0</v>
      </c>
      <c r="FY52" s="0" t="n">
        <f aca="false">IF(CM$9=0,0,(SIN(CM$12)*COS($E52)+SIN($E52)*COS(CM$12))/SIN($E52)*CM$9)</f>
        <v>0</v>
      </c>
      <c r="FZ52" s="0" t="n">
        <f aca="false">IF(CN$9=0,0,(SIN(CN$12)*COS($E52)+SIN($E52)*COS(CN$12))/SIN($E52)*CN$9)</f>
        <v>0</v>
      </c>
      <c r="GA52" s="0" t="n">
        <f aca="false">IF(CO$9=0,0,(SIN(CO$12)*COS($E52)+SIN($E52)*COS(CO$12))/SIN($E52)*CO$9)</f>
        <v>0</v>
      </c>
      <c r="GB52" s="0" t="n">
        <f aca="false">IF(CP$9=0,0,(SIN(CP$12)*COS($E52)+SIN($E52)*COS(CP$12))/SIN($E52)*CP$9)</f>
        <v>0</v>
      </c>
      <c r="GC52" s="0" t="n">
        <f aca="false">IF(CQ$9=0,0,(SIN(CQ$12)*COS($E52)+SIN($E52)*COS(CQ$12))/SIN($E52)*CQ$9)</f>
        <v>0</v>
      </c>
    </row>
    <row r="53" customFormat="false" ht="12.8" hidden="true" customHeight="false" outlineLevel="0" collapsed="false">
      <c r="A53" s="0" t="n">
        <f aca="false">MAX($F53:$CQ53)</f>
        <v>11.139749875906</v>
      </c>
      <c r="B53" s="91" t="n">
        <f aca="false">IF(ISNA(INDEX(vmg!$B$6:$B$151,MATCH($C53,vmg!$F$6:$F$151,0))),IF(ISNA(INDEX(vmg!$B$6:$B$151,MATCH($C53,vmg!$D$6:$D$151,0))),0,INDEX(vmg!$B$6:$B$151,MATCH($C53,vmg!$D$6:$D$151,0))),INDEX(vmg!$B$6:$B$151,MATCH($C53,vmg!$F$6:$F$151,0)))</f>
        <v>9.5057</v>
      </c>
      <c r="C53" s="2" t="n">
        <f aca="false">MOD(Best +D53,360)</f>
        <v>274</v>
      </c>
      <c r="D53" s="2" t="n">
        <f aca="false">D52+1</f>
        <v>41</v>
      </c>
      <c r="E53" s="1" t="n">
        <f aca="false">D53*PI()/180</f>
        <v>0.715584993317675</v>
      </c>
      <c r="F53" s="13" t="n">
        <f aca="false">IF(OR(F143=0,CR53=0),0,F143*CR53/(F143+CR53))</f>
        <v>11.139749875906</v>
      </c>
      <c r="G53" s="13" t="n">
        <f aca="false">IF(OR(G143=0,CS53=0),0,G143*CS53/(G143+CS53))</f>
        <v>11.0054161143895</v>
      </c>
      <c r="H53" s="13" t="n">
        <f aca="false">IF(OR(H143=0,CT53=0),0,H143*CT53/(H143+CT53))</f>
        <v>10.876068269625</v>
      </c>
      <c r="I53" s="13" t="n">
        <f aca="false">IF(OR(I143=0,CU53=0),0,I143*CU53/(I143+CU53))</f>
        <v>10.7512950897962</v>
      </c>
      <c r="J53" s="13" t="n">
        <f aca="false">IF(OR(J143=0,CV53=0),0,J143*CV53/(J143+CV53))</f>
        <v>10.6307293580383</v>
      </c>
      <c r="K53" s="13" t="n">
        <f aca="false">IF(OR(K143=0,CW53=0),0,K143*CW53/(K143+CW53))</f>
        <v>10.5140421561635</v>
      </c>
      <c r="L53" s="13" t="n">
        <f aca="false">IF(OR(L143=0,CX53=0),0,L143*CX53/(L143+CX53))</f>
        <v>10.3998827192712</v>
      </c>
      <c r="M53" s="13" t="n">
        <f aca="false">IF(OR(M143=0,CY53=0),0,M143*CY53/(M143+CY53))</f>
        <v>10.2891119565017</v>
      </c>
      <c r="N53" s="13" t="n">
        <f aca="false">IF(OR(N143=0,CZ53=0),0,N143*CZ53/(N143+CZ53))</f>
        <v>10.1814825491249</v>
      </c>
      <c r="O53" s="13" t="n">
        <f aca="false">IF(OR(O143=0,DA53=0),0,O143*DA53/(O143+DA53))</f>
        <v>10.0767703927501</v>
      </c>
      <c r="P53" s="13" t="n">
        <f aca="false">IF(OR(P143=0,DB53=0),0,P143*DB53/(P143+DB53))</f>
        <v>9.97477186988871</v>
      </c>
      <c r="Q53" s="13" t="n">
        <f aca="false">IF(OR(Q143=0,DC53=0),0,Q143*DC53/(Q143+DC53))</f>
        <v>9.87546297823519</v>
      </c>
      <c r="R53" s="13" t="n">
        <f aca="false">IF(OR(R143=0,DD53=0),0,R143*DD53/(R143+DD53))</f>
        <v>9.77850315824145</v>
      </c>
      <c r="S53" s="13" t="n">
        <f aca="false">IF(OR(S143=0,DE53=0),0,S143*DE53/(S143+DE53))</f>
        <v>9.68373813696156</v>
      </c>
      <c r="T53" s="13" t="n">
        <f aca="false">IF(OR(T143=0,DF53=0),0,T143*DF53/(T143+DF53))</f>
        <v>9.59102636105004</v>
      </c>
      <c r="U53" s="13" t="n">
        <f aca="false">IF(OR(U143=0,DG53=0),0,U143*DG53/(U143+DG53))</f>
        <v>9.50023766092108</v>
      </c>
      <c r="V53" s="13" t="n">
        <f aca="false">IF(OR(V143=0,DH53=0),0,V143*DH53/(V143+DH53))</f>
        <v>9.40754261530615</v>
      </c>
      <c r="W53" s="13" t="n">
        <f aca="false">IF(OR(W143=0,DI53=0),0,W143*DI53/(W143+DI53))</f>
        <v>9.31673685945934</v>
      </c>
      <c r="X53" s="13" t="n">
        <f aca="false">IF(OR(X143=0,DJ53=0),0,X143*DJ53/(X143+DJ53))</f>
        <v>9.22770361284532</v>
      </c>
      <c r="Y53" s="13" t="n">
        <f aca="false">IF(OR(Y143=0,DK53=0),0,Y143*DK53/(Y143+DK53))</f>
        <v>9.14033484710533</v>
      </c>
      <c r="Z53" s="13" t="n">
        <f aca="false">IF(OR(Z143=0,DL53=0),0,Z143*DL53/(Z143+DL53))</f>
        <v>9.05453043910158</v>
      </c>
      <c r="AA53" s="13" t="n">
        <f aca="false">IF(OR(AA143=0,DM53=0),0,AA143*DM53/(AA143+DM53))</f>
        <v>8.96841174607785</v>
      </c>
      <c r="AB53" s="13" t="n">
        <f aca="false">IF(OR(AB143=0,DN53=0),0,AB143*DN53/(AB143+DN53))</f>
        <v>8.88376153700615</v>
      </c>
      <c r="AC53" s="13" t="n">
        <f aca="false">IF(OR(AC143=0,DO53=0),0,AC143*DO53/(AC143+DO53))</f>
        <v>8.80049363349698</v>
      </c>
      <c r="AD53" s="13" t="n">
        <f aca="false">IF(OR(AD143=0,DP53=0),0,AD143*DP53/(AD143+DP53))</f>
        <v>8.71852768262243</v>
      </c>
      <c r="AE53" s="13" t="n">
        <f aca="false">IF(OR(AE143=0,DQ53=0),0,AE143*DQ53/(AE143+DQ53))</f>
        <v>8.63778863708824</v>
      </c>
      <c r="AF53" s="13" t="n">
        <f aca="false">IF(OR(AF143=0,DR53=0),0,AF143*DR53/(AF143+DR53))</f>
        <v>8.55747368807634</v>
      </c>
      <c r="AG53" s="13" t="n">
        <f aca="false">IF(OR(AG143=0,DS53=0),0,AG143*DS53/(AG143+DS53))</f>
        <v>8.478280151611</v>
      </c>
      <c r="AH53" s="13" t="n">
        <f aca="false">IF(OR(AH143=0,DT53=0),0,AH143*DT53/(AH143+DT53))</f>
        <v>8.40014440773756</v>
      </c>
      <c r="AI53" s="13" t="n">
        <f aca="false">IF(OR(AI143=0,DU53=0),0,AI143*DU53/(AI143+DU53))</f>
        <v>8.32300668885823</v>
      </c>
      <c r="AJ53" s="13" t="n">
        <f aca="false">IF(OR(AJ143=0,DV53=0),0,AJ143*DV53/(AJ143+DV53))</f>
        <v>8.24681076121346</v>
      </c>
      <c r="AK53" s="13" t="n">
        <f aca="false">IF(OR(AK143=0,DW53=0),0,AK143*DW53/(AK143+DW53))</f>
        <v>8.17308108995997</v>
      </c>
      <c r="AL53" s="13" t="n">
        <f aca="false">IF(OR(AL143=0,DX53=0),0,AL143*DX53/(AL143+DX53))</f>
        <v>8.10013062207861</v>
      </c>
      <c r="AM53" s="13" t="n">
        <f aca="false">IF(OR(AM143=0,DY53=0),0,AM143*DY53/(AM143+DY53))</f>
        <v>8.02791546962451</v>
      </c>
      <c r="AN53" s="13" t="n">
        <f aca="false">IF(OR(AN143=0,DZ53=0),0,AN143*DZ53/(AN143+DZ53))</f>
        <v>7.95639403975907</v>
      </c>
      <c r="AO53" s="13" t="n">
        <f aca="false">IF(OR(AO143=0,EA53=0),0,AO143*EA53/(AO143+EA53))</f>
        <v>7.88552685879779</v>
      </c>
      <c r="AP53" s="13" t="n">
        <f aca="false">IF(OR(AP143=0,EB53=0),0,AP143*EB53/(AP143+EB53))</f>
        <v>7.81523868076158</v>
      </c>
      <c r="AQ53" s="13" t="n">
        <f aca="false">IF(OR(AQ143=0,EC53=0),0,AQ143*EC53/(AQ143+EC53))</f>
        <v>7.74553284514445</v>
      </c>
      <c r="AR53" s="13" t="n">
        <f aca="false">IF(OR(AR143=0,ED53=0),0,AR143*ED53/(AR143+ED53))</f>
        <v>7.67637525803279</v>
      </c>
      <c r="AS53" s="13" t="n">
        <f aca="false">IF(OR(AS143=0,EE53=0),0,AS143*EE53/(AS143+EE53))</f>
        <v>7.60773338412685</v>
      </c>
      <c r="AT53" s="13" t="n">
        <f aca="false">IF(OR(AT143=0,EF53=0),0,AT143*EF53/(AT143+EF53))</f>
        <v>7.5395761332265</v>
      </c>
      <c r="AU53" s="13" t="n">
        <f aca="false">IF(OR(AU143=0,EG53=0),0,AU143*EG53/(AU143+EG53))</f>
        <v>7.46424715970335</v>
      </c>
      <c r="AV53" s="13" t="n">
        <f aca="false">IF(OR(AV143=0,EH53=0),0,AV143*EH53/(AV143+EH53))</f>
        <v>7.38957096398738</v>
      </c>
      <c r="AW53" s="13" t="n">
        <f aca="false">IF(OR(AW143=0,EI53=0),0,AW143*EI53/(AW143+EI53))</f>
        <v>7.31550880417734</v>
      </c>
      <c r="AX53" s="13" t="n">
        <f aca="false">IF(OR(AX143=0,EJ53=0),0,AX143*EJ53/(AX143+EJ53))</f>
        <v>7.2420237536008</v>
      </c>
      <c r="AY53" s="13" t="n">
        <f aca="false">IF(OR(AY143=0,EK53=0),0,AY143*EK53/(AY143+EK53))</f>
        <v>7.16908057277422</v>
      </c>
      <c r="AZ53" s="13" t="n">
        <f aca="false">IF(OR(AZ143=0,EL53=0),0,AZ143*EL53/(AZ143+EL53))</f>
        <v>7.09053841836413</v>
      </c>
      <c r="BA53" s="13" t="n">
        <f aca="false">IF(OR(BA143=0,EM53=0),0,BA143*EM53/(BA143+EM53))</f>
        <v>7.01261008965982</v>
      </c>
      <c r="BB53" s="13" t="n">
        <f aca="false">IF(OR(BB143=0,EN53=0),0,BB143*EN53/(BB143+EN53))</f>
        <v>6.93525734566849</v>
      </c>
      <c r="BC53" s="13" t="n">
        <f aca="false">IF(OR(BC143=0,EO53=0),0,BC143*EO53/(BC143+EO53))</f>
        <v>6.85844369396277</v>
      </c>
      <c r="BD53" s="13" t="n">
        <f aca="false">IF(OR(BD143=0,EP53=0),0,BD143*EP53/(BD143+EP53))</f>
        <v>6.78213427410644</v>
      </c>
      <c r="BE53" s="13" t="n">
        <f aca="false">IF(OR(BE143=0,EQ53=0),0,BE143*EQ53/(BE143+EQ53))</f>
        <v>6.70032227023904</v>
      </c>
      <c r="BF53" s="13" t="n">
        <f aca="false">IF(OR(BF143=0,ER53=0),0,BF143*ER53/(BF143+ER53))</f>
        <v>6.61904211903559</v>
      </c>
      <c r="BG53" s="13" t="n">
        <f aca="false">IF(OR(BG143=0,ES53=0),0,BG143*ES53/(BG143+ES53))</f>
        <v>6.53825725733588</v>
      </c>
      <c r="BH53" s="13" t="n">
        <f aca="false">IF(OR(BH143=0,ET53=0),0,BH143*ET53/(BH143+ET53))</f>
        <v>6.45793274700562</v>
      </c>
      <c r="BI53" s="13" t="n">
        <f aca="false">IF(OR(BI143=0,EU53=0),0,BI143*EU53/(BI143+EU53))</f>
        <v>6.37803517623378</v>
      </c>
      <c r="BJ53" s="13" t="n">
        <f aca="false">IF(OR(BJ143=0,EV53=0),0,BJ143*EV53/(BJ143+EV53))</f>
        <v>6.28083036168681</v>
      </c>
      <c r="BK53" s="13" t="n">
        <f aca="false">IF(OR(BK143=0,EW53=0),0,BK143*EW53/(BK143+EW53))</f>
        <v>6.18405114176735</v>
      </c>
      <c r="BL53" s="13" t="n">
        <f aca="false">IF(OR(BL143=0,EX53=0),0,BL143*EX53/(BL143+EX53))</f>
        <v>6.08765017128049</v>
      </c>
      <c r="BM53" s="13" t="n">
        <f aca="false">IF(OR(BM143=0,EY53=0),0,BM143*EY53/(BM143+EY53))</f>
        <v>5.99158201834605</v>
      </c>
      <c r="BN53" s="13" t="n">
        <f aca="false">IF(OR(BN143=0,EZ53=0),0,BN143*EZ53/(BN143+EZ53))</f>
        <v>5.89580305876987</v>
      </c>
      <c r="BO53" s="13" t="n">
        <f aca="false">IF(OR(BO143=0,FA53=0),0,BO143*FA53/(BO143+FA53))</f>
        <v>5.78935998471945</v>
      </c>
      <c r="BP53" s="13" t="n">
        <f aca="false">IF(OR(BP143=0,FB53=0),0,BP143*FB53/(BP143+FB53))</f>
        <v>5.68298884685259</v>
      </c>
      <c r="BQ53" s="13" t="n">
        <f aca="false">IF(OR(BQ143=0,FC53=0),0,BQ143*FC53/(BQ143+FC53))</f>
        <v>5.57663483265372</v>
      </c>
      <c r="BR53" s="13" t="n">
        <f aca="false">IF(OR(BR143=0,FD53=0),0,BR143*FD53/(BR143+FD53))</f>
        <v>5.47024449411585</v>
      </c>
      <c r="BS53" s="13" t="n">
        <f aca="false">IF(OR(BS143=0,FE53=0),0,BS143*FE53/(BS143+FE53))</f>
        <v>5.36376565635798</v>
      </c>
      <c r="BT53" s="13" t="n">
        <f aca="false">IF(OR(BT143=0,FF53=0),0,BT143*FF53/(BT143+FF53))</f>
        <v>5.25087193212909</v>
      </c>
      <c r="BU53" s="13" t="n">
        <f aca="false">IF(OR(BU143=0,FG53=0),0,BU143*FG53/(BU143+FG53))</f>
        <v>5.13763226630552</v>
      </c>
      <c r="BV53" s="13" t="n">
        <f aca="false">IF(OR(BV143=0,FH53=0),0,BV143*FH53/(BV143+FH53))</f>
        <v>5.02398453992835</v>
      </c>
      <c r="BW53" s="13" t="n">
        <f aca="false">IF(OR(BW143=0,FI53=0),0,BW143*FI53/(BW143+FI53))</f>
        <v>4.90986712573944</v>
      </c>
      <c r="BX53" s="13" t="n">
        <f aca="false">IF(OR(BX143=0,FJ53=0),0,BX143*FJ53/(BX143+FJ53))</f>
        <v>4.79521880229909</v>
      </c>
      <c r="BY53" s="13" t="n">
        <f aca="false">IF(OR(BY143=0,FK53=0),0,BY143*FK53/(BY143+FK53))</f>
        <v>0</v>
      </c>
      <c r="BZ53" s="13" t="n">
        <f aca="false">IF(OR(BZ143=0,FL53=0),0,BZ143*FL53/(BZ143+FL53))</f>
        <v>0</v>
      </c>
      <c r="CA53" s="13" t="n">
        <f aca="false">IF(OR(CA143=0,FM53=0),0,CA143*FM53/(CA143+FM53))</f>
        <v>0</v>
      </c>
      <c r="CB53" s="13" t="n">
        <f aca="false">IF(OR(CB143=0,FN53=0),0,CB143*FN53/(CB143+FN53))</f>
        <v>0</v>
      </c>
      <c r="CC53" s="13" t="n">
        <f aca="false">IF(OR(CC143=0,FO53=0),0,CC143*FO53/(CC143+FO53))</f>
        <v>0</v>
      </c>
      <c r="CD53" s="13" t="n">
        <f aca="false">IF(OR(CD143=0,FP53=0),0,CD143*FP53/(CD143+FP53))</f>
        <v>0</v>
      </c>
      <c r="CE53" s="13" t="n">
        <f aca="false">IF(OR(CE143=0,FQ53=0),0,CE143*FQ53/(CE143+FQ53))</f>
        <v>0</v>
      </c>
      <c r="CF53" s="13" t="n">
        <f aca="false">IF(OR(CF143=0,FR53=0),0,CF143*FR53/(CF143+FR53))</f>
        <v>0</v>
      </c>
      <c r="CG53" s="13" t="n">
        <f aca="false">IF(OR(CG143=0,FS53=0),0,CG143*FS53/(CG143+FS53))</f>
        <v>0</v>
      </c>
      <c r="CH53" s="13" t="n">
        <f aca="false">IF(OR(CH143=0,FT53=0),0,CH143*FT53/(CH143+FT53))</f>
        <v>0</v>
      </c>
      <c r="CI53" s="13" t="n">
        <f aca="false">IF(OR(CI143=0,FU53=0),0,CI143*FU53/(CI143+FU53))</f>
        <v>0</v>
      </c>
      <c r="CJ53" s="13" t="n">
        <f aca="false">IF(OR(CJ143=0,FV53=0),0,CJ143*FV53/(CJ143+FV53))</f>
        <v>0</v>
      </c>
      <c r="CK53" s="13" t="n">
        <f aca="false">IF(OR(CK143=0,FW53=0),0,CK143*FW53/(CK143+FW53))</f>
        <v>0</v>
      </c>
      <c r="CL53" s="13" t="n">
        <f aca="false">IF(OR(CL143=0,FX53=0),0,CL143*FX53/(CL143+FX53))</f>
        <v>0</v>
      </c>
      <c r="CM53" s="13" t="n">
        <f aca="false">IF(OR(CM143=0,FY53=0),0,CM143*FY53/(CM143+FY53))</f>
        <v>0</v>
      </c>
      <c r="CN53" s="13" t="n">
        <f aca="false">IF(OR(CN143=0,FZ53=0),0,CN143*FZ53/(CN143+FZ53))</f>
        <v>0</v>
      </c>
      <c r="CO53" s="13" t="n">
        <f aca="false">IF(OR(CO143=0,GA53=0),0,CO143*GA53/(CO143+GA53))</f>
        <v>0</v>
      </c>
      <c r="CP53" s="13" t="n">
        <f aca="false">IF(OR(CP143=0,GB53=0),0,CP143*GB53/(CP143+GB53))</f>
        <v>0</v>
      </c>
      <c r="CQ53" s="13" t="n">
        <f aca="false">IF(OR(CQ143=0,GC53=0),0,CQ143*GC53/(CQ143+GC53))</f>
        <v>0</v>
      </c>
      <c r="CR53" s="0" t="n">
        <f aca="false">IF(F$9=0,0,(SIN(F$12)*COS($E53)+SIN($E53)*COS(F$12))/SIN($E53)*F$9)</f>
        <v>11.13975</v>
      </c>
      <c r="CS53" s="0" t="n">
        <f aca="false">IF(G$9=0,0,(SIN(G$12)*COS($E53)+SIN($E53)*COS(G$12))/SIN($E53)*G$9)</f>
        <v>11.348096956082</v>
      </c>
      <c r="CT53" s="0" t="n">
        <f aca="false">IF(H$9=0,0,(SIN(H$12)*COS($E53)+SIN($E53)*COS(H$12))/SIN($E53)*H$9)</f>
        <v>11.5524597335729</v>
      </c>
      <c r="CU53" s="0" t="n">
        <f aca="false">IF(I$9=0,0,(SIN(I$12)*COS($E53)+SIN($E53)*COS(I$12))/SIN($E53)*I$9)</f>
        <v>11.7527844502029</v>
      </c>
      <c r="CV53" s="0" t="n">
        <f aca="false">IF(J$9=0,0,(SIN(J$12)*COS($E53)+SIN($E53)*COS(J$12))/SIN($E53)*J$9)</f>
        <v>11.9490186118483</v>
      </c>
      <c r="CW53" s="0" t="n">
        <f aca="false">IF(K$9=0,0,(SIN(K$12)*COS($E53)+SIN($E53)*COS(K$12))/SIN($E53)*K$9)</f>
        <v>12.1411111259245</v>
      </c>
      <c r="CX53" s="0" t="n">
        <f aca="false">IF(L$9=0,0,(SIN(L$12)*COS($E53)+SIN($E53)*COS(L$12))/SIN($E53)*L$9)</f>
        <v>12.327529672682</v>
      </c>
      <c r="CY53" s="0" t="n">
        <f aca="false">IF(M$9=0,0,(SIN(M$12)*COS($E53)+SIN($E53)*COS(M$12))/SIN($E53)*M$9)</f>
        <v>12.5096608352474</v>
      </c>
      <c r="CZ53" s="0" t="n">
        <f aca="false">IF(N$9=0,0,(SIN(N$12)*COS($E53)+SIN($E53)*COS(N$12))/SIN($E53)*N$9)</f>
        <v>12.6874591779768</v>
      </c>
      <c r="DA53" s="0" t="n">
        <f aca="false">IF(O$9=0,0,(SIN(O$12)*COS($E53)+SIN($E53)*COS(O$12))/SIN($E53)*O$9)</f>
        <v>12.8608807441296</v>
      </c>
      <c r="DB53" s="0" t="n">
        <f aca="false">IF(P$9=0,0,(SIN(P$12)*COS($E53)+SIN($E53)*COS(P$12))/SIN($E53)*P$9)</f>
        <v>13.02988306615</v>
      </c>
      <c r="DC53" s="0" t="n">
        <f aca="false">IF(Q$9=0,0,(SIN(Q$12)*COS($E53)+SIN($E53)*COS(Q$12))/SIN($E53)*Q$9)</f>
        <v>13.1947134461259</v>
      </c>
      <c r="DD53" s="0" t="n">
        <f aca="false">IF(R$9=0,0,(SIN(R$12)*COS($E53)+SIN($E53)*COS(R$12))/SIN($E53)*R$9)</f>
        <v>13.3550519265455</v>
      </c>
      <c r="DE53" s="0" t="n">
        <f aca="false">IF(S$9=0,0,(SIN(S$12)*COS($E53)+SIN($E53)*COS(S$12))/SIN($E53)*S$9)</f>
        <v>13.5108602970966</v>
      </c>
      <c r="DF53" s="0" t="n">
        <f aca="false">IF(T$9=0,0,(SIN(T$12)*COS($E53)+SIN($E53)*COS(T$12))/SIN($E53)*T$9)</f>
        <v>13.6621018681216</v>
      </c>
      <c r="DG53" s="0" t="n">
        <f aca="false">IF(U$9=0,0,(SIN(U$12)*COS($E53)+SIN($E53)*COS(U$12))/SIN($E53)*U$9)</f>
        <v>13.8087414785125</v>
      </c>
      <c r="DH53" s="0" t="n">
        <f aca="false">IF(V$9=0,0,(SIN(V$12)*COS($E53)+SIN($E53)*COS(V$12))/SIN($E53)*V$9)</f>
        <v>13.9425960460614</v>
      </c>
      <c r="DI53" s="0" t="n">
        <f aca="false">IF(W$9=0,0,(SIN(W$12)*COS($E53)+SIN($E53)*COS(W$12))/SIN($E53)*W$9)</f>
        <v>14.0716007004404</v>
      </c>
      <c r="DJ53" s="0" t="n">
        <f aca="false">IF(X$9=0,0,(SIN(X$12)*COS($E53)+SIN($E53)*COS(X$12))/SIN($E53)*X$9)</f>
        <v>14.1957324389614</v>
      </c>
      <c r="DK53" s="0" t="n">
        <f aca="false">IF(Y$9=0,0,(SIN(Y$12)*COS($E53)+SIN($E53)*COS(Y$12))/SIN($E53)*Y$9)</f>
        <v>14.3149699219483</v>
      </c>
      <c r="DL53" s="0" t="n">
        <f aca="false">IF(Z$9=0,0,(SIN(Z$12)*COS($E53)+SIN($E53)*COS(Z$12))/SIN($E53)*Z$9)</f>
        <v>14.4292934742201</v>
      </c>
      <c r="DM53" s="0" t="n">
        <f aca="false">IF(AA$9=0,0,(SIN(AA$12)*COS($E53)+SIN($E53)*COS(AA$12))/SIN($E53)*AA$9)</f>
        <v>14.5339948489694</v>
      </c>
      <c r="DN53" s="0" t="n">
        <f aca="false">IF(AB$9=0,0,(SIN(AB$12)*COS($E53)+SIN($E53)*COS(AB$12))/SIN($E53)*AB$9)</f>
        <v>14.633662320818</v>
      </c>
      <c r="DO53" s="0" t="n">
        <f aca="false">IF(AC$9=0,0,(SIN(AC$12)*COS($E53)+SIN($E53)*COS(AC$12))/SIN($E53)*AC$9)</f>
        <v>14.728285536569</v>
      </c>
      <c r="DP53" s="0" t="n">
        <f aca="false">IF(AD$9=0,0,(SIN(AD$12)*COS($E53)+SIN($E53)*COS(AD$12))/SIN($E53)*AD$9)</f>
        <v>14.8178558582692</v>
      </c>
      <c r="DQ53" s="0" t="n">
        <f aca="false">IF(AE$9=0,0,(SIN(AE$12)*COS($E53)+SIN($E53)*COS(AE$12))/SIN($E53)*AE$9)</f>
        <v>14.9023663596922</v>
      </c>
      <c r="DR53" s="0" t="n">
        <f aca="false">IF(AF$9=0,0,(SIN(AF$12)*COS($E53)+SIN($E53)*COS(AF$12))/SIN($E53)*AF$9)</f>
        <v>14.979566890464</v>
      </c>
      <c r="DS53" s="0" t="n">
        <f aca="false">IF(AG$9=0,0,(SIN(AG$12)*COS($E53)+SIN($E53)*COS(AG$12))/SIN($E53)*AG$9)</f>
        <v>15.0516662891873</v>
      </c>
      <c r="DT53" s="0" t="n">
        <f aca="false">IF(AH$9=0,0,(SIN(AH$12)*COS($E53)+SIN($E53)*COS(AH$12))/SIN($E53)*AH$9)</f>
        <v>15.1186648043564</v>
      </c>
      <c r="DU53" s="0" t="n">
        <f aca="false">IF(AI$9=0,0,(SIN(AI$12)*COS($E53)+SIN($E53)*COS(AI$12))/SIN($E53)*AI$9)</f>
        <v>15.1805643954225</v>
      </c>
      <c r="DV53" s="0" t="n">
        <f aca="false">IF(AJ$9=0,0,(SIN(AJ$12)*COS($E53)+SIN($E53)*COS(AJ$12))/SIN($E53)*AJ$9)</f>
        <v>15.237368725384</v>
      </c>
      <c r="DW53" s="0" t="n">
        <f aca="false">IF(AK$9=0,0,(SIN(AK$12)*COS($E53)+SIN($E53)*COS(AK$12))/SIN($E53)*AK$9)</f>
        <v>15.2946063224753</v>
      </c>
      <c r="DX53" s="0" t="n">
        <f aca="false">IF(AL$9=0,0,(SIN(AL$12)*COS($E53)+SIN($E53)*COS(AL$12))/SIN($E53)*AL$9)</f>
        <v>15.3468220199375</v>
      </c>
      <c r="DY53" s="0" t="n">
        <f aca="false">IF(AM$9=0,0,(SIN(AM$12)*COS($E53)+SIN($E53)*COS(AM$12))/SIN($E53)*AM$9)</f>
        <v>15.3940194662378</v>
      </c>
      <c r="DZ53" s="0" t="n">
        <f aca="false">IF(AN$9=0,0,(SIN(AN$12)*COS($E53)+SIN($E53)*COS(AN$12))/SIN($E53)*AN$9)</f>
        <v>15.4362039430725</v>
      </c>
      <c r="EA53" s="0" t="n">
        <f aca="false">IF(AO$9=0,0,(SIN(AO$12)*COS($E53)+SIN($E53)*COS(AO$12))/SIN($E53)*AO$9)</f>
        <v>15.4733823577707</v>
      </c>
      <c r="EB53" s="0" t="n">
        <f aca="false">IF(AP$9=0,0,(SIN(AP$12)*COS($E53)+SIN($E53)*COS(AP$12))/SIN($E53)*AP$9)</f>
        <v>15.5054147165132</v>
      </c>
      <c r="EC53" s="0" t="n">
        <f aca="false">IF(AQ$9=0,0,(SIN(AQ$12)*COS($E53)+SIN($E53)*COS(AQ$12))/SIN($E53)*AQ$9)</f>
        <v>15.5324585200795</v>
      </c>
      <c r="ED53" s="0" t="n">
        <f aca="false">IF(AR$9=0,0,(SIN(AR$12)*COS($E53)+SIN($E53)*COS(AR$12))/SIN($E53)*AR$9)</f>
        <v>15.5545256381294</v>
      </c>
      <c r="EE53" s="0" t="n">
        <f aca="false">IF(AS$9=0,0,(SIN(AS$12)*COS($E53)+SIN($E53)*COS(AS$12))/SIN($E53)*AS$9)</f>
        <v>15.5716295310048</v>
      </c>
      <c r="EF53" s="0" t="n">
        <f aca="false">IF(AT$9=0,0,(SIN(AT$12)*COS($E53)+SIN($E53)*COS(AT$12))/SIN($E53)*AT$9)</f>
        <v>15.5837852394817</v>
      </c>
      <c r="EG53" s="0" t="n">
        <f aca="false">IF(AU$9=0,0,(SIN(AU$12)*COS($E53)+SIN($E53)*COS(AU$12))/SIN($E53)*AU$9)</f>
        <v>15.5578398879695</v>
      </c>
      <c r="EH53" s="0" t="n">
        <f aca="false">IF(AV$9=0,0,(SIN(AV$12)*COS($E53)+SIN($E53)*COS(AV$12))/SIN($E53)*AV$9)</f>
        <v>15.5268285205394</v>
      </c>
      <c r="EI53" s="0" t="n">
        <f aca="false">IF(AW$9=0,0,(SIN(AW$12)*COS($E53)+SIN($E53)*COS(AW$12))/SIN($E53)*AW$9)</f>
        <v>15.4908012337562</v>
      </c>
      <c r="EJ53" s="0" t="n">
        <f aca="false">IF(AX$9=0,0,(SIN(AX$12)*COS($E53)+SIN($E53)*COS(AX$12))/SIN($E53)*AX$9)</f>
        <v>15.4498097392914</v>
      </c>
      <c r="EK53" s="0" t="n">
        <f aca="false">IF(AY$9=0,0,(SIN(AY$12)*COS($E53)+SIN($E53)*COS(AY$12))/SIN($E53)*AY$9)</f>
        <v>15.4039073357618</v>
      </c>
      <c r="EL53" s="0" t="n">
        <f aca="false">IF(AZ$9=0,0,(SIN(AZ$12)*COS($E53)+SIN($E53)*COS(AZ$12))/SIN($E53)*AZ$9)</f>
        <v>15.3245930805936</v>
      </c>
      <c r="EM53" s="0" t="n">
        <f aca="false">IF(BA$9=0,0,(SIN(BA$12)*COS($E53)+SIN($E53)*COS(BA$12))/SIN($E53)*BA$9)</f>
        <v>15.2404356209831</v>
      </c>
      <c r="EN53" s="0" t="n">
        <f aca="false">IF(BB$9=0,0,(SIN(BB$12)*COS($E53)+SIN($E53)*COS(BB$12))/SIN($E53)*BB$9)</f>
        <v>15.1515189574323</v>
      </c>
      <c r="EO53" s="0" t="n">
        <f aca="false">IF(BC$9=0,0,(SIN(BC$12)*COS($E53)+SIN($E53)*COS(BC$12))/SIN($E53)*BC$9)</f>
        <v>15.0579285757272</v>
      </c>
      <c r="EP53" s="0" t="n">
        <f aca="false">IF(BD$9=0,0,(SIN(BD$12)*COS($E53)+SIN($E53)*COS(BD$12))/SIN($E53)*BD$9)</f>
        <v>14.9597514031085</v>
      </c>
      <c r="EQ53" s="0" t="n">
        <f aca="false">IF(BE$9=0,0,(SIN(BE$12)*COS($E53)+SIN($E53)*COS(BE$12))/SIN($E53)*BE$9)</f>
        <v>14.8277898494682</v>
      </c>
      <c r="ER53" s="0" t="n">
        <f aca="false">IF(BF$9=0,0,(SIN(BF$12)*COS($E53)+SIN($E53)*COS(BF$12))/SIN($E53)*BF$9)</f>
        <v>14.6914641236993</v>
      </c>
      <c r="ES53" s="0" t="n">
        <f aca="false">IF(BG$9=0,0,(SIN(BG$12)*COS($E53)+SIN($E53)*COS(BG$12))/SIN($E53)*BG$9)</f>
        <v>14.5508919520141</v>
      </c>
      <c r="ET53" s="0" t="n">
        <f aca="false">IF(BH$9=0,0,(SIN(BH$12)*COS($E53)+SIN($E53)*COS(BH$12))/SIN($E53)*BH$9)</f>
        <v>14.4061922844642</v>
      </c>
      <c r="EU53" s="0" t="n">
        <f aca="false">IF(BI$9=0,0,(SIN(BI$12)*COS($E53)+SIN($E53)*COS(BI$12))/SIN($E53)*BI$9)</f>
        <v>14.2574852355171</v>
      </c>
      <c r="EV53" s="0" t="n">
        <f aca="false">IF(BJ$9=0,0,(SIN(BJ$12)*COS($E53)+SIN($E53)*COS(BJ$12))/SIN($E53)*BJ$9)</f>
        <v>14.0164256917777</v>
      </c>
      <c r="EW53" s="0" t="n">
        <f aca="false">IF(BK$9=0,0,(SIN(BK$12)*COS($E53)+SIN($E53)*COS(BK$12))/SIN($E53)*BK$9)</f>
        <v>13.7720083437674</v>
      </c>
      <c r="EX53" s="0" t="n">
        <f aca="false">IF(BL$9=0,0,(SIN(BL$12)*COS($E53)+SIN($E53)*COS(BL$12))/SIN($E53)*BL$9)</f>
        <v>13.5244370970786</v>
      </c>
      <c r="EY53" s="0" t="n">
        <f aca="false">IF(BM$9=0,0,(SIN(BM$12)*COS($E53)+SIN($E53)*COS(BM$12))/SIN($E53)*BM$9)</f>
        <v>13.273916500856</v>
      </c>
      <c r="EZ53" s="0" t="n">
        <f aca="false">IF(BN$9=0,0,(SIN(BN$12)*COS($E53)+SIN($E53)*COS(BN$12))/SIN($E53)*BN$9)</f>
        <v>13.0206516461522</v>
      </c>
      <c r="FA53" s="0" t="n">
        <f aca="false">IF(BO$9=0,0,(SIN(BO$12)*COS($E53)+SIN($E53)*COS(BO$12))/SIN($E53)*BO$9)</f>
        <v>12.7121208119967</v>
      </c>
      <c r="FB53" s="0" t="n">
        <f aca="false">IF(BP$9=0,0,(SIN(BP$12)*COS($E53)+SIN($E53)*COS(BP$12))/SIN($E53)*BP$9)</f>
        <v>12.401664378115</v>
      </c>
      <c r="FC53" s="0" t="n">
        <f aca="false">IF(BQ$9=0,0,(SIN(BQ$12)*COS($E53)+SIN($E53)*COS(BQ$12))/SIN($E53)*BQ$9)</f>
        <v>12.0895364486838</v>
      </c>
      <c r="FD53" s="0" t="n">
        <f aca="false">IF(BR$9=0,0,(SIN(BR$12)*COS($E53)+SIN($E53)*COS(BR$12))/SIN($E53)*BR$9)</f>
        <v>11.7759909954735</v>
      </c>
      <c r="FE53" s="0" t="n">
        <f aca="false">IF(BS$9=0,0,(SIN(BS$12)*COS($E53)+SIN($E53)*COS(BS$12))/SIN($E53)*BS$9)</f>
        <v>11.461281732085</v>
      </c>
      <c r="FF53" s="0" t="n">
        <f aca="false">IF(BT$9=0,0,(SIN(BT$12)*COS($E53)+SIN($E53)*COS(BT$12))/SIN($E53)*BT$9)</f>
        <v>11.1174928930242</v>
      </c>
      <c r="FG53" s="0" t="n">
        <f aca="false">IF(BU$9=0,0,(SIN(BU$12)*COS($E53)+SIN($E53)*COS(BU$12))/SIN($E53)*BU$9)</f>
        <v>10.7733555812213</v>
      </c>
      <c r="FH53" s="0" t="n">
        <f aca="false">IF(BV$9=0,0,(SIN(BV$12)*COS($E53)+SIN($E53)*COS(BV$12))/SIN($E53)*BV$9)</f>
        <v>10.4291475848087</v>
      </c>
      <c r="FI53" s="0" t="n">
        <f aca="false">IF(BW$9=0,0,(SIN(BW$12)*COS($E53)+SIN($E53)*COS(BW$12))/SIN($E53)*BW$9)</f>
        <v>10.0851457353527</v>
      </c>
      <c r="FJ53" s="0" t="n">
        <f aca="false">IF(BX$9=0,0,(SIN(BX$12)*COS($E53)+SIN($E53)*COS(BX$12))/SIN($E53)*BX$9)</f>
        <v>9.74162577114133</v>
      </c>
      <c r="FK53" s="0" t="n">
        <f aca="false">IF(BY$9=0,0,(SIN(BY$12)*COS($E53)+SIN($E53)*COS(BY$12))/SIN($E53)*BY$9)</f>
        <v>0</v>
      </c>
      <c r="FL53" s="0" t="n">
        <f aca="false">IF(BZ$9=0,0,(SIN(BZ$12)*COS($E53)+SIN($E53)*COS(BZ$12))/SIN($E53)*BZ$9)</f>
        <v>0</v>
      </c>
      <c r="FM53" s="0" t="n">
        <f aca="false">IF(CA$9=0,0,(SIN(CA$12)*COS($E53)+SIN($E53)*COS(CA$12))/SIN($E53)*CA$9)</f>
        <v>0</v>
      </c>
      <c r="FN53" s="0" t="n">
        <f aca="false">IF(CB$9=0,0,(SIN(CB$12)*COS($E53)+SIN($E53)*COS(CB$12))/SIN($E53)*CB$9)</f>
        <v>0</v>
      </c>
      <c r="FO53" s="0" t="n">
        <f aca="false">IF(CC$9=0,0,(SIN(CC$12)*COS($E53)+SIN($E53)*COS(CC$12))/SIN($E53)*CC$9)</f>
        <v>0</v>
      </c>
      <c r="FP53" s="0" t="n">
        <f aca="false">IF(CD$9=0,0,(SIN(CD$12)*COS($E53)+SIN($E53)*COS(CD$12))/SIN($E53)*CD$9)</f>
        <v>0</v>
      </c>
      <c r="FQ53" s="0" t="n">
        <f aca="false">IF(CE$9=0,0,(SIN(CE$12)*COS($E53)+SIN($E53)*COS(CE$12))/SIN($E53)*CE$9)</f>
        <v>0</v>
      </c>
      <c r="FR53" s="0" t="n">
        <f aca="false">IF(CF$9=0,0,(SIN(CF$12)*COS($E53)+SIN($E53)*COS(CF$12))/SIN($E53)*CF$9)</f>
        <v>0</v>
      </c>
      <c r="FS53" s="0" t="n">
        <f aca="false">IF(CG$9=0,0,(SIN(CG$12)*COS($E53)+SIN($E53)*COS(CG$12))/SIN($E53)*CG$9)</f>
        <v>0</v>
      </c>
      <c r="FT53" s="0" t="n">
        <f aca="false">IF(CH$9=0,0,(SIN(CH$12)*COS($E53)+SIN($E53)*COS(CH$12))/SIN($E53)*CH$9)</f>
        <v>0</v>
      </c>
      <c r="FU53" s="0" t="n">
        <f aca="false">IF(CI$9=0,0,(SIN(CI$12)*COS($E53)+SIN($E53)*COS(CI$12))/SIN($E53)*CI$9)</f>
        <v>0</v>
      </c>
      <c r="FV53" s="0" t="n">
        <f aca="false">IF(CJ$9=0,0,(SIN(CJ$12)*COS($E53)+SIN($E53)*COS(CJ$12))/SIN($E53)*CJ$9)</f>
        <v>0</v>
      </c>
      <c r="FW53" s="0" t="n">
        <f aca="false">IF(CK$9=0,0,(SIN(CK$12)*COS($E53)+SIN($E53)*COS(CK$12))/SIN($E53)*CK$9)</f>
        <v>0</v>
      </c>
      <c r="FX53" s="0" t="n">
        <f aca="false">IF(CL$9=0,0,(SIN(CL$12)*COS($E53)+SIN($E53)*COS(CL$12))/SIN($E53)*CL$9)</f>
        <v>0</v>
      </c>
      <c r="FY53" s="0" t="n">
        <f aca="false">IF(CM$9=0,0,(SIN(CM$12)*COS($E53)+SIN($E53)*COS(CM$12))/SIN($E53)*CM$9)</f>
        <v>0</v>
      </c>
      <c r="FZ53" s="0" t="n">
        <f aca="false">IF(CN$9=0,0,(SIN(CN$12)*COS($E53)+SIN($E53)*COS(CN$12))/SIN($E53)*CN$9)</f>
        <v>0</v>
      </c>
      <c r="GA53" s="0" t="n">
        <f aca="false">IF(CO$9=0,0,(SIN(CO$12)*COS($E53)+SIN($E53)*COS(CO$12))/SIN($E53)*CO$9)</f>
        <v>0</v>
      </c>
      <c r="GB53" s="0" t="n">
        <f aca="false">IF(CP$9=0,0,(SIN(CP$12)*COS($E53)+SIN($E53)*COS(CP$12))/SIN($E53)*CP$9)</f>
        <v>0</v>
      </c>
      <c r="GC53" s="0" t="n">
        <f aca="false">IF(CQ$9=0,0,(SIN(CQ$12)*COS($E53)+SIN($E53)*COS(CQ$12))/SIN($E53)*CQ$9)</f>
        <v>0</v>
      </c>
    </row>
    <row r="54" customFormat="false" ht="12.8" hidden="true" customHeight="false" outlineLevel="0" collapsed="false">
      <c r="A54" s="0" t="n">
        <f aca="false">MAX($F54:$CQ54)</f>
        <v>11.139749875906</v>
      </c>
      <c r="B54" s="91" t="n">
        <f aca="false">IF(ISNA(INDEX(vmg!$B$6:$B$151,MATCH($C54,vmg!$F$6:$F$151,0))),IF(ISNA(INDEX(vmg!$B$6:$B$151,MATCH($C54,vmg!$D$6:$D$151,0))),0,INDEX(vmg!$B$6:$B$151,MATCH($C54,vmg!$D$6:$D$151,0))),INDEX(vmg!$B$6:$B$151,MATCH($C54,vmg!$F$6:$F$151,0)))</f>
        <v>9.38735</v>
      </c>
      <c r="C54" s="2" t="n">
        <f aca="false">MOD(Best +D54,360)</f>
        <v>275</v>
      </c>
      <c r="D54" s="2" t="n">
        <f aca="false">D53+1</f>
        <v>42</v>
      </c>
      <c r="E54" s="1" t="n">
        <f aca="false">D54*PI()/180</f>
        <v>0.733038285837618</v>
      </c>
      <c r="F54" s="13" t="n">
        <f aca="false">IF(OR(F144=0,CR54=0),0,F144*CR54/(F144+CR54))</f>
        <v>11.139749875906</v>
      </c>
      <c r="G54" s="13" t="n">
        <f aca="false">IF(OR(G144=0,CS54=0),0,G144*CS54/(G144+CS54))</f>
        <v>11.0003124007556</v>
      </c>
      <c r="H54" s="13" t="n">
        <f aca="false">IF(OR(H144=0,CT54=0),0,H144*CT54/(H144+CT54))</f>
        <v>10.8661162785738</v>
      </c>
      <c r="I54" s="13" t="n">
        <f aca="false">IF(OR(I144=0,CU54=0),0,I144*CU54/(I144+CU54))</f>
        <v>10.7367318816046</v>
      </c>
      <c r="J54" s="13" t="n">
        <f aca="false">IF(OR(J144=0,CV54=0),0,J144*CV54/(J144+CV54))</f>
        <v>10.6117753078002</v>
      </c>
      <c r="K54" s="13" t="n">
        <f aca="false">IF(OR(K144=0,CW54=0),0,K144*CW54/(K144+CW54))</f>
        <v>10.490902460707</v>
      </c>
      <c r="L54" s="13" t="n">
        <f aca="false">IF(OR(L144=0,CX54=0),0,L144*CX54/(L144+CX54))</f>
        <v>10.3727503135041</v>
      </c>
      <c r="M54" s="13" t="n">
        <f aca="false">IF(OR(M144=0,CY54=0),0,M144*CY54/(M144+CY54))</f>
        <v>10.258165972421</v>
      </c>
      <c r="N54" s="13" t="n">
        <f aca="false">IF(OR(N144=0,CZ54=0),0,N144*CZ54/(N144+CZ54))</f>
        <v>10.1468905254887</v>
      </c>
      <c r="O54" s="13" t="n">
        <f aca="false">IF(OR(O144=0,DA54=0),0,O144*DA54/(O144+DA54))</f>
        <v>10.038689248343</v>
      </c>
      <c r="P54" s="13" t="n">
        <f aca="false">IF(OR(P144=0,DB54=0),0,P144*DB54/(P144+DB54))</f>
        <v>9.93334877901461</v>
      </c>
      <c r="Q54" s="13" t="n">
        <f aca="false">IF(OR(Q144=0,DC54=0),0,Q144*DC54/(Q144+DC54))</f>
        <v>9.83083572058998</v>
      </c>
      <c r="R54" s="13" t="n">
        <f aca="false">IF(OR(R144=0,DD54=0),0,R144*DD54/(R144+DD54))</f>
        <v>9.73080165950823</v>
      </c>
      <c r="S54" s="13" t="n">
        <f aca="false">IF(OR(S144=0,DE54=0),0,S144*DE54/(S144+DE54))</f>
        <v>9.63308472881907</v>
      </c>
      <c r="T54" s="13" t="n">
        <f aca="false">IF(OR(T144=0,DF54=0),0,T144*DF54/(T144+DF54))</f>
        <v>9.53753636423801</v>
      </c>
      <c r="U54" s="13" t="n">
        <f aca="false">IF(OR(U144=0,DG54=0),0,U144*DG54/(U144+DG54))</f>
        <v>9.44401991438135</v>
      </c>
      <c r="V54" s="13" t="n">
        <f aca="false">IF(OR(V144=0,DH54=0),0,V144*DH54/(V144+DH54))</f>
        <v>9.34871452818572</v>
      </c>
      <c r="W54" s="13" t="n">
        <f aca="false">IF(OR(W144=0,DI54=0),0,W144*DI54/(W144+DI54))</f>
        <v>9.25539666595529</v>
      </c>
      <c r="X54" s="13" t="n">
        <f aca="false">IF(OR(X144=0,DJ54=0),0,X144*DJ54/(X144+DJ54))</f>
        <v>9.16394429686507</v>
      </c>
      <c r="Y54" s="13" t="n">
        <f aca="false">IF(OR(Y144=0,DK54=0),0,Y144*DK54/(Y144+DK54))</f>
        <v>9.07424451627422</v>
      </c>
      <c r="Z54" s="13" t="n">
        <f aca="false">IF(OR(Z144=0,DL54=0),0,Z144*DL54/(Z144+DL54))</f>
        <v>8.98619266672598</v>
      </c>
      <c r="AA54" s="13" t="n">
        <f aca="false">IF(OR(AA144=0,DM54=0),0,AA144*DM54/(AA144+DM54))</f>
        <v>8.89791503922785</v>
      </c>
      <c r="AB54" s="13" t="n">
        <f aca="false">IF(OR(AB144=0,DN54=0),0,AB144*DN54/(AB144+DN54))</f>
        <v>8.81118171608025</v>
      </c>
      <c r="AC54" s="13" t="n">
        <f aca="false">IF(OR(AC144=0,DO54=0),0,AC144*DO54/(AC144+DO54))</f>
        <v>8.72590281771259</v>
      </c>
      <c r="AD54" s="13" t="n">
        <f aca="false">IF(OR(AD144=0,DP54=0),0,AD144*DP54/(AD144+DP54))</f>
        <v>8.64199453570296</v>
      </c>
      <c r="AE54" s="13" t="n">
        <f aca="false">IF(OR(AE144=0,DQ54=0),0,AE144*DQ54/(AE144+DQ54))</f>
        <v>8.55937859341555</v>
      </c>
      <c r="AF54" s="13" t="n">
        <f aca="false">IF(OR(AF144=0,DR54=0),0,AF144*DR54/(AF144+DR54))</f>
        <v>8.4772537895132</v>
      </c>
      <c r="AG54" s="13" t="n">
        <f aca="false">IF(OR(AG144=0,DS54=0),0,AG144*DS54/(AG144+DS54))</f>
        <v>8.3963101310919</v>
      </c>
      <c r="AH54" s="13" t="n">
        <f aca="false">IF(OR(AH144=0,DT54=0),0,AH144*DT54/(AH144+DT54))</f>
        <v>8.31648133824907</v>
      </c>
      <c r="AI54" s="13" t="n">
        <f aca="false">IF(OR(AI144=0,DU54=0),0,AI144*DU54/(AI144+DU54))</f>
        <v>8.23770514888548</v>
      </c>
      <c r="AJ54" s="13" t="n">
        <f aca="false">IF(OR(AJ144=0,DV54=0),0,AJ144*DV54/(AJ144+DV54))</f>
        <v>8.15992298796997</v>
      </c>
      <c r="AK54" s="13" t="n">
        <f aca="false">IF(OR(AK144=0,DW54=0),0,AK144*DW54/(AK144+DW54))</f>
        <v>8.08464528161729</v>
      </c>
      <c r="AL54" s="13" t="n">
        <f aca="false">IF(OR(AL144=0,DX54=0),0,AL144*DX54/(AL144+DX54))</f>
        <v>8.01019446207525</v>
      </c>
      <c r="AM54" s="13" t="n">
        <f aca="false">IF(OR(AM144=0,DY54=0),0,AM144*DY54/(AM144+DY54))</f>
        <v>7.93652471094993</v>
      </c>
      <c r="AN54" s="13" t="n">
        <f aca="false">IF(OR(AN144=0,DZ54=0),0,AN144*DZ54/(AN144+DZ54))</f>
        <v>7.86359261736676</v>
      </c>
      <c r="AO54" s="13" t="n">
        <f aca="false">IF(OR(AO144=0,EA54=0),0,AO144*EA54/(AO144+EA54))</f>
        <v>7.79135699434269</v>
      </c>
      <c r="AP54" s="13" t="n">
        <f aca="false">IF(OR(AP144=0,EB54=0),0,AP144*EB54/(AP144+EB54))</f>
        <v>7.71974130825518</v>
      </c>
      <c r="AQ54" s="13" t="n">
        <f aca="false">IF(OR(AQ144=0,EC54=0),0,AQ144*EC54/(AQ144+EC54))</f>
        <v>7.64874705256062</v>
      </c>
      <c r="AR54" s="13" t="n">
        <f aca="false">IF(OR(AR144=0,ED54=0),0,AR144*ED54/(AR144+ED54))</f>
        <v>7.57833869397514</v>
      </c>
      <c r="AS54" s="13" t="n">
        <f aca="false">IF(OR(AS144=0,EE54=0),0,AS144*EE54/(AS144+EE54))</f>
        <v>7.50848233763383</v>
      </c>
      <c r="AT54" s="13" t="n">
        <f aca="false">IF(OR(AT144=0,EF54=0),0,AT144*EF54/(AT144+EF54))</f>
        <v>7.43914560851841</v>
      </c>
      <c r="AU54" s="13" t="n">
        <f aca="false">IF(OR(AU144=0,EG54=0),0,AU144*EG54/(AU144+EG54))</f>
        <v>7.36274644414146</v>
      </c>
      <c r="AV54" s="13" t="n">
        <f aca="false">IF(OR(AV144=0,EH54=0),0,AV144*EH54/(AV144+EH54))</f>
        <v>7.2870341745539</v>
      </c>
      <c r="AW54" s="13" t="n">
        <f aca="false">IF(OR(AW144=0,EI54=0),0,AW144*EI54/(AW144+EI54))</f>
        <v>7.21196894831857</v>
      </c>
      <c r="AX54" s="13" t="n">
        <f aca="false">IF(OR(AX144=0,EJ54=0),0,AX144*EJ54/(AX144+EJ54))</f>
        <v>7.13751279214233</v>
      </c>
      <c r="AY54" s="13" t="n">
        <f aca="false">IF(OR(AY144=0,EK54=0),0,AY144*EK54/(AY144+EK54))</f>
        <v>7.06362947908786</v>
      </c>
      <c r="AZ54" s="13" t="n">
        <f aca="false">IF(OR(AZ144=0,EL54=0),0,AZ144*EL54/(AZ144+EL54))</f>
        <v>6.98424548732053</v>
      </c>
      <c r="BA54" s="13" t="n">
        <f aca="false">IF(OR(BA144=0,EM54=0),0,BA144*EM54/(BA144+EM54))</f>
        <v>6.90550610480154</v>
      </c>
      <c r="BB54" s="13" t="n">
        <f aca="false">IF(OR(BB144=0,EN54=0),0,BB144*EN54/(BB144+EN54))</f>
        <v>6.82737227141868</v>
      </c>
      <c r="BC54" s="13" t="n">
        <f aca="false">IF(OR(BC144=0,EO54=0),0,BC144*EO54/(BC144+EO54))</f>
        <v>6.7498067257727</v>
      </c>
      <c r="BD54" s="13" t="n">
        <f aca="false">IF(OR(BD144=0,EP54=0),0,BD144*EP54/(BD144+EP54))</f>
        <v>6.67277388588992</v>
      </c>
      <c r="BE54" s="13" t="n">
        <f aca="false">IF(OR(BE144=0,EQ54=0),0,BE144*EQ54/(BE144+EQ54))</f>
        <v>6.59034109408187</v>
      </c>
      <c r="BF54" s="13" t="n">
        <f aca="false">IF(OR(BF144=0,ER54=0),0,BF144*ER54/(BF144+ER54))</f>
        <v>6.50846946242752</v>
      </c>
      <c r="BG54" s="13" t="n">
        <f aca="false">IF(OR(BG144=0,ES54=0),0,BG144*ES54/(BG144+ES54))</f>
        <v>6.42712187905496</v>
      </c>
      <c r="BH54" s="13" t="n">
        <f aca="false">IF(OR(BH144=0,ET54=0),0,BH144*ET54/(BH144+ET54))</f>
        <v>6.34626289921492</v>
      </c>
      <c r="BI54" s="13" t="n">
        <f aca="false">IF(OR(BI144=0,EU54=0),0,BI144*EU54/(BI144+EU54))</f>
        <v>6.26585864465771</v>
      </c>
      <c r="BJ54" s="13" t="n">
        <f aca="false">IF(OR(BJ144=0,EV54=0),0,BJ144*EV54/(BJ144+EV54))</f>
        <v>6.16842201767699</v>
      </c>
      <c r="BK54" s="13" t="n">
        <f aca="false">IF(OR(BK144=0,EW54=0),0,BK144*EW54/(BK144+EW54))</f>
        <v>6.07144798406232</v>
      </c>
      <c r="BL54" s="13" t="n">
        <f aca="false">IF(OR(BL144=0,EX54=0),0,BL144*EX54/(BL144+EX54))</f>
        <v>5.97488923849973</v>
      </c>
      <c r="BM54" s="13" t="n">
        <f aca="false">IF(OR(BM144=0,EY54=0),0,BM144*EY54/(BM144+EY54))</f>
        <v>5.87870044644102</v>
      </c>
      <c r="BN54" s="13" t="n">
        <f aca="false">IF(OR(BN144=0,EZ54=0),0,BN144*EZ54/(BN144+EZ54))</f>
        <v>5.78283813792165</v>
      </c>
      <c r="BO54" s="13" t="n">
        <f aca="false">IF(OR(BO144=0,FA54=0),0,BO144*FA54/(BO144+FA54))</f>
        <v>5.67651984773662</v>
      </c>
      <c r="BP54" s="13" t="n">
        <f aca="false">IF(OR(BP144=0,FB54=0),0,BP144*FB54/(BP144+FB54))</f>
        <v>5.57032102092142</v>
      </c>
      <c r="BQ54" s="13" t="n">
        <f aca="false">IF(OR(BQ144=0,FC54=0),0,BQ144*FC54/(BQ144+FC54))</f>
        <v>5.4641877446077</v>
      </c>
      <c r="BR54" s="13" t="n">
        <f aca="false">IF(OR(BR144=0,FD54=0),0,BR144*FD54/(BR144+FD54))</f>
        <v>5.35806756736445</v>
      </c>
      <c r="BS54" s="13" t="n">
        <f aca="false">IF(OR(BS144=0,FE54=0),0,BS144*FE54/(BS144+FE54))</f>
        <v>5.25190941072034</v>
      </c>
      <c r="BT54" s="13" t="n">
        <f aca="false">IF(OR(BT144=0,FF54=0),0,BT144*FF54/(BT144+FF54))</f>
        <v>5.13949782270053</v>
      </c>
      <c r="BU54" s="13" t="n">
        <f aca="false">IF(OR(BU144=0,FG54=0),0,BU144*FG54/(BU144+FG54))</f>
        <v>5.02680102419361</v>
      </c>
      <c r="BV54" s="13" t="n">
        <f aca="false">IF(OR(BV144=0,FH54=0),0,BV144*FH54/(BV144+FH54))</f>
        <v>4.91375887990625</v>
      </c>
      <c r="BW54" s="13" t="n">
        <f aca="false">IF(OR(BW144=0,FI54=0),0,BW144*FI54/(BW144+FI54))</f>
        <v>4.80031190875615</v>
      </c>
      <c r="BX54" s="13" t="n">
        <f aca="false">IF(OR(BX144=0,FJ54=0),0,BX144*FJ54/(BX144+FJ54))</f>
        <v>4.68640120690185</v>
      </c>
      <c r="BY54" s="13" t="n">
        <f aca="false">IF(OR(BY144=0,FK54=0),0,BY144*FK54/(BY144+FK54))</f>
        <v>0</v>
      </c>
      <c r="BZ54" s="13" t="n">
        <f aca="false">IF(OR(BZ144=0,FL54=0),0,BZ144*FL54/(BZ144+FL54))</f>
        <v>0</v>
      </c>
      <c r="CA54" s="13" t="n">
        <f aca="false">IF(OR(CA144=0,FM54=0),0,CA144*FM54/(CA144+FM54))</f>
        <v>0</v>
      </c>
      <c r="CB54" s="13" t="n">
        <f aca="false">IF(OR(CB144=0,FN54=0),0,CB144*FN54/(CB144+FN54))</f>
        <v>0</v>
      </c>
      <c r="CC54" s="13" t="n">
        <f aca="false">IF(OR(CC144=0,FO54=0),0,CC144*FO54/(CC144+FO54))</f>
        <v>0</v>
      </c>
      <c r="CD54" s="13" t="n">
        <f aca="false">IF(OR(CD144=0,FP54=0),0,CD144*FP54/(CD144+FP54))</f>
        <v>0</v>
      </c>
      <c r="CE54" s="13" t="n">
        <f aca="false">IF(OR(CE144=0,FQ54=0),0,CE144*FQ54/(CE144+FQ54))</f>
        <v>0</v>
      </c>
      <c r="CF54" s="13" t="n">
        <f aca="false">IF(OR(CF144=0,FR54=0),0,CF144*FR54/(CF144+FR54))</f>
        <v>0</v>
      </c>
      <c r="CG54" s="13" t="n">
        <f aca="false">IF(OR(CG144=0,FS54=0),0,CG144*FS54/(CG144+FS54))</f>
        <v>0</v>
      </c>
      <c r="CH54" s="13" t="n">
        <f aca="false">IF(OR(CH144=0,FT54=0),0,CH144*FT54/(CH144+FT54))</f>
        <v>0</v>
      </c>
      <c r="CI54" s="13" t="n">
        <f aca="false">IF(OR(CI144=0,FU54=0),0,CI144*FU54/(CI144+FU54))</f>
        <v>0</v>
      </c>
      <c r="CJ54" s="13" t="n">
        <f aca="false">IF(OR(CJ144=0,FV54=0),0,CJ144*FV54/(CJ144+FV54))</f>
        <v>0</v>
      </c>
      <c r="CK54" s="13" t="n">
        <f aca="false">IF(OR(CK144=0,FW54=0),0,CK144*FW54/(CK144+FW54))</f>
        <v>0</v>
      </c>
      <c r="CL54" s="13" t="n">
        <f aca="false">IF(OR(CL144=0,FX54=0),0,CL144*FX54/(CL144+FX54))</f>
        <v>0</v>
      </c>
      <c r="CM54" s="13" t="n">
        <f aca="false">IF(OR(CM144=0,FY54=0),0,CM144*FY54/(CM144+FY54))</f>
        <v>0</v>
      </c>
      <c r="CN54" s="13" t="n">
        <f aca="false">IF(OR(CN144=0,FZ54=0),0,CN144*FZ54/(CN144+FZ54))</f>
        <v>0</v>
      </c>
      <c r="CO54" s="13" t="n">
        <f aca="false">IF(OR(CO144=0,GA54=0),0,CO144*GA54/(CO144+GA54))</f>
        <v>0</v>
      </c>
      <c r="CP54" s="13" t="n">
        <f aca="false">IF(OR(CP144=0,GB54=0),0,CP144*GB54/(CP144+GB54))</f>
        <v>0</v>
      </c>
      <c r="CQ54" s="13" t="n">
        <f aca="false">IF(OR(CQ144=0,GC54=0),0,CQ144*GC54/(CQ144+GC54))</f>
        <v>0</v>
      </c>
      <c r="CR54" s="0" t="n">
        <f aca="false">IF(F$9=0,0,(SIN(F$12)*COS($E54)+SIN($E54)*COS(F$12))/SIN($E54)*F$9)</f>
        <v>11.13975</v>
      </c>
      <c r="CS54" s="0" t="n">
        <f aca="false">IF(G$9=0,0,(SIN(G$12)*COS($E54)+SIN($E54)*COS(G$12))/SIN($E54)*G$9)</f>
        <v>11.3403770523589</v>
      </c>
      <c r="CT54" s="0" t="n">
        <f aca="false">IF(H$9=0,0,(SIN(H$12)*COS($E54)+SIN($E54)*COS(H$12))/SIN($E54)*H$9)</f>
        <v>11.5370407864091</v>
      </c>
      <c r="CU54" s="0" t="n">
        <f aca="false">IF(I$9=0,0,(SIN(I$12)*COS($E54)+SIN($E54)*COS(I$12))/SIN($E54)*I$9)</f>
        <v>11.7296896566266</v>
      </c>
      <c r="CV54" s="0" t="n">
        <f aca="false">IF(J$9=0,0,(SIN(J$12)*COS($E54)+SIN($E54)*COS(J$12))/SIN($E54)*J$9)</f>
        <v>11.9182734929322</v>
      </c>
      <c r="CW54" s="0" t="n">
        <f aca="false">IF(K$9=0,0,(SIN(K$12)*COS($E54)+SIN($E54)*COS(K$12))/SIN($E54)*K$9)</f>
        <v>12.1027435133807</v>
      </c>
      <c r="CX54" s="0" t="n">
        <f aca="false">IF(L$9=0,0,(SIN(L$12)*COS($E54)+SIN($E54)*COS(L$12))/SIN($E54)*L$9)</f>
        <v>12.2815752217369</v>
      </c>
      <c r="CY54" s="0" t="n">
        <f aca="false">IF(M$9=0,0,(SIN(M$12)*COS($E54)+SIN($E54)*COS(M$12))/SIN($E54)*M$9)</f>
        <v>12.4561537897013</v>
      </c>
      <c r="CZ54" s="0" t="n">
        <f aca="false">IF(N$9=0,0,(SIN(N$12)*COS($E54)+SIN($E54)*COS(N$12))/SIN($E54)*N$9)</f>
        <v>12.6264360420032</v>
      </c>
      <c r="DA54" s="0" t="n">
        <f aca="false">IF(O$9=0,0,(SIN(O$12)*COS($E54)+SIN($E54)*COS(O$12))/SIN($E54)*O$9)</f>
        <v>12.7923802650004</v>
      </c>
      <c r="DB54" s="0" t="n">
        <f aca="false">IF(P$9=0,0,(SIN(P$12)*COS($E54)+SIN($E54)*COS(P$12))/SIN($E54)*P$9)</f>
        <v>12.9539462162925</v>
      </c>
      <c r="DC54" s="0" t="n">
        <f aca="false">IF(Q$9=0,0,(SIN(Q$12)*COS($E54)+SIN($E54)*COS(Q$12))/SIN($E54)*Q$9)</f>
        <v>13.1113815839297</v>
      </c>
      <c r="DD54" s="0" t="n">
        <f aca="false">IF(R$9=0,0,(SIN(R$12)*COS($E54)+SIN($E54)*COS(R$12))/SIN($E54)*R$9)</f>
        <v>13.2643700919106</v>
      </c>
      <c r="DE54" s="0" t="n">
        <f aca="false">IF(S$9=0,0,(SIN(S$12)*COS($E54)+SIN($E54)*COS(S$12))/SIN($E54)*S$9)</f>
        <v>13.4128756991203</v>
      </c>
      <c r="DF54" s="0" t="n">
        <f aca="false">IF(T$9=0,0,(SIN(T$12)*COS($E54)+SIN($E54)*COS(T$12))/SIN($E54)*T$9)</f>
        <v>13.5568638647517</v>
      </c>
      <c r="DG54" s="0" t="n">
        <f aca="false">IF(U$9=0,0,(SIN(U$12)*COS($E54)+SIN($E54)*COS(U$12))/SIN($E54)*U$9)</f>
        <v>13.6963015555695</v>
      </c>
      <c r="DH54" s="0" t="n">
        <f aca="false">IF(V$9=0,0,(SIN(V$12)*COS($E54)+SIN($E54)*COS(V$12))/SIN($E54)*V$9)</f>
        <v>13.8230776542197</v>
      </c>
      <c r="DI54" s="0" t="n">
        <f aca="false">IF(W$9=0,0,(SIN(W$12)*COS($E54)+SIN($E54)*COS(W$12))/SIN($E54)*W$9)</f>
        <v>13.9450679982808</v>
      </c>
      <c r="DJ54" s="0" t="n">
        <f aca="false">IF(X$9=0,0,(SIN(X$12)*COS($E54)+SIN($E54)*COS(X$12))/SIN($E54)*X$9)</f>
        <v>14.0622515785821</v>
      </c>
      <c r="DK54" s="0" t="n">
        <f aca="false">IF(Y$9=0,0,(SIN(Y$12)*COS($E54)+SIN($E54)*COS(Y$12))/SIN($E54)*Y$9)</f>
        <v>14.1746090204044</v>
      </c>
      <c r="DL54" s="0" t="n">
        <f aca="false">IF(Z$9=0,0,(SIN(Z$12)*COS($E54)+SIN($E54)*COS(Z$12))/SIN($E54)*Z$9)</f>
        <v>14.2821225844109</v>
      </c>
      <c r="DM54" s="0" t="n">
        <f aca="false">IF(AA$9=0,0,(SIN(AA$12)*COS($E54)+SIN($E54)*COS(AA$12))/SIN($E54)*AA$9)</f>
        <v>14.3801355816071</v>
      </c>
      <c r="DN54" s="0" t="n">
        <f aca="false">IF(AB$9=0,0,(SIN(AB$12)*COS($E54)+SIN($E54)*COS(AB$12))/SIN($E54)*AB$9)</f>
        <v>14.4731930107037</v>
      </c>
      <c r="DO54" s="0" t="n">
        <f aca="false">IF(AC$9=0,0,(SIN(AC$12)*COS($E54)+SIN($E54)*COS(AC$12))/SIN($E54)*AC$9)</f>
        <v>14.5612863163803</v>
      </c>
      <c r="DP54" s="0" t="n">
        <f aca="false">IF(AD$9=0,0,(SIN(AD$12)*COS($E54)+SIN($E54)*COS(AD$12))/SIN($E54)*AD$9)</f>
        <v>14.6444086246315</v>
      </c>
      <c r="DQ54" s="0" t="n">
        <f aca="false">IF(AE$9=0,0,(SIN(AE$12)*COS($E54)+SIN($E54)*COS(AE$12))/SIN($E54)*AE$9)</f>
        <v>14.722554738781</v>
      </c>
      <c r="DR54" s="0" t="n">
        <f aca="false">IF(AF$9=0,0,(SIN(AF$12)*COS($E54)+SIN($E54)*COS(AF$12))/SIN($E54)*AF$9)</f>
        <v>14.7935040876898</v>
      </c>
      <c r="DS54" s="0" t="n">
        <f aca="false">IF(AG$9=0,0,(SIN(AG$12)*COS($E54)+SIN($E54)*COS(AG$12))/SIN($E54)*AG$9)</f>
        <v>14.8594412719011</v>
      </c>
      <c r="DT54" s="0" t="n">
        <f aca="false">IF(AH$9=0,0,(SIN(AH$12)*COS($E54)+SIN($E54)*COS(AH$12))/SIN($E54)*AH$9)</f>
        <v>14.9203681371983</v>
      </c>
      <c r="DU54" s="0" t="n">
        <f aca="false">IF(AI$9=0,0,(SIN(AI$12)*COS($E54)+SIN($E54)*COS(AI$12))/SIN($E54)*AI$9)</f>
        <v>14.9762882029844</v>
      </c>
      <c r="DV54" s="0" t="n">
        <f aca="false">IF(AJ$9=0,0,(SIN(AJ$12)*COS($E54)+SIN($E54)*COS(AJ$12))/SIN($E54)*AJ$9)</f>
        <v>15.0272066544845</v>
      </c>
      <c r="DW54" s="0" t="n">
        <f aca="false">IF(AK$9=0,0,(SIN(AK$12)*COS($E54)+SIN($E54)*COS(AK$12))/SIN($E54)*AK$9)</f>
        <v>15.0785754912711</v>
      </c>
      <c r="DX54" s="0" t="n">
        <f aca="false">IF(AL$9=0,0,(SIN(AL$12)*COS($E54)+SIN($E54)*COS(AL$12))/SIN($E54)*AL$9)</f>
        <v>15.1250144969449</v>
      </c>
      <c r="DY54" s="0" t="n">
        <f aca="false">IF(AM$9=0,0,(SIN(AM$12)*COS($E54)+SIN($E54)*COS(AM$12))/SIN($E54)*AM$9)</f>
        <v>15.1665288001988</v>
      </c>
      <c r="DZ54" s="0" t="n">
        <f aca="false">IF(AN$9=0,0,(SIN(AN$12)*COS($E54)+SIN($E54)*COS(AN$12))/SIN($E54)*AN$9)</f>
        <v>15.2031251265441</v>
      </c>
      <c r="EA54" s="0" t="n">
        <f aca="false">IF(AO$9=0,0,(SIN(AO$12)*COS($E54)+SIN($E54)*COS(AO$12))/SIN($E54)*AO$9)</f>
        <v>15.2348117903616</v>
      </c>
      <c r="EB54" s="0" t="n">
        <f aca="false">IF(AP$9=0,0,(SIN(AP$12)*COS($E54)+SIN($E54)*COS(AP$12))/SIN($E54)*AP$9)</f>
        <v>15.2614525045747</v>
      </c>
      <c r="EC54" s="0" t="n">
        <f aca="false">IF(AQ$9=0,0,(SIN(AQ$12)*COS($E54)+SIN($E54)*COS(AQ$12))/SIN($E54)*AQ$9)</f>
        <v>15.2832038772465</v>
      </c>
      <c r="ED54" s="0" t="n">
        <f aca="false">IF(AR$9=0,0,(SIN(AR$12)*COS($E54)+SIN($E54)*COS(AR$12))/SIN($E54)*AR$9)</f>
        <v>15.3000790706354</v>
      </c>
      <c r="EE54" s="0" t="n">
        <f aca="false">IF(AS$9=0,0,(SIN(AS$12)*COS($E54)+SIN($E54)*COS(AS$12))/SIN($E54)*AS$9)</f>
        <v>15.3120927995789</v>
      </c>
      <c r="EF54" s="0" t="n">
        <f aca="false">IF(AT$9=0,0,(SIN(AT$12)*COS($E54)+SIN($E54)*COS(AT$12))/SIN($E54)*AT$9)</f>
        <v>15.3192613209638</v>
      </c>
      <c r="EG54" s="0" t="n">
        <f aca="false">IF(AU$9=0,0,(SIN(AU$12)*COS($E54)+SIN($E54)*COS(AU$12))/SIN($E54)*AU$9)</f>
        <v>15.2890060932683</v>
      </c>
      <c r="EH54" s="0" t="n">
        <f aca="false">IF(AV$9=0,0,(SIN(AV$12)*COS($E54)+SIN($E54)*COS(AV$12))/SIN($E54)*AV$9)</f>
        <v>15.2538129820938</v>
      </c>
      <c r="EI54" s="0" t="n">
        <f aca="false">IF(AW$9=0,0,(SIN(AW$12)*COS($E54)+SIN($E54)*COS(AW$12))/SIN($E54)*AW$9)</f>
        <v>15.2137326492016</v>
      </c>
      <c r="EJ54" s="0" t="n">
        <f aca="false">IF(AX$9=0,0,(SIN(AX$12)*COS($E54)+SIN($E54)*COS(AX$12))/SIN($E54)*AX$9)</f>
        <v>15.1688173183868</v>
      </c>
      <c r="EK54" s="0" t="n">
        <f aca="false">IF(AY$9=0,0,(SIN(AY$12)*COS($E54)+SIN($E54)*COS(AY$12))/SIN($E54)*AY$9)</f>
        <v>15.1191207473812</v>
      </c>
      <c r="EL54" s="0" t="n">
        <f aca="false">IF(AZ$9=0,0,(SIN(AZ$12)*COS($E54)+SIN($E54)*COS(AZ$12))/SIN($E54)*AZ$9)</f>
        <v>15.0366788982006</v>
      </c>
      <c r="EM54" s="0" t="n">
        <f aca="false">IF(BA$9=0,0,(SIN(BA$12)*COS($E54)+SIN($E54)*COS(BA$12))/SIN($E54)*BA$9)</f>
        <v>14.9495421934418</v>
      </c>
      <c r="EN54" s="0" t="n">
        <f aca="false">IF(BB$9=0,0,(SIN(BB$12)*COS($E54)+SIN($E54)*COS(BB$12))/SIN($E54)*BB$9)</f>
        <v>14.8577944358267</v>
      </c>
      <c r="EO54" s="0" t="n">
        <f aca="false">IF(BC$9=0,0,(SIN(BC$12)*COS($E54)+SIN($E54)*COS(BC$12))/SIN($E54)*BC$9)</f>
        <v>14.7615208500958</v>
      </c>
      <c r="EP54" s="0" t="n">
        <f aca="false">IF(BD$9=0,0,(SIN(BD$12)*COS($E54)+SIN($E54)*COS(BD$12))/SIN($E54)*BD$9)</f>
        <v>14.6608080396006</v>
      </c>
      <c r="EQ54" s="0" t="n">
        <f aca="false">IF(BE$9=0,0,(SIN(BE$12)*COS($E54)+SIN($E54)*COS(BE$12))/SIN($E54)*BE$9)</f>
        <v>14.5270520060693</v>
      </c>
      <c r="ER54" s="0" t="n">
        <f aca="false">IF(BF$9=0,0,(SIN(BF$12)*COS($E54)+SIN($E54)*COS(BF$12))/SIN($E54)*BF$9)</f>
        <v>14.389095140133</v>
      </c>
      <c r="ES54" s="0" t="n">
        <f aca="false">IF(BG$9=0,0,(SIN(BG$12)*COS($E54)+SIN($E54)*COS(BG$12))/SIN($E54)*BG$9)</f>
        <v>14.2470541079759</v>
      </c>
      <c r="ET54" s="0" t="n">
        <f aca="false">IF(BH$9=0,0,(SIN(BH$12)*COS($E54)+SIN($E54)*COS(BH$12))/SIN($E54)*BH$9)</f>
        <v>14.1010467288132</v>
      </c>
      <c r="EU54" s="0" t="n">
        <f aca="false">IF(BI$9=0,0,(SIN(BI$12)*COS($E54)+SIN($E54)*COS(BI$12))/SIN($E54)*BI$9)</f>
        <v>13.9511919162936</v>
      </c>
      <c r="EV54" s="0" t="n">
        <f aca="false">IF(BJ$9=0,0,(SIN(BJ$12)*COS($E54)+SIN($E54)*COS(BJ$12))/SIN($E54)*BJ$9)</f>
        <v>13.7110705721133</v>
      </c>
      <c r="EW54" s="0" t="n">
        <f aca="false">IF(BK$9=0,0,(SIN(BK$12)*COS($E54)+SIN($E54)*COS(BK$12))/SIN($E54)*BK$9)</f>
        <v>13.4677935517006</v>
      </c>
      <c r="EX54" s="0" t="n">
        <f aca="false">IF(BL$9=0,0,(SIN(BL$12)*COS($E54)+SIN($E54)*COS(BL$12))/SIN($E54)*BL$9)</f>
        <v>13.2215615734334</v>
      </c>
      <c r="EY54" s="0" t="n">
        <f aca="false">IF(BM$9=0,0,(SIN(BM$12)*COS($E54)+SIN($E54)*COS(BM$12))/SIN($E54)*BM$9)</f>
        <v>12.97257590627</v>
      </c>
      <c r="EZ54" s="0" t="n">
        <f aca="false">IF(BN$9=0,0,(SIN(BN$12)*COS($E54)+SIN($E54)*COS(BN$12))/SIN($E54)*BN$9)</f>
        <v>12.7210382699797</v>
      </c>
      <c r="FA54" s="0" t="n">
        <f aca="false">IF(BO$9=0,0,(SIN(BO$12)*COS($E54)+SIN($E54)*COS(BO$12))/SIN($E54)*BO$9)</f>
        <v>12.4156531696859</v>
      </c>
      <c r="FB54" s="0" t="n">
        <f aca="false">IF(BP$9=0,0,(SIN(BP$12)*COS($E54)+SIN($E54)*COS(BP$12))/SIN($E54)*BP$9)</f>
        <v>12.1085511683105</v>
      </c>
      <c r="FC54" s="0" t="n">
        <f aca="false">IF(BQ$9=0,0,(SIN(BQ$12)*COS($E54)+SIN($E54)*COS(BQ$12))/SIN($E54)*BQ$9)</f>
        <v>11.7999816026457</v>
      </c>
      <c r="FD54" s="0" t="n">
        <f aca="false">IF(BR$9=0,0,(SIN(BR$12)*COS($E54)+SIN($E54)*COS(BR$12))/SIN($E54)*BR$9)</f>
        <v>11.4901935800351</v>
      </c>
      <c r="FE54" s="0" t="n">
        <f aca="false">IF(BS$9=0,0,(SIN(BS$12)*COS($E54)+SIN($E54)*COS(BS$12))/SIN($E54)*BS$9)</f>
        <v>11.1794358552444</v>
      </c>
      <c r="FF54" s="0" t="n">
        <f aca="false">IF(BT$9=0,0,(SIN(BT$12)*COS($E54)+SIN($E54)*COS(BT$12))/SIN($E54)*BT$9)</f>
        <v>10.8404894733067</v>
      </c>
      <c r="FG54" s="0" t="n">
        <f aca="false">IF(BU$9=0,0,(SIN(BU$12)*COS($E54)+SIN($E54)*COS(BU$12))/SIN($E54)*BU$9)</f>
        <v>10.501389230023</v>
      </c>
      <c r="FH54" s="0" t="n">
        <f aca="false">IF(BV$9=0,0,(SIN(BV$12)*COS($E54)+SIN($E54)*COS(BV$12))/SIN($E54)*BV$9)</f>
        <v>10.1624070413826</v>
      </c>
      <c r="FI54" s="0" t="n">
        <f aca="false">IF(BW$9=0,0,(SIN(BW$12)*COS($E54)+SIN($E54)*COS(BW$12))/SIN($E54)*BW$9)</f>
        <v>9.82381377706039</v>
      </c>
      <c r="FJ54" s="0" t="n">
        <f aca="false">IF(BX$9=0,0,(SIN(BX$12)*COS($E54)+SIN($E54)*COS(BX$12))/SIN($E54)*BX$9)</f>
        <v>9.48587912685146</v>
      </c>
      <c r="FK54" s="0" t="n">
        <f aca="false">IF(BY$9=0,0,(SIN(BY$12)*COS($E54)+SIN($E54)*COS(BY$12))/SIN($E54)*BY$9)</f>
        <v>0</v>
      </c>
      <c r="FL54" s="0" t="n">
        <f aca="false">IF(BZ$9=0,0,(SIN(BZ$12)*COS($E54)+SIN($E54)*COS(BZ$12))/SIN($E54)*BZ$9)</f>
        <v>0</v>
      </c>
      <c r="FM54" s="0" t="n">
        <f aca="false">IF(CA$9=0,0,(SIN(CA$12)*COS($E54)+SIN($E54)*COS(CA$12))/SIN($E54)*CA$9)</f>
        <v>0</v>
      </c>
      <c r="FN54" s="0" t="n">
        <f aca="false">IF(CB$9=0,0,(SIN(CB$12)*COS($E54)+SIN($E54)*COS(CB$12))/SIN($E54)*CB$9)</f>
        <v>0</v>
      </c>
      <c r="FO54" s="0" t="n">
        <f aca="false">IF(CC$9=0,0,(SIN(CC$12)*COS($E54)+SIN($E54)*COS(CC$12))/SIN($E54)*CC$9)</f>
        <v>0</v>
      </c>
      <c r="FP54" s="0" t="n">
        <f aca="false">IF(CD$9=0,0,(SIN(CD$12)*COS($E54)+SIN($E54)*COS(CD$12))/SIN($E54)*CD$9)</f>
        <v>0</v>
      </c>
      <c r="FQ54" s="0" t="n">
        <f aca="false">IF(CE$9=0,0,(SIN(CE$12)*COS($E54)+SIN($E54)*COS(CE$12))/SIN($E54)*CE$9)</f>
        <v>0</v>
      </c>
      <c r="FR54" s="0" t="n">
        <f aca="false">IF(CF$9=0,0,(SIN(CF$12)*COS($E54)+SIN($E54)*COS(CF$12))/SIN($E54)*CF$9)</f>
        <v>0</v>
      </c>
      <c r="FS54" s="0" t="n">
        <f aca="false">IF(CG$9=0,0,(SIN(CG$12)*COS($E54)+SIN($E54)*COS(CG$12))/SIN($E54)*CG$9)</f>
        <v>0</v>
      </c>
      <c r="FT54" s="0" t="n">
        <f aca="false">IF(CH$9=0,0,(SIN(CH$12)*COS($E54)+SIN($E54)*COS(CH$12))/SIN($E54)*CH$9)</f>
        <v>0</v>
      </c>
      <c r="FU54" s="0" t="n">
        <f aca="false">IF(CI$9=0,0,(SIN(CI$12)*COS($E54)+SIN($E54)*COS(CI$12))/SIN($E54)*CI$9)</f>
        <v>0</v>
      </c>
      <c r="FV54" s="0" t="n">
        <f aca="false">IF(CJ$9=0,0,(SIN(CJ$12)*COS($E54)+SIN($E54)*COS(CJ$12))/SIN($E54)*CJ$9)</f>
        <v>0</v>
      </c>
      <c r="FW54" s="0" t="n">
        <f aca="false">IF(CK$9=0,0,(SIN(CK$12)*COS($E54)+SIN($E54)*COS(CK$12))/SIN($E54)*CK$9)</f>
        <v>0</v>
      </c>
      <c r="FX54" s="0" t="n">
        <f aca="false">IF(CL$9=0,0,(SIN(CL$12)*COS($E54)+SIN($E54)*COS(CL$12))/SIN($E54)*CL$9)</f>
        <v>0</v>
      </c>
      <c r="FY54" s="0" t="n">
        <f aca="false">IF(CM$9=0,0,(SIN(CM$12)*COS($E54)+SIN($E54)*COS(CM$12))/SIN($E54)*CM$9)</f>
        <v>0</v>
      </c>
      <c r="FZ54" s="0" t="n">
        <f aca="false">IF(CN$9=0,0,(SIN(CN$12)*COS($E54)+SIN($E54)*COS(CN$12))/SIN($E54)*CN$9)</f>
        <v>0</v>
      </c>
      <c r="GA54" s="0" t="n">
        <f aca="false">IF(CO$9=0,0,(SIN(CO$12)*COS($E54)+SIN($E54)*COS(CO$12))/SIN($E54)*CO$9)</f>
        <v>0</v>
      </c>
      <c r="GB54" s="0" t="n">
        <f aca="false">IF(CP$9=0,0,(SIN(CP$12)*COS($E54)+SIN($E54)*COS(CP$12))/SIN($E54)*CP$9)</f>
        <v>0</v>
      </c>
      <c r="GC54" s="0" t="n">
        <f aca="false">IF(CQ$9=0,0,(SIN(CQ$12)*COS($E54)+SIN($E54)*COS(CQ$12))/SIN($E54)*CQ$9)</f>
        <v>0</v>
      </c>
    </row>
    <row r="55" customFormat="false" ht="12.8" hidden="true" customHeight="false" outlineLevel="0" collapsed="false">
      <c r="A55" s="0" t="n">
        <f aca="false">MAX($F55:$CQ55)</f>
        <v>11.139749875906</v>
      </c>
      <c r="B55" s="91" t="n">
        <f aca="false">IF(ISNA(INDEX(vmg!$B$6:$B$151,MATCH($C55,vmg!$F$6:$F$151,0))),IF(ISNA(INDEX(vmg!$B$6:$B$151,MATCH($C55,vmg!$D$6:$D$151,0))),0,INDEX(vmg!$B$6:$B$151,MATCH($C55,vmg!$D$6:$D$151,0))),INDEX(vmg!$B$6:$B$151,MATCH($C55,vmg!$F$6:$F$151,0)))</f>
        <v>9.269</v>
      </c>
      <c r="C55" s="2" t="n">
        <f aca="false">MOD(Best +D55,360)</f>
        <v>276</v>
      </c>
      <c r="D55" s="2" t="n">
        <f aca="false">D54+1</f>
        <v>43</v>
      </c>
      <c r="E55" s="1" t="n">
        <f aca="false">D55*PI()/180</f>
        <v>0.750491578357562</v>
      </c>
      <c r="F55" s="13" t="n">
        <f aca="false">IF(OR(F145=0,CR55=0),0,F145*CR55/(F145+CR55))</f>
        <v>11.139749875906</v>
      </c>
      <c r="G55" s="13" t="n">
        <f aca="false">IF(OR(G145=0,CS55=0),0,G145*CS55/(G145+CS55))</f>
        <v>10.9951992822879</v>
      </c>
      <c r="H55" s="13" t="n">
        <f aca="false">IF(OR(H145=0,CT55=0),0,H145*CT55/(H145+CT55))</f>
        <v>10.8561491332228</v>
      </c>
      <c r="I55" s="13" t="n">
        <f aca="false">IF(OR(I145=0,CU55=0),0,I145*CU55/(I145+CU55))</f>
        <v>10.7221510169309</v>
      </c>
      <c r="J55" s="13" t="n">
        <f aca="false">IF(OR(J145=0,CV55=0),0,J145*CV55/(J145+CV55))</f>
        <v>10.5928039952709</v>
      </c>
      <c r="K55" s="13" t="n">
        <f aca="false">IF(OR(K145=0,CW55=0),0,K145*CW55/(K145+CW55))</f>
        <v>10.4677484901885</v>
      </c>
      <c r="L55" s="13" t="n">
        <f aca="false">IF(OR(L145=0,CX55=0),0,L145*CX55/(L145+CX55))</f>
        <v>10.3456090988385</v>
      </c>
      <c r="M55" s="13" t="n">
        <f aca="false">IF(OR(M145=0,CY55=0),0,M145*CY55/(M145+CY55))</f>
        <v>10.2272187735168</v>
      </c>
      <c r="N55" s="13" t="n">
        <f aca="false">IF(OR(N145=0,CZ55=0),0,N145*CZ55/(N145+CZ55))</f>
        <v>10.1123068013312</v>
      </c>
      <c r="O55" s="13" t="n">
        <f aca="false">IF(OR(O145=0,DA55=0),0,O145*DA55/(O145+DA55))</f>
        <v>10.000627655494</v>
      </c>
      <c r="P55" s="13" t="n">
        <f aca="false">IF(OR(P145=0,DB55=0),0,P145*DB55/(P145+DB55))</f>
        <v>9.89195806866279</v>
      </c>
      <c r="Q55" s="13" t="n">
        <f aca="false">IF(OR(Q145=0,DC55=0),0,Q145*DC55/(Q145+DC55))</f>
        <v>9.78625507045903</v>
      </c>
      <c r="R55" s="13" t="n">
        <f aca="false">IF(OR(R145=0,DD55=0),0,R145*DD55/(R145+DD55))</f>
        <v>9.68316230111183</v>
      </c>
      <c r="S55" s="13" t="n">
        <f aca="false">IF(OR(S145=0,DE55=0),0,S145*DE55/(S145+DE55))</f>
        <v>9.58251018761891</v>
      </c>
      <c r="T55" s="13" t="n">
        <f aca="false">IF(OR(T145=0,DF55=0),0,T145*DF55/(T145+DF55))</f>
        <v>9.48414305462737</v>
      </c>
      <c r="U55" s="13" t="n">
        <f aca="false">IF(OR(U145=0,DG55=0),0,U145*DG55/(U145+DG55))</f>
        <v>9.38791767922983</v>
      </c>
      <c r="V55" s="13" t="n">
        <f aca="false">IF(OR(V145=0,DH55=0),0,V145*DH55/(V145+DH55))</f>
        <v>9.29002277192092</v>
      </c>
      <c r="W55" s="13" t="n">
        <f aca="false">IF(OR(W145=0,DI55=0),0,W145*DI55/(W145+DI55))</f>
        <v>9.19421449249685</v>
      </c>
      <c r="X55" s="13" t="n">
        <f aca="false">IF(OR(X145=0,DJ55=0),0,X145*DJ55/(X145+DJ55))</f>
        <v>9.10036548625511</v>
      </c>
      <c r="Y55" s="13" t="n">
        <f aca="false">IF(OR(Y145=0,DK55=0),0,Y145*DK55/(Y145+DK55))</f>
        <v>9.00835790617963</v>
      </c>
      <c r="Z55" s="13" t="n">
        <f aca="false">IF(OR(Z145=0,DL55=0),0,Z145*DL55/(Z145+DL55))</f>
        <v>8.91808250100424</v>
      </c>
      <c r="AA55" s="13" t="n">
        <f aca="false">IF(OR(AA145=0,DM55=0),0,AA145*DM55/(AA145+DM55))</f>
        <v>8.82767104013188</v>
      </c>
      <c r="AB55" s="13" t="n">
        <f aca="false">IF(OR(AB145=0,DN55=0),0,AB145*DN55/(AB145+DN55))</f>
        <v>8.73888027094267</v>
      </c>
      <c r="AC55" s="13" t="n">
        <f aca="false">IF(OR(AC145=0,DO55=0),0,AC145*DO55/(AC145+DO55))</f>
        <v>8.65161656643867</v>
      </c>
      <c r="AD55" s="13" t="n">
        <f aca="false">IF(OR(AD145=0,DP55=0),0,AD145*DP55/(AD145+DP55))</f>
        <v>8.5657926209032</v>
      </c>
      <c r="AE55" s="13" t="n">
        <f aca="false">IF(OR(AE145=0,DQ55=0),0,AE145*DQ55/(AE145+DQ55))</f>
        <v>8.48132689051228</v>
      </c>
      <c r="AF55" s="13" t="n">
        <f aca="false">IF(OR(AF145=0,DR55=0),0,AF145*DR55/(AF145+DR55))</f>
        <v>8.39742001676584</v>
      </c>
      <c r="AG55" s="13" t="n">
        <f aca="false">IF(OR(AG145=0,DS55=0),0,AG145*DS55/(AG145+DS55))</f>
        <v>8.31475439341465</v>
      </c>
      <c r="AH55" s="13" t="n">
        <f aca="false">IF(OR(AH145=0,DT55=0),0,AH145*DT55/(AH145+DT55))</f>
        <v>8.23326105167581</v>
      </c>
      <c r="AI55" s="13" t="n">
        <f aca="false">IF(OR(AI145=0,DU55=0),0,AI145*DU55/(AI145+DU55))</f>
        <v>8.15287520863381</v>
      </c>
      <c r="AJ55" s="13" t="n">
        <f aca="false">IF(OR(AJ145=0,DV55=0),0,AJ145*DV55/(AJ145+DV55))</f>
        <v>8.07353592401967</v>
      </c>
      <c r="AK55" s="13" t="n">
        <f aca="false">IF(OR(AK145=0,DW55=0),0,AK145*DW55/(AK145+DW55))</f>
        <v>7.99673894627405</v>
      </c>
      <c r="AL55" s="13" t="n">
        <f aca="false">IF(OR(AL145=0,DX55=0),0,AL145*DX55/(AL145+DX55))</f>
        <v>7.9208168018575</v>
      </c>
      <c r="AM55" s="13" t="n">
        <f aca="false">IF(OR(AM145=0,DY55=0),0,AM145*DY55/(AM145+DY55))</f>
        <v>7.8457217244478</v>
      </c>
      <c r="AN55" s="13" t="n">
        <f aca="false">IF(OR(AN145=0,DZ55=0),0,AN145*DZ55/(AN145+DZ55))</f>
        <v>7.7714084690867</v>
      </c>
      <c r="AO55" s="13" t="n">
        <f aca="false">IF(OR(AO145=0,EA55=0),0,AO145*EA55/(AO145+EA55))</f>
        <v>7.69783412074462</v>
      </c>
      <c r="AP55" s="13" t="n">
        <f aca="false">IF(OR(AP145=0,EB55=0),0,AP145*EB55/(AP145+EB55))</f>
        <v>7.62492085992573</v>
      </c>
      <c r="AQ55" s="13" t="n">
        <f aca="false">IF(OR(AQ145=0,EC55=0),0,AQ145*EC55/(AQ145+EC55))</f>
        <v>7.55266830585036</v>
      </c>
      <c r="AR55" s="13" t="n">
        <f aca="false">IF(OR(AR145=0,ED55=0),0,AR145*ED55/(AR145+ED55))</f>
        <v>7.481039474342</v>
      </c>
      <c r="AS55" s="13" t="n">
        <f aca="false">IF(OR(AS145=0,EE55=0),0,AS145*EE55/(AS145+EE55))</f>
        <v>7.40999910034323</v>
      </c>
      <c r="AT55" s="13" t="n">
        <f aca="false">IF(OR(AT145=0,EF55=0),0,AT145*EF55/(AT145+EF55))</f>
        <v>7.33951351420728</v>
      </c>
      <c r="AU55" s="13" t="n">
        <f aca="false">IF(OR(AU145=0,EG55=0),0,AU145*EG55/(AU145+EG55))</f>
        <v>7.26207808636519</v>
      </c>
      <c r="AV55" s="13" t="n">
        <f aca="false">IF(OR(AV145=0,EH55=0),0,AV145*EH55/(AV145+EH55))</f>
        <v>7.18536372060032</v>
      </c>
      <c r="AW55" s="13" t="n">
        <f aca="false">IF(OR(AW145=0,EI55=0),0,AW145*EI55/(AW145+EI55))</f>
        <v>7.10932944699356</v>
      </c>
      <c r="AX55" s="13" t="n">
        <f aca="false">IF(OR(AX145=0,EJ55=0),0,AX145*EJ55/(AX145+EJ55))</f>
        <v>7.03393623740613</v>
      </c>
      <c r="AY55" s="13" t="n">
        <f aca="false">IF(OR(AY145=0,EK55=0),0,AY145*EK55/(AY145+EK55))</f>
        <v>6.95914686986432</v>
      </c>
      <c r="AZ55" s="13" t="n">
        <f aca="false">IF(OR(AZ145=0,EL55=0),0,AZ145*EL55/(AZ145+EL55))</f>
        <v>6.87895763936134</v>
      </c>
      <c r="BA55" s="13" t="n">
        <f aca="false">IF(OR(BA145=0,EM55=0),0,BA145*EM55/(BA145+EM55))</f>
        <v>6.79944373409858</v>
      </c>
      <c r="BB55" s="13" t="n">
        <f aca="false">IF(OR(BB145=0,EN55=0),0,BB145*EN55/(BB145+EN55))</f>
        <v>6.72056526805829</v>
      </c>
      <c r="BC55" s="13" t="n">
        <f aca="false">IF(OR(BC145=0,EO55=0),0,BC145*EO55/(BC145+EO55))</f>
        <v>6.64228420446449</v>
      </c>
      <c r="BD55" s="13" t="n">
        <f aca="false">IF(OR(BD145=0,EP55=0),0,BD145*EP55/(BD145+EP55))</f>
        <v>6.56456423372049</v>
      </c>
      <c r="BE55" s="13" t="n">
        <f aca="false">IF(OR(BE145=0,EQ55=0),0,BE145*EQ55/(BE145+EQ55))</f>
        <v>6.48154920601374</v>
      </c>
      <c r="BF55" s="13" t="n">
        <f aca="false">IF(OR(BF145=0,ER55=0),0,BF145*ER55/(BF145+ER55))</f>
        <v>6.39912446174379</v>
      </c>
      <c r="BG55" s="13" t="n">
        <f aca="false">IF(OR(BG145=0,ES55=0),0,BG145*ES55/(BG145+ES55))</f>
        <v>6.31725233365569</v>
      </c>
      <c r="BH55" s="13" t="n">
        <f aca="false">IF(OR(BH145=0,ET55=0),0,BH145*ET55/(BH145+ET55))</f>
        <v>6.23589686370928</v>
      </c>
      <c r="BI55" s="13" t="n">
        <f aca="false">IF(OR(BI145=0,EU55=0),0,BI145*EU55/(BI145+EU55))</f>
        <v>6.15502370048568</v>
      </c>
      <c r="BJ55" s="13" t="n">
        <f aca="false">IF(OR(BJ145=0,EV55=0),0,BJ145*EV55/(BJ145+EV55))</f>
        <v>6.05739930727126</v>
      </c>
      <c r="BK55" s="13" t="n">
        <f aca="false">IF(OR(BK145=0,EW55=0),0,BK145*EW55/(BK145+EW55))</f>
        <v>5.96027399377168</v>
      </c>
      <c r="BL55" s="13" t="n">
        <f aca="false">IF(OR(BL145=0,EX55=0),0,BL145*EX55/(BL145+EX55))</f>
        <v>5.86360047715507</v>
      </c>
      <c r="BM55" s="13" t="n">
        <f aca="false">IF(OR(BM145=0,EY55=0),0,BM145*EY55/(BM145+EY55))</f>
        <v>5.76733350144909</v>
      </c>
      <c r="BN55" s="13" t="n">
        <f aca="false">IF(OR(BN145=0,EZ55=0),0,BN145*EZ55/(BN145+EZ55))</f>
        <v>5.67142973070294</v>
      </c>
      <c r="BO55" s="13" t="n">
        <f aca="false">IF(OR(BO145=0,FA55=0),0,BO145*FA55/(BO145+FA55))</f>
        <v>5.56528093449574</v>
      </c>
      <c r="BP55" s="13" t="n">
        <f aca="false">IF(OR(BP145=0,FB55=0),0,BP145*FB55/(BP145+FB55))</f>
        <v>5.4592982826308</v>
      </c>
      <c r="BQ55" s="13" t="n">
        <f aca="false">IF(OR(BQ145=0,FC55=0),0,BQ145*FC55/(BQ145+FC55))</f>
        <v>5.35342871974771</v>
      </c>
      <c r="BR55" s="13" t="n">
        <f aca="false">IF(OR(BR145=0,FD55=0),0,BR145*FD55/(BR145+FD55))</f>
        <v>5.24762074501859</v>
      </c>
      <c r="BS55" s="13" t="n">
        <f aca="false">IF(OR(BS145=0,FE55=0),0,BS145*FE55/(BS145+FE55))</f>
        <v>5.14182432629065</v>
      </c>
      <c r="BT55" s="13" t="n">
        <f aca="false">IF(OR(BT145=0,FF55=0),0,BT145*FF55/(BT145+FF55))</f>
        <v>5.02993638171012</v>
      </c>
      <c r="BU55" s="13" t="n">
        <f aca="false">IF(OR(BU145=0,FG55=0),0,BU145*FG55/(BU145+FG55))</f>
        <v>4.91782267694912</v>
      </c>
      <c r="BV55" s="13" t="n">
        <f aca="false">IF(OR(BV145=0,FH55=0),0,BV145*FH55/(BV145+FH55))</f>
        <v>4.80542497694425</v>
      </c>
      <c r="BW55" s="13" t="n">
        <f aca="false">IF(OR(BW145=0,FI55=0),0,BW145*FI55/(BW145+FI55))</f>
        <v>4.69268585551643</v>
      </c>
      <c r="BX55" s="13" t="n">
        <f aca="false">IF(OR(BX145=0,FJ55=0),0,BX145*FJ55/(BX145+FJ55))</f>
        <v>4.57954862664298</v>
      </c>
      <c r="BY55" s="13" t="n">
        <f aca="false">IF(OR(BY145=0,FK55=0),0,BY145*FK55/(BY145+FK55))</f>
        <v>0</v>
      </c>
      <c r="BZ55" s="13" t="n">
        <f aca="false">IF(OR(BZ145=0,FL55=0),0,BZ145*FL55/(BZ145+FL55))</f>
        <v>0</v>
      </c>
      <c r="CA55" s="13" t="n">
        <f aca="false">IF(OR(CA145=0,FM55=0),0,CA145*FM55/(CA145+FM55))</f>
        <v>0</v>
      </c>
      <c r="CB55" s="13" t="n">
        <f aca="false">IF(OR(CB145=0,FN55=0),0,CB145*FN55/(CB145+FN55))</f>
        <v>0</v>
      </c>
      <c r="CC55" s="13" t="n">
        <f aca="false">IF(OR(CC145=0,FO55=0),0,CC145*FO55/(CC145+FO55))</f>
        <v>0</v>
      </c>
      <c r="CD55" s="13" t="n">
        <f aca="false">IF(OR(CD145=0,FP55=0),0,CD145*FP55/(CD145+FP55))</f>
        <v>0</v>
      </c>
      <c r="CE55" s="13" t="n">
        <f aca="false">IF(OR(CE145=0,FQ55=0),0,CE145*FQ55/(CE145+FQ55))</f>
        <v>0</v>
      </c>
      <c r="CF55" s="13" t="n">
        <f aca="false">IF(OR(CF145=0,FR55=0),0,CF145*FR55/(CF145+FR55))</f>
        <v>0</v>
      </c>
      <c r="CG55" s="13" t="n">
        <f aca="false">IF(OR(CG145=0,FS55=0),0,CG145*FS55/(CG145+FS55))</f>
        <v>0</v>
      </c>
      <c r="CH55" s="13" t="n">
        <f aca="false">IF(OR(CH145=0,FT55=0),0,CH145*FT55/(CH145+FT55))</f>
        <v>0</v>
      </c>
      <c r="CI55" s="13" t="n">
        <f aca="false">IF(OR(CI145=0,FU55=0),0,CI145*FU55/(CI145+FU55))</f>
        <v>0</v>
      </c>
      <c r="CJ55" s="13" t="n">
        <f aca="false">IF(OR(CJ145=0,FV55=0),0,CJ145*FV55/(CJ145+FV55))</f>
        <v>0</v>
      </c>
      <c r="CK55" s="13" t="n">
        <f aca="false">IF(OR(CK145=0,FW55=0),0,CK145*FW55/(CK145+FW55))</f>
        <v>0</v>
      </c>
      <c r="CL55" s="13" t="n">
        <f aca="false">IF(OR(CL145=0,FX55=0),0,CL145*FX55/(CL145+FX55))</f>
        <v>0</v>
      </c>
      <c r="CM55" s="13" t="n">
        <f aca="false">IF(OR(CM145=0,FY55=0),0,CM145*FY55/(CM145+FY55))</f>
        <v>0</v>
      </c>
      <c r="CN55" s="13" t="n">
        <f aca="false">IF(OR(CN145=0,FZ55=0),0,CN145*FZ55/(CN145+FZ55))</f>
        <v>0</v>
      </c>
      <c r="CO55" s="13" t="n">
        <f aca="false">IF(OR(CO145=0,GA55=0),0,CO145*GA55/(CO145+GA55))</f>
        <v>0</v>
      </c>
      <c r="CP55" s="13" t="n">
        <f aca="false">IF(OR(CP145=0,GB55=0),0,CP145*GB55/(CP145+GB55))</f>
        <v>0</v>
      </c>
      <c r="CQ55" s="13" t="n">
        <f aca="false">IF(OR(CQ145=0,GC55=0),0,CQ145*GC55/(CQ145+GC55))</f>
        <v>0</v>
      </c>
      <c r="CR55" s="0" t="n">
        <f aca="false">IF(F$9=0,0,(SIN(F$12)*COS($E55)+SIN($E55)*COS(F$12))/SIN($E55)*F$9)</f>
        <v>11.13975</v>
      </c>
      <c r="CS55" s="0" t="n">
        <f aca="false">IF(G$9=0,0,(SIN(G$12)*COS($E55)+SIN($E55)*COS(G$12))/SIN($E55)*G$9)</f>
        <v>11.3329507697796</v>
      </c>
      <c r="CT55" s="0" t="n">
        <f aca="false">IF(H$9=0,0,(SIN(H$12)*COS($E55)+SIN($E55)*COS(H$12))/SIN($E55)*H$9)</f>
        <v>11.5222082881265</v>
      </c>
      <c r="CU55" s="0" t="n">
        <f aca="false">IF(I$9=0,0,(SIN(I$12)*COS($E55)+SIN($E55)*COS(I$12))/SIN($E55)*I$9)</f>
        <v>11.7074732573862</v>
      </c>
      <c r="CV55" s="0" t="n">
        <f aca="false">IF(J$9=0,0,(SIN(J$12)*COS($E55)+SIN($E55)*COS(J$12))/SIN($E55)*J$9)</f>
        <v>11.8886977431305</v>
      </c>
      <c r="CW55" s="0" t="n">
        <f aca="false">IF(K$9=0,0,(SIN(K$12)*COS($E55)+SIN($E55)*COS(K$12))/SIN($E55)*K$9)</f>
        <v>12.0658351861702</v>
      </c>
      <c r="CX55" s="0" t="n">
        <f aca="false">IF(L$9=0,0,(SIN(L$12)*COS($E55)+SIN($E55)*COS(L$12))/SIN($E55)*L$9)</f>
        <v>12.2373686162223</v>
      </c>
      <c r="CY55" s="0" t="n">
        <f aca="false">IF(M$9=0,0,(SIN(M$12)*COS($E55)+SIN($E55)*COS(M$12))/SIN($E55)*M$9)</f>
        <v>12.4046818472441</v>
      </c>
      <c r="CZ55" s="0" t="n">
        <f aca="false">IF(N$9=0,0,(SIN(N$12)*COS($E55)+SIN($E55)*COS(N$12))/SIN($E55)*N$9)</f>
        <v>12.5677338783658</v>
      </c>
      <c r="DA55" s="0" t="n">
        <f aca="false">IF(O$9=0,0,(SIN(O$12)*COS($E55)+SIN($E55)*COS(O$12))/SIN($E55)*O$9)</f>
        <v>12.7264851537295</v>
      </c>
      <c r="DB55" s="0" t="n">
        <f aca="false">IF(P$9=0,0,(SIN(P$12)*COS($E55)+SIN($E55)*COS(P$12))/SIN($E55)*P$9)</f>
        <v>12.8808975714578</v>
      </c>
      <c r="DC55" s="0" t="n">
        <f aca="false">IF(Q$9=0,0,(SIN(Q$12)*COS($E55)+SIN($E55)*COS(Q$12))/SIN($E55)*Q$9)</f>
        <v>13.0312191908832</v>
      </c>
      <c r="DD55" s="0" t="n">
        <f aca="false">IF(R$9=0,0,(SIN(R$12)*COS($E55)+SIN($E55)*COS(R$12))/SIN($E55)*R$9)</f>
        <v>13.1771372774912</v>
      </c>
      <c r="DE55" s="0" t="n">
        <f aca="false">IF(S$9=0,0,(SIN(S$12)*COS($E55)+SIN($E55)*COS(S$12))/SIN($E55)*S$9)</f>
        <v>13.3186178768603</v>
      </c>
      <c r="DF55" s="0" t="n">
        <f aca="false">IF(T$9=0,0,(SIN(T$12)*COS($E55)+SIN($E55)*COS(T$12))/SIN($E55)*T$9)</f>
        <v>13.4556285153039</v>
      </c>
      <c r="DG55" s="0" t="n">
        <f aca="false">IF(U$9=0,0,(SIN(U$12)*COS($E55)+SIN($E55)*COS(U$12))/SIN($E55)*U$9)</f>
        <v>13.5881382065272</v>
      </c>
      <c r="DH55" s="0" t="n">
        <f aca="false">IF(V$9=0,0,(SIN(V$12)*COS($E55)+SIN($E55)*COS(V$12))/SIN($E55)*V$9)</f>
        <v>13.7081050608971</v>
      </c>
      <c r="DI55" s="0" t="n">
        <f aca="false">IF(W$9=0,0,(SIN(W$12)*COS($E55)+SIN($E55)*COS(W$12))/SIN($E55)*W$9)</f>
        <v>13.8233478790319</v>
      </c>
      <c r="DJ55" s="0" t="n">
        <f aca="false">IF(X$9=0,0,(SIN(X$12)*COS($E55)+SIN($E55)*COS(X$12))/SIN($E55)*X$9)</f>
        <v>13.9338475694563</v>
      </c>
      <c r="DK55" s="0" t="n">
        <f aca="false">IF(Y$9=0,0,(SIN(Y$12)*COS($E55)+SIN($E55)*COS(Y$12))/SIN($E55)*Y$9)</f>
        <v>14.0395866476723</v>
      </c>
      <c r="DL55" s="0" t="n">
        <f aca="false">IF(Z$9=0,0,(SIN(Z$12)*COS($E55)+SIN($E55)*COS(Z$12))/SIN($E55)*Z$9)</f>
        <v>14.1405492365585</v>
      </c>
      <c r="DM55" s="0" t="n">
        <f aca="false">IF(AA$9=0,0,(SIN(AA$12)*COS($E55)+SIN($E55)*COS(AA$12))/SIN($E55)*AA$9)</f>
        <v>14.2321282439684</v>
      </c>
      <c r="DN55" s="0" t="n">
        <f aca="false">IF(AB$9=0,0,(SIN(AB$12)*COS($E55)+SIN($E55)*COS(AB$12))/SIN($E55)*AB$9)</f>
        <v>14.3188270386702</v>
      </c>
      <c r="DO55" s="0" t="n">
        <f aca="false">IF(AC$9=0,0,(SIN(AC$12)*COS($E55)+SIN($E55)*COS(AC$12))/SIN($E55)*AC$9)</f>
        <v>14.4006387948392</v>
      </c>
      <c r="DP55" s="0" t="n">
        <f aca="false">IF(AD$9=0,0,(SIN(AD$12)*COS($E55)+SIN($E55)*COS(AD$12))/SIN($E55)*AD$9)</f>
        <v>14.4775583353273</v>
      </c>
      <c r="DQ55" s="0" t="n">
        <f aca="false">IF(AE$9=0,0,(SIN(AE$12)*COS($E55)+SIN($E55)*COS(AE$12))/SIN($E55)*AE$9)</f>
        <v>14.5495821272261</v>
      </c>
      <c r="DR55" s="0" t="n">
        <f aca="false">IF(AF$9=0,0,(SIN(AF$12)*COS($E55)+SIN($E55)*COS(AF$12))/SIN($E55)*AF$9)</f>
        <v>14.6145180536059</v>
      </c>
      <c r="DS55" s="0" t="n">
        <f aca="false">IF(AG$9=0,0,(SIN(AG$12)*COS($E55)+SIN($E55)*COS(AG$12))/SIN($E55)*AG$9)</f>
        <v>14.6745273988282</v>
      </c>
      <c r="DT55" s="0" t="n">
        <f aca="false">IF(AH$9=0,0,(SIN(AH$12)*COS($E55)+SIN($E55)*COS(AH$12))/SIN($E55)*AH$9)</f>
        <v>14.7296135452139</v>
      </c>
      <c r="DU55" s="0" t="n">
        <f aca="false">IF(AI$9=0,0,(SIN(AI$12)*COS($E55)+SIN($E55)*COS(AI$12))/SIN($E55)*AI$9)</f>
        <v>14.7797815127858</v>
      </c>
      <c r="DV55" s="0" t="n">
        <f aca="false">IF(AJ$9=0,0,(SIN(AJ$12)*COS($E55)+SIN($E55)*COS(AJ$12))/SIN($E55)*AJ$9)</f>
        <v>14.8250379510988</v>
      </c>
      <c r="DW55" s="0" t="n">
        <f aca="false">IF(AK$9=0,0,(SIN(AK$12)*COS($E55)+SIN($E55)*COS(AK$12))/SIN($E55)*AK$9)</f>
        <v>14.870761241778</v>
      </c>
      <c r="DX55" s="0" t="n">
        <f aca="false">IF(AL$9=0,0,(SIN(AL$12)*COS($E55)+SIN($E55)*COS(AL$12))/SIN($E55)*AL$9)</f>
        <v>14.911643268099</v>
      </c>
      <c r="DY55" s="0" t="n">
        <f aca="false">IF(AM$9=0,0,(SIN(AM$12)*COS($E55)+SIN($E55)*COS(AM$12))/SIN($E55)*AM$9)</f>
        <v>14.9476905826812</v>
      </c>
      <c r="DZ55" s="0" t="n">
        <f aca="false">IF(AN$9=0,0,(SIN(AN$12)*COS($E55)+SIN($E55)*COS(AN$12))/SIN($E55)*AN$9)</f>
        <v>14.9789112999363</v>
      </c>
      <c r="EA55" s="0" t="n">
        <f aca="false">IF(AO$9=0,0,(SIN(AO$12)*COS($E55)+SIN($E55)*COS(AO$12))/SIN($E55)*AO$9)</f>
        <v>15.0053150877803</v>
      </c>
      <c r="EB55" s="0" t="n">
        <f aca="false">IF(AP$9=0,0,(SIN(AP$12)*COS($E55)+SIN($E55)*COS(AP$12))/SIN($E55)*AP$9)</f>
        <v>15.0267692248963</v>
      </c>
      <c r="EC55" s="0" t="n">
        <f aca="false">IF(AQ$9=0,0,(SIN(AQ$12)*COS($E55)+SIN($E55)*COS(AQ$12))/SIN($E55)*AQ$9)</f>
        <v>15.0434294605845</v>
      </c>
      <c r="ED55" s="0" t="n">
        <f aca="false">IF(AR$9=0,0,(SIN(AR$12)*COS($E55)+SIN($E55)*COS(AR$12))/SIN($E55)*AR$9)</f>
        <v>15.0553102005389</v>
      </c>
      <c r="EE55" s="0" t="n">
        <f aca="false">IF(AS$9=0,0,(SIN(AS$12)*COS($E55)+SIN($E55)*COS(AS$12))/SIN($E55)*AS$9)</f>
        <v>15.0624273663791</v>
      </c>
      <c r="EF55" s="0" t="n">
        <f aca="false">IF(AT$9=0,0,(SIN(AT$12)*COS($E55)+SIN($E55)*COS(AT$12))/SIN($E55)*AT$9)</f>
        <v>15.0647983848481</v>
      </c>
      <c r="EG55" s="0" t="n">
        <f aca="false">IF(AU$9=0,0,(SIN(AU$12)*COS($E55)+SIN($E55)*COS(AU$12))/SIN($E55)*AU$9)</f>
        <v>15.0303972040983</v>
      </c>
      <c r="EH55" s="0" t="n">
        <f aca="false">IF(AV$9=0,0,(SIN(AV$12)*COS($E55)+SIN($E55)*COS(AV$12))/SIN($E55)*AV$9)</f>
        <v>14.9911813988807</v>
      </c>
      <c r="EI55" s="0" t="n">
        <f aca="false">IF(AW$9=0,0,(SIN(AW$12)*COS($E55)+SIN($E55)*COS(AW$12))/SIN($E55)*AW$9)</f>
        <v>14.9472021746561</v>
      </c>
      <c r="EJ55" s="0" t="n">
        <f aca="false">IF(AX$9=0,0,(SIN(AX$12)*COS($E55)+SIN($E55)*COS(AX$12))/SIN($E55)*AX$9)</f>
        <v>14.8985122478651</v>
      </c>
      <c r="EK55" s="0" t="n">
        <f aca="false">IF(AY$9=0,0,(SIN(AY$12)*COS($E55)+SIN($E55)*COS(AY$12))/SIN($E55)*AY$9)</f>
        <v>14.8451658178921</v>
      </c>
      <c r="EL55" s="0" t="n">
        <f aca="false">IF(AZ$9=0,0,(SIN(AZ$12)*COS($E55)+SIN($E55)*COS(AZ$12))/SIN($E55)*AZ$9)</f>
        <v>14.759715330552</v>
      </c>
      <c r="EM55" s="0" t="n">
        <f aca="false">IF(BA$9=0,0,(SIN(BA$12)*COS($E55)+SIN($E55)*COS(BA$12))/SIN($E55)*BA$9)</f>
        <v>14.6697126941525</v>
      </c>
      <c r="EN55" s="0" t="n">
        <f aca="false">IF(BB$9=0,0,(SIN(BB$12)*COS($E55)+SIN($E55)*COS(BB$12))/SIN($E55)*BB$9)</f>
        <v>14.5752415211575</v>
      </c>
      <c r="EO55" s="0" t="n">
        <f aca="false">IF(BC$9=0,0,(SIN(BC$12)*COS($E55)+SIN($E55)*COS(BC$12))/SIN($E55)*BC$9)</f>
        <v>14.476386785191</v>
      </c>
      <c r="EP55" s="0" t="n">
        <f aca="false">IF(BD$9=0,0,(SIN(BD$12)*COS($E55)+SIN($E55)*COS(BD$12))/SIN($E55)*BD$9)</f>
        <v>14.3732347780341</v>
      </c>
      <c r="EQ55" s="0" t="n">
        <f aca="false">IF(BE$9=0,0,(SIN(BE$12)*COS($E55)+SIN($E55)*COS(BE$12))/SIN($E55)*BE$9)</f>
        <v>14.2377525164005</v>
      </c>
      <c r="ER55" s="0" t="n">
        <f aca="false">IF(BF$9=0,0,(SIN(BF$12)*COS($E55)+SIN($E55)*COS(BF$12))/SIN($E55)*BF$9)</f>
        <v>14.0982265495734</v>
      </c>
      <c r="ES55" s="0" t="n">
        <f aca="false">IF(BG$9=0,0,(SIN(BG$12)*COS($E55)+SIN($E55)*COS(BG$12))/SIN($E55)*BG$9)</f>
        <v>13.954772524026</v>
      </c>
      <c r="ET55" s="0" t="n">
        <f aca="false">IF(BH$9=0,0,(SIN(BH$12)*COS($E55)+SIN($E55)*COS(BH$12))/SIN($E55)*BH$9)</f>
        <v>13.807507171148</v>
      </c>
      <c r="EU55" s="0" t="n">
        <f aca="false">IF(BI$9=0,0,(SIN(BI$12)*COS($E55)+SIN($E55)*COS(BI$12))/SIN($E55)*BI$9)</f>
        <v>13.6565482494413</v>
      </c>
      <c r="EV55" s="0" t="n">
        <f aca="false">IF(BJ$9=0,0,(SIN(BJ$12)*COS($E55)+SIN($E55)*COS(BJ$12))/SIN($E55)*BJ$9)</f>
        <v>13.4173294210555</v>
      </c>
      <c r="EW55" s="0" t="n">
        <f aca="false">IF(BK$9=0,0,(SIN(BK$12)*COS($E55)+SIN($E55)*COS(BK$12))/SIN($E55)*BK$9)</f>
        <v>13.1751493566771</v>
      </c>
      <c r="EX55" s="0" t="n">
        <f aca="false">IF(BL$9=0,0,(SIN(BL$12)*COS($E55)+SIN($E55)*COS(BL$12))/SIN($E55)*BL$9)</f>
        <v>12.9302057086928</v>
      </c>
      <c r="EY55" s="0" t="n">
        <f aca="false">IF(BM$9=0,0,(SIN(BM$12)*COS($E55)+SIN($E55)*COS(BM$12))/SIN($E55)*BM$9)</f>
        <v>12.6826965906344</v>
      </c>
      <c r="EZ55" s="0" t="n">
        <f aca="false">IF(BN$9=0,0,(SIN(BN$12)*COS($E55)+SIN($E55)*COS(BN$12))/SIN($E55)*BN$9)</f>
        <v>12.4328204792121</v>
      </c>
      <c r="FA55" s="0" t="n">
        <f aca="false">IF(BO$9=0,0,(SIN(BO$12)*COS($E55)+SIN($E55)*COS(BO$12))/SIN($E55)*BO$9)</f>
        <v>12.1304614669906</v>
      </c>
      <c r="FB55" s="0" t="n">
        <f aca="false">IF(BP$9=0,0,(SIN(BP$12)*COS($E55)+SIN($E55)*COS(BP$12))/SIN($E55)*BP$9)</f>
        <v>11.8265863146253</v>
      </c>
      <c r="FC55" s="0" t="n">
        <f aca="false">IF(BQ$9=0,0,(SIN(BQ$12)*COS($E55)+SIN($E55)*COS(BQ$12))/SIN($E55)*BQ$9)</f>
        <v>11.5214397728474</v>
      </c>
      <c r="FD55" s="0" t="n">
        <f aca="false">IF(BR$9=0,0,(SIN(BR$12)*COS($E55)+SIN($E55)*COS(BR$12))/SIN($E55)*BR$9)</f>
        <v>11.2152662695891</v>
      </c>
      <c r="FE55" s="0" t="n">
        <f aca="false">IF(BS$9=0,0,(SIN(BS$12)*COS($E55)+SIN($E55)*COS(BS$12))/SIN($E55)*BS$9)</f>
        <v>10.9083097893869</v>
      </c>
      <c r="FF55" s="0" t="n">
        <f aca="false">IF(BT$9=0,0,(SIN(BT$12)*COS($E55)+SIN($E55)*COS(BT$12))/SIN($E55)*BT$9)</f>
        <v>10.5740216850994</v>
      </c>
      <c r="FG55" s="0" t="n">
        <f aca="false">IF(BU$9=0,0,(SIN(BU$12)*COS($E55)+SIN($E55)*COS(BU$12))/SIN($E55)*BU$9)</f>
        <v>10.2397669289534</v>
      </c>
      <c r="FH55" s="0" t="n">
        <f aca="false">IF(BV$9=0,0,(SIN(BV$12)*COS($E55)+SIN($E55)*COS(BV$12))/SIN($E55)*BV$9)</f>
        <v>9.9058117881381</v>
      </c>
      <c r="FI55" s="0" t="n">
        <f aca="false">IF(BW$9=0,0,(SIN(BW$12)*COS($E55)+SIN($E55)*COS(BW$12))/SIN($E55)*BW$9)</f>
        <v>9.57242139719346</v>
      </c>
      <c r="FJ55" s="0" t="n">
        <f aca="false">IF(BX$9=0,0,(SIN(BX$12)*COS($E55)+SIN($E55)*COS(BX$12))/SIN($E55)*BX$9)</f>
        <v>9.23985962747168</v>
      </c>
      <c r="FK55" s="0" t="n">
        <f aca="false">IF(BY$9=0,0,(SIN(BY$12)*COS($E55)+SIN($E55)*COS(BY$12))/SIN($E55)*BY$9)</f>
        <v>0</v>
      </c>
      <c r="FL55" s="0" t="n">
        <f aca="false">IF(BZ$9=0,0,(SIN(BZ$12)*COS($E55)+SIN($E55)*COS(BZ$12))/SIN($E55)*BZ$9)</f>
        <v>0</v>
      </c>
      <c r="FM55" s="0" t="n">
        <f aca="false">IF(CA$9=0,0,(SIN(CA$12)*COS($E55)+SIN($E55)*COS(CA$12))/SIN($E55)*CA$9)</f>
        <v>0</v>
      </c>
      <c r="FN55" s="0" t="n">
        <f aca="false">IF(CB$9=0,0,(SIN(CB$12)*COS($E55)+SIN($E55)*COS(CB$12))/SIN($E55)*CB$9)</f>
        <v>0</v>
      </c>
      <c r="FO55" s="0" t="n">
        <f aca="false">IF(CC$9=0,0,(SIN(CC$12)*COS($E55)+SIN($E55)*COS(CC$12))/SIN($E55)*CC$9)</f>
        <v>0</v>
      </c>
      <c r="FP55" s="0" t="n">
        <f aca="false">IF(CD$9=0,0,(SIN(CD$12)*COS($E55)+SIN($E55)*COS(CD$12))/SIN($E55)*CD$9)</f>
        <v>0</v>
      </c>
      <c r="FQ55" s="0" t="n">
        <f aca="false">IF(CE$9=0,0,(SIN(CE$12)*COS($E55)+SIN($E55)*COS(CE$12))/SIN($E55)*CE$9)</f>
        <v>0</v>
      </c>
      <c r="FR55" s="0" t="n">
        <f aca="false">IF(CF$9=0,0,(SIN(CF$12)*COS($E55)+SIN($E55)*COS(CF$12))/SIN($E55)*CF$9)</f>
        <v>0</v>
      </c>
      <c r="FS55" s="0" t="n">
        <f aca="false">IF(CG$9=0,0,(SIN(CG$12)*COS($E55)+SIN($E55)*COS(CG$12))/SIN($E55)*CG$9)</f>
        <v>0</v>
      </c>
      <c r="FT55" s="0" t="n">
        <f aca="false">IF(CH$9=0,0,(SIN(CH$12)*COS($E55)+SIN($E55)*COS(CH$12))/SIN($E55)*CH$9)</f>
        <v>0</v>
      </c>
      <c r="FU55" s="0" t="n">
        <f aca="false">IF(CI$9=0,0,(SIN(CI$12)*COS($E55)+SIN($E55)*COS(CI$12))/SIN($E55)*CI$9)</f>
        <v>0</v>
      </c>
      <c r="FV55" s="0" t="n">
        <f aca="false">IF(CJ$9=0,0,(SIN(CJ$12)*COS($E55)+SIN($E55)*COS(CJ$12))/SIN($E55)*CJ$9)</f>
        <v>0</v>
      </c>
      <c r="FW55" s="0" t="n">
        <f aca="false">IF(CK$9=0,0,(SIN(CK$12)*COS($E55)+SIN($E55)*COS(CK$12))/SIN($E55)*CK$9)</f>
        <v>0</v>
      </c>
      <c r="FX55" s="0" t="n">
        <f aca="false">IF(CL$9=0,0,(SIN(CL$12)*COS($E55)+SIN($E55)*COS(CL$12))/SIN($E55)*CL$9)</f>
        <v>0</v>
      </c>
      <c r="FY55" s="0" t="n">
        <f aca="false">IF(CM$9=0,0,(SIN(CM$12)*COS($E55)+SIN($E55)*COS(CM$12))/SIN($E55)*CM$9)</f>
        <v>0</v>
      </c>
      <c r="FZ55" s="0" t="n">
        <f aca="false">IF(CN$9=0,0,(SIN(CN$12)*COS($E55)+SIN($E55)*COS(CN$12))/SIN($E55)*CN$9)</f>
        <v>0</v>
      </c>
      <c r="GA55" s="0" t="n">
        <f aca="false">IF(CO$9=0,0,(SIN(CO$12)*COS($E55)+SIN($E55)*COS(CO$12))/SIN($E55)*CO$9)</f>
        <v>0</v>
      </c>
      <c r="GB55" s="0" t="n">
        <f aca="false">IF(CP$9=0,0,(SIN(CP$12)*COS($E55)+SIN($E55)*COS(CP$12))/SIN($E55)*CP$9)</f>
        <v>0</v>
      </c>
      <c r="GC55" s="0" t="n">
        <f aca="false">IF(CQ$9=0,0,(SIN(CQ$12)*COS($E55)+SIN($E55)*COS(CQ$12))/SIN($E55)*CQ$9)</f>
        <v>0</v>
      </c>
    </row>
    <row r="56" customFormat="false" ht="12.8" hidden="true" customHeight="false" outlineLevel="0" collapsed="false">
      <c r="A56" s="0" t="n">
        <f aca="false">MAX($F56:$CQ56)</f>
        <v>11.139749875906</v>
      </c>
      <c r="B56" s="91" t="n">
        <f aca="false">IF(ISNA(INDEX(vmg!$B$6:$B$151,MATCH($C56,vmg!$F$6:$F$151,0))),IF(ISNA(INDEX(vmg!$B$6:$B$151,MATCH($C56,vmg!$D$6:$D$151,0))),0,INDEX(vmg!$B$6:$B$151,MATCH($C56,vmg!$D$6:$D$151,0))),INDEX(vmg!$B$6:$B$151,MATCH($C56,vmg!$F$6:$F$151,0)))</f>
        <v>9.15065</v>
      </c>
      <c r="C56" s="2" t="n">
        <f aca="false">MOD(Best +D56,360)</f>
        <v>277</v>
      </c>
      <c r="D56" s="2" t="n">
        <f aca="false">D55+1</f>
        <v>44</v>
      </c>
      <c r="E56" s="1" t="n">
        <f aca="false">D56*PI()/180</f>
        <v>0.767944870877505</v>
      </c>
      <c r="F56" s="13" t="n">
        <f aca="false">IF(OR(F146=0,CR56=0),0,F146*CR56/(F146+CR56))</f>
        <v>11.139749875906</v>
      </c>
      <c r="G56" s="13" t="n">
        <f aca="false">IF(OR(G146=0,CS56=0),0,G146*CS56/(G146+CS56))</f>
        <v>10.9900693695816</v>
      </c>
      <c r="H56" s="13" t="n">
        <f aca="false">IF(OR(H146=0,CT56=0),0,H146*CT56/(H146+CT56))</f>
        <v>10.8461529299643</v>
      </c>
      <c r="I56" s="13" t="n">
        <f aca="false">IF(OR(I146=0,CU56=0),0,I146*CU56/(I146+CU56))</f>
        <v>10.7075328463977</v>
      </c>
      <c r="J56" s="13" t="n">
        <f aca="false">IF(OR(J146=0,CV56=0),0,J146*CV56/(J146+CV56))</f>
        <v>10.5737907011834</v>
      </c>
      <c r="K56" s="13" t="n">
        <f aca="false">IF(OR(K146=0,CW56=0),0,K146*CW56/(K146+CW56))</f>
        <v>10.444551050896</v>
      </c>
      <c r="L56" s="13" t="n">
        <f aca="false">IF(OR(L146=0,CX56=0),0,L146*CX56/(L146+CX56))</f>
        <v>10.3184259294844</v>
      </c>
      <c r="M56" s="13" t="n">
        <f aca="false">IF(OR(M146=0,CY56=0),0,M146*CY56/(M146+CY56))</f>
        <v>10.1962337252783</v>
      </c>
      <c r="N56" s="13" t="n">
        <f aca="false">IF(OR(N146=0,CZ56=0),0,N146*CZ56/(N146+CZ56))</f>
        <v>10.0776916632791</v>
      </c>
      <c r="O56" s="13" t="n">
        <f aca="false">IF(OR(O146=0,DA56=0),0,O146*DA56/(O146+DA56))</f>
        <v>9.96254318489861</v>
      </c>
      <c r="P56" s="13" t="n">
        <f aca="false">IF(OR(P146=0,DB56=0),0,P146*DB56/(P146+DB56))</f>
        <v>9.85055491528051</v>
      </c>
      <c r="Q56" s="13" t="n">
        <f aca="false">IF(OR(Q146=0,DC56=0),0,Q146*DC56/(Q146+DC56))</f>
        <v>9.74167409626459</v>
      </c>
      <c r="R56" s="13" t="n">
        <f aca="false">IF(OR(R146=0,DD56=0),0,R146*DD56/(R146+DD56))</f>
        <v>9.63553629685083</v>
      </c>
      <c r="S56" s="13" t="n">
        <f aca="false">IF(OR(S146=0,DE56=0),0,S146*DE56/(S146+DE56))</f>
        <v>9.53196409758115</v>
      </c>
      <c r="T56" s="13" t="n">
        <f aca="false">IF(OR(T146=0,DF56=0),0,T146*DF56/(T146+DF56))</f>
        <v>9.43079458678879</v>
      </c>
      <c r="U56" s="13" t="n">
        <f aca="false">IF(OR(U146=0,DG56=0),0,U146*DG56/(U146+DG56))</f>
        <v>9.33187785803269</v>
      </c>
      <c r="V56" s="13" t="n">
        <f aca="false">IF(OR(V146=0,DH56=0),0,V146*DH56/(V146+DH56))</f>
        <v>9.23141312509113</v>
      </c>
      <c r="W56" s="13" t="n">
        <f aca="false">IF(OR(W146=0,DI56=0),0,W146*DI56/(W146+DI56))</f>
        <v>9.13313513164523</v>
      </c>
      <c r="X56" s="13" t="n">
        <f aca="false">IF(OR(X146=0,DJ56=0),0,X146*DJ56/(X146+DJ56))</f>
        <v>9.0369111099907</v>
      </c>
      <c r="Y56" s="13" t="n">
        <f aca="false">IF(OR(Y146=0,DK56=0),0,Y146*DK56/(Y146+DK56))</f>
        <v>8.94261819077978</v>
      </c>
      <c r="Z56" s="13" t="n">
        <f aca="false">IF(OR(Z146=0,DL56=0),0,Z146*DL56/(Z146+DL56))</f>
        <v>8.85014245705899</v>
      </c>
      <c r="AA56" s="13" t="n">
        <f aca="false">IF(OR(AA146=0,DM56=0),0,AA146*DM56/(AA146+DM56))</f>
        <v>8.75762167113557</v>
      </c>
      <c r="AB56" s="13" t="n">
        <f aca="false">IF(OR(AB146=0,DN56=0),0,AB146*DN56/(AB146+DN56))</f>
        <v>8.66679860540163</v>
      </c>
      <c r="AC56" s="13" t="n">
        <f aca="false">IF(OR(AC146=0,DO56=0),0,AC146*DO56/(AC146+DO56))</f>
        <v>8.57757583035055</v>
      </c>
      <c r="AD56" s="13" t="n">
        <f aca="false">IF(OR(AD146=0,DP56=0),0,AD146*DP56/(AD146+DP56))</f>
        <v>8.48986249323827</v>
      </c>
      <c r="AE56" s="13" t="n">
        <f aca="false">IF(OR(AE146=0,DQ56=0),0,AE146*DQ56/(AE146+DQ56))</f>
        <v>8.40357373807718</v>
      </c>
      <c r="AF56" s="13" t="n">
        <f aca="false">IF(OR(AF146=0,DR56=0),0,AF146*DR56/(AF146+DR56))</f>
        <v>8.31791226844575</v>
      </c>
      <c r="AG56" s="13" t="n">
        <f aca="false">IF(OR(AG146=0,DS56=0),0,AG146*DS56/(AG146+DS56))</f>
        <v>8.23355256392767</v>
      </c>
      <c r="AH56" s="13" t="n">
        <f aca="false">IF(OR(AH146=0,DT56=0),0,AH146*DT56/(AH146+DT56))</f>
        <v>8.15042293274294</v>
      </c>
      <c r="AI56" s="13" t="n">
        <f aca="false">IF(OR(AI146=0,DU56=0),0,AI146*DU56/(AI146+DU56))</f>
        <v>8.06845604016677</v>
      </c>
      <c r="AJ56" s="13" t="n">
        <f aca="false">IF(OR(AJ146=0,DV56=0),0,AJ146*DV56/(AJ146+DV56))</f>
        <v>7.98758855250103</v>
      </c>
      <c r="AK56" s="13" t="n">
        <f aca="false">IF(OR(AK146=0,DW56=0),0,AK146*DW56/(AK146+DW56))</f>
        <v>7.90930092292813</v>
      </c>
      <c r="AL56" s="13" t="n">
        <f aca="false">IF(OR(AL146=0,DX56=0),0,AL146*DX56/(AL146+DX56))</f>
        <v>7.83193635335291</v>
      </c>
      <c r="AM56" s="13" t="n">
        <f aca="false">IF(OR(AM146=0,DY56=0),0,AM146*DY56/(AM146+DY56))</f>
        <v>7.75544510887197</v>
      </c>
      <c r="AN56" s="13" t="n">
        <f aca="false">IF(OR(AN146=0,DZ56=0),0,AN146*DZ56/(AN146+DZ56))</f>
        <v>7.67978009151844</v>
      </c>
      <c r="AO56" s="13" t="n">
        <f aca="false">IF(OR(AO146=0,EA56=0),0,AO146*EA56/(AO146+EA56))</f>
        <v>7.60489664085776</v>
      </c>
      <c r="AP56" s="13" t="n">
        <f aca="false">IF(OR(AP146=0,EB56=0),0,AP146*EB56/(AP146+EB56))</f>
        <v>7.53071565023164</v>
      </c>
      <c r="AQ56" s="13" t="n">
        <f aca="false">IF(OR(AQ146=0,EC56=0),0,AQ146*EC56/(AQ146+EC56))</f>
        <v>7.45723483494849</v>
      </c>
      <c r="AR56" s="13" t="n">
        <f aca="false">IF(OR(AR146=0,ED56=0),0,AR146*ED56/(AR146+ED56))</f>
        <v>7.38441574645894</v>
      </c>
      <c r="AS56" s="13" t="n">
        <f aca="false">IF(OR(AS146=0,EE56=0),0,AS146*EE56/(AS146+EE56))</f>
        <v>7.31222173710415</v>
      </c>
      <c r="AT56" s="13" t="n">
        <f aca="false">IF(OR(AT146=0,EF56=0),0,AT146*EF56/(AT146+EF56))</f>
        <v>7.24061783117586</v>
      </c>
      <c r="AU56" s="13" t="n">
        <f aca="false">IF(OR(AU146=0,EG56=0),0,AU146*EG56/(AU146+EG56))</f>
        <v>7.16217982272844</v>
      </c>
      <c r="AV56" s="13" t="n">
        <f aca="false">IF(OR(AV146=0,EH56=0),0,AV146*EH56/(AV146+EH56))</f>
        <v>7.08449708746243</v>
      </c>
      <c r="AW56" s="13" t="n">
        <f aca="false">IF(OR(AW146=0,EI56=0),0,AW146*EI56/(AW146+EI56))</f>
        <v>7.00752752693771</v>
      </c>
      <c r="AX56" s="13" t="n">
        <f aca="false">IF(OR(AX146=0,EJ56=0),0,AX146*EJ56/(AX146+EJ56))</f>
        <v>6.93123104895034</v>
      </c>
      <c r="AY56" s="13" t="n">
        <f aca="false">IF(OR(AY146=0,EK56=0),0,AY146*EK56/(AY146+EK56))</f>
        <v>6.85556942800205</v>
      </c>
      <c r="AZ56" s="13" t="n">
        <f aca="false">IF(OR(AZ146=0,EL56=0),0,AZ146*EL56/(AZ146+EL56))</f>
        <v>6.7746111314297</v>
      </c>
      <c r="BA56" s="13" t="n">
        <f aca="false">IF(OR(BA146=0,EM56=0),0,BA146*EM56/(BA146+EM56))</f>
        <v>6.69435879584862</v>
      </c>
      <c r="BB56" s="13" t="n">
        <f aca="false">IF(OR(BB146=0,EN56=0),0,BB146*EN56/(BB146+EN56))</f>
        <v>6.61477170194109</v>
      </c>
      <c r="BC56" s="13" t="n">
        <f aca="false">IF(OR(BC146=0,EO56=0),0,BC146*EO56/(BC146+EO56))</f>
        <v>6.5358110305993</v>
      </c>
      <c r="BD56" s="13" t="n">
        <f aca="false">IF(OR(BD146=0,EP56=0),0,BD146*EP56/(BD146+EP56))</f>
        <v>6.45743973802064</v>
      </c>
      <c r="BE56" s="13" t="n">
        <f aca="false">IF(OR(BE146=0,EQ56=0),0,BE146*EQ56/(BE146+EQ56))</f>
        <v>6.37388038496165</v>
      </c>
      <c r="BF56" s="13" t="n">
        <f aca="false">IF(OR(BF146=0,ER56=0),0,BF146*ER56/(BF146+ER56))</f>
        <v>6.29094023766413</v>
      </c>
      <c r="BG56" s="13" t="n">
        <f aca="false">IF(OR(BG146=0,ES56=0),0,BG146*ES56/(BG146+ES56))</f>
        <v>6.20858106652179</v>
      </c>
      <c r="BH56" s="13" t="n">
        <f aca="false">IF(OR(BH146=0,ET56=0),0,BH146*ET56/(BH146+ET56))</f>
        <v>6.1267663932704</v>
      </c>
      <c r="BI56" s="13" t="n">
        <f aca="false">IF(OR(BI146=0,EU56=0),0,BI146*EU56/(BI146+EU56))</f>
        <v>6.04546138637167</v>
      </c>
      <c r="BJ56" s="13" t="n">
        <f aca="false">IF(OR(BJ146=0,EV56=0),0,BJ146*EV56/(BJ146+EV56))</f>
        <v>5.94769208756506</v>
      </c>
      <c r="BK56" s="13" t="n">
        <f aca="false">IF(OR(BK146=0,EW56=0),0,BK146*EW56/(BK146+EW56))</f>
        <v>5.8504578198839</v>
      </c>
      <c r="BL56" s="13" t="n">
        <f aca="false">IF(OR(BL146=0,EX56=0),0,BL146*EX56/(BL146+EX56))</f>
        <v>5.75371130577714</v>
      </c>
      <c r="BM56" s="13" t="n">
        <f aca="false">IF(OR(BM146=0,EY56=0),0,BM146*EY56/(BM146+EY56))</f>
        <v>5.65740734936377</v>
      </c>
      <c r="BN56" s="13" t="n">
        <f aca="false">IF(OR(BN146=0,EZ56=0),0,BN146*EZ56/(BN146+EZ56))</f>
        <v>5.56150272884056</v>
      </c>
      <c r="BO56" s="13" t="n">
        <f aca="false">IF(OR(BO146=0,FA56=0),0,BO146*FA56/(BO146+FA56))</f>
        <v>5.45556655731666</v>
      </c>
      <c r="BP56" s="13" t="n">
        <f aca="false">IF(OR(BP146=0,FB56=0),0,BP146*FB56/(BP146+FB56))</f>
        <v>5.34984234207864</v>
      </c>
      <c r="BQ56" s="13" t="n">
        <f aca="false">IF(OR(BQ146=0,FC56=0),0,BQ146*FC56/(BQ146+FC56))</f>
        <v>5.24427784432158</v>
      </c>
      <c r="BR56" s="13" t="n">
        <f aca="false">IF(OR(BR146=0,FD56=0),0,BR146*FD56/(BR146+FD56))</f>
        <v>5.13882246923259</v>
      </c>
      <c r="BS56" s="13" t="n">
        <f aca="false">IF(OR(BS146=0,FE56=0),0,BS146*FE56/(BS146+FE56))</f>
        <v>5.03342718248872</v>
      </c>
      <c r="BT56" s="13" t="n">
        <f aca="false">IF(OR(BT146=0,FF56=0),0,BT146*FF56/(BT146+FF56))</f>
        <v>4.92210255261465</v>
      </c>
      <c r="BU56" s="13" t="n">
        <f aca="false">IF(OR(BU146=0,FG56=0),0,BU146*FG56/(BU146+FG56))</f>
        <v>4.81061031803153</v>
      </c>
      <c r="BV56" s="13" t="n">
        <f aca="false">IF(OR(BV146=0,FH56=0),0,BV146*FH56/(BV146+FH56))</f>
        <v>4.69889406366729</v>
      </c>
      <c r="BW56" s="13" t="n">
        <f aca="false">IF(OR(BW146=0,FI56=0),0,BW146*FI56/(BW146+FI56))</f>
        <v>4.58689833063346</v>
      </c>
      <c r="BX56" s="13" t="n">
        <f aca="false">IF(OR(BX146=0,FJ56=0),0,BX146*FJ56/(BX146+FJ56))</f>
        <v>4.47456855512448</v>
      </c>
      <c r="BY56" s="13" t="n">
        <f aca="false">IF(OR(BY146=0,FK56=0),0,BY146*FK56/(BY146+FK56))</f>
        <v>0</v>
      </c>
      <c r="BZ56" s="13" t="n">
        <f aca="false">IF(OR(BZ146=0,FL56=0),0,BZ146*FL56/(BZ146+FL56))</f>
        <v>0</v>
      </c>
      <c r="CA56" s="13" t="n">
        <f aca="false">IF(OR(CA146=0,FM56=0),0,CA146*FM56/(CA146+FM56))</f>
        <v>0</v>
      </c>
      <c r="CB56" s="13" t="n">
        <f aca="false">IF(OR(CB146=0,FN56=0),0,CB146*FN56/(CB146+FN56))</f>
        <v>0</v>
      </c>
      <c r="CC56" s="13" t="n">
        <f aca="false">IF(OR(CC146=0,FO56=0),0,CC146*FO56/(CC146+FO56))</f>
        <v>0</v>
      </c>
      <c r="CD56" s="13" t="n">
        <f aca="false">IF(OR(CD146=0,FP56=0),0,CD146*FP56/(CD146+FP56))</f>
        <v>0</v>
      </c>
      <c r="CE56" s="13" t="n">
        <f aca="false">IF(OR(CE146=0,FQ56=0),0,CE146*FQ56/(CE146+FQ56))</f>
        <v>0</v>
      </c>
      <c r="CF56" s="13" t="n">
        <f aca="false">IF(OR(CF146=0,FR56=0),0,CF146*FR56/(CF146+FR56))</f>
        <v>0</v>
      </c>
      <c r="CG56" s="13" t="n">
        <f aca="false">IF(OR(CG146=0,FS56=0),0,CG146*FS56/(CG146+FS56))</f>
        <v>0</v>
      </c>
      <c r="CH56" s="13" t="n">
        <f aca="false">IF(OR(CH146=0,FT56=0),0,CH146*FT56/(CH146+FT56))</f>
        <v>0</v>
      </c>
      <c r="CI56" s="13" t="n">
        <f aca="false">IF(OR(CI146=0,FU56=0),0,CI146*FU56/(CI146+FU56))</f>
        <v>0</v>
      </c>
      <c r="CJ56" s="13" t="n">
        <f aca="false">IF(OR(CJ146=0,FV56=0),0,CJ146*FV56/(CJ146+FV56))</f>
        <v>0</v>
      </c>
      <c r="CK56" s="13" t="n">
        <f aca="false">IF(OR(CK146=0,FW56=0),0,CK146*FW56/(CK146+FW56))</f>
        <v>0</v>
      </c>
      <c r="CL56" s="13" t="n">
        <f aca="false">IF(OR(CL146=0,FX56=0),0,CL146*FX56/(CL146+FX56))</f>
        <v>0</v>
      </c>
      <c r="CM56" s="13" t="n">
        <f aca="false">IF(OR(CM146=0,FY56=0),0,CM146*FY56/(CM146+FY56))</f>
        <v>0</v>
      </c>
      <c r="CN56" s="13" t="n">
        <f aca="false">IF(OR(CN146=0,FZ56=0),0,CN146*FZ56/(CN146+FZ56))</f>
        <v>0</v>
      </c>
      <c r="CO56" s="13" t="n">
        <f aca="false">IF(OR(CO146=0,GA56=0),0,CO146*GA56/(CO146+GA56))</f>
        <v>0</v>
      </c>
      <c r="CP56" s="13" t="n">
        <f aca="false">IF(OR(CP146=0,GB56=0),0,CP146*GB56/(CP146+GB56))</f>
        <v>0</v>
      </c>
      <c r="CQ56" s="13" t="n">
        <f aca="false">IF(OR(CQ146=0,GC56=0),0,CQ146*GC56/(CQ146+GC56))</f>
        <v>0</v>
      </c>
      <c r="CR56" s="0" t="n">
        <f aca="false">IF(F$9=0,0,(SIN(F$12)*COS($E56)+SIN($E56)*COS(F$12))/SIN($E56)*F$9)</f>
        <v>11.13975</v>
      </c>
      <c r="CS56" s="0" t="n">
        <f aca="false">IF(G$9=0,0,(SIN(G$12)*COS($E56)+SIN($E56)*COS(G$12))/SIN($E56)*G$9)</f>
        <v>11.325797393132</v>
      </c>
      <c r="CT56" s="0" t="n">
        <f aca="false">IF(H$9=0,0,(SIN(H$12)*COS($E56)+SIN($E56)*COS(H$12))/SIN($E56)*H$9)</f>
        <v>11.5079208642766</v>
      </c>
      <c r="CU56" s="0" t="n">
        <f aca="false">IF(I$9=0,0,(SIN(I$12)*COS($E56)+SIN($E56)*COS(I$12))/SIN($E56)*I$9)</f>
        <v>11.6860732810424</v>
      </c>
      <c r="CV56" s="0" t="n">
        <f aca="false">IF(J$9=0,0,(SIN(J$12)*COS($E56)+SIN($E56)*COS(J$12))/SIN($E56)*J$9)</f>
        <v>11.8602088624953</v>
      </c>
      <c r="CW56" s="0" t="n">
        <f aca="false">IF(K$9=0,0,(SIN(K$12)*COS($E56)+SIN($E56)*COS(K$12))/SIN($E56)*K$9)</f>
        <v>12.0302831905184</v>
      </c>
      <c r="CX56" s="0" t="n">
        <f aca="false">IF(L$9=0,0,(SIN(L$12)*COS($E56)+SIN($E56)*COS(L$12))/SIN($E56)*L$9)</f>
        <v>12.1947865442126</v>
      </c>
      <c r="CY56" s="0" t="n">
        <f aca="false">IF(M$9=0,0,(SIN(M$12)*COS($E56)+SIN($E56)*COS(M$12))/SIN($E56)*M$9)</f>
        <v>12.3551014296869</v>
      </c>
      <c r="CZ56" s="0" t="n">
        <f aca="false">IF(N$9=0,0,(SIN(N$12)*COS($E56)+SIN($E56)*COS(N$12))/SIN($E56)*N$9)</f>
        <v>12.5111889405667</v>
      </c>
      <c r="DA56" s="0" t="n">
        <f aca="false">IF(O$9=0,0,(SIN(O$12)*COS($E56)+SIN($E56)*COS(O$12))/SIN($E56)*O$9)</f>
        <v>12.6630115994821</v>
      </c>
      <c r="DB56" s="0" t="n">
        <f aca="false">IF(P$9=0,0,(SIN(P$12)*COS($E56)+SIN($E56)*COS(P$12))/SIN($E56)*P$9)</f>
        <v>12.8105333664174</v>
      </c>
      <c r="DC56" s="0" t="n">
        <f aca="false">IF(Q$9=0,0,(SIN(Q$12)*COS($E56)+SIN($E56)*COS(Q$12))/SIN($E56)*Q$9)</f>
        <v>12.9540026583437</v>
      </c>
      <c r="DD56" s="0" t="n">
        <f aca="false">IF(R$9=0,0,(SIN(R$12)*COS($E56)+SIN($E56)*COS(R$12))/SIN($E56)*R$9)</f>
        <v>13.0931101520882</v>
      </c>
      <c r="DE56" s="0" t="n">
        <f aca="false">IF(S$9=0,0,(SIN(S$12)*COS($E56)+SIN($E56)*COS(S$12))/SIN($E56)*S$9)</f>
        <v>13.2278239032395</v>
      </c>
      <c r="DF56" s="0" t="n">
        <f aca="false">IF(T$9=0,0,(SIN(T$12)*COS($E56)+SIN($E56)*COS(T$12))/SIN($E56)*T$9)</f>
        <v>13.3581134292679</v>
      </c>
      <c r="DG56" s="0" t="n">
        <f aca="false">IF(U$9=0,0,(SIN(U$12)*COS($E56)+SIN($E56)*COS(U$12))/SIN($E56)*U$9)</f>
        <v>13.4839497155966</v>
      </c>
      <c r="DH56" s="0" t="n">
        <f aca="false">IF(V$9=0,0,(SIN(V$12)*COS($E56)+SIN($E56)*COS(V$12))/SIN($E56)*V$9)</f>
        <v>13.5973575562874</v>
      </c>
      <c r="DI56" s="0" t="n">
        <f aca="false">IF(W$9=0,0,(SIN(W$12)*COS($E56)+SIN($E56)*COS(W$12))/SIN($E56)*W$9)</f>
        <v>13.7061008110303</v>
      </c>
      <c r="DJ56" s="0" t="n">
        <f aca="false">IF(X$9=0,0,(SIN(X$12)*COS($E56)+SIN($E56)*COS(X$12))/SIN($E56)*X$9)</f>
        <v>13.8101622355726</v>
      </c>
      <c r="DK56" s="0" t="n">
        <f aca="false">IF(Y$9=0,0,(SIN(Y$12)*COS($E56)+SIN($E56)*COS(Y$12))/SIN($E56)*Y$9)</f>
        <v>13.9095261661746</v>
      </c>
      <c r="DL56" s="0" t="n">
        <f aca="false">IF(Z$9=0,0,(SIN(Z$12)*COS($E56)+SIN($E56)*COS(Z$12))/SIN($E56)*Z$9)</f>
        <v>14.0041785194963</v>
      </c>
      <c r="DM56" s="0" t="n">
        <f aca="false">IF(AA$9=0,0,(SIN(AA$12)*COS($E56)+SIN($E56)*COS(AA$12))/SIN($E56)*AA$9)</f>
        <v>14.0895599776213</v>
      </c>
      <c r="DN56" s="0" t="n">
        <f aca="false">IF(AB$9=0,0,(SIN(AB$12)*COS($E56)+SIN($E56)*COS(AB$12))/SIN($E56)*AB$9)</f>
        <v>14.1701338092202</v>
      </c>
      <c r="DO56" s="0" t="n">
        <f aca="false">IF(AC$9=0,0,(SIN(AC$12)*COS($E56)+SIN($E56)*COS(AC$12))/SIN($E56)*AC$9)</f>
        <v>14.2458948544072</v>
      </c>
      <c r="DP56" s="0" t="n">
        <f aca="false">IF(AD$9=0,0,(SIN(AD$12)*COS($E56)+SIN($E56)*COS(AD$12))/SIN($E56)*AD$9)</f>
        <v>14.3168395705343</v>
      </c>
      <c r="DQ56" s="0" t="n">
        <f aca="false">IF(AE$9=0,0,(SIN(AE$12)*COS($E56)+SIN($E56)*COS(AE$12))/SIN($E56)*AE$9)</f>
        <v>14.3829660273197</v>
      </c>
      <c r="DR56" s="0" t="n">
        <f aca="false">IF(AF$9=0,0,(SIN(AF$12)*COS($E56)+SIN($E56)*COS(AF$12))/SIN($E56)*AF$9)</f>
        <v>14.4421095163891</v>
      </c>
      <c r="DS56" s="0" t="n">
        <f aca="false">IF(AG$9=0,0,(SIN(AG$12)*COS($E56)+SIN($E56)*COS(AG$12))/SIN($E56)*AG$9)</f>
        <v>14.4964088627604</v>
      </c>
      <c r="DT56" s="0" t="n">
        <f aca="false">IF(AH$9=0,0,(SIN(AH$12)*COS($E56)+SIN($E56)*COS(AH$12))/SIN($E56)*AH$9)</f>
        <v>14.5458689288266</v>
      </c>
      <c r="DU56" s="0" t="n">
        <f aca="false">IF(AI$9=0,0,(SIN(AI$12)*COS($E56)+SIN($E56)*COS(AI$12))/SIN($E56)*AI$9)</f>
        <v>14.5904961800843</v>
      </c>
      <c r="DV56" s="0" t="n">
        <f aca="false">IF(AJ$9=0,0,(SIN(AJ$12)*COS($E56)+SIN($E56)*COS(AJ$12))/SIN($E56)*AJ$9)</f>
        <v>14.6302986766065</v>
      </c>
      <c r="DW56" s="0" t="n">
        <f aca="false">IF(AK$9=0,0,(SIN(AK$12)*COS($E56)+SIN($E56)*COS(AK$12))/SIN($E56)*AK$9)</f>
        <v>14.6705838874312</v>
      </c>
      <c r="DX56" s="0" t="n">
        <f aca="false">IF(AL$9=0,0,(SIN(AL$12)*COS($E56)+SIN($E56)*COS(AL$12))/SIN($E56)*AL$9)</f>
        <v>14.706113145943</v>
      </c>
      <c r="DY56" s="0" t="n">
        <f aca="false">IF(AM$9=0,0,(SIN(AM$12)*COS($E56)+SIN($E56)*COS(AM$12))/SIN($E56)*AM$9)</f>
        <v>14.73689437636</v>
      </c>
      <c r="DZ56" s="0" t="n">
        <f aca="false">IF(AN$9=0,0,(SIN(AN$12)*COS($E56)+SIN($E56)*COS(AN$12))/SIN($E56)*AN$9)</f>
        <v>14.7629370309542</v>
      </c>
      <c r="EA56" s="0" t="n">
        <f aca="false">IF(AO$9=0,0,(SIN(AO$12)*COS($E56)+SIN($E56)*COS(AO$12))/SIN($E56)*AO$9)</f>
        <v>14.7842520814365</v>
      </c>
      <c r="EB56" s="0" t="n">
        <f aca="false">IF(AP$9=0,0,(SIN(AP$12)*COS($E56)+SIN($E56)*COS(AP$12))/SIN($E56)*AP$9)</f>
        <v>14.8007102412123</v>
      </c>
      <c r="EC56" s="0" t="n">
        <f aca="false">IF(AQ$9=0,0,(SIN(AQ$12)*COS($E56)+SIN($E56)*COS(AQ$12))/SIN($E56)*AQ$9)</f>
        <v>14.8124664323778</v>
      </c>
      <c r="ED56" s="0" t="n">
        <f aca="false">IF(AR$9=0,0,(SIN(AR$12)*COS($E56)+SIN($E56)*COS(AR$12))/SIN($E56)*AR$9)</f>
        <v>14.8195362583677</v>
      </c>
      <c r="EE56" s="0" t="n">
        <f aca="false">IF(AS$9=0,0,(SIN(AS$12)*COS($E56)+SIN($E56)*COS(AS$12))/SIN($E56)*AS$9)</f>
        <v>14.8219368032358</v>
      </c>
      <c r="EF56" s="0" t="n">
        <f aca="false">IF(AT$9=0,0,(SIN(AT$12)*COS($E56)+SIN($E56)*COS(AT$12))/SIN($E56)*AT$9)</f>
        <v>14.8196866205913</v>
      </c>
      <c r="EG56" s="0" t="n">
        <f aca="false">IF(AU$9=0,0,(SIN(AU$12)*COS($E56)+SIN($E56)*COS(AU$12))/SIN($E56)*AU$9)</f>
        <v>14.7812918450054</v>
      </c>
      <c r="EH56" s="0" t="n">
        <f aca="false">IF(AV$9=0,0,(SIN(AV$12)*COS($E56)+SIN($E56)*COS(AV$12))/SIN($E56)*AV$9)</f>
        <v>14.7382011743593</v>
      </c>
      <c r="EI56" s="0" t="n">
        <f aca="false">IF(AW$9=0,0,(SIN(AW$12)*COS($E56)+SIN($E56)*COS(AW$12))/SIN($E56)*AW$9)</f>
        <v>14.6904663378334</v>
      </c>
      <c r="EJ56" s="0" t="n">
        <f aca="false">IF(AX$9=0,0,(SIN(AX$12)*COS($E56)+SIN($E56)*COS(AX$12))/SIN($E56)*AX$9)</f>
        <v>14.6381405264093</v>
      </c>
      <c r="EK56" s="0" t="n">
        <f aca="false">IF(AY$9=0,0,(SIN(AY$12)*COS($E56)+SIN($E56)*COS(AY$12))/SIN($E56)*AY$9)</f>
        <v>14.5812783648944</v>
      </c>
      <c r="EL56" s="0" t="n">
        <f aca="false">IF(AZ$9=0,0,(SIN(AZ$12)*COS($E56)+SIN($E56)*COS(AZ$12))/SIN($E56)*AZ$9)</f>
        <v>14.4929298028148</v>
      </c>
      <c r="EM56" s="0" t="n">
        <f aca="false">IF(BA$9=0,0,(SIN(BA$12)*COS($E56)+SIN($E56)*COS(BA$12))/SIN($E56)*BA$9)</f>
        <v>14.4001665539212</v>
      </c>
      <c r="EN56" s="0" t="n">
        <f aca="false">IF(BB$9=0,0,(SIN(BB$12)*COS($E56)+SIN($E56)*COS(BB$12))/SIN($E56)*BB$9)</f>
        <v>14.3030720474116</v>
      </c>
      <c r="EO56" s="0" t="n">
        <f aca="false">IF(BC$9=0,0,(SIN(BC$12)*COS($E56)+SIN($E56)*COS(BC$12))/SIN($E56)*BC$9)</f>
        <v>14.2017310150212</v>
      </c>
      <c r="EP56" s="0" t="n">
        <f aca="false">IF(BD$9=0,0,(SIN(BD$12)*COS($E56)+SIN($E56)*COS(BD$12))/SIN($E56)*BD$9)</f>
        <v>14.0962294484108</v>
      </c>
      <c r="EQ56" s="0" t="n">
        <f aca="false">IF(BE$9=0,0,(SIN(BE$12)*COS($E56)+SIN($E56)*COS(BE$12))/SIN($E56)*BE$9)</f>
        <v>13.9590843952441</v>
      </c>
      <c r="ER56" s="0" t="n">
        <f aca="false">IF(BF$9=0,0,(SIN(BF$12)*COS($E56)+SIN($E56)*COS(BF$12))/SIN($E56)*BF$9)</f>
        <v>13.8180469898809</v>
      </c>
      <c r="ES56" s="0" t="n">
        <f aca="false">IF(BG$9=0,0,(SIN(BG$12)*COS($E56)+SIN($E56)*COS(BG$12))/SIN($E56)*BG$9)</f>
        <v>13.6732318965566</v>
      </c>
      <c r="ET56" s="0" t="n">
        <f aca="false">IF(BH$9=0,0,(SIN(BH$12)*COS($E56)+SIN($E56)*COS(BH$12))/SIN($E56)*BH$9)</f>
        <v>13.5247547988114</v>
      </c>
      <c r="EU56" s="0" t="n">
        <f aca="false">IF(BI$9=0,0,(SIN(BI$12)*COS($E56)+SIN($E56)*COS(BI$12))/SIN($E56)*BI$9)</f>
        <v>13.3727323424504</v>
      </c>
      <c r="EV56" s="0" t="n">
        <f aca="false">IF(BJ$9=0,0,(SIN(BJ$12)*COS($E56)+SIN($E56)*COS(BJ$12))/SIN($E56)*BJ$9)</f>
        <v>13.1343828636131</v>
      </c>
      <c r="EW56" s="0" t="n">
        <f aca="false">IF(BK$9=0,0,(SIN(BK$12)*COS($E56)+SIN($E56)*COS(BK$12))/SIN($E56)*BK$9)</f>
        <v>12.893259443605</v>
      </c>
      <c r="EX56" s="0" t="n">
        <f aca="false">IF(BL$9=0,0,(SIN(BL$12)*COS($E56)+SIN($E56)*COS(BL$12))/SIN($E56)*BL$9)</f>
        <v>12.6495567814924</v>
      </c>
      <c r="EY56" s="0" t="n">
        <f aca="false">IF(BM$9=0,0,(SIN(BM$12)*COS($E56)+SIN($E56)*COS(BM$12))/SIN($E56)*BM$9)</f>
        <v>12.4034699513384</v>
      </c>
      <c r="EZ56" s="0" t="n">
        <f aca="false">IF(BN$9=0,0,(SIN(BN$12)*COS($E56)+SIN($E56)*COS(BN$12))/SIN($E56)*BN$9)</f>
        <v>12.155194305972</v>
      </c>
      <c r="FA56" s="0" t="n">
        <f aca="false">IF(BO$9=0,0,(SIN(BO$12)*COS($E56)+SIN($E56)*COS(BO$12))/SIN($E56)*BO$9)</f>
        <v>11.8557501771419</v>
      </c>
      <c r="FB56" s="0" t="n">
        <f aca="false">IF(BP$9=0,0,(SIN(BP$12)*COS($E56)+SIN($E56)*COS(BP$12))/SIN($E56)*BP$9)</f>
        <v>11.5549832914103</v>
      </c>
      <c r="FC56" s="0" t="n">
        <f aca="false">IF(BQ$9=0,0,(SIN(BQ$12)*COS($E56)+SIN($E56)*COS(BQ$12))/SIN($E56)*BQ$9)</f>
        <v>11.2531339819791</v>
      </c>
      <c r="FD56" s="0" t="n">
        <f aca="false">IF(BR$9=0,0,(SIN(BR$12)*COS($E56)+SIN($E56)*COS(BR$12))/SIN($E56)*BR$9)</f>
        <v>10.9504421693313</v>
      </c>
      <c r="FE56" s="0" t="n">
        <f aca="false">IF(BS$9=0,0,(SIN(BS$12)*COS($E56)+SIN($E56)*COS(BS$12))/SIN($E56)*BS$9)</f>
        <v>10.6471472430736</v>
      </c>
      <c r="FF56" s="0" t="n">
        <f aca="false">IF(BT$9=0,0,(SIN(BT$12)*COS($E56)+SIN($E56)*COS(BT$12))/SIN($E56)*BT$9)</f>
        <v>10.3173462309759</v>
      </c>
      <c r="FG56" s="0" t="n">
        <f aca="false">IF(BU$9=0,0,(SIN(BU$12)*COS($E56)+SIN($E56)*COS(BU$12))/SIN($E56)*BU$9)</f>
        <v>9.98775889680943</v>
      </c>
      <c r="FH56" s="0" t="n">
        <f aca="false">IF(BV$9=0,0,(SIN(BV$12)*COS($E56)+SIN($E56)*COS(BV$12))/SIN($E56)*BV$9)</f>
        <v>9.65864606654922</v>
      </c>
      <c r="FI56" s="0" t="n">
        <f aca="false">IF(BW$9=0,0,(SIN(BW$12)*COS($E56)+SIN($E56)*COS(BW$12))/SIN($E56)*BW$9)</f>
        <v>9.33026735035862</v>
      </c>
      <c r="FJ56" s="0" t="n">
        <f aca="false">IF(BX$9=0,0,(SIN(BX$12)*COS($E56)+SIN($E56)*COS(BX$12))/SIN($E56)*BX$9)</f>
        <v>9.00288101496708</v>
      </c>
      <c r="FK56" s="0" t="n">
        <f aca="false">IF(BY$9=0,0,(SIN(BY$12)*COS($E56)+SIN($E56)*COS(BY$12))/SIN($E56)*BY$9)</f>
        <v>0</v>
      </c>
      <c r="FL56" s="0" t="n">
        <f aca="false">IF(BZ$9=0,0,(SIN(BZ$12)*COS($E56)+SIN($E56)*COS(BZ$12))/SIN($E56)*BZ$9)</f>
        <v>0</v>
      </c>
      <c r="FM56" s="0" t="n">
        <f aca="false">IF(CA$9=0,0,(SIN(CA$12)*COS($E56)+SIN($E56)*COS(CA$12))/SIN($E56)*CA$9)</f>
        <v>0</v>
      </c>
      <c r="FN56" s="0" t="n">
        <f aca="false">IF(CB$9=0,0,(SIN(CB$12)*COS($E56)+SIN($E56)*COS(CB$12))/SIN($E56)*CB$9)</f>
        <v>0</v>
      </c>
      <c r="FO56" s="0" t="n">
        <f aca="false">IF(CC$9=0,0,(SIN(CC$12)*COS($E56)+SIN($E56)*COS(CC$12))/SIN($E56)*CC$9)</f>
        <v>0</v>
      </c>
      <c r="FP56" s="0" t="n">
        <f aca="false">IF(CD$9=0,0,(SIN(CD$12)*COS($E56)+SIN($E56)*COS(CD$12))/SIN($E56)*CD$9)</f>
        <v>0</v>
      </c>
      <c r="FQ56" s="0" t="n">
        <f aca="false">IF(CE$9=0,0,(SIN(CE$12)*COS($E56)+SIN($E56)*COS(CE$12))/SIN($E56)*CE$9)</f>
        <v>0</v>
      </c>
      <c r="FR56" s="0" t="n">
        <f aca="false">IF(CF$9=0,0,(SIN(CF$12)*COS($E56)+SIN($E56)*COS(CF$12))/SIN($E56)*CF$9)</f>
        <v>0</v>
      </c>
      <c r="FS56" s="0" t="n">
        <f aca="false">IF(CG$9=0,0,(SIN(CG$12)*COS($E56)+SIN($E56)*COS(CG$12))/SIN($E56)*CG$9)</f>
        <v>0</v>
      </c>
      <c r="FT56" s="0" t="n">
        <f aca="false">IF(CH$9=0,0,(SIN(CH$12)*COS($E56)+SIN($E56)*COS(CH$12))/SIN($E56)*CH$9)</f>
        <v>0</v>
      </c>
      <c r="FU56" s="0" t="n">
        <f aca="false">IF(CI$9=0,0,(SIN(CI$12)*COS($E56)+SIN($E56)*COS(CI$12))/SIN($E56)*CI$9)</f>
        <v>0</v>
      </c>
      <c r="FV56" s="0" t="n">
        <f aca="false">IF(CJ$9=0,0,(SIN(CJ$12)*COS($E56)+SIN($E56)*COS(CJ$12))/SIN($E56)*CJ$9)</f>
        <v>0</v>
      </c>
      <c r="FW56" s="0" t="n">
        <f aca="false">IF(CK$9=0,0,(SIN(CK$12)*COS($E56)+SIN($E56)*COS(CK$12))/SIN($E56)*CK$9)</f>
        <v>0</v>
      </c>
      <c r="FX56" s="0" t="n">
        <f aca="false">IF(CL$9=0,0,(SIN(CL$12)*COS($E56)+SIN($E56)*COS(CL$12))/SIN($E56)*CL$9)</f>
        <v>0</v>
      </c>
      <c r="FY56" s="0" t="n">
        <f aca="false">IF(CM$9=0,0,(SIN(CM$12)*COS($E56)+SIN($E56)*COS(CM$12))/SIN($E56)*CM$9)</f>
        <v>0</v>
      </c>
      <c r="FZ56" s="0" t="n">
        <f aca="false">IF(CN$9=0,0,(SIN(CN$12)*COS($E56)+SIN($E56)*COS(CN$12))/SIN($E56)*CN$9)</f>
        <v>0</v>
      </c>
      <c r="GA56" s="0" t="n">
        <f aca="false">IF(CO$9=0,0,(SIN(CO$12)*COS($E56)+SIN($E56)*COS(CO$12))/SIN($E56)*CO$9)</f>
        <v>0</v>
      </c>
      <c r="GB56" s="0" t="n">
        <f aca="false">IF(CP$9=0,0,(SIN(CP$12)*COS($E56)+SIN($E56)*COS(CP$12))/SIN($E56)*CP$9)</f>
        <v>0</v>
      </c>
      <c r="GC56" s="0" t="n">
        <f aca="false">IF(CQ$9=0,0,(SIN(CQ$12)*COS($E56)+SIN($E56)*COS(CQ$12))/SIN($E56)*CQ$9)</f>
        <v>0</v>
      </c>
    </row>
    <row r="57" customFormat="false" ht="12.8" hidden="true" customHeight="false" outlineLevel="0" collapsed="false">
      <c r="A57" s="0" t="n">
        <f aca="false">MAX($F57:$CQ57)</f>
        <v>11.139749875906</v>
      </c>
      <c r="B57" s="91" t="n">
        <f aca="false">IF(ISNA(INDEX(vmg!$B$6:$B$151,MATCH($C57,vmg!$F$6:$F$151,0))),IF(ISNA(INDEX(vmg!$B$6:$B$151,MATCH($C57,vmg!$D$6:$D$151,0))),0,INDEX(vmg!$B$6:$B$151,MATCH($C57,vmg!$D$6:$D$151,0))),INDEX(vmg!$B$6:$B$151,MATCH($C57,vmg!$F$6:$F$151,0)))</f>
        <v>9.0323</v>
      </c>
      <c r="C57" s="2" t="n">
        <f aca="false">MOD(Best +D57,360)</f>
        <v>278</v>
      </c>
      <c r="D57" s="2" t="n">
        <f aca="false">D56+1</f>
        <v>45</v>
      </c>
      <c r="E57" s="1" t="n">
        <f aca="false">D57*PI()/180</f>
        <v>0.785398163397448</v>
      </c>
      <c r="F57" s="13" t="n">
        <f aca="false">IF(OR(F147=0,CR57=0),0,F147*CR57/(F147+CR57))</f>
        <v>11.139749875906</v>
      </c>
      <c r="G57" s="13" t="n">
        <f aca="false">IF(OR(G147=0,CS57=0),0,G147*CS57/(G147+CS57))</f>
        <v>10.9849154995715</v>
      </c>
      <c r="H57" s="13" t="n">
        <f aca="false">IF(OR(H147=0,CT57=0),0,H147*CT57/(H147+CT57))</f>
        <v>10.8361141964152</v>
      </c>
      <c r="I57" s="13" t="n">
        <f aca="false">IF(OR(I147=0,CU57=0),0,I147*CU57/(I147+CU57))</f>
        <v>10.6928583378186</v>
      </c>
      <c r="J57" s="13" t="n">
        <f aca="false">IF(OR(J147=0,CV57=0),0,J147*CV57/(J147+CV57))</f>
        <v>10.5547114927133</v>
      </c>
      <c r="K57" s="13" t="n">
        <f aca="false">IF(OR(K147=0,CW57=0),0,K147*CW57/(K147+CW57))</f>
        <v>10.4212818900121</v>
      </c>
      <c r="L57" s="13" t="n">
        <f aca="false">IF(OR(L147=0,CX57=0),0,L147*CX57/(L147+CX57))</f>
        <v>10.2911687424204</v>
      </c>
      <c r="M57" s="13" t="n">
        <f aca="false">IF(OR(M147=0,CY57=0),0,M147*CY57/(M147+CY57))</f>
        <v>10.165175406246</v>
      </c>
      <c r="N57" s="13" t="n">
        <f aca="false">IF(OR(N147=0,CZ57=0),0,N147*CZ57/(N147+CZ57))</f>
        <v>10.0430067309493</v>
      </c>
      <c r="O57" s="13" t="n">
        <f aca="false">IF(OR(O147=0,DA57=0),0,O147*DA57/(O147+DA57))</f>
        <v>9.92439485093408</v>
      </c>
      <c r="P57" s="13" t="n">
        <f aca="false">IF(OR(P147=0,DB57=0),0,P147*DB57/(P147+DB57))</f>
        <v>9.80909604140516</v>
      </c>
      <c r="Q57" s="13" t="n">
        <f aca="false">IF(OR(Q147=0,DC57=0),0,Q147*DC57/(Q147+DC57))</f>
        <v>9.69704750737045</v>
      </c>
      <c r="R57" s="13" t="n">
        <f aca="false">IF(OR(R147=0,DD57=0),0,R147*DD57/(R147+DD57))</f>
        <v>9.5878765896319</v>
      </c>
      <c r="S57" s="13" t="n">
        <f aca="false">IF(OR(S147=0,DE57=0),0,S147*DE57/(S147+DE57))</f>
        <v>9.48139785418341</v>
      </c>
      <c r="T57" s="13" t="n">
        <f aca="false">IF(OR(T147=0,DF57=0),0,T147*DF57/(T147+DF57))</f>
        <v>9.37744100327551</v>
      </c>
      <c r="U57" s="13" t="n">
        <f aca="false">IF(OR(U147=0,DG57=0),0,U147*DG57/(U147+DG57))</f>
        <v>9.2758493131666</v>
      </c>
      <c r="V57" s="13" t="n">
        <f aca="false">IF(OR(V147=0,DH57=0),0,V147*DH57/(V147+DH57))</f>
        <v>9.17283339694784</v>
      </c>
      <c r="W57" s="13" t="n">
        <f aca="false">IF(OR(W147=0,DI57=0),0,W147*DI57/(W147+DI57))</f>
        <v>9.07210547349271</v>
      </c>
      <c r="X57" s="13" t="n">
        <f aca="false">IF(OR(X147=0,DJ57=0),0,X147*DJ57/(X147+DJ57))</f>
        <v>8.97352725779381</v>
      </c>
      <c r="Y57" s="13" t="n">
        <f aca="false">IF(OR(Y147=0,DK57=0),0,Y147*DK57/(Y147+DK57))</f>
        <v>8.87697076467729</v>
      </c>
      <c r="Z57" s="13" t="n">
        <f aca="false">IF(OR(Z147=0,DL57=0),0,Z147*DL57/(Z147+DL57))</f>
        <v>8.78231732753206</v>
      </c>
      <c r="AA57" s="13" t="n">
        <f aca="false">IF(OR(AA147=0,DM57=0),0,AA147*DM57/(AA147+DM57))</f>
        <v>8.68771118809612</v>
      </c>
      <c r="AB57" s="13" t="n">
        <f aca="false">IF(OR(AB147=0,DN57=0),0,AB147*DN57/(AB147+DN57))</f>
        <v>8.59488051024047</v>
      </c>
      <c r="AC57" s="13" t="n">
        <f aca="false">IF(OR(AC147=0,DO57=0),0,AC147*DO57/(AC147+DO57))</f>
        <v>8.50372399825366</v>
      </c>
      <c r="AD57" s="13" t="n">
        <f aca="false">IF(OR(AD147=0,DP57=0),0,AD147*DP57/(AD147+DP57))</f>
        <v>8.41414719490168</v>
      </c>
      <c r="AE57" s="13" t="n">
        <f aca="false">IF(OR(AE147=0,DQ57=0),0,AE147*DQ57/(AE147+DQ57))</f>
        <v>8.32606188011416</v>
      </c>
      <c r="AF57" s="13" t="n">
        <f aca="false">IF(OR(AF147=0,DR57=0),0,AF147*DR57/(AF147+DR57))</f>
        <v>8.23867302368174</v>
      </c>
      <c r="AG57" s="13" t="n">
        <f aca="false">IF(OR(AG147=0,DS57=0),0,AG147*DS57/(AG147+DS57))</f>
        <v>8.15264689310532</v>
      </c>
      <c r="AH57" s="13" t="n">
        <f aca="false">IF(OR(AH147=0,DT57=0),0,AH147*DT57/(AH147+DT57))</f>
        <v>8.06790903445168</v>
      </c>
      <c r="AI57" s="13" t="n">
        <f aca="false">IF(OR(AI147=0,DU57=0),0,AI147*DU57/(AI147+DU57))</f>
        <v>7.98438952565029</v>
      </c>
      <c r="AJ57" s="13" t="n">
        <f aca="false">IF(OR(AJ147=0,DV57=0),0,AJ147*DV57/(AJ147+DV57))</f>
        <v>7.90202260728224</v>
      </c>
      <c r="AK57" s="13" t="n">
        <f aca="false">IF(OR(AK147=0,DW57=0),0,AK147*DW57/(AK147+DW57))</f>
        <v>7.82227283891942</v>
      </c>
      <c r="AL57" s="13" t="n">
        <f aca="false">IF(OR(AL147=0,DX57=0),0,AL147*DX57/(AL147+DX57))</f>
        <v>7.74349465349089</v>
      </c>
      <c r="AM57" s="13" t="n">
        <f aca="false">IF(OR(AM147=0,DY57=0),0,AM147*DY57/(AM147+DY57))</f>
        <v>7.66563632378507</v>
      </c>
      <c r="AN57" s="13" t="n">
        <f aca="false">IF(OR(AN147=0,DZ57=0),0,AN147*DZ57/(AN147+DZ57))</f>
        <v>7.58864887711713</v>
      </c>
      <c r="AO57" s="13" t="n">
        <f aca="false">IF(OR(AO147=0,EA57=0),0,AO147*EA57/(AO147+EA57))</f>
        <v>7.51248588776521</v>
      </c>
      <c r="AP57" s="13" t="n">
        <f aca="false">IF(OR(AP147=0,EB57=0),0,AP147*EB57/(AP147+EB57))</f>
        <v>7.43706695769046</v>
      </c>
      <c r="AQ57" s="13" t="n">
        <f aca="false">IF(OR(AQ147=0,EC57=0),0,AQ147*EC57/(AQ147+EC57))</f>
        <v>7.36238786716236</v>
      </c>
      <c r="AR57" s="13" t="n">
        <f aca="false">IF(OR(AR147=0,ED57=0),0,AR147*ED57/(AR147+ED57))</f>
        <v>7.28840868789208</v>
      </c>
      <c r="AS57" s="13" t="n">
        <f aca="false">IF(OR(AS147=0,EE57=0),0,AS147*EE57/(AS147+EE57))</f>
        <v>7.21509137549598</v>
      </c>
      <c r="AT57" s="13" t="n">
        <f aca="false">IF(OR(AT147=0,EF57=0),0,AT147*EF57/(AT147+EF57))</f>
        <v>7.14239963521219</v>
      </c>
      <c r="AU57" s="13" t="n">
        <f aca="false">IF(OR(AU147=0,EG57=0),0,AU147*EG57/(AU147+EG57))</f>
        <v>7.062992527007</v>
      </c>
      <c r="AV57" s="13" t="n">
        <f aca="false">IF(OR(AV147=0,EH57=0),0,AV147*EH57/(AV147+EH57))</f>
        <v>6.9843749401585</v>
      </c>
      <c r="AW57" s="13" t="n">
        <f aca="false">IF(OR(AW147=0,EI57=0),0,AW147*EI57/(AW147+EI57))</f>
        <v>6.906503636637</v>
      </c>
      <c r="AX57" s="13" t="n">
        <f aca="false">IF(OR(AX147=0,EJ57=0),0,AX147*EJ57/(AX147+EJ57))</f>
        <v>6.82933745001983</v>
      </c>
      <c r="AY57" s="13" t="n">
        <f aca="false">IF(OR(AY147=0,EK57=0),0,AY147*EK57/(AY147+EK57))</f>
        <v>6.75283714194849</v>
      </c>
      <c r="AZ57" s="13" t="n">
        <f aca="false">IF(OR(AZ147=0,EL57=0),0,AZ147*EL57/(AZ147+EL57))</f>
        <v>6.67114557687943</v>
      </c>
      <c r="BA57" s="13" t="n">
        <f aca="false">IF(OR(BA147=0,EM57=0),0,BA147*EM57/(BA147+EM57))</f>
        <v>6.59019051567237</v>
      </c>
      <c r="BB57" s="13" t="n">
        <f aca="false">IF(OR(BB147=0,EN57=0),0,BB147*EN57/(BB147+EN57))</f>
        <v>6.50993039776648</v>
      </c>
      <c r="BC57" s="13" t="n">
        <f aca="false">IF(OR(BC147=0,EO57=0),0,BC147*EO57/(BC147+EO57))</f>
        <v>6.43032561427393</v>
      </c>
      <c r="BD57" s="13" t="n">
        <f aca="false">IF(OR(BD147=0,EP57=0),0,BD147*EP57/(BD147+EP57))</f>
        <v>6.35133838016108</v>
      </c>
      <c r="BE57" s="13" t="n">
        <f aca="false">IF(OR(BE147=0,EQ57=0),0,BE147*EQ57/(BE147+EQ57))</f>
        <v>6.26727203186313</v>
      </c>
      <c r="BF57" s="13" t="n">
        <f aca="false">IF(OR(BF147=0,ER57=0),0,BF147*ER57/(BF147+ER57))</f>
        <v>6.1838535943495</v>
      </c>
      <c r="BG57" s="13" t="n">
        <f aca="false">IF(OR(BG147=0,ES57=0),0,BG147*ES57/(BG147+ES57))</f>
        <v>6.10104426845439</v>
      </c>
      <c r="BH57" s="13" t="n">
        <f aca="false">IF(OR(BH147=0,ET57=0),0,BH147*ET57/(BH147+ET57))</f>
        <v>6.01880704855424</v>
      </c>
      <c r="BI57" s="13" t="n">
        <f aca="false">IF(OR(BI147=0,EU57=0),0,BI147*EU57/(BI147+EU57))</f>
        <v>5.93710661587453</v>
      </c>
      <c r="BJ57" s="13" t="n">
        <f aca="false">IF(OR(BJ147=0,EV57=0),0,BJ147*EV57/(BJ147+EV57))</f>
        <v>5.83923417969581</v>
      </c>
      <c r="BK57" s="13" t="n">
        <f aca="false">IF(OR(BK147=0,EW57=0),0,BK147*EW57/(BK147+EW57))</f>
        <v>5.74193216980891</v>
      </c>
      <c r="BL57" s="13" t="n">
        <f aca="false">IF(OR(BL147=0,EX57=0),0,BL147*EX57/(BL147+EX57))</f>
        <v>5.64515329700908</v>
      </c>
      <c r="BM57" s="13" t="n">
        <f aca="false">IF(OR(BM147=0,EY57=0),0,BM147*EY57/(BM147+EY57))</f>
        <v>5.54885240735855</v>
      </c>
      <c r="BN57" s="13" t="n">
        <f aca="false">IF(OR(BN147=0,EZ57=0),0,BN147*EZ57/(BN147+EZ57))</f>
        <v>5.45298637374527</v>
      </c>
      <c r="BO57" s="13" t="n">
        <f aca="false">IF(OR(BO147=0,FA57=0),0,BO147*FA57/(BO147+FA57))</f>
        <v>5.34730449729831</v>
      </c>
      <c r="BP57" s="13" t="n">
        <f aca="false">IF(OR(BP147=0,FB57=0),0,BP147*FB57/(BP147+FB57))</f>
        <v>5.24187949933655</v>
      </c>
      <c r="BQ57" s="13" t="n">
        <f aca="false">IF(OR(BQ147=0,FC57=0),0,BQ147*FC57/(BQ147+FC57))</f>
        <v>5.1366599178913</v>
      </c>
      <c r="BR57" s="13" t="n">
        <f aca="false">IF(OR(BR147=0,FD57=0),0,BR147*FD57/(BR147+FD57))</f>
        <v>5.03159602099644</v>
      </c>
      <c r="BS57" s="13" t="n">
        <f aca="false">IF(OR(BS147=0,FE57=0),0,BS147*FE57/(BS147+FE57))</f>
        <v>4.92663972529511</v>
      </c>
      <c r="BT57" s="13" t="n">
        <f aca="false">IF(OR(BT147=0,FF57=0),0,BT147*FF57/(BT147+FF57))</f>
        <v>4.81591638667635</v>
      </c>
      <c r="BU57" s="13" t="n">
        <f aca="false">IF(OR(BU147=0,FG57=0),0,BU147*FG57/(BU147+FG57))</f>
        <v>4.70508229249156</v>
      </c>
      <c r="BV57" s="13" t="n">
        <f aca="false">IF(OR(BV147=0,FH57=0),0,BV147*FH57/(BV147+FH57))</f>
        <v>4.59408277057097</v>
      </c>
      <c r="BW57" s="13" t="n">
        <f aca="false">IF(OR(BW147=0,FI57=0),0,BW147*FI57/(BW147+FI57))</f>
        <v>4.48286424528793</v>
      </c>
      <c r="BX57" s="13" t="n">
        <f aca="false">IF(OR(BX147=0,FJ57=0),0,BX147*FJ57/(BX147+FJ57))</f>
        <v>4.37137418352029</v>
      </c>
      <c r="BY57" s="13" t="n">
        <f aca="false">IF(OR(BY147=0,FK57=0),0,BY147*FK57/(BY147+FK57))</f>
        <v>0</v>
      </c>
      <c r="BZ57" s="13" t="n">
        <f aca="false">IF(OR(BZ147=0,FL57=0),0,BZ147*FL57/(BZ147+FL57))</f>
        <v>0</v>
      </c>
      <c r="CA57" s="13" t="n">
        <f aca="false">IF(OR(CA147=0,FM57=0),0,CA147*FM57/(CA147+FM57))</f>
        <v>0</v>
      </c>
      <c r="CB57" s="13" t="n">
        <f aca="false">IF(OR(CB147=0,FN57=0),0,CB147*FN57/(CB147+FN57))</f>
        <v>0</v>
      </c>
      <c r="CC57" s="13" t="n">
        <f aca="false">IF(OR(CC147=0,FO57=0),0,CC147*FO57/(CC147+FO57))</f>
        <v>0</v>
      </c>
      <c r="CD57" s="13" t="n">
        <f aca="false">IF(OR(CD147=0,FP57=0),0,CD147*FP57/(CD147+FP57))</f>
        <v>0</v>
      </c>
      <c r="CE57" s="13" t="n">
        <f aca="false">IF(OR(CE147=0,FQ57=0),0,CE147*FQ57/(CE147+FQ57))</f>
        <v>0</v>
      </c>
      <c r="CF57" s="13" t="n">
        <f aca="false">IF(OR(CF147=0,FR57=0),0,CF147*FR57/(CF147+FR57))</f>
        <v>0</v>
      </c>
      <c r="CG57" s="13" t="n">
        <f aca="false">IF(OR(CG147=0,FS57=0),0,CG147*FS57/(CG147+FS57))</f>
        <v>0</v>
      </c>
      <c r="CH57" s="13" t="n">
        <f aca="false">IF(OR(CH147=0,FT57=0),0,CH147*FT57/(CH147+FT57))</f>
        <v>0</v>
      </c>
      <c r="CI57" s="13" t="n">
        <f aca="false">IF(OR(CI147=0,FU57=0),0,CI147*FU57/(CI147+FU57))</f>
        <v>0</v>
      </c>
      <c r="CJ57" s="13" t="n">
        <f aca="false">IF(OR(CJ147=0,FV57=0),0,CJ147*FV57/(CJ147+FV57))</f>
        <v>0</v>
      </c>
      <c r="CK57" s="13" t="n">
        <f aca="false">IF(OR(CK147=0,FW57=0),0,CK147*FW57/(CK147+FW57))</f>
        <v>0</v>
      </c>
      <c r="CL57" s="13" t="n">
        <f aca="false">IF(OR(CL147=0,FX57=0),0,CL147*FX57/(CL147+FX57))</f>
        <v>0</v>
      </c>
      <c r="CM57" s="13" t="n">
        <f aca="false">IF(OR(CM147=0,FY57=0),0,CM147*FY57/(CM147+FY57))</f>
        <v>0</v>
      </c>
      <c r="CN57" s="13" t="n">
        <f aca="false">IF(OR(CN147=0,FZ57=0),0,CN147*FZ57/(CN147+FZ57))</f>
        <v>0</v>
      </c>
      <c r="CO57" s="13" t="n">
        <f aca="false">IF(OR(CO147=0,GA57=0),0,CO147*GA57/(CO147+GA57))</f>
        <v>0</v>
      </c>
      <c r="CP57" s="13" t="n">
        <f aca="false">IF(OR(CP147=0,GB57=0),0,CP147*GB57/(CP147+GB57))</f>
        <v>0</v>
      </c>
      <c r="CQ57" s="13" t="n">
        <f aca="false">IF(OR(CQ147=0,GC57=0),0,CQ147*GC57/(CQ147+GC57))</f>
        <v>0</v>
      </c>
      <c r="CR57" s="0" t="n">
        <f aca="false">IF(F$9=0,0,(SIN(F$12)*COS($E57)+SIN($E57)*COS(F$12))/SIN($E57)*F$9)</f>
        <v>11.13975</v>
      </c>
      <c r="CS57" s="0" t="n">
        <f aca="false">IF(G$9=0,0,(SIN(G$12)*COS($E57)+SIN($E57)*COS(G$12))/SIN($E57)*G$9)</f>
        <v>11.3188980233729</v>
      </c>
      <c r="CT57" s="0" t="n">
        <f aca="false">IF(H$9=0,0,(SIN(H$12)*COS($E57)+SIN($E57)*COS(H$12))/SIN($E57)*H$9)</f>
        <v>11.4941407678408</v>
      </c>
      <c r="CU57" s="0" t="n">
        <f aca="false">IF(I$9=0,0,(SIN(I$12)*COS($E57)+SIN($E57)*COS(I$12))/SIN($E57)*I$9)</f>
        <v>11.6654331893899</v>
      </c>
      <c r="CV57" s="0" t="n">
        <f aca="false">IF(J$9=0,0,(SIN(J$12)*COS($E57)+SIN($E57)*COS(J$12))/SIN($E57)*J$9)</f>
        <v>11.8327315841121</v>
      </c>
      <c r="CW57" s="0" t="n">
        <f aca="false">IF(K$9=0,0,(SIN(K$12)*COS($E57)+SIN($E57)*COS(K$12))/SIN($E57)*K$9)</f>
        <v>11.9959935989368</v>
      </c>
      <c r="CX57" s="0" t="n">
        <f aca="false">IF(L$9=0,0,(SIN(L$12)*COS($E57)+SIN($E57)*COS(L$12))/SIN($E57)*L$9)</f>
        <v>12.1537165049324</v>
      </c>
      <c r="CY57" s="0" t="n">
        <f aca="false">IF(M$9=0,0,(SIN(M$12)*COS($E57)+SIN($E57)*COS(M$12))/SIN($E57)*M$9)</f>
        <v>12.3072815467996</v>
      </c>
      <c r="CZ57" s="0" t="n">
        <f aca="false">IF(N$9=0,0,(SIN(N$12)*COS($E57)+SIN($E57)*COS(N$12))/SIN($E57)*N$9)</f>
        <v>12.4566518382861</v>
      </c>
      <c r="DA57" s="0" t="n">
        <f aca="false">IF(O$9=0,0,(SIN(O$12)*COS($E57)+SIN($E57)*COS(O$12))/SIN($E57)*O$9)</f>
        <v>12.601791906706</v>
      </c>
      <c r="DB57" s="0" t="n">
        <f aca="false">IF(P$9=0,0,(SIN(P$12)*COS($E57)+SIN($E57)*COS(P$12))/SIN($E57)*P$9)</f>
        <v>12.7426677006913</v>
      </c>
      <c r="DC57" s="0" t="n">
        <f aca="false">IF(Q$9=0,0,(SIN(Q$12)*COS($E57)+SIN($E57)*COS(Q$12))/SIN($E57)*Q$9)</f>
        <v>12.8795279821522</v>
      </c>
      <c r="DD57" s="0" t="n">
        <f aca="false">IF(R$9=0,0,(SIN(R$12)*COS($E57)+SIN($E57)*COS(R$12))/SIN($E57)*R$9)</f>
        <v>13.0120667181256</v>
      </c>
      <c r="DE57" s="0" t="n">
        <f aca="false">IF(S$9=0,0,(SIN(S$12)*COS($E57)+SIN($E57)*COS(S$12))/SIN($E57)*S$9)</f>
        <v>13.1402539028373</v>
      </c>
      <c r="DF57" s="0" t="n">
        <f aca="false">IF(T$9=0,0,(SIN(T$12)*COS($E57)+SIN($E57)*COS(T$12))/SIN($E57)*T$9)</f>
        <v>13.2640609742111</v>
      </c>
      <c r="DG57" s="0" t="n">
        <f aca="false">IF(U$9=0,0,(SIN(U$12)*COS($E57)+SIN($E57)*COS(U$12))/SIN($E57)*U$9)</f>
        <v>13.3834608193752</v>
      </c>
      <c r="DH57" s="0" t="n">
        <f aca="false">IF(V$9=0,0,(SIN(V$12)*COS($E57)+SIN($E57)*COS(V$12))/SIN($E57)*V$9)</f>
        <v>13.4905425482371</v>
      </c>
      <c r="DI57" s="0" t="n">
        <f aca="false">IF(W$9=0,0,(SIN(W$12)*COS($E57)+SIN($E57)*COS(W$12))/SIN($E57)*W$9)</f>
        <v>13.5930170304377</v>
      </c>
      <c r="DJ57" s="0" t="n">
        <f aca="false">IF(X$9=0,0,(SIN(X$12)*COS($E57)+SIN($E57)*COS(X$12))/SIN($E57)*X$9)</f>
        <v>13.6908688033546</v>
      </c>
      <c r="DK57" s="0" t="n">
        <f aca="false">IF(Y$9=0,0,(SIN(Y$12)*COS($E57)+SIN($E57)*COS(Y$12))/SIN($E57)*Y$9)</f>
        <v>13.7840839593533</v>
      </c>
      <c r="DL57" s="0" t="n">
        <f aca="false">IF(Z$9=0,0,(SIN(Z$12)*COS($E57)+SIN($E57)*COS(Z$12))/SIN($E57)*Z$9)</f>
        <v>13.8726501451808</v>
      </c>
      <c r="DM57" s="0" t="n">
        <f aca="false">IF(AA$9=0,0,(SIN(AA$12)*COS($E57)+SIN($E57)*COS(AA$12))/SIN($E57)*AA$9)</f>
        <v>13.9520541207514</v>
      </c>
      <c r="DN57" s="0" t="n">
        <f aca="false">IF(AB$9=0,0,(SIN(AB$12)*COS($E57)+SIN($E57)*COS(AB$12))/SIN($E57)*AB$9)</f>
        <v>14.026720478539</v>
      </c>
      <c r="DO57" s="0" t="n">
        <f aca="false">IF(AC$9=0,0,(SIN(AC$12)*COS($E57)+SIN($E57)*COS(AC$12))/SIN($E57)*AC$9)</f>
        <v>14.0966456654416</v>
      </c>
      <c r="DP57" s="0" t="n">
        <f aca="false">IF(AD$9=0,0,(SIN(AD$12)*COS($E57)+SIN($E57)*COS(AD$12))/SIN($E57)*AD$9)</f>
        <v>14.1618277152723</v>
      </c>
      <c r="DQ57" s="0" t="n">
        <f aca="false">IF(AE$9=0,0,(SIN(AE$12)*COS($E57)+SIN($E57)*COS(AE$12))/SIN($E57)*AE$9)</f>
        <v>14.2222662434689</v>
      </c>
      <c r="DR57" s="0" t="n">
        <f aca="false">IF(AF$9=0,0,(SIN(AF$12)*COS($E57)+SIN($E57)*COS(AF$12))/SIN($E57)*AF$9)</f>
        <v>14.2758229769708</v>
      </c>
      <c r="DS57" s="0" t="n">
        <f aca="false">IF(AG$9=0,0,(SIN(AG$12)*COS($E57)+SIN($E57)*COS(AG$12))/SIN($E57)*AG$9)</f>
        <v>14.3246150789544</v>
      </c>
      <c r="DT57" s="0" t="n">
        <f aca="false">IF(AH$9=0,0,(SIN(AH$12)*COS($E57)+SIN($E57)*COS(AH$12))/SIN($E57)*AH$9)</f>
        <v>14.3686488393286</v>
      </c>
      <c r="DU57" s="0" t="n">
        <f aca="false">IF(AI$9=0,0,(SIN(AI$12)*COS($E57)+SIN($E57)*COS(AI$12))/SIN($E57)*AI$9)</f>
        <v>14.4079321177376</v>
      </c>
      <c r="DV57" s="0" t="n">
        <f aca="false">IF(AJ$9=0,0,(SIN(AJ$12)*COS($E57)+SIN($E57)*COS(AJ$12))/SIN($E57)*AJ$9)</f>
        <v>14.4424743346865</v>
      </c>
      <c r="DW57" s="0" t="n">
        <f aca="false">IF(AK$9=0,0,(SIN(AK$12)*COS($E57)+SIN($E57)*COS(AK$12))/SIN($E57)*AK$9)</f>
        <v>14.4775145646381</v>
      </c>
      <c r="DX57" s="0" t="n">
        <f aca="false">IF(AL$9=0,0,(SIN(AL$12)*COS($E57)+SIN($E57)*COS(AL$12))/SIN($E57)*AL$9)</f>
        <v>14.5078811250046</v>
      </c>
      <c r="DY57" s="0" t="n">
        <f aca="false">IF(AM$9=0,0,(SIN(AM$12)*COS($E57)+SIN($E57)*COS(AM$12))/SIN($E57)*AM$9)</f>
        <v>14.5335832628996</v>
      </c>
      <c r="DZ57" s="0" t="n">
        <f aca="false">IF(AN$9=0,0,(SIN(AN$12)*COS($E57)+SIN($E57)*COS(AN$12))/SIN($E57)*AN$9)</f>
        <v>14.5546317209496</v>
      </c>
      <c r="EA57" s="0" t="n">
        <f aca="false">IF(AO$9=0,0,(SIN(AO$12)*COS($E57)+SIN($E57)*COS(AO$12))/SIN($E57)*AO$9)</f>
        <v>14.5710387283642</v>
      </c>
      <c r="EB57" s="0" t="n">
        <f aca="false">IF(AP$9=0,0,(SIN(AP$12)*COS($E57)+SIN($E57)*COS(AP$12))/SIN($E57)*AP$9)</f>
        <v>14.582678311309</v>
      </c>
      <c r="EC57" s="0" t="n">
        <f aca="false">IF(AQ$9=0,0,(SIN(AQ$12)*COS($E57)+SIN($E57)*COS(AQ$12))/SIN($E57)*AQ$9)</f>
        <v>14.5897045940488</v>
      </c>
      <c r="ED57" s="0" t="n">
        <f aca="false">IF(AR$9=0,0,(SIN(AR$12)*COS($E57)+SIN($E57)*COS(AR$12))/SIN($E57)*AR$9)</f>
        <v>14.5921343352289</v>
      </c>
      <c r="EE57" s="0" t="n">
        <f aca="false">IF(AS$9=0,0,(SIN(AS$12)*COS($E57)+SIN($E57)*COS(AS$12))/SIN($E57)*AS$9)</f>
        <v>14.5899857400611</v>
      </c>
      <c r="EF57" s="0" t="n">
        <f aca="false">IF(AT$9=0,0,(SIN(AT$12)*COS($E57)+SIN($E57)*COS(AT$12))/SIN($E57)*AT$9)</f>
        <v>14.5832784490071</v>
      </c>
      <c r="EG57" s="0" t="n">
        <f aca="false">IF(AU$9=0,0,(SIN(AU$12)*COS($E57)+SIN($E57)*COS(AU$12))/SIN($E57)*AU$9)</f>
        <v>14.5410318858248</v>
      </c>
      <c r="EH57" s="0" t="n">
        <f aca="false">IF(AV$9=0,0,(SIN(AV$12)*COS($E57)+SIN($E57)*COS(AV$12))/SIN($E57)*AV$9)</f>
        <v>14.4942039410669</v>
      </c>
      <c r="EI57" s="0" t="n">
        <f aca="false">IF(AW$9=0,0,(SIN(AW$12)*COS($E57)+SIN($E57)*COS(AW$12))/SIN($E57)*AW$9)</f>
        <v>14.4428468490363</v>
      </c>
      <c r="EJ57" s="0" t="n">
        <f aca="false">IF(AX$9=0,0,(SIN(AX$12)*COS($E57)+SIN($E57)*COS(AX$12))/SIN($E57)*AX$9)</f>
        <v>14.3870142584057</v>
      </c>
      <c r="EK57" s="0" t="n">
        <f aca="false">IF(AY$9=0,0,(SIN(AY$12)*COS($E57)+SIN($E57)*COS(AY$12))/SIN($E57)*AY$9)</f>
        <v>14.3267612042988</v>
      </c>
      <c r="EL57" s="0" t="n">
        <f aca="false">IF(AZ$9=0,0,(SIN(AZ$12)*COS($E57)+SIN($E57)*COS(AZ$12))/SIN($E57)*AZ$9)</f>
        <v>14.2356174742584</v>
      </c>
      <c r="EM57" s="0" t="n">
        <f aca="false">IF(BA$9=0,0,(SIN(BA$12)*COS($E57)+SIN($E57)*COS(BA$12))/SIN($E57)*BA$9)</f>
        <v>14.1401916385478</v>
      </c>
      <c r="EN57" s="0" t="n">
        <f aca="false">IF(BB$9=0,0,(SIN(BB$12)*COS($E57)+SIN($E57)*COS(BB$12))/SIN($E57)*BB$9)</f>
        <v>14.0405669496068</v>
      </c>
      <c r="EO57" s="0" t="n">
        <f aca="false">IF(BC$9=0,0,(SIN(BC$12)*COS($E57)+SIN($E57)*COS(BC$12))/SIN($E57)*BC$9)</f>
        <v>13.936827905871</v>
      </c>
      <c r="EP57" s="0" t="n">
        <f aca="false">IF(BD$9=0,0,(SIN(BD$12)*COS($E57)+SIN($E57)*COS(BD$12))/SIN($E57)*BD$9)</f>
        <v>13.8290602095376</v>
      </c>
      <c r="EQ57" s="0" t="n">
        <f aca="false">IF(BE$9=0,0,(SIN(BE$12)*COS($E57)+SIN($E57)*COS(BE$12))/SIN($E57)*BE$9)</f>
        <v>13.6903114083531</v>
      </c>
      <c r="ER57" s="0" t="n">
        <f aca="false">IF(BF$9=0,0,(SIN(BF$12)*COS($E57)+SIN($E57)*COS(BF$12))/SIN($E57)*BF$9)</f>
        <v>13.5478162336255</v>
      </c>
      <c r="ES57" s="0" t="n">
        <f aca="false">IF(BG$9=0,0,(SIN(BG$12)*COS($E57)+SIN($E57)*COS(BG$12))/SIN($E57)*BG$9)</f>
        <v>13.4016884022304</v>
      </c>
      <c r="ET57" s="0" t="n">
        <f aca="false">IF(BH$9=0,0,(SIN(BH$12)*COS($E57)+SIN($E57)*COS(BH$12))/SIN($E57)*BH$9)</f>
        <v>13.2520425870662</v>
      </c>
      <c r="EU57" s="0" t="n">
        <f aca="false">IF(BI$9=0,0,(SIN(BI$12)*COS($E57)+SIN($E57)*COS(BI$12))/SIN($E57)*BI$9)</f>
        <v>13.0989943607517</v>
      </c>
      <c r="EV57" s="0" t="n">
        <f aca="false">IF(BJ$9=0,0,(SIN(BJ$12)*COS($E57)+SIN($E57)*COS(BJ$12))/SIN($E57)*BJ$9)</f>
        <v>12.8614833620171</v>
      </c>
      <c r="EW57" s="0" t="n">
        <f aca="false">IF(BK$9=0,0,(SIN(BK$12)*COS($E57)+SIN($E57)*COS(BK$12))/SIN($E57)*BK$9)</f>
        <v>12.6213790663433</v>
      </c>
      <c r="EX57" s="0" t="n">
        <f aca="false">IF(BL$9=0,0,(SIN(BL$12)*COS($E57)+SIN($E57)*COS(BL$12))/SIN($E57)*BL$9)</f>
        <v>12.378873324345</v>
      </c>
      <c r="EY57" s="0" t="n">
        <f aca="false">IF(BM$9=0,0,(SIN(BM$12)*COS($E57)+SIN($E57)*COS(BM$12))/SIN($E57)*BM$9)</f>
        <v>12.1341582785439</v>
      </c>
      <c r="EZ57" s="0" t="n">
        <f aca="false">IF(BN$9=0,0,(SIN(BN$12)*COS($E57)+SIN($E57)*COS(BN$12))/SIN($E57)*BN$9)</f>
        <v>11.8874262688129</v>
      </c>
      <c r="FA57" s="0" t="n">
        <f aca="false">IF(BO$9=0,0,(SIN(BO$12)*COS($E57)+SIN($E57)*COS(BO$12))/SIN($E57)*BO$9)</f>
        <v>11.5907935197428</v>
      </c>
      <c r="FB57" s="0" t="n">
        <f aca="false">IF(BP$9=0,0,(SIN(BP$12)*COS($E57)+SIN($E57)*COS(BP$12))/SIN($E57)*BP$9)</f>
        <v>11.2930245302316</v>
      </c>
      <c r="FC57" s="0" t="n">
        <f aca="false">IF(BQ$9=0,0,(SIN(BQ$12)*COS($E57)+SIN($E57)*COS(BQ$12))/SIN($E57)*BQ$9)</f>
        <v>10.994355372813</v>
      </c>
      <c r="FD57" s="0" t="n">
        <f aca="false">IF(BR$9=0,0,(SIN(BR$12)*COS($E57)+SIN($E57)*COS(BR$12))/SIN($E57)*BR$9)</f>
        <v>10.6950216205738</v>
      </c>
      <c r="FE57" s="0" t="n">
        <f aca="false">IF(BS$9=0,0,(SIN(BS$12)*COS($E57)+SIN($E57)*COS(BS$12))/SIN($E57)*BS$9)</f>
        <v>10.3952582313511</v>
      </c>
      <c r="FF57" s="0" t="n">
        <f aca="false">IF(BT$9=0,0,(SIN(BT$12)*COS($E57)+SIN($E57)*COS(BT$12))/SIN($E57)*BT$9)</f>
        <v>10.0697849807687</v>
      </c>
      <c r="FG57" s="0" t="n">
        <f aca="false">IF(BU$9=0,0,(SIN(BU$12)*COS($E57)+SIN($E57)*COS(BU$12))/SIN($E57)*BU$9)</f>
        <v>9.74469933463642</v>
      </c>
      <c r="FH57" s="0" t="n">
        <f aca="false">IF(BV$9=0,0,(SIN(BV$12)*COS($E57)+SIN($E57)*COS(BV$12))/SIN($E57)*BV$9)</f>
        <v>9.42025687092529</v>
      </c>
      <c r="FI57" s="0" t="n">
        <f aca="false">IF(BW$9=0,0,(SIN(BW$12)*COS($E57)+SIN($E57)*COS(BW$12))/SIN($E57)*BW$9)</f>
        <v>9.09671187158534</v>
      </c>
      <c r="FJ57" s="0" t="n">
        <f aca="false">IF(BX$9=0,0,(SIN(BX$12)*COS($E57)+SIN($E57)*COS(BX$12))/SIN($E57)*BX$9)</f>
        <v>8.77431719773593</v>
      </c>
      <c r="FK57" s="0" t="n">
        <f aca="false">IF(BY$9=0,0,(SIN(BY$12)*COS($E57)+SIN($E57)*COS(BY$12))/SIN($E57)*BY$9)</f>
        <v>0</v>
      </c>
      <c r="FL57" s="0" t="n">
        <f aca="false">IF(BZ$9=0,0,(SIN(BZ$12)*COS($E57)+SIN($E57)*COS(BZ$12))/SIN($E57)*BZ$9)</f>
        <v>0</v>
      </c>
      <c r="FM57" s="0" t="n">
        <f aca="false">IF(CA$9=0,0,(SIN(CA$12)*COS($E57)+SIN($E57)*COS(CA$12))/SIN($E57)*CA$9)</f>
        <v>0</v>
      </c>
      <c r="FN57" s="0" t="n">
        <f aca="false">IF(CB$9=0,0,(SIN(CB$12)*COS($E57)+SIN($E57)*COS(CB$12))/SIN($E57)*CB$9)</f>
        <v>0</v>
      </c>
      <c r="FO57" s="0" t="n">
        <f aca="false">IF(CC$9=0,0,(SIN(CC$12)*COS($E57)+SIN($E57)*COS(CC$12))/SIN($E57)*CC$9)</f>
        <v>0</v>
      </c>
      <c r="FP57" s="0" t="n">
        <f aca="false">IF(CD$9=0,0,(SIN(CD$12)*COS($E57)+SIN($E57)*COS(CD$12))/SIN($E57)*CD$9)</f>
        <v>0</v>
      </c>
      <c r="FQ57" s="0" t="n">
        <f aca="false">IF(CE$9=0,0,(SIN(CE$12)*COS($E57)+SIN($E57)*COS(CE$12))/SIN($E57)*CE$9)</f>
        <v>0</v>
      </c>
      <c r="FR57" s="0" t="n">
        <f aca="false">IF(CF$9=0,0,(SIN(CF$12)*COS($E57)+SIN($E57)*COS(CF$12))/SIN($E57)*CF$9)</f>
        <v>0</v>
      </c>
      <c r="FS57" s="0" t="n">
        <f aca="false">IF(CG$9=0,0,(SIN(CG$12)*COS($E57)+SIN($E57)*COS(CG$12))/SIN($E57)*CG$9)</f>
        <v>0</v>
      </c>
      <c r="FT57" s="0" t="n">
        <f aca="false">IF(CH$9=0,0,(SIN(CH$12)*COS($E57)+SIN($E57)*COS(CH$12))/SIN($E57)*CH$9)</f>
        <v>0</v>
      </c>
      <c r="FU57" s="0" t="n">
        <f aca="false">IF(CI$9=0,0,(SIN(CI$12)*COS($E57)+SIN($E57)*COS(CI$12))/SIN($E57)*CI$9)</f>
        <v>0</v>
      </c>
      <c r="FV57" s="0" t="n">
        <f aca="false">IF(CJ$9=0,0,(SIN(CJ$12)*COS($E57)+SIN($E57)*COS(CJ$12))/SIN($E57)*CJ$9)</f>
        <v>0</v>
      </c>
      <c r="FW57" s="0" t="n">
        <f aca="false">IF(CK$9=0,0,(SIN(CK$12)*COS($E57)+SIN($E57)*COS(CK$12))/SIN($E57)*CK$9)</f>
        <v>0</v>
      </c>
      <c r="FX57" s="0" t="n">
        <f aca="false">IF(CL$9=0,0,(SIN(CL$12)*COS($E57)+SIN($E57)*COS(CL$12))/SIN($E57)*CL$9)</f>
        <v>0</v>
      </c>
      <c r="FY57" s="0" t="n">
        <f aca="false">IF(CM$9=0,0,(SIN(CM$12)*COS($E57)+SIN($E57)*COS(CM$12))/SIN($E57)*CM$9)</f>
        <v>0</v>
      </c>
      <c r="FZ57" s="0" t="n">
        <f aca="false">IF(CN$9=0,0,(SIN(CN$12)*COS($E57)+SIN($E57)*COS(CN$12))/SIN($E57)*CN$9)</f>
        <v>0</v>
      </c>
      <c r="GA57" s="0" t="n">
        <f aca="false">IF(CO$9=0,0,(SIN(CO$12)*COS($E57)+SIN($E57)*COS(CO$12))/SIN($E57)*CO$9)</f>
        <v>0</v>
      </c>
      <c r="GB57" s="0" t="n">
        <f aca="false">IF(CP$9=0,0,(SIN(CP$12)*COS($E57)+SIN($E57)*COS(CP$12))/SIN($E57)*CP$9)</f>
        <v>0</v>
      </c>
      <c r="GC57" s="0" t="n">
        <f aca="false">IF(CQ$9=0,0,(SIN(CQ$12)*COS($E57)+SIN($E57)*COS(CQ$12))/SIN($E57)*CQ$9)</f>
        <v>0</v>
      </c>
    </row>
    <row r="58" customFormat="false" ht="12.8" hidden="true" customHeight="false" outlineLevel="0" collapsed="false">
      <c r="A58" s="0" t="n">
        <f aca="false">MAX($F58:$CQ58)</f>
        <v>11.139749875906</v>
      </c>
      <c r="B58" s="91" t="n">
        <f aca="false">IF(ISNA(INDEX(vmg!$B$6:$B$151,MATCH($C58,vmg!$F$6:$F$151,0))),IF(ISNA(INDEX(vmg!$B$6:$B$151,MATCH($C58,vmg!$D$6:$D$151,0))),0,INDEX(vmg!$B$6:$B$151,MATCH($C58,vmg!$D$6:$D$151,0))),INDEX(vmg!$B$6:$B$151,MATCH($C58,vmg!$F$6:$F$151,0)))</f>
        <v>8.92691</v>
      </c>
      <c r="C58" s="2" t="n">
        <f aca="false">MOD(Best +D58,360)</f>
        <v>279</v>
      </c>
      <c r="D58" s="2" t="n">
        <f aca="false">D57+1</f>
        <v>46</v>
      </c>
      <c r="E58" s="1" t="n">
        <f aca="false">D58*PI()/180</f>
        <v>0.802851455917391</v>
      </c>
      <c r="F58" s="13" t="n">
        <f aca="false">IF(OR(F148=0,CR58=0),0,F148*CR58/(F148+CR58))</f>
        <v>11.139749875906</v>
      </c>
      <c r="G58" s="13" t="n">
        <f aca="false">IF(OR(G148=0,CS58=0),0,G148*CS58/(G148+CS58))</f>
        <v>10.9801992427157</v>
      </c>
      <c r="H58" s="13" t="n">
        <f aca="false">IF(OR(H148=0,CT58=0),0,H148*CT58/(H148+CT58))</f>
        <v>10.8269163040774</v>
      </c>
      <c r="I58" s="13" t="n">
        <f aca="false">IF(OR(I148=0,CU58=0),0,I148*CU58/(I148+CU58))</f>
        <v>10.6793968870623</v>
      </c>
      <c r="J58" s="13" t="n">
        <f aca="false">IF(OR(J148=0,CV58=0),0,J148*CV58/(J148+CV58))</f>
        <v>10.5371895078799</v>
      </c>
      <c r="K58" s="13" t="n">
        <f aca="false">IF(OR(K148=0,CW58=0),0,K148*CW58/(K148+CW58))</f>
        <v>10.3998886753812</v>
      </c>
      <c r="L58" s="13" t="n">
        <f aca="false">IF(OR(L148=0,CX58=0),0,L148*CX58/(L148+CX58))</f>
        <v>10.2660827635449</v>
      </c>
      <c r="M58" s="13" t="n">
        <f aca="false">IF(OR(M148=0,CY58=0),0,M148*CY58/(M148+CY58))</f>
        <v>10.136562399359</v>
      </c>
      <c r="N58" s="13" t="n">
        <f aca="false">IF(OR(N148=0,CZ58=0),0,N148*CZ58/(N148+CZ58))</f>
        <v>10.011021886742</v>
      </c>
      <c r="O58" s="13" t="n">
        <f aca="false">IF(OR(O148=0,DA58=0),0,O148*DA58/(O148+DA58))</f>
        <v>9.88918368456202</v>
      </c>
      <c r="P58" s="13" t="n">
        <f aca="false">IF(OR(P148=0,DB58=0),0,P148*DB58/(P148+DB58))</f>
        <v>9.77079517664012</v>
      </c>
      <c r="Q58" s="13" t="n">
        <f aca="false">IF(OR(Q148=0,DC58=0),0,Q148*DC58/(Q148+DC58))</f>
        <v>9.65578491811851</v>
      </c>
      <c r="R58" s="13" t="n">
        <f aca="false">IF(OR(R148=0,DD58=0),0,R148*DD58/(R148+DD58))</f>
        <v>9.54377312232525</v>
      </c>
      <c r="S58" s="13" t="n">
        <f aca="false">IF(OR(S148=0,DE58=0),0,S148*DE58/(S148+DE58))</f>
        <v>9.43456739796936</v>
      </c>
      <c r="T58" s="13" t="n">
        <f aca="false">IF(OR(T148=0,DF58=0),0,T148*DF58/(T148+DF58))</f>
        <v>9.32799101592202</v>
      </c>
      <c r="U58" s="13" t="n">
        <f aca="false">IF(OR(U148=0,DG58=0),0,U148*DG58/(U148+DG58))</f>
        <v>9.22388129913141</v>
      </c>
      <c r="V58" s="13" t="n">
        <f aca="false">IF(OR(V148=0,DH58=0),0,V148*DH58/(V148+DH58))</f>
        <v>9.11845867237338</v>
      </c>
      <c r="W58" s="13" t="n">
        <f aca="false">IF(OR(W148=0,DI58=0),0,W148*DI58/(W148+DI58))</f>
        <v>9.01541585446716</v>
      </c>
      <c r="X58" s="13" t="n">
        <f aca="false">IF(OR(X148=0,DJ58=0),0,X148*DJ58/(X148+DJ58))</f>
        <v>8.91460970792881</v>
      </c>
      <c r="Y58" s="13" t="n">
        <f aca="false">IF(OR(Y148=0,DK58=0),0,Y148*DK58/(Y148+DK58))</f>
        <v>8.8159077370351</v>
      </c>
      <c r="Z58" s="13" t="n">
        <f aca="false">IF(OR(Z148=0,DL58=0),0,Z148*DL58/(Z148+DL58))</f>
        <v>8.71918707759349</v>
      </c>
      <c r="AA58" s="13" t="n">
        <f aca="false">IF(OR(AA148=0,DM58=0),0,AA148*DM58/(AA148+DM58))</f>
        <v>8.62259760494731</v>
      </c>
      <c r="AB58" s="13" t="n">
        <f aca="false">IF(OR(AB148=0,DN58=0),0,AB148*DN58/(AB148+DN58))</f>
        <v>8.52785467768087</v>
      </c>
      <c r="AC58" s="13" t="n">
        <f aca="false">IF(OR(AC148=0,DO58=0),0,AC148*DO58/(AC148+DO58))</f>
        <v>8.43485356190157</v>
      </c>
      <c r="AD58" s="13" t="n">
        <f aca="false">IF(OR(AD148=0,DP58=0),0,AD148*DP58/(AD148+DP58))</f>
        <v>8.34349658852919</v>
      </c>
      <c r="AE58" s="13" t="n">
        <f aca="false">IF(OR(AE148=0,DQ58=0),0,AE148*DQ58/(AE148+DQ58))</f>
        <v>8.25369253414952</v>
      </c>
      <c r="AF58" s="13" t="n">
        <f aca="false">IF(OR(AF148=0,DR58=0),0,AF148*DR58/(AF148+DR58))</f>
        <v>8.16464834288436</v>
      </c>
      <c r="AG58" s="13" t="n">
        <f aca="false">IF(OR(AG148=0,DS58=0),0,AG148*DS58/(AG148+DS58))</f>
        <v>8.07702300133188</v>
      </c>
      <c r="AH58" s="13" t="n">
        <f aca="false">IF(OR(AH148=0,DT58=0),0,AH148*DT58/(AH148+DT58))</f>
        <v>7.99073957671321</v>
      </c>
      <c r="AI58" s="13" t="n">
        <f aca="false">IF(OR(AI148=0,DU58=0),0,AI148*DU58/(AI148+DU58))</f>
        <v>7.90572582124299</v>
      </c>
      <c r="AJ58" s="13" t="n">
        <f aca="false">IF(OR(AJ148=0,DV58=0),0,AJ148*DV58/(AJ148+DV58))</f>
        <v>7.82191379169976</v>
      </c>
      <c r="AK58" s="13" t="n">
        <f aca="false">IF(OR(AK148=0,DW58=0),0,AK148*DW58/(AK148+DW58))</f>
        <v>7.74075384630826</v>
      </c>
      <c r="AL58" s="13" t="n">
        <f aca="false">IF(OR(AL148=0,DX58=0),0,AL148*DX58/(AL148+DX58))</f>
        <v>7.66061037728971</v>
      </c>
      <c r="AM58" s="13" t="n">
        <f aca="false">IF(OR(AM148=0,DY58=0),0,AM148*DY58/(AM148+DY58))</f>
        <v>7.58142985632921</v>
      </c>
      <c r="AN58" s="13" t="n">
        <f aca="false">IF(OR(AN148=0,DZ58=0),0,AN148*DZ58/(AN148+DZ58))</f>
        <v>7.50316161378299</v>
      </c>
      <c r="AO58" s="13" t="n">
        <f aca="false">IF(OR(AO148=0,EA58=0),0,AO148*EA58/(AO148+EA58))</f>
        <v>7.42575762406691</v>
      </c>
      <c r="AP58" s="13" t="n">
        <f aca="false">IF(OR(AP148=0,EB58=0),0,AP148*EB58/(AP148+EB58))</f>
        <v>7.34913631417848</v>
      </c>
      <c r="AQ58" s="13" t="n">
        <f aca="false">IF(OR(AQ148=0,EC58=0),0,AQ148*EC58/(AQ148+EC58))</f>
        <v>7.27329171109641</v>
      </c>
      <c r="AR58" s="13" t="n">
        <f aca="false">IF(OR(AR148=0,ED58=0),0,AR148*ED58/(AR148+ED58))</f>
        <v>7.19818254088947</v>
      </c>
      <c r="AS58" s="13" t="n">
        <f aca="false">IF(OR(AS148=0,EE58=0),0,AS148*EE58/(AS148+EE58))</f>
        <v>7.12376948769409</v>
      </c>
      <c r="AT58" s="13" t="n">
        <f aca="false">IF(OR(AT148=0,EF58=0),0,AT148*EF58/(AT148+EF58))</f>
        <v>7.05001505476749</v>
      </c>
      <c r="AU58" s="13" t="n">
        <f aca="false">IF(OR(AU148=0,EG58=0),0,AU148*EG58/(AU148+EG58))</f>
        <v>6.96965361777864</v>
      </c>
      <c r="AV58" s="13" t="n">
        <f aca="false">IF(OR(AV148=0,EH58=0),0,AV148*EH58/(AV148+EH58))</f>
        <v>6.89011382371184</v>
      </c>
      <c r="AW58" s="13" t="n">
        <f aca="false">IF(OR(AW148=0,EI58=0),0,AW148*EI58/(AW148+EI58))</f>
        <v>6.81135139185756</v>
      </c>
      <c r="AX58" s="13" t="n">
        <f aca="false">IF(OR(AX148=0,EJ58=0),0,AX148*EJ58/(AX148+EJ58))</f>
        <v>6.73332417206756</v>
      </c>
      <c r="AY58" s="13" t="n">
        <f aca="false">IF(OR(AY148=0,EK58=0),0,AY148*EK58/(AY148+EK58))</f>
        <v>6.65599199768957</v>
      </c>
      <c r="AZ58" s="13" t="n">
        <f aca="false">IF(OR(AZ148=0,EL58=0),0,AZ148*EL58/(AZ148+EL58))</f>
        <v>6.57356546364726</v>
      </c>
      <c r="BA58" s="13" t="n">
        <f aca="false">IF(OR(BA148=0,EM58=0),0,BA148*EM58/(BA148+EM58))</f>
        <v>6.49190432190569</v>
      </c>
      <c r="BB58" s="13" t="n">
        <f aca="false">IF(OR(BB148=0,EN58=0),0,BB148*EN58/(BB148+EN58))</f>
        <v>6.41096623897551</v>
      </c>
      <c r="BC58" s="13" t="n">
        <f aca="false">IF(OR(BC148=0,EO58=0),0,BC148*EO58/(BC148+EO58))</f>
        <v>6.33071088000759</v>
      </c>
      <c r="BD58" s="13" t="n">
        <f aca="false">IF(OR(BD148=0,EP58=0),0,BD148*EP58/(BD148+EP58))</f>
        <v>6.25109977839663</v>
      </c>
      <c r="BE58" s="13" t="n">
        <f aca="false">IF(OR(BE148=0,EQ58=0),0,BE148*EQ58/(BE148+EQ58))</f>
        <v>6.16651026629392</v>
      </c>
      <c r="BF58" s="13" t="n">
        <f aca="false">IF(OR(BF148=0,ER58=0),0,BF148*ER58/(BF148+ER58))</f>
        <v>6.08259603553297</v>
      </c>
      <c r="BG58" s="13" t="n">
        <f aca="false">IF(OR(BG148=0,ES58=0),0,BG148*ES58/(BG148+ES58))</f>
        <v>5.99931776413422</v>
      </c>
      <c r="BH58" s="13" t="n">
        <f aca="false">IF(OR(BH148=0,ET58=0),0,BH148*ET58/(BH148+ET58))</f>
        <v>5.91663796275031</v>
      </c>
      <c r="BI58" s="13" t="n">
        <f aca="false">IF(OR(BI148=0,EU58=0),0,BI148*EU58/(BI148+EU58))</f>
        <v>5.83452086612539</v>
      </c>
      <c r="BJ58" s="13" t="n">
        <f aca="false">IF(OR(BJ148=0,EV58=0),0,BJ148*EV58/(BJ148+EV58))</f>
        <v>5.73650205636389</v>
      </c>
      <c r="BK58" s="13" t="n">
        <f aca="false">IF(OR(BK148=0,EW58=0),0,BK148*EW58/(BK148+EW58))</f>
        <v>5.63908781600912</v>
      </c>
      <c r="BL58" s="13" t="n">
        <f aca="false">IF(OR(BL148=0,EX58=0),0,BL148*EX58/(BL148+EX58))</f>
        <v>5.54223086350485</v>
      </c>
      <c r="BM58" s="13" t="n">
        <f aca="false">IF(OR(BM148=0,EY58=0),0,BM148*EY58/(BM148+EY58))</f>
        <v>5.44588610387387</v>
      </c>
      <c r="BN58" s="13" t="n">
        <f aca="false">IF(OR(BN148=0,EZ58=0),0,BN148*EZ58/(BN148+EZ58))</f>
        <v>5.3500105195798</v>
      </c>
      <c r="BO58" s="13" t="n">
        <f aca="false">IF(OR(BO148=0,FA58=0),0,BO148*FA58/(BO148+FA58))</f>
        <v>5.24452054336939</v>
      </c>
      <c r="BP58" s="13" t="n">
        <f aca="false">IF(OR(BP148=0,FB58=0),0,BP148*FB58/(BP148+FB58))</f>
        <v>5.13933095009243</v>
      </c>
      <c r="BQ58" s="13" t="n">
        <f aca="false">IF(OR(BQ148=0,FC58=0),0,BQ148*FC58/(BQ148+FC58))</f>
        <v>5.03439104643</v>
      </c>
      <c r="BR58" s="13" t="n">
        <f aca="false">IF(OR(BR148=0,FD58=0),0,BR148*FD58/(BR148+FD58))</f>
        <v>4.92965195281968</v>
      </c>
      <c r="BS58" s="13" t="n">
        <f aca="false">IF(OR(BS148=0,FE58=0),0,BS148*FE58/(BS148+FE58))</f>
        <v>4.82506652422273</v>
      </c>
      <c r="BT58" s="13" t="n">
        <f aca="false">IF(OR(BT148=0,FF58=0),0,BT148*FF58/(BT148+FF58))</f>
        <v>4.71486728791116</v>
      </c>
      <c r="BU58" s="13" t="n">
        <f aca="false">IF(OR(BU148=0,FG58=0),0,BU148*FG58/(BU148+FG58))</f>
        <v>4.60461244591119</v>
      </c>
      <c r="BV58" s="13" t="n">
        <f aca="false">IF(OR(BV148=0,FH58=0),0,BV148*FH58/(BV148+FH58))</f>
        <v>4.49424903433699</v>
      </c>
      <c r="BW58" s="13" t="n">
        <f aca="false">IF(OR(BW148=0,FI58=0),0,BW148*FI58/(BW148+FI58))</f>
        <v>4.3837253232437</v>
      </c>
      <c r="BX58" s="13" t="n">
        <f aca="false">IF(OR(BX148=0,FJ58=0),0,BX148*FJ58/(BX148+FJ58))</f>
        <v>4.27299076957366</v>
      </c>
      <c r="BY58" s="13" t="n">
        <f aca="false">IF(OR(BY148=0,FK58=0),0,BY148*FK58/(BY148+FK58))</f>
        <v>0</v>
      </c>
      <c r="BZ58" s="13" t="n">
        <f aca="false">IF(OR(BZ148=0,FL58=0),0,BZ148*FL58/(BZ148+FL58))</f>
        <v>0</v>
      </c>
      <c r="CA58" s="13" t="n">
        <f aca="false">IF(OR(CA148=0,FM58=0),0,CA148*FM58/(CA148+FM58))</f>
        <v>0</v>
      </c>
      <c r="CB58" s="13" t="n">
        <f aca="false">IF(OR(CB148=0,FN58=0),0,CB148*FN58/(CB148+FN58))</f>
        <v>0</v>
      </c>
      <c r="CC58" s="13" t="n">
        <f aca="false">IF(OR(CC148=0,FO58=0),0,CC148*FO58/(CC148+FO58))</f>
        <v>0</v>
      </c>
      <c r="CD58" s="13" t="n">
        <f aca="false">IF(OR(CD148=0,FP58=0),0,CD148*FP58/(CD148+FP58))</f>
        <v>0</v>
      </c>
      <c r="CE58" s="13" t="n">
        <f aca="false">IF(OR(CE148=0,FQ58=0),0,CE148*FQ58/(CE148+FQ58))</f>
        <v>0</v>
      </c>
      <c r="CF58" s="13" t="n">
        <f aca="false">IF(OR(CF148=0,FR58=0),0,CF148*FR58/(CF148+FR58))</f>
        <v>0</v>
      </c>
      <c r="CG58" s="13" t="n">
        <f aca="false">IF(OR(CG148=0,FS58=0),0,CG148*FS58/(CG148+FS58))</f>
        <v>0</v>
      </c>
      <c r="CH58" s="13" t="n">
        <f aca="false">IF(OR(CH148=0,FT58=0),0,CH148*FT58/(CH148+FT58))</f>
        <v>0</v>
      </c>
      <c r="CI58" s="13" t="n">
        <f aca="false">IF(OR(CI148=0,FU58=0),0,CI148*FU58/(CI148+FU58))</f>
        <v>0</v>
      </c>
      <c r="CJ58" s="13" t="n">
        <f aca="false">IF(OR(CJ148=0,FV58=0),0,CJ148*FV58/(CJ148+FV58))</f>
        <v>0</v>
      </c>
      <c r="CK58" s="13" t="n">
        <f aca="false">IF(OR(CK148=0,FW58=0),0,CK148*FW58/(CK148+FW58))</f>
        <v>0</v>
      </c>
      <c r="CL58" s="13" t="n">
        <f aca="false">IF(OR(CL148=0,FX58=0),0,CL148*FX58/(CL148+FX58))</f>
        <v>0</v>
      </c>
      <c r="CM58" s="13" t="n">
        <f aca="false">IF(OR(CM148=0,FY58=0),0,CM148*FY58/(CM148+FY58))</f>
        <v>0</v>
      </c>
      <c r="CN58" s="13" t="n">
        <f aca="false">IF(OR(CN148=0,FZ58=0),0,CN148*FZ58/(CN148+FZ58))</f>
        <v>0</v>
      </c>
      <c r="CO58" s="13" t="n">
        <f aca="false">IF(OR(CO148=0,GA58=0),0,CO148*GA58/(CO148+GA58))</f>
        <v>0</v>
      </c>
      <c r="CP58" s="13" t="n">
        <f aca="false">IF(OR(CP148=0,GB58=0),0,CP148*GB58/(CP148+GB58))</f>
        <v>0</v>
      </c>
      <c r="CQ58" s="13" t="n">
        <f aca="false">IF(OR(CQ148=0,GC58=0),0,CQ148*GC58/(CQ148+GC58))</f>
        <v>0</v>
      </c>
      <c r="CR58" s="0" t="n">
        <f aca="false">IF(F$9=0,0,(SIN(F$12)*COS($E58)+SIN($E58)*COS(F$12))/SIN($E58)*F$9)</f>
        <v>11.13975</v>
      </c>
      <c r="CS58" s="0" t="n">
        <f aca="false">IF(G$9=0,0,(SIN(G$12)*COS($E58)+SIN($E58)*COS(G$12))/SIN($E58)*G$9)</f>
        <v>11.3122353794433</v>
      </c>
      <c r="CT58" s="0" t="n">
        <f aca="false">IF(H$9=0,0,(SIN(H$12)*COS($E58)+SIN($E58)*COS(H$12))/SIN($E58)*H$9)</f>
        <v>11.480833483397</v>
      </c>
      <c r="CU58" s="0" t="n">
        <f aca="false">IF(I$9=0,0,(SIN(I$12)*COS($E58)+SIN($E58)*COS(I$12))/SIN($E58)*I$9)</f>
        <v>11.64550128457</v>
      </c>
      <c r="CV58" s="0" t="n">
        <f aca="false">IF(J$9=0,0,(SIN(J$12)*COS($E58)+SIN($E58)*COS(J$12))/SIN($E58)*J$9)</f>
        <v>11.8061970848153</v>
      </c>
      <c r="CW58" s="0" t="n">
        <f aca="false">IF(K$9=0,0,(SIN(K$12)*COS($E58)+SIN($E58)*COS(K$12))/SIN($E58)*K$9)</f>
        <v>11.9628805252537</v>
      </c>
      <c r="CX58" s="0" t="n">
        <f aca="false">IF(L$9=0,0,(SIN(L$12)*COS($E58)+SIN($E58)*COS(L$12))/SIN($E58)*L$9)</f>
        <v>12.1140556290185</v>
      </c>
      <c r="CY58" s="0" t="n">
        <f aca="false">IF(M$9=0,0,(SIN(M$12)*COS($E58)+SIN($E58)*COS(M$12))/SIN($E58)*M$9)</f>
        <v>12.2611024226828</v>
      </c>
      <c r="CZ58" s="0" t="n">
        <f aca="false">IF(N$9=0,0,(SIN(N$12)*COS($E58)+SIN($E58)*COS(N$12))/SIN($E58)*N$9)</f>
        <v>12.4039859708033</v>
      </c>
      <c r="DA58" s="0" t="n">
        <f aca="false">IF(O$9=0,0,(SIN(O$12)*COS($E58)+SIN($E58)*COS(O$12))/SIN($E58)*O$9)</f>
        <v>12.5426727365951</v>
      </c>
      <c r="DB58" s="0" t="n">
        <f aca="false">IF(P$9=0,0,(SIN(P$12)*COS($E58)+SIN($E58)*COS(P$12))/SIN($E58)*P$9)</f>
        <v>12.6771305891049</v>
      </c>
      <c r="DC58" s="0" t="n">
        <f aca="false">IF(Q$9=0,0,(SIN(Q$12)*COS($E58)+SIN($E58)*COS(Q$12))/SIN($E58)*Q$9)</f>
        <v>12.8076086233467</v>
      </c>
      <c r="DD58" s="0" t="n">
        <f aca="false">IF(R$9=0,0,(SIN(R$12)*COS($E58)+SIN($E58)*COS(R$12))/SIN($E58)*R$9)</f>
        <v>12.933803983676</v>
      </c>
      <c r="DE58" s="0" t="n">
        <f aca="false">IF(S$9=0,0,(SIN(S$12)*COS($E58)+SIN($E58)*COS(S$12))/SIN($E58)*S$9)</f>
        <v>13.055688536439</v>
      </c>
      <c r="DF58" s="0" t="n">
        <f aca="false">IF(T$9=0,0,(SIN(T$12)*COS($E58)+SIN($E58)*COS(T$12))/SIN($E58)*T$9)</f>
        <v>13.1732355741197</v>
      </c>
      <c r="DG58" s="0" t="n">
        <f aca="false">IF(U$9=0,0,(SIN(U$12)*COS($E58)+SIN($E58)*COS(U$12))/SIN($E58)*U$9)</f>
        <v>13.2864198203014</v>
      </c>
      <c r="DH58" s="0" t="n">
        <f aca="false">IF(V$9=0,0,(SIN(V$12)*COS($E58)+SIN($E58)*COS(V$12))/SIN($E58)*V$9)</f>
        <v>13.387392493982</v>
      </c>
      <c r="DI58" s="0" t="n">
        <f aca="false">IF(W$9=0,0,(SIN(W$12)*COS($E58)+SIN($E58)*COS(W$12))/SIN($E58)*W$9)</f>
        <v>13.4838132929067</v>
      </c>
      <c r="DJ58" s="0" t="n">
        <f aca="false">IF(X$9=0,0,(SIN(X$12)*COS($E58)+SIN($E58)*COS(X$12))/SIN($E58)*X$9)</f>
        <v>13.5756684749534</v>
      </c>
      <c r="DK58" s="0" t="n">
        <f aca="false">IF(Y$9=0,0,(SIN(Y$12)*COS($E58)+SIN($E58)*COS(Y$12))/SIN($E58)*Y$9)</f>
        <v>13.662945828339</v>
      </c>
      <c r="DL58" s="0" t="n">
        <f aca="false">IF(Z$9=0,0,(SIN(Z$12)*COS($E58)+SIN($E58)*COS(Z$12))/SIN($E58)*Z$9)</f>
        <v>13.7456346705356</v>
      </c>
      <c r="DM58" s="0" t="n">
        <f aca="false">IF(AA$9=0,0,(SIN(AA$12)*COS($E58)+SIN($E58)*COS(AA$12))/SIN($E58)*AA$9)</f>
        <v>13.8192662583018</v>
      </c>
      <c r="DN58" s="0" t="n">
        <f aca="false">IF(AB$9=0,0,(SIN(AB$12)*COS($E58)+SIN($E58)*COS(AB$12))/SIN($E58)*AB$9)</f>
        <v>13.8882278349424</v>
      </c>
      <c r="DO58" s="0" t="n">
        <f aca="false">IF(AC$9=0,0,(SIN(AC$12)*COS($E58)+SIN($E58)*COS(AC$12))/SIN($E58)*AC$9)</f>
        <v>13.9525173990084</v>
      </c>
      <c r="DP58" s="0" t="n">
        <f aca="false">IF(AD$9=0,0,(SIN(AD$12)*COS($E58)+SIN($E58)*COS(AD$12))/SIN($E58)*AD$9)</f>
        <v>14.0121345066838</v>
      </c>
      <c r="DQ58" s="0" t="n">
        <f aca="false">IF(AE$9=0,0,(SIN(AE$12)*COS($E58)+SIN($E58)*COS(AE$12))/SIN($E58)*AE$9)</f>
        <v>14.0670802660901</v>
      </c>
      <c r="DR58" s="0" t="n">
        <f aca="false">IF(AF$9=0,0,(SIN(AF$12)*COS($E58)+SIN($E58)*COS(AF$12))/SIN($E58)*AF$9)</f>
        <v>14.1152419324531</v>
      </c>
      <c r="DS58" s="0" t="n">
        <f aca="false">IF(AG$9=0,0,(SIN(AG$12)*COS($E58)+SIN($E58)*COS(AG$12))/SIN($E58)*AG$9)</f>
        <v>14.1587157503512</v>
      </c>
      <c r="DT58" s="0" t="n">
        <f aca="false">IF(AH$9=0,0,(SIN(AH$12)*COS($E58)+SIN($E58)*COS(AH$12))/SIN($E58)*AH$9)</f>
        <v>14.1975093882301</v>
      </c>
      <c r="DU58" s="0" t="n">
        <f aca="false">IF(AI$9=0,0,(SIN(AI$12)*COS($E58)+SIN($E58)*COS(AI$12))/SIN($E58)*AI$9)</f>
        <v>14.2316320520462</v>
      </c>
      <c r="DV58" s="0" t="n">
        <f aca="false">IF(AJ$9=0,0,(SIN(AJ$12)*COS($E58)+SIN($E58)*COS(AJ$12))/SIN($E58)*AJ$9)</f>
        <v>14.2610944760588</v>
      </c>
      <c r="DW58" s="0" t="n">
        <f aca="false">IF(AK$9=0,0,(SIN(AK$12)*COS($E58)+SIN($E58)*COS(AK$12))/SIN($E58)*AK$9)</f>
        <v>14.2910696868571</v>
      </c>
      <c r="DX58" s="0" t="n">
        <f aca="false">IF(AL$9=0,0,(SIN(AL$12)*COS($E58)+SIN($E58)*COS(AL$12))/SIN($E58)*AL$9)</f>
        <v>14.3164506875771</v>
      </c>
      <c r="DY58" s="0" t="n">
        <f aca="false">IF(AM$9=0,0,(SIN(AM$12)*COS($E58)+SIN($E58)*COS(AM$12))/SIN($E58)*AM$9)</f>
        <v>14.3372480028374</v>
      </c>
      <c r="DZ58" s="0" t="n">
        <f aca="false">IF(AN$9=0,0,(SIN(AN$12)*COS($E58)+SIN($E58)*COS(AN$12))/SIN($E58)*AN$9)</f>
        <v>14.3534736213454</v>
      </c>
      <c r="EA58" s="0" t="n">
        <f aca="false">IF(AO$9=0,0,(SIN(AO$12)*COS($E58)+SIN($E58)*COS(AO$12))/SIN($E58)*AO$9)</f>
        <v>14.3651409866633</v>
      </c>
      <c r="EB58" s="0" t="n">
        <f aca="false">IF(AP$9=0,0,(SIN(AP$12)*COS($E58)+SIN($E58)*COS(AP$12))/SIN($E58)*AP$9)</f>
        <v>14.3721273240518</v>
      </c>
      <c r="EC58" s="0" t="n">
        <f aca="false">IF(AQ$9=0,0,(SIN(AQ$12)*COS($E58)+SIN($E58)*COS(AQ$12))/SIN($E58)*AQ$9)</f>
        <v>14.374585987319</v>
      </c>
      <c r="ED58" s="0" t="n">
        <f aca="false">IF(AR$9=0,0,(SIN(AR$12)*COS($E58)+SIN($E58)*COS(AR$12))/SIN($E58)*AR$9)</f>
        <v>14.3725348506843</v>
      </c>
      <c r="EE58" s="0" t="n">
        <f aca="false">IF(AS$9=0,0,(SIN(AS$12)*COS($E58)+SIN($E58)*COS(AS$12))/SIN($E58)*AS$9)</f>
        <v>14.3659932020488</v>
      </c>
      <c r="EF58" s="0" t="n">
        <f aca="false">IF(AT$9=0,0,(SIN(AT$12)*COS($E58)+SIN($E58)*COS(AT$12))/SIN($E58)*AT$9)</f>
        <v>14.3549817314355</v>
      </c>
      <c r="EG58" s="0" t="n">
        <f aca="false">IF(AU$9=0,0,(SIN(AU$12)*COS($E58)+SIN($E58)*COS(AU$12))/SIN($E58)*AU$9)</f>
        <v>14.3090155402086</v>
      </c>
      <c r="EH58" s="0" t="n">
        <f aca="false">IF(AV$9=0,0,(SIN(AV$12)*COS($E58)+SIN($E58)*COS(AV$12))/SIN($E58)*AV$9)</f>
        <v>14.2585785517925</v>
      </c>
      <c r="EI58" s="0" t="n">
        <f aca="false">IF(AW$9=0,0,(SIN(AW$12)*COS($E58)+SIN($E58)*COS(AW$12))/SIN($E58)*AW$9)</f>
        <v>14.2037234882815</v>
      </c>
      <c r="EJ58" s="0" t="n">
        <f aca="false">IF(AX$9=0,0,(SIN(AX$12)*COS($E58)+SIN($E58)*COS(AX$12))/SIN($E58)*AX$9)</f>
        <v>14.1445044403354</v>
      </c>
      <c r="EK58" s="0" t="n">
        <f aca="false">IF(AY$9=0,0,(SIN(AY$12)*COS($E58)+SIN($E58)*COS(AY$12))/SIN($E58)*AY$9)</f>
        <v>14.0809768393158</v>
      </c>
      <c r="EL58" s="0" t="n">
        <f aca="false">IF(AZ$9=0,0,(SIN(AZ$12)*COS($E58)+SIN($E58)*COS(AZ$12))/SIN($E58)*AZ$9)</f>
        <v>13.9871338469519</v>
      </c>
      <c r="EM58" s="0" t="n">
        <f aca="false">IF(BA$9=0,0,(SIN(BA$12)*COS($E58)+SIN($E58)*COS(BA$12))/SIN($E58)*BA$9)</f>
        <v>13.8891367810404</v>
      </c>
      <c r="EN58" s="0" t="n">
        <f aca="false">IF(BB$9=0,0,(SIN(BB$12)*COS($E58)+SIN($E58)*COS(BB$12))/SIN($E58)*BB$9)</f>
        <v>13.7870687233271</v>
      </c>
      <c r="EO58" s="0" t="n">
        <f aca="false">IF(BC$9=0,0,(SIN(BC$12)*COS($E58)+SIN($E58)*COS(BC$12))/SIN($E58)*BC$9)</f>
        <v>13.6810139469531</v>
      </c>
      <c r="EP58" s="0" t="n">
        <f aca="false">IF(BD$9=0,0,(SIN(BD$12)*COS($E58)+SIN($E58)*COS(BD$12))/SIN($E58)*BD$9)</f>
        <v>13.5710578745841</v>
      </c>
      <c r="EQ58" s="0" t="n">
        <f aca="false">IF(BE$9=0,0,(SIN(BE$12)*COS($E58)+SIN($E58)*COS(BE$12))/SIN($E58)*BE$9)</f>
        <v>13.4307603519411</v>
      </c>
      <c r="ER58" s="0" t="n">
        <f aca="false">IF(BF$9=0,0,(SIN(BF$12)*COS($E58)+SIN($E58)*COS(BF$12))/SIN($E58)*BF$9)</f>
        <v>13.2868574257021</v>
      </c>
      <c r="ES58" s="0" t="n">
        <f aca="false">IF(BG$9=0,0,(SIN(BG$12)*COS($E58)+SIN($E58)*COS(BG$12))/SIN($E58)*BG$9)</f>
        <v>13.1394618978878</v>
      </c>
      <c r="ET58" s="0" t="n">
        <f aca="false">IF(BH$9=0,0,(SIN(BH$12)*COS($E58)+SIN($E58)*COS(BH$12))/SIN($E58)*BH$9)</f>
        <v>12.9886874654311</v>
      </c>
      <c r="EU58" s="0" t="n">
        <f aca="false">IF(BI$9=0,0,(SIN(BI$12)*COS($E58)+SIN($E58)*COS(BI$12))/SIN($E58)*BI$9)</f>
        <v>12.834648664587</v>
      </c>
      <c r="EV58" s="0" t="n">
        <f aca="false">IF(BJ$9=0,0,(SIN(BJ$12)*COS($E58)+SIN($E58)*COS(BJ$12))/SIN($E58)*BJ$9)</f>
        <v>12.5979473766753</v>
      </c>
      <c r="EW58" s="0" t="n">
        <f aca="false">IF(BK$9=0,0,(SIN(BK$12)*COS($E58)+SIN($E58)*COS(BK$12))/SIN($E58)*BK$9)</f>
        <v>12.3588272379313</v>
      </c>
      <c r="EX58" s="0" t="n">
        <f aca="false">IF(BL$9=0,0,(SIN(BL$12)*COS($E58)+SIN($E58)*COS(BL$12))/SIN($E58)*BL$9)</f>
        <v>12.1174773482518</v>
      </c>
      <c r="EY58" s="0" t="n">
        <f aca="false">IF(BM$9=0,0,(SIN(BM$12)*COS($E58)+SIN($E58)*COS(BM$12))/SIN($E58)*BM$9)</f>
        <v>11.8740870192018</v>
      </c>
      <c r="EZ58" s="0" t="n">
        <f aca="false">IF(BN$9=0,0,(SIN(BN$12)*COS($E58)+SIN($E58)*COS(BN$12))/SIN($E58)*BN$9)</f>
        <v>11.6288456810763</v>
      </c>
      <c r="FA58" s="0" t="n">
        <f aca="false">IF(BO$9=0,0,(SIN(BO$12)*COS($E58)+SIN($E58)*COS(BO$12))/SIN($E58)*BO$9)</f>
        <v>11.334927849882</v>
      </c>
      <c r="FB58" s="0" t="n">
        <f aca="false">IF(BP$9=0,0,(SIN(BP$12)*COS($E58)+SIN($E58)*COS(BP$12))/SIN($E58)*BP$9)</f>
        <v>11.040053895099</v>
      </c>
      <c r="FC58" s="0" t="n">
        <f aca="false">IF(BQ$9=0,0,(SIN(BQ$12)*COS($E58)+SIN($E58)*COS(BQ$12))/SIN($E58)*BQ$9)</f>
        <v>10.7444557747811</v>
      </c>
      <c r="FD58" s="0" t="n">
        <f aca="false">IF(BR$9=0,0,(SIN(BR$12)*COS($E58)+SIN($E58)*COS(BR$12))/SIN($E58)*BR$9)</f>
        <v>10.4483648637837</v>
      </c>
      <c r="FE58" s="0" t="n">
        <f aca="false">IF(BS$9=0,0,(SIN(BS$12)*COS($E58)+SIN($E58)*COS(BS$12))/SIN($E58)*BS$9)</f>
        <v>10.1520118402333</v>
      </c>
      <c r="FF58" s="0" t="n">
        <f aca="false">IF(BT$9=0,0,(SIN(BT$12)*COS($E58)+SIN($E58)*COS(BT$12))/SIN($E58)*BT$9)</f>
        <v>9.83071786036646</v>
      </c>
      <c r="FG58" s="0" t="n">
        <f aca="false">IF(BU$9=0,0,(SIN(BU$12)*COS($E58)+SIN($E58)*COS(BU$12))/SIN($E58)*BU$9)</f>
        <v>9.50997944383643</v>
      </c>
      <c r="FH58" s="0" t="n">
        <f aca="false">IF(BV$9=0,0,(SIN(BV$12)*COS($E58)+SIN($E58)*COS(BV$12))/SIN($E58)*BV$9)</f>
        <v>9.19004710067598</v>
      </c>
      <c r="FI58" s="0" t="n">
        <f aca="false">IF(BW$9=0,0,(SIN(BW$12)*COS($E58)+SIN($E58)*COS(BW$12))/SIN($E58)*BW$9)</f>
        <v>8.8711699674393</v>
      </c>
      <c r="FJ58" s="0" t="n">
        <f aca="false">IF(BX$9=0,0,(SIN(BX$12)*COS($E58)+SIN($E58)*COS(BX$12))/SIN($E58)*BX$9)</f>
        <v>8.55359568510876</v>
      </c>
      <c r="FK58" s="0" t="n">
        <f aca="false">IF(BY$9=0,0,(SIN(BY$12)*COS($E58)+SIN($E58)*COS(BY$12))/SIN($E58)*BY$9)</f>
        <v>0</v>
      </c>
      <c r="FL58" s="0" t="n">
        <f aca="false">IF(BZ$9=0,0,(SIN(BZ$12)*COS($E58)+SIN($E58)*COS(BZ$12))/SIN($E58)*BZ$9)</f>
        <v>0</v>
      </c>
      <c r="FM58" s="0" t="n">
        <f aca="false">IF(CA$9=0,0,(SIN(CA$12)*COS($E58)+SIN($E58)*COS(CA$12))/SIN($E58)*CA$9)</f>
        <v>0</v>
      </c>
      <c r="FN58" s="0" t="n">
        <f aca="false">IF(CB$9=0,0,(SIN(CB$12)*COS($E58)+SIN($E58)*COS(CB$12))/SIN($E58)*CB$9)</f>
        <v>0</v>
      </c>
      <c r="FO58" s="0" t="n">
        <f aca="false">IF(CC$9=0,0,(SIN(CC$12)*COS($E58)+SIN($E58)*COS(CC$12))/SIN($E58)*CC$9)</f>
        <v>0</v>
      </c>
      <c r="FP58" s="0" t="n">
        <f aca="false">IF(CD$9=0,0,(SIN(CD$12)*COS($E58)+SIN($E58)*COS(CD$12))/SIN($E58)*CD$9)</f>
        <v>0</v>
      </c>
      <c r="FQ58" s="0" t="n">
        <f aca="false">IF(CE$9=0,0,(SIN(CE$12)*COS($E58)+SIN($E58)*COS(CE$12))/SIN($E58)*CE$9)</f>
        <v>0</v>
      </c>
      <c r="FR58" s="0" t="n">
        <f aca="false">IF(CF$9=0,0,(SIN(CF$12)*COS($E58)+SIN($E58)*COS(CF$12))/SIN($E58)*CF$9)</f>
        <v>0</v>
      </c>
      <c r="FS58" s="0" t="n">
        <f aca="false">IF(CG$9=0,0,(SIN(CG$12)*COS($E58)+SIN($E58)*COS(CG$12))/SIN($E58)*CG$9)</f>
        <v>0</v>
      </c>
      <c r="FT58" s="0" t="n">
        <f aca="false">IF(CH$9=0,0,(SIN(CH$12)*COS($E58)+SIN($E58)*COS(CH$12))/SIN($E58)*CH$9)</f>
        <v>0</v>
      </c>
      <c r="FU58" s="0" t="n">
        <f aca="false">IF(CI$9=0,0,(SIN(CI$12)*COS($E58)+SIN($E58)*COS(CI$12))/SIN($E58)*CI$9)</f>
        <v>0</v>
      </c>
      <c r="FV58" s="0" t="n">
        <f aca="false">IF(CJ$9=0,0,(SIN(CJ$12)*COS($E58)+SIN($E58)*COS(CJ$12))/SIN($E58)*CJ$9)</f>
        <v>0</v>
      </c>
      <c r="FW58" s="0" t="n">
        <f aca="false">IF(CK$9=0,0,(SIN(CK$12)*COS($E58)+SIN($E58)*COS(CK$12))/SIN($E58)*CK$9)</f>
        <v>0</v>
      </c>
      <c r="FX58" s="0" t="n">
        <f aca="false">IF(CL$9=0,0,(SIN(CL$12)*COS($E58)+SIN($E58)*COS(CL$12))/SIN($E58)*CL$9)</f>
        <v>0</v>
      </c>
      <c r="FY58" s="0" t="n">
        <f aca="false">IF(CM$9=0,0,(SIN(CM$12)*COS($E58)+SIN($E58)*COS(CM$12))/SIN($E58)*CM$9)</f>
        <v>0</v>
      </c>
      <c r="FZ58" s="0" t="n">
        <f aca="false">IF(CN$9=0,0,(SIN(CN$12)*COS($E58)+SIN($E58)*COS(CN$12))/SIN($E58)*CN$9)</f>
        <v>0</v>
      </c>
      <c r="GA58" s="0" t="n">
        <f aca="false">IF(CO$9=0,0,(SIN(CO$12)*COS($E58)+SIN($E58)*COS(CO$12))/SIN($E58)*CO$9)</f>
        <v>0</v>
      </c>
      <c r="GB58" s="0" t="n">
        <f aca="false">IF(CP$9=0,0,(SIN(CP$12)*COS($E58)+SIN($E58)*COS(CP$12))/SIN($E58)*CP$9)</f>
        <v>0</v>
      </c>
      <c r="GC58" s="0" t="n">
        <f aca="false">IF(CQ$9=0,0,(SIN(CQ$12)*COS($E58)+SIN($E58)*COS(CQ$12))/SIN($E58)*CQ$9)</f>
        <v>0</v>
      </c>
    </row>
    <row r="59" customFormat="false" ht="12.8" hidden="true" customHeight="false" outlineLevel="0" collapsed="false">
      <c r="A59" s="0" t="n">
        <f aca="false">MAX($F59:$CQ59)</f>
        <v>11.139749875906</v>
      </c>
      <c r="B59" s="91" t="n">
        <f aca="false">IF(ISNA(INDEX(vmg!$B$6:$B$151,MATCH($C59,vmg!$F$6:$F$151,0))),IF(ISNA(INDEX(vmg!$B$6:$B$151,MATCH($C59,vmg!$D$6:$D$151,0))),0,INDEX(vmg!$B$6:$B$151,MATCH($C59,vmg!$D$6:$D$151,0))),INDEX(vmg!$B$6:$B$151,MATCH($C59,vmg!$F$6:$F$151,0)))</f>
        <v>8.82152</v>
      </c>
      <c r="C59" s="2" t="n">
        <f aca="false">MOD(Best +D59,360)</f>
        <v>280</v>
      </c>
      <c r="D59" s="2" t="n">
        <f aca="false">D58+1</f>
        <v>47</v>
      </c>
      <c r="E59" s="1" t="n">
        <f aca="false">D59*PI()/180</f>
        <v>0.820304748437335</v>
      </c>
      <c r="F59" s="13" t="n">
        <f aca="false">IF(OR(F149=0,CR59=0),0,F149*CR59/(F149+CR59))</f>
        <v>11.139749875906</v>
      </c>
      <c r="G59" s="13" t="n">
        <f aca="false">IF(OR(G149=0,CS59=0),0,G149*CS59/(G149+CS59))</f>
        <v>10.9754530305958</v>
      </c>
      <c r="H59" s="13" t="n">
        <f aca="false">IF(OR(H149=0,CT59=0),0,H149*CT59/(H149+CT59))</f>
        <v>10.817664279047</v>
      </c>
      <c r="I59" s="13" t="n">
        <f aca="false">IF(OR(I149=0,CU59=0),0,I149*CU59/(I149+CU59))</f>
        <v>10.6658622346</v>
      </c>
      <c r="J59" s="13" t="n">
        <f aca="false">IF(OR(J149=0,CV59=0),0,J149*CV59/(J149+CV59))</f>
        <v>10.5195797837355</v>
      </c>
      <c r="K59" s="13" t="n">
        <f aca="false">IF(OR(K149=0,CW59=0),0,K149*CW59/(K149+CW59))</f>
        <v>10.3783972157793</v>
      </c>
      <c r="L59" s="13" t="n">
        <f aca="false">IF(OR(L149=0,CX59=0),0,L149*CX59/(L149+CX59))</f>
        <v>10.2408917656578</v>
      </c>
      <c r="M59" s="13" t="n">
        <f aca="false">IF(OR(M149=0,CY59=0),0,M149*CY59/(M149+CY59))</f>
        <v>10.1078408433548</v>
      </c>
      <c r="N59" s="13" t="n">
        <f aca="false">IF(OR(N149=0,CZ59=0),0,N149*CZ59/(N149+CZ59))</f>
        <v>9.97892787012079</v>
      </c>
      <c r="O59" s="13" t="n">
        <f aca="false">IF(OR(O149=0,DA59=0),0,O149*DA59/(O149+DA59))</f>
        <v>9.8538653334633</v>
      </c>
      <c r="P59" s="13" t="n">
        <f aca="false">IF(OR(P149=0,DB59=0),0,P149*DB59/(P149+DB59))</f>
        <v>9.73239146540945</v>
      </c>
      <c r="Q59" s="13" t="n">
        <f aca="false">IF(OR(Q149=0,DC59=0),0,Q149*DC59/(Q149+DC59))</f>
        <v>9.61442590902135</v>
      </c>
      <c r="R59" s="13" t="n">
        <f aca="false">IF(OR(R149=0,DD59=0),0,R149*DD59/(R149+DD59))</f>
        <v>9.49958157702521</v>
      </c>
      <c r="S59" s="13" t="n">
        <f aca="false">IF(OR(S149=0,DE59=0),0,S149*DE59/(S149+DE59))</f>
        <v>9.38765894061088</v>
      </c>
      <c r="T59" s="13" t="n">
        <f aca="false">IF(OR(T149=0,DF59=0),0,T149*DF59/(T149+DF59))</f>
        <v>9.27847467881657</v>
      </c>
      <c r="U59" s="13" t="n">
        <f aca="false">IF(OR(U149=0,DG59=0),0,U149*DG59/(U149+DG59))</f>
        <v>9.17186001809185</v>
      </c>
      <c r="V59" s="13" t="n">
        <f aca="false">IF(OR(V149=0,DH59=0),0,V149*DH59/(V149+DH59))</f>
        <v>9.06404600558437</v>
      </c>
      <c r="W59" s="13" t="n">
        <f aca="false">IF(OR(W149=0,DI59=0),0,W149*DI59/(W149+DI59))</f>
        <v>8.95870481902684</v>
      </c>
      <c r="X59" s="13" t="n">
        <f aca="false">IF(OR(X149=0,DJ59=0),0,X149*DJ59/(X149+DJ59))</f>
        <v>8.85568835821723</v>
      </c>
      <c r="Y59" s="13" t="n">
        <f aca="false">IF(OR(Y149=0,DK59=0),0,Y149*DK59/(Y149+DK59))</f>
        <v>8.75485951809509</v>
      </c>
      <c r="Z59" s="13" t="n">
        <f aca="false">IF(OR(Z149=0,DL59=0),0,Z149*DL59/(Z149+DL59))</f>
        <v>8.65609114819035</v>
      </c>
      <c r="AA59" s="13" t="n">
        <f aca="false">IF(OR(AA149=0,DM59=0),0,AA149*DM59/(AA149+DM59))</f>
        <v>8.55753919597468</v>
      </c>
      <c r="AB59" s="13" t="n">
        <f aca="false">IF(OR(AB149=0,DN59=0),0,AB149*DN59/(AB149+DN59))</f>
        <v>8.46090562102157</v>
      </c>
      <c r="AC59" s="13" t="n">
        <f aca="false">IF(OR(AC149=0,DO59=0),0,AC149*DO59/(AC149+DO59))</f>
        <v>8.3660821843482</v>
      </c>
      <c r="AD59" s="13" t="n">
        <f aca="false">IF(OR(AD149=0,DP59=0),0,AD149*DP59/(AD149+DP59))</f>
        <v>8.27296794467118</v>
      </c>
      <c r="AE59" s="13" t="n">
        <f aca="false">IF(OR(AE149=0,DQ59=0),0,AE149*DQ59/(AE149+DQ59))</f>
        <v>8.18146862070158</v>
      </c>
      <c r="AF59" s="13" t="n">
        <f aca="false">IF(OR(AF149=0,DR59=0),0,AF149*DR59/(AF149+DR59))</f>
        <v>8.09079331262773</v>
      </c>
      <c r="AG59" s="13" t="n">
        <f aca="false">IF(OR(AG149=0,DS59=0),0,AG149*DS59/(AG149+DS59))</f>
        <v>8.00159344628258</v>
      </c>
      <c r="AH59" s="13" t="n">
        <f aca="false">IF(OR(AH149=0,DT59=0),0,AH149*DT59/(AH149+DT59))</f>
        <v>7.91378956899731</v>
      </c>
      <c r="AI59" s="13" t="n">
        <f aca="false">IF(OR(AI149=0,DU59=0),0,AI149*DU59/(AI149+DU59))</f>
        <v>7.82730707001863</v>
      </c>
      <c r="AJ59" s="13" t="n">
        <f aca="false">IF(OR(AJ149=0,DV59=0),0,AJ149*DV59/(AJ149+DV59))</f>
        <v>7.74207578846791</v>
      </c>
      <c r="AK59" s="13" t="n">
        <f aca="false">IF(OR(AK149=0,DW59=0),0,AK149*DW59/(AK149+DW59))</f>
        <v>7.65953132788868</v>
      </c>
      <c r="AL59" s="13" t="n">
        <f aca="false">IF(OR(AL149=0,DX59=0),0,AL149*DX59/(AL149+DX59))</f>
        <v>7.57804854694854</v>
      </c>
      <c r="AM59" s="13" t="n">
        <f aca="false">IF(OR(AM149=0,DY59=0),0,AM149*DY59/(AM149+DY59))</f>
        <v>7.49757209124078</v>
      </c>
      <c r="AN59" s="13" t="n">
        <f aca="false">IF(OR(AN149=0,DZ59=0),0,AN149*DZ59/(AN149+DZ59))</f>
        <v>7.41804957130113</v>
      </c>
      <c r="AO59" s="13" t="n">
        <f aca="false">IF(OR(AO149=0,EA59=0),0,AO149*EA59/(AO149+EA59))</f>
        <v>7.33943134074706</v>
      </c>
      <c r="AP59" s="13" t="n">
        <f aca="false">IF(OR(AP149=0,EB59=0),0,AP149*EB59/(AP149+EB59))</f>
        <v>7.2616346452601</v>
      </c>
      <c r="AQ59" s="13" t="n">
        <f aca="false">IF(OR(AQ149=0,EC59=0),0,AQ149*EC59/(AQ149+EC59))</f>
        <v>7.18465172770817</v>
      </c>
      <c r="AR59" s="13" t="n">
        <f aca="false">IF(OR(AR149=0,ED59=0),0,AR149*ED59/(AR149+ED59))</f>
        <v>7.1084399523396</v>
      </c>
      <c r="AS59" s="13" t="n">
        <f aca="false">IF(OR(AS149=0,EE59=0),0,AS149*EE59/(AS149+EE59))</f>
        <v>7.03295871694142</v>
      </c>
      <c r="AT59" s="13" t="n">
        <f aca="false">IF(OR(AT149=0,EF59=0),0,AT149*EF59/(AT149+EF59))</f>
        <v>6.95816930911119</v>
      </c>
      <c r="AU59" s="13" t="n">
        <f aca="false">IF(OR(AU149=0,EG59=0),0,AU149*EG59/(AU149+EG59))</f>
        <v>6.87688401846318</v>
      </c>
      <c r="AV59" s="13" t="n">
        <f aca="false">IF(OR(AV149=0,EH59=0),0,AV149*EH59/(AV149+EH59))</f>
        <v>6.79645254012867</v>
      </c>
      <c r="AW59" s="13" t="n">
        <f aca="false">IF(OR(AW149=0,EI59=0),0,AW149*EI59/(AW149+EI59))</f>
        <v>6.71682953926523</v>
      </c>
      <c r="AX59" s="13" t="n">
        <f aca="false">IF(OR(AX149=0,EJ59=0),0,AX149*EJ59/(AX149+EJ59))</f>
        <v>6.63797187148883</v>
      </c>
      <c r="AY59" s="13" t="n">
        <f aca="false">IF(OR(AY149=0,EK59=0),0,AY149*EK59/(AY149+EK59))</f>
        <v>6.55983843218781</v>
      </c>
      <c r="AZ59" s="13" t="n">
        <f aca="false">IF(OR(AZ149=0,EL59=0),0,AZ149*EL59/(AZ149+EL59))</f>
        <v>6.47670957703559</v>
      </c>
      <c r="BA59" s="13" t="n">
        <f aca="false">IF(OR(BA149=0,EM59=0),0,BA149*EM59/(BA149+EM59))</f>
        <v>6.39437492457794</v>
      </c>
      <c r="BB59" s="13" t="n">
        <f aca="false">IF(OR(BB149=0,EN59=0),0,BB149*EN59/(BB149+EN59))</f>
        <v>6.31279136030333</v>
      </c>
      <c r="BC59" s="13" t="n">
        <f aca="false">IF(OR(BC149=0,EO59=0),0,BC149*EO59/(BC149+EO59))</f>
        <v>6.23191781582678</v>
      </c>
      <c r="BD59" s="13" t="n">
        <f aca="false">IF(OR(BD149=0,EP59=0),0,BD149*EP59/(BD149+EP59))</f>
        <v>6.15171513584451</v>
      </c>
      <c r="BE59" s="13" t="n">
        <f aca="false">IF(OR(BE149=0,EQ59=0),0,BE149*EQ59/(BE149+EQ59))</f>
        <v>6.06663652981278</v>
      </c>
      <c r="BF59" s="13" t="n">
        <f aca="false">IF(OR(BF149=0,ER59=0),0,BF149*ER59/(BF149+ER59))</f>
        <v>5.98226037927918</v>
      </c>
      <c r="BG59" s="13" t="n">
        <f aca="false">IF(OR(BG149=0,ES59=0),0,BG149*ES59/(BG149+ES59))</f>
        <v>5.89854683236742</v>
      </c>
      <c r="BH59" s="13" t="n">
        <f aca="false">IF(OR(BH149=0,ET59=0),0,BH149*ET59/(BH149+ET59))</f>
        <v>5.81545790903399</v>
      </c>
      <c r="BI59" s="13" t="n">
        <f aca="false">IF(OR(BI149=0,EU59=0),0,BI149*EU59/(BI149+EU59))</f>
        <v>5.73295739062692</v>
      </c>
      <c r="BJ59" s="13" t="n">
        <f aca="false">IF(OR(BJ149=0,EV59=0),0,BJ149*EV59/(BJ149+EV59))</f>
        <v>5.6348303176219</v>
      </c>
      <c r="BK59" s="13" t="n">
        <f aca="false">IF(OR(BK149=0,EW59=0),0,BK149*EW59/(BK149+EW59))</f>
        <v>5.53734144729641</v>
      </c>
      <c r="BL59" s="13" t="n">
        <f aca="false">IF(OR(BL149=0,EX59=0),0,BL149*EX59/(BL149+EX59))</f>
        <v>5.44044349022764</v>
      </c>
      <c r="BM59" s="13" t="n">
        <f aca="false">IF(OR(BM149=0,EY59=0),0,BM149*EY59/(BM149+EY59))</f>
        <v>5.34409139382348</v>
      </c>
      <c r="BN59" s="13" t="n">
        <f aca="false">IF(OR(BN149=0,EZ59=0),0,BN149*EZ59/(BN149+EZ59))</f>
        <v>5.24824223240115</v>
      </c>
      <c r="BO59" s="13" t="n">
        <f aca="false">IF(OR(BO149=0,FA59=0),0,BO149*FA59/(BO149+FA59))</f>
        <v>5.14298215683412</v>
      </c>
      <c r="BP59" s="13" t="n">
        <f aca="false">IF(OR(BP149=0,FB59=0),0,BP149*FB59/(BP149+FB59))</f>
        <v>5.03806515514697</v>
      </c>
      <c r="BQ59" s="13" t="n">
        <f aca="false">IF(OR(BQ149=0,FC59=0),0,BQ149*FC59/(BQ149+FC59))</f>
        <v>4.93344126697794</v>
      </c>
      <c r="BR59" s="13" t="n">
        <f aca="false">IF(OR(BR149=0,FD59=0),0,BR149*FD59/(BR149+FD59))</f>
        <v>4.82906242642482</v>
      </c>
      <c r="BS59" s="13" t="n">
        <f aca="false">IF(OR(BS149=0,FE59=0),0,BS149*FE59/(BS149+FE59))</f>
        <v>4.72488238475561</v>
      </c>
      <c r="BT59" s="13" t="n">
        <f aca="false">IF(OR(BT149=0,FF59=0),0,BT149*FF59/(BT149+FF59))</f>
        <v>4.61524187633602</v>
      </c>
      <c r="BU59" s="13" t="n">
        <f aca="false">IF(OR(BU149=0,FG59=0),0,BU149*FG59/(BU149+FG59))</f>
        <v>4.50559972398073</v>
      </c>
      <c r="BV59" s="13" t="n">
        <f aca="false">IF(OR(BV149=0,FH59=0),0,BV149*FH59/(BV149+FH59))</f>
        <v>4.39590460331805</v>
      </c>
      <c r="BW59" s="13" t="n">
        <f aca="false">IF(OR(BW149=0,FI59=0),0,BW149*FI59/(BW149+FI59))</f>
        <v>4.28610655519559</v>
      </c>
      <c r="BX59" s="13" t="n">
        <f aca="false">IF(OR(BX149=0,FJ59=0),0,BX149*FJ59/(BX149+FJ59))</f>
        <v>4.17615694511983</v>
      </c>
      <c r="BY59" s="13" t="n">
        <f aca="false">IF(OR(BY149=0,FK59=0),0,BY149*FK59/(BY149+FK59))</f>
        <v>0</v>
      </c>
      <c r="BZ59" s="13" t="n">
        <f aca="false">IF(OR(BZ149=0,FL59=0),0,BZ149*FL59/(BZ149+FL59))</f>
        <v>0</v>
      </c>
      <c r="CA59" s="13" t="n">
        <f aca="false">IF(OR(CA149=0,FM59=0),0,CA149*FM59/(CA149+FM59))</f>
        <v>0</v>
      </c>
      <c r="CB59" s="13" t="n">
        <f aca="false">IF(OR(CB149=0,FN59=0),0,CB149*FN59/(CB149+FN59))</f>
        <v>0</v>
      </c>
      <c r="CC59" s="13" t="n">
        <f aca="false">IF(OR(CC149=0,FO59=0),0,CC149*FO59/(CC149+FO59))</f>
        <v>0</v>
      </c>
      <c r="CD59" s="13" t="n">
        <f aca="false">IF(OR(CD149=0,FP59=0),0,CD149*FP59/(CD149+FP59))</f>
        <v>0</v>
      </c>
      <c r="CE59" s="13" t="n">
        <f aca="false">IF(OR(CE149=0,FQ59=0),0,CE149*FQ59/(CE149+FQ59))</f>
        <v>0</v>
      </c>
      <c r="CF59" s="13" t="n">
        <f aca="false">IF(OR(CF149=0,FR59=0),0,CF149*FR59/(CF149+FR59))</f>
        <v>0</v>
      </c>
      <c r="CG59" s="13" t="n">
        <f aca="false">IF(OR(CG149=0,FS59=0),0,CG149*FS59/(CG149+FS59))</f>
        <v>0</v>
      </c>
      <c r="CH59" s="13" t="n">
        <f aca="false">IF(OR(CH149=0,FT59=0),0,CH149*FT59/(CH149+FT59))</f>
        <v>0</v>
      </c>
      <c r="CI59" s="13" t="n">
        <f aca="false">IF(OR(CI149=0,FU59=0),0,CI149*FU59/(CI149+FU59))</f>
        <v>0</v>
      </c>
      <c r="CJ59" s="13" t="n">
        <f aca="false">IF(OR(CJ149=0,FV59=0),0,CJ149*FV59/(CJ149+FV59))</f>
        <v>0</v>
      </c>
      <c r="CK59" s="13" t="n">
        <f aca="false">IF(OR(CK149=0,FW59=0),0,CK149*FW59/(CK149+FW59))</f>
        <v>0</v>
      </c>
      <c r="CL59" s="13" t="n">
        <f aca="false">IF(OR(CL149=0,FX59=0),0,CL149*FX59/(CL149+FX59))</f>
        <v>0</v>
      </c>
      <c r="CM59" s="13" t="n">
        <f aca="false">IF(OR(CM149=0,FY59=0),0,CM149*FY59/(CM149+FY59))</f>
        <v>0</v>
      </c>
      <c r="CN59" s="13" t="n">
        <f aca="false">IF(OR(CN149=0,FZ59=0),0,CN149*FZ59/(CN149+FZ59))</f>
        <v>0</v>
      </c>
      <c r="CO59" s="13" t="n">
        <f aca="false">IF(OR(CO149=0,GA59=0),0,CO149*GA59/(CO149+GA59))</f>
        <v>0</v>
      </c>
      <c r="CP59" s="13" t="n">
        <f aca="false">IF(OR(CP149=0,GB59=0),0,CP149*GB59/(CP149+GB59))</f>
        <v>0</v>
      </c>
      <c r="CQ59" s="13" t="n">
        <f aca="false">IF(OR(CQ149=0,GC59=0),0,CQ149*GC59/(CQ149+GC59))</f>
        <v>0</v>
      </c>
      <c r="CR59" s="0" t="n">
        <f aca="false">IF(F$9=0,0,(SIN(F$12)*COS($E59)+SIN($E59)*COS(F$12))/SIN($E59)*F$9)</f>
        <v>11.13975</v>
      </c>
      <c r="CS59" s="0" t="n">
        <f aca="false">IF(G$9=0,0,(SIN(G$12)*COS($E59)+SIN($E59)*COS(G$12))/SIN($E59)*G$9)</f>
        <v>11.305793625347</v>
      </c>
      <c r="CT59" s="0" t="n">
        <f aca="false">IF(H$9=0,0,(SIN(H$12)*COS($E59)+SIN($E59)*COS(H$12))/SIN($E59)*H$9)</f>
        <v>11.4679673817439</v>
      </c>
      <c r="CU59" s="0" t="n">
        <f aca="false">IF(I$9=0,0,(SIN(I$12)*COS($E59)+SIN($E59)*COS(I$12))/SIN($E59)*I$9)</f>
        <v>11.6262301917611</v>
      </c>
      <c r="CV59" s="0" t="n">
        <f aca="false">IF(J$9=0,0,(SIN(J$12)*COS($E59)+SIN($E59)*COS(J$12))/SIN($E59)*J$9)</f>
        <v>11.7805422965143</v>
      </c>
      <c r="CW59" s="0" t="n">
        <f aca="false">IF(K$9=0,0,(SIN(K$12)*COS($E59)+SIN($E59)*COS(K$12))/SIN($E59)*K$9)</f>
        <v>11.9308652652018</v>
      </c>
      <c r="CX59" s="0" t="n">
        <f aca="false">IF(L$9=0,0,(SIN(L$12)*COS($E59)+SIN($E59)*COS(L$12))/SIN($E59)*L$9)</f>
        <v>12.0757096491672</v>
      </c>
      <c r="CY59" s="0" t="n">
        <f aca="false">IF(M$9=0,0,(SIN(M$12)*COS($E59)+SIN($E59)*COS(M$12))/SIN($E59)*M$9)</f>
        <v>12.2164542972409</v>
      </c>
      <c r="CZ59" s="0" t="n">
        <f aca="false">IF(N$9=0,0,(SIN(N$12)*COS($E59)+SIN($E59)*COS(N$12))/SIN($E59)*N$9)</f>
        <v>12.3530661601129</v>
      </c>
      <c r="DA59" s="0" t="n">
        <f aca="false">IF(O$9=0,0,(SIN(O$12)*COS($E59)+SIN($E59)*COS(O$12))/SIN($E59)*O$9)</f>
        <v>12.4855135727171</v>
      </c>
      <c r="DB59" s="0" t="n">
        <f aca="false">IF(P$9=0,0,(SIN(P$12)*COS($E59)+SIN($E59)*COS(P$12))/SIN($E59)*P$9)</f>
        <v>12.6137662608468</v>
      </c>
      <c r="DC59" s="0" t="n">
        <f aca="false">IF(Q$9=0,0,(SIN(Q$12)*COS($E59)+SIN($E59)*COS(Q$12))/SIN($E59)*Q$9)</f>
        <v>12.7380736415761</v>
      </c>
      <c r="DD59" s="0" t="n">
        <f aca="false">IF(R$9=0,0,(SIN(R$12)*COS($E59)+SIN($E59)*COS(R$12))/SIN($E59)*R$9)</f>
        <v>12.8581359312399</v>
      </c>
      <c r="DE59" s="0" t="n">
        <f aca="false">IF(S$9=0,0,(SIN(S$12)*COS($E59)+SIN($E59)*COS(S$12))/SIN($E59)*S$9)</f>
        <v>12.9739268062373</v>
      </c>
      <c r="DF59" s="0" t="n">
        <f aca="false">IF(T$9=0,0,(SIN(T$12)*COS($E59)+SIN($E59)*COS(T$12))/SIN($E59)*T$9)</f>
        <v>13.0854213521277</v>
      </c>
      <c r="DG59" s="0" t="n">
        <f aca="false">IF(U$9=0,0,(SIN(U$12)*COS($E59)+SIN($E59)*COS(U$12))/SIN($E59)*U$9)</f>
        <v>13.1925960680646</v>
      </c>
      <c r="DH59" s="0" t="n">
        <f aca="false">IF(V$9=0,0,(SIN(V$12)*COS($E59)+SIN($E59)*COS(V$12))/SIN($E59)*V$9)</f>
        <v>13.2876622230035</v>
      </c>
      <c r="DI59" s="0" t="n">
        <f aca="false">IF(W$9=0,0,(SIN(W$12)*COS($E59)+SIN($E59)*COS(W$12))/SIN($E59)*W$9)</f>
        <v>13.3782300393207</v>
      </c>
      <c r="DJ59" s="0" t="n">
        <f aca="false">IF(X$9=0,0,(SIN(X$12)*COS($E59)+SIN($E59)*COS(X$12))/SIN($E59)*X$9)</f>
        <v>13.4642874383537</v>
      </c>
      <c r="DK59" s="0" t="n">
        <f aca="false">IF(Y$9=0,0,(SIN(Y$12)*COS($E59)+SIN($E59)*COS(Y$12))/SIN($E59)*Y$9)</f>
        <v>13.5458238479472</v>
      </c>
      <c r="DL59" s="0" t="n">
        <f aca="false">IF(Z$9=0,0,(SIN(Z$12)*COS($E59)+SIN($E59)*COS(Z$12))/SIN($E59)*Z$9)</f>
        <v>13.6228302009085</v>
      </c>
      <c r="DM59" s="0" t="n">
        <f aca="false">IF(AA$9=0,0,(SIN(AA$12)*COS($E59)+SIN($E59)*COS(AA$12))/SIN($E59)*AA$9)</f>
        <v>13.6908807756147</v>
      </c>
      <c r="DN59" s="0" t="n">
        <f aca="false">IF(AB$9=0,0,(SIN(AB$12)*COS($E59)+SIN($E59)*COS(AB$12))/SIN($E59)*AB$9)</f>
        <v>13.7543267044568</v>
      </c>
      <c r="DO59" s="0" t="n">
        <f aca="false">IF(AC$9=0,0,(SIN(AC$12)*COS($E59)+SIN($E59)*COS(AC$12))/SIN($E59)*AC$9)</f>
        <v>13.8131674861962</v>
      </c>
      <c r="DP59" s="0" t="n">
        <f aca="false">IF(AD$9=0,0,(SIN(AD$12)*COS($E59)+SIN($E59)*COS(AD$12))/SIN($E59)*AD$9)</f>
        <v>13.8674041489155</v>
      </c>
      <c r="DQ59" s="0" t="n">
        <f aca="false">IF(AE$9=0,0,(SIN(AE$12)*COS($E59)+SIN($E59)*COS(AE$12))/SIN($E59)*AE$9)</f>
        <v>13.9170392439327</v>
      </c>
      <c r="DR59" s="0" t="n">
        <f aca="false">IF(AF$9=0,0,(SIN(AF$12)*COS($E59)+SIN($E59)*COS(AF$12))/SIN($E59)*AF$9)</f>
        <v>13.959984708408</v>
      </c>
      <c r="DS59" s="0" t="n">
        <f aca="false">IF(AG$9=0,0,(SIN(AG$12)*COS($E59)+SIN($E59)*COS(AG$12))/SIN($E59)*AG$9)</f>
        <v>13.9983165618465</v>
      </c>
      <c r="DT59" s="0" t="n">
        <f aca="false">IF(AH$9=0,0,(SIN(AH$12)*COS($E59)+SIN($E59)*COS(AH$12))/SIN($E59)*AH$9)</f>
        <v>14.0320438055273</v>
      </c>
      <c r="DU59" s="0" t="n">
        <f aca="false">IF(AI$9=0,0,(SIN(AI$12)*COS($E59)+SIN($E59)*COS(AI$12))/SIN($E59)*AI$9)</f>
        <v>14.061176947084</v>
      </c>
      <c r="DV59" s="0" t="n">
        <f aca="false">IF(AJ$9=0,0,(SIN(AJ$12)*COS($E59)+SIN($E59)*COS(AJ$12))/SIN($E59)*AJ$9)</f>
        <v>14.0857279909745</v>
      </c>
      <c r="DW59" s="0" t="n">
        <f aca="false">IF(AK$9=0,0,(SIN(AK$12)*COS($E59)+SIN($E59)*COS(AK$12))/SIN($E59)*AK$9)</f>
        <v>14.1108061056316</v>
      </c>
      <c r="DX59" s="0" t="n">
        <f aca="false">IF(AL$9=0,0,(SIN(AL$12)*COS($E59)+SIN($E59)*COS(AL$12))/SIN($E59)*AL$9)</f>
        <v>14.1313668353578</v>
      </c>
      <c r="DY59" s="0" t="n">
        <f aca="false">IF(AM$9=0,0,(SIN(AM$12)*COS($E59)+SIN($E59)*COS(AM$12))/SIN($E59)*AM$9)</f>
        <v>14.1474219399233</v>
      </c>
      <c r="DZ59" s="0" t="n">
        <f aca="false">IF(AN$9=0,0,(SIN(AN$12)*COS($E59)+SIN($E59)*COS(AN$12))/SIN($E59)*AN$9)</f>
        <v>14.1589846128043</v>
      </c>
      <c r="EA59" s="0" t="n">
        <f aca="false">IF(AO$9=0,0,(SIN(AO$12)*COS($E59)+SIN($E59)*COS(AO$12))/SIN($E59)*AO$9)</f>
        <v>14.1660694716558</v>
      </c>
      <c r="EB59" s="0" t="n">
        <f aca="false">IF(AP$9=0,0,(SIN(AP$12)*COS($E59)+SIN($E59)*COS(AP$12))/SIN($E59)*AP$9)</f>
        <v>14.1685568347722</v>
      </c>
      <c r="EC59" s="0" t="n">
        <f aca="false">IF(AQ$9=0,0,(SIN(AQ$12)*COS($E59)+SIN($E59)*COS(AQ$12))/SIN($E59)*AQ$9)</f>
        <v>14.1665993110483</v>
      </c>
      <c r="ED59" s="0" t="n">
        <f aca="false">IF(AR$9=0,0,(SIN(AR$12)*COS($E59)+SIN($E59)*COS(AR$12))/SIN($E59)*AR$9)</f>
        <v>14.1602158532924</v>
      </c>
      <c r="EE59" s="0" t="n">
        <f aca="false">IF(AS$9=0,0,(SIN(AS$12)*COS($E59)+SIN($E59)*COS(AS$12))/SIN($E59)*AS$9)</f>
        <v>14.1494267962003</v>
      </c>
      <c r="EF59" s="0" t="n">
        <f aca="false">IF(AT$9=0,0,(SIN(AT$12)*COS($E59)+SIN($E59)*COS(AT$12))/SIN($E59)*AT$9)</f>
        <v>14.1342538445592</v>
      </c>
      <c r="EG59" s="0" t="n">
        <f aca="false">IF(AU$9=0,0,(SIN(AU$12)*COS($E59)+SIN($E59)*COS(AU$12))/SIN($E59)*AU$9)</f>
        <v>14.0846913439023</v>
      </c>
      <c r="EH59" s="0" t="n">
        <f aca="false">IF(AV$9=0,0,(SIN(AV$12)*COS($E59)+SIN($E59)*COS(AV$12))/SIN($E59)*AV$9)</f>
        <v>14.0307649641853</v>
      </c>
      <c r="EI59" s="0" t="n">
        <f aca="false">IF(AW$9=0,0,(SIN(AW$12)*COS($E59)+SIN($E59)*COS(AW$12))/SIN($E59)*AW$9)</f>
        <v>13.972527899122</v>
      </c>
      <c r="EJ59" s="0" t="n">
        <f aca="false">IF(AX$9=0,0,(SIN(AX$12)*COS($E59)+SIN($E59)*COS(AX$12))/SIN($E59)*AX$9)</f>
        <v>13.9100346667057</v>
      </c>
      <c r="EK59" s="0" t="n">
        <f aca="false">IF(AY$9=0,0,(SIN(AY$12)*COS($E59)+SIN($E59)*COS(AY$12))/SIN($E59)*AY$9)</f>
        <v>13.8433410813996</v>
      </c>
      <c r="EL59" s="0" t="n">
        <f aca="false">IF(AZ$9=0,0,(SIN(AZ$12)*COS($E59)+SIN($E59)*COS(AZ$12))/SIN($E59)*AZ$9)</f>
        <v>13.7468883166521</v>
      </c>
      <c r="EM59" s="0" t="n">
        <f aca="false">IF(BA$9=0,0,(SIN(BA$12)*COS($E59)+SIN($E59)*COS(BA$12))/SIN($E59)*BA$9)</f>
        <v>13.646405265769</v>
      </c>
      <c r="EN59" s="0" t="n">
        <f aca="false">IF(BB$9=0,0,(SIN(BB$12)*COS($E59)+SIN($E59)*COS(BB$12))/SIN($E59)*BB$9)</f>
        <v>13.5419748454616</v>
      </c>
      <c r="EO59" s="0" t="n">
        <f aca="false">IF(BC$9=0,0,(SIN(BC$12)*COS($E59)+SIN($E59)*COS(BC$12))/SIN($E59)*BC$9)</f>
        <v>13.4336811110455</v>
      </c>
      <c r="EP59" s="0" t="n">
        <f aca="false">IF(BD$9=0,0,(SIN(BD$12)*COS($E59)+SIN($E59)*COS(BD$12))/SIN($E59)*BD$9)</f>
        <v>13.3216092149222</v>
      </c>
      <c r="EQ59" s="0" t="n">
        <f aca="false">IF(BE$9=0,0,(SIN(BE$12)*COS($E59)+SIN($E59)*COS(BE$12))/SIN($E59)*BE$9)</f>
        <v>13.179814316327</v>
      </c>
      <c r="ER59" s="0" t="n">
        <f aca="false">IF(BF$9=0,0,(SIN(BF$12)*COS($E59)+SIN($E59)*COS(BF$12))/SIN($E59)*BF$9)</f>
        <v>13.0345503104383</v>
      </c>
      <c r="ES59" s="0" t="n">
        <f aca="false">IF(BG$9=0,0,(SIN(BG$12)*COS($E59)+SIN($E59)*COS(BG$12))/SIN($E59)*BG$9)</f>
        <v>12.8859291147529</v>
      </c>
      <c r="ET59" s="0" t="n">
        <f aca="false">IF(BH$9=0,0,(SIN(BH$12)*COS($E59)+SIN($E59)*COS(BH$12))/SIN($E59)*BH$9)</f>
        <v>12.7340634825947</v>
      </c>
      <c r="EU59" s="0" t="n">
        <f aca="false">IF(BI$9=0,0,(SIN(BI$12)*COS($E59)+SIN($E59)*COS(BI$12))/SIN($E59)*BI$9)</f>
        <v>12.579066948214</v>
      </c>
      <c r="EV59" s="0" t="n">
        <f aca="false">IF(BJ$9=0,0,(SIN(BJ$12)*COS($E59)+SIN($E59)*COS(BJ$12))/SIN($E59)*BJ$9)</f>
        <v>12.3431485263936</v>
      </c>
      <c r="EW59" s="0" t="n">
        <f aca="false">IF(BK$9=0,0,(SIN(BK$12)*COS($E59)+SIN($E59)*COS(BK$12))/SIN($E59)*BK$9)</f>
        <v>12.1049799163522</v>
      </c>
      <c r="EX59" s="0" t="n">
        <f aca="false">IF(BL$9=0,0,(SIN(BL$12)*COS($E59)+SIN($E59)*COS(BL$12))/SIN($E59)*BL$9)</f>
        <v>11.8647475584645</v>
      </c>
      <c r="EY59" s="0" t="n">
        <f aca="false">IF(BM$9=0,0,(SIN(BM$12)*COS($E59)+SIN($E59)*COS(BM$12))/SIN($E59)*BM$9)</f>
        <v>11.622638027195</v>
      </c>
      <c r="EZ59" s="0" t="n">
        <f aca="false">IF(BN$9=0,0,(SIN(BN$12)*COS($E59)+SIN($E59)*COS(BN$12))/SIN($E59)*BN$9)</f>
        <v>11.3788379397236</v>
      </c>
      <c r="FA59" s="0" t="n">
        <f aca="false">IF(BO$9=0,0,(SIN(BO$12)*COS($E59)+SIN($E59)*COS(BO$12))/SIN($E59)*BO$9)</f>
        <v>11.0875450174292</v>
      </c>
      <c r="FB59" s="0" t="n">
        <f aca="false">IF(BP$9=0,0,(SIN(BP$12)*COS($E59)+SIN($E59)*COS(BP$12))/SIN($E59)*BP$9)</f>
        <v>10.7954701168979</v>
      </c>
      <c r="FC59" s="0" t="n">
        <f aca="false">IF(BQ$9=0,0,(SIN(BQ$12)*COS($E59)+SIN($E59)*COS(BQ$12))/SIN($E59)*BQ$9)</f>
        <v>10.5028412181131</v>
      </c>
      <c r="FD59" s="0" t="n">
        <f aca="false">IF(BR$9=0,0,(SIN(BR$12)*COS($E59)+SIN($E59)*COS(BR$12))/SIN($E59)*BR$9)</f>
        <v>10.2098856368847</v>
      </c>
      <c r="FE59" s="0" t="n">
        <f aca="false">IF(BS$9=0,0,(SIN(BS$12)*COS($E59)+SIN($E59)*COS(BS$12))/SIN($E59)*BS$9)</f>
        <v>9.91682991351619</v>
      </c>
      <c r="FF59" s="0" t="n">
        <f aca="false">IF(BT$9=0,0,(SIN(BT$12)*COS($E59)+SIN($E59)*COS(BT$12))/SIN($E59)*BT$9)</f>
        <v>9.59957664699603</v>
      </c>
      <c r="FG59" s="0" t="n">
        <f aca="false">IF(BU$9=0,0,(SIN(BU$12)*COS($E59)+SIN($E59)*COS(BU$12))/SIN($E59)*BU$9)</f>
        <v>9.28304133427795</v>
      </c>
      <c r="FH59" s="0" t="n">
        <f aca="false">IF(BV$9=0,0,(SIN(BV$12)*COS($E59)+SIN($E59)*COS(BV$12))/SIN($E59)*BV$9)</f>
        <v>8.96746958547601</v>
      </c>
      <c r="FI59" s="0" t="n">
        <f aca="false">IF(BW$9=0,0,(SIN(BW$12)*COS($E59)+SIN($E59)*COS(BW$12))/SIN($E59)*BW$9)</f>
        <v>8.65310556233637</v>
      </c>
      <c r="FJ59" s="0" t="n">
        <f aca="false">IF(BX$9=0,0,(SIN(BX$12)*COS($E59)+SIN($E59)*COS(BX$12))/SIN($E59)*BX$9)</f>
        <v>8.34019185877015</v>
      </c>
      <c r="FK59" s="0" t="n">
        <f aca="false">IF(BY$9=0,0,(SIN(BY$12)*COS($E59)+SIN($E59)*COS(BY$12))/SIN($E59)*BY$9)</f>
        <v>0</v>
      </c>
      <c r="FL59" s="0" t="n">
        <f aca="false">IF(BZ$9=0,0,(SIN(BZ$12)*COS($E59)+SIN($E59)*COS(BZ$12))/SIN($E59)*BZ$9)</f>
        <v>0</v>
      </c>
      <c r="FM59" s="0" t="n">
        <f aca="false">IF(CA$9=0,0,(SIN(CA$12)*COS($E59)+SIN($E59)*COS(CA$12))/SIN($E59)*CA$9)</f>
        <v>0</v>
      </c>
      <c r="FN59" s="0" t="n">
        <f aca="false">IF(CB$9=0,0,(SIN(CB$12)*COS($E59)+SIN($E59)*COS(CB$12))/SIN($E59)*CB$9)</f>
        <v>0</v>
      </c>
      <c r="FO59" s="0" t="n">
        <f aca="false">IF(CC$9=0,0,(SIN(CC$12)*COS($E59)+SIN($E59)*COS(CC$12))/SIN($E59)*CC$9)</f>
        <v>0</v>
      </c>
      <c r="FP59" s="0" t="n">
        <f aca="false">IF(CD$9=0,0,(SIN(CD$12)*COS($E59)+SIN($E59)*COS(CD$12))/SIN($E59)*CD$9)</f>
        <v>0</v>
      </c>
      <c r="FQ59" s="0" t="n">
        <f aca="false">IF(CE$9=0,0,(SIN(CE$12)*COS($E59)+SIN($E59)*COS(CE$12))/SIN($E59)*CE$9)</f>
        <v>0</v>
      </c>
      <c r="FR59" s="0" t="n">
        <f aca="false">IF(CF$9=0,0,(SIN(CF$12)*COS($E59)+SIN($E59)*COS(CF$12))/SIN($E59)*CF$9)</f>
        <v>0</v>
      </c>
      <c r="FS59" s="0" t="n">
        <f aca="false">IF(CG$9=0,0,(SIN(CG$12)*COS($E59)+SIN($E59)*COS(CG$12))/SIN($E59)*CG$9)</f>
        <v>0</v>
      </c>
      <c r="FT59" s="0" t="n">
        <f aca="false">IF(CH$9=0,0,(SIN(CH$12)*COS($E59)+SIN($E59)*COS(CH$12))/SIN($E59)*CH$9)</f>
        <v>0</v>
      </c>
      <c r="FU59" s="0" t="n">
        <f aca="false">IF(CI$9=0,0,(SIN(CI$12)*COS($E59)+SIN($E59)*COS(CI$12))/SIN($E59)*CI$9)</f>
        <v>0</v>
      </c>
      <c r="FV59" s="0" t="n">
        <f aca="false">IF(CJ$9=0,0,(SIN(CJ$12)*COS($E59)+SIN($E59)*COS(CJ$12))/SIN($E59)*CJ$9)</f>
        <v>0</v>
      </c>
      <c r="FW59" s="0" t="n">
        <f aca="false">IF(CK$9=0,0,(SIN(CK$12)*COS($E59)+SIN($E59)*COS(CK$12))/SIN($E59)*CK$9)</f>
        <v>0</v>
      </c>
      <c r="FX59" s="0" t="n">
        <f aca="false">IF(CL$9=0,0,(SIN(CL$12)*COS($E59)+SIN($E59)*COS(CL$12))/SIN($E59)*CL$9)</f>
        <v>0</v>
      </c>
      <c r="FY59" s="0" t="n">
        <f aca="false">IF(CM$9=0,0,(SIN(CM$12)*COS($E59)+SIN($E59)*COS(CM$12))/SIN($E59)*CM$9)</f>
        <v>0</v>
      </c>
      <c r="FZ59" s="0" t="n">
        <f aca="false">IF(CN$9=0,0,(SIN(CN$12)*COS($E59)+SIN($E59)*COS(CN$12))/SIN($E59)*CN$9)</f>
        <v>0</v>
      </c>
      <c r="GA59" s="0" t="n">
        <f aca="false">IF(CO$9=0,0,(SIN(CO$12)*COS($E59)+SIN($E59)*COS(CO$12))/SIN($E59)*CO$9)</f>
        <v>0</v>
      </c>
      <c r="GB59" s="0" t="n">
        <f aca="false">IF(CP$9=0,0,(SIN(CP$12)*COS($E59)+SIN($E59)*COS(CP$12))/SIN($E59)*CP$9)</f>
        <v>0</v>
      </c>
      <c r="GC59" s="0" t="n">
        <f aca="false">IF(CQ$9=0,0,(SIN(CQ$12)*COS($E59)+SIN($E59)*COS(CQ$12))/SIN($E59)*CQ$9)</f>
        <v>0</v>
      </c>
    </row>
    <row r="60" customFormat="false" ht="12.8" hidden="true" customHeight="false" outlineLevel="0" collapsed="false">
      <c r="A60" s="0" t="n">
        <f aca="false">MAX($F60:$CQ60)</f>
        <v>11.139749875906</v>
      </c>
      <c r="B60" s="91" t="n">
        <f aca="false">IF(ISNA(INDEX(vmg!$B$6:$B$151,MATCH($C60,vmg!$F$6:$F$151,0))),IF(ISNA(INDEX(vmg!$B$6:$B$151,MATCH($C60,vmg!$D$6:$D$151,0))),0,INDEX(vmg!$B$6:$B$151,MATCH($C60,vmg!$D$6:$D$151,0))),INDEX(vmg!$B$6:$B$151,MATCH($C60,vmg!$F$6:$F$151,0)))</f>
        <v>8.71613</v>
      </c>
      <c r="C60" s="2" t="n">
        <f aca="false">MOD(Best +D60,360)</f>
        <v>281</v>
      </c>
      <c r="D60" s="2" t="n">
        <f aca="false">D59+1</f>
        <v>48</v>
      </c>
      <c r="E60" s="1" t="n">
        <f aca="false">D60*PI()/180</f>
        <v>0.837758040957278</v>
      </c>
      <c r="F60" s="13" t="n">
        <f aca="false">IF(OR(F150=0,CR60=0),0,F150*CR60/(F150+CR60))</f>
        <v>11.139749875906</v>
      </c>
      <c r="G60" s="13" t="n">
        <f aca="false">IF(OR(G150=0,CS60=0),0,G150*CS60/(G150+CS60))</f>
        <v>10.9706714298066</v>
      </c>
      <c r="H60" s="13" t="n">
        <f aca="false">IF(OR(H150=0,CT60=0),0,H150*CT60/(H150+CT60))</f>
        <v>10.8083478959432</v>
      </c>
      <c r="I60" s="13" t="n">
        <f aca="false">IF(OR(I150=0,CU60=0),0,I150*CU60/(I150+CU60))</f>
        <v>10.6522399281878</v>
      </c>
      <c r="J60" s="13" t="n">
        <f aca="false">IF(OR(J150=0,CV60=0),0,J150*CV60/(J150+CV60))</f>
        <v>10.5018641397601</v>
      </c>
      <c r="K60" s="13" t="n">
        <f aca="false">IF(OR(K150=0,CW60=0),0,K150*CW60/(K150+CW60))</f>
        <v>10.3567860428832</v>
      </c>
      <c r="L60" s="13" t="n">
        <f aca="false">IF(OR(L150=0,CX60=0),0,L150*CX60/(L150+CX60))</f>
        <v>10.2155713802302</v>
      </c>
      <c r="M60" s="13" t="n">
        <f aca="false">IF(OR(M150=0,CY60=0),0,M150*CY60/(M150+CY60))</f>
        <v>10.0789838138697</v>
      </c>
      <c r="N60" s="13" t="n">
        <f aca="false">IF(OR(N150=0,CZ60=0),0,N150*CZ60/(N150+CZ60))</f>
        <v>9.94669550606655</v>
      </c>
      <c r="O60" s="13" t="n">
        <f aca="false">IF(OR(O150=0,DA60=0),0,O150*DA60/(O150+DA60))</f>
        <v>9.81840864263432</v>
      </c>
      <c r="P60" s="13" t="n">
        <f aca="false">IF(OR(P150=0,DB60=0),0,P150*DB60/(P150+DB60))</f>
        <v>9.69385201295577</v>
      </c>
      <c r="Q60" s="13" t="n">
        <f aca="false">IF(OR(Q150=0,DC60=0),0,Q150*DC60/(Q150+DC60))</f>
        <v>9.57293605951129</v>
      </c>
      <c r="R60" s="13" t="n">
        <f aca="false">IF(OR(R150=0,DD60=0),0,R150*DD60/(R150+DD60))</f>
        <v>9.45526619696219</v>
      </c>
      <c r="S60" s="13" t="n">
        <f aca="false">IF(OR(S150=0,DE60=0),0,S150*DE60/(S150+DE60))</f>
        <v>9.34063555762655</v>
      </c>
      <c r="T60" s="13" t="n">
        <f aca="false">IF(OR(T150=0,DF60=0),0,T150*DF60/(T150+DF60))</f>
        <v>9.22885404950111</v>
      </c>
      <c r="U60" s="13" t="n">
        <f aca="false">IF(OR(U150=0,DG60=0),0,U150*DG60/(U150+DG60))</f>
        <v>9.1197466426673</v>
      </c>
      <c r="V60" s="13" t="n">
        <f aca="false">IF(OR(V150=0,DH60=0),0,V150*DH60/(V150+DH60))</f>
        <v>9.00955578079091</v>
      </c>
      <c r="W60" s="13" t="n">
        <f aca="false">IF(OR(W150=0,DI60=0),0,W150*DI60/(W150+DI60))</f>
        <v>8.90193206604545</v>
      </c>
      <c r="X60" s="13" t="n">
        <f aca="false">IF(OR(X150=0,DJ60=0),0,X150*DJ60/(X150+DJ60))</f>
        <v>8.79672231356288</v>
      </c>
      <c r="Y60" s="13" t="n">
        <f aca="false">IF(OR(Y150=0,DK60=0),0,Y150*DK60/(Y150+DK60))</f>
        <v>8.6937846996961</v>
      </c>
      <c r="Z60" s="13" t="n">
        <f aca="false">IF(OR(Z150=0,DL60=0),0,Z150*DL60/(Z150+DL60))</f>
        <v>8.59298768964112</v>
      </c>
      <c r="AA60" s="13" t="n">
        <f aca="false">IF(OR(AA150=0,DM60=0),0,AA150*DM60/(AA150+DM60))</f>
        <v>8.49249371897844</v>
      </c>
      <c r="AB60" s="13" t="n">
        <f aca="false">IF(OR(AB150=0,DN60=0),0,AB150*DN60/(AB150+DN60))</f>
        <v>8.39399076039002</v>
      </c>
      <c r="AC60" s="13" t="n">
        <f aca="false">IF(OR(AC150=0,DO60=0),0,AC150*DO60/(AC150+DO60))</f>
        <v>8.29736699619935</v>
      </c>
      <c r="AD60" s="13" t="n">
        <f aca="false">IF(OR(AD150=0,DP60=0),0,AD150*DP60/(AD150+DP60))</f>
        <v>8.20251814654907</v>
      </c>
      <c r="AE60" s="13" t="n">
        <f aca="false">IF(OR(AE150=0,DQ60=0),0,AE150*DQ60/(AE150+DQ60))</f>
        <v>8.10934681233683</v>
      </c>
      <c r="AF60" s="13" t="n">
        <f aca="false">IF(OR(AF150=0,DR60=0),0,AF150*DR60/(AF150+DR60))</f>
        <v>8.01706441936116</v>
      </c>
      <c r="AG60" s="13" t="n">
        <f aca="false">IF(OR(AG150=0,DS60=0),0,AG150*DS60/(AG150+DS60))</f>
        <v>7.92631455548255</v>
      </c>
      <c r="AH60" s="13" t="n">
        <f aca="false">IF(OR(AH150=0,DT60=0),0,AH150*DT60/(AH150+DT60))</f>
        <v>7.83701520316457</v>
      </c>
      <c r="AI60" s="13" t="n">
        <f aca="false">IF(OR(AI150=0,DU60=0),0,AI150*DU60/(AI150+DU60))</f>
        <v>7.74908934788404</v>
      </c>
      <c r="AJ60" s="13" t="n">
        <f aca="false">IF(OR(AJ150=0,DV60=0),0,AJ150*DV60/(AJ150+DV60))</f>
        <v>7.66246457404632</v>
      </c>
      <c r="AK60" s="13" t="n">
        <f aca="false">IF(OR(AK150=0,DW60=0),0,AK150*DW60/(AK150+DW60))</f>
        <v>7.57856119325991</v>
      </c>
      <c r="AL60" s="13" t="n">
        <f aca="false">IF(OR(AL150=0,DX60=0),0,AL150*DX60/(AL150+DX60))</f>
        <v>7.49576501672921</v>
      </c>
      <c r="AM60" s="13" t="n">
        <f aca="false">IF(OR(AM150=0,DY60=0),0,AM150*DY60/(AM150+DY60))</f>
        <v>7.41401883655951</v>
      </c>
      <c r="AN60" s="13" t="n">
        <f aca="false">IF(OR(AN150=0,DZ60=0),0,AN150*DZ60/(AN150+DZ60))</f>
        <v>7.33326851842332</v>
      </c>
      <c r="AO60" s="13" t="n">
        <f aca="false">IF(OR(AO150=0,EA60=0),0,AO150*EA60/(AO150+EA60))</f>
        <v>7.25346277222621</v>
      </c>
      <c r="AP60" s="13" t="n">
        <f aca="false">IF(OR(AP150=0,EB60=0),0,AP150*EB60/(AP150+EB60))</f>
        <v>7.17451765365819</v>
      </c>
      <c r="AQ60" s="13" t="n">
        <f aca="false">IF(OR(AQ150=0,EC60=0),0,AQ150*EC60/(AQ150+EC60))</f>
        <v>7.09642358954743</v>
      </c>
      <c r="AR60" s="13" t="n">
        <f aca="false">IF(OR(AR150=0,ED60=0),0,AR150*ED60/(AR150+ED60))</f>
        <v>7.01913656466636</v>
      </c>
      <c r="AS60" s="13" t="n">
        <f aca="false">IF(OR(AS150=0,EE60=0),0,AS150*EE60/(AS150+EE60))</f>
        <v>6.94261467424096</v>
      </c>
      <c r="AT60" s="13" t="n">
        <f aca="false">IF(OR(AT150=0,EF60=0),0,AT150*EF60/(AT150+EF60))</f>
        <v>6.8668179753102</v>
      </c>
      <c r="AU60" s="13" t="n">
        <f aca="false">IF(OR(AU150=0,EG60=0),0,AU150*EG60/(AU150+EG60))</f>
        <v>6.78463914680708</v>
      </c>
      <c r="AV60" s="13" t="n">
        <f aca="false">IF(OR(AV150=0,EH60=0),0,AV150*EH60/(AV150+EH60))</f>
        <v>6.70334634135666</v>
      </c>
      <c r="AW60" s="13" t="n">
        <f aca="false">IF(OR(AW150=0,EI60=0),0,AW150*EI60/(AW150+EI60))</f>
        <v>6.6228931577394</v>
      </c>
      <c r="AX60" s="13" t="n">
        <f aca="false">IF(OR(AX150=0,EJ60=0),0,AX150*EJ60/(AX150+EJ60))</f>
        <v>6.54323544610909</v>
      </c>
      <c r="AY60" s="13" t="n">
        <f aca="false">IF(OR(AY150=0,EK60=0),0,AY150*EK60/(AY150+EK60))</f>
        <v>6.46433115358067</v>
      </c>
      <c r="AZ60" s="13" t="n">
        <f aca="false">IF(OR(AZ150=0,EL60=0),0,AZ150*EL60/(AZ150+EL60))</f>
        <v>6.38053231866977</v>
      </c>
      <c r="BA60" s="13" t="n">
        <f aca="false">IF(OR(BA150=0,EM60=0),0,BA150*EM60/(BA150+EM60))</f>
        <v>6.29755640774795</v>
      </c>
      <c r="BB60" s="13" t="n">
        <f aca="false">IF(OR(BB150=0,EN60=0),0,BB150*EN60/(BB150+EN60))</f>
        <v>6.21535951678324</v>
      </c>
      <c r="BC60" s="13" t="n">
        <f aca="false">IF(OR(BC150=0,EO60=0),0,BC150*EO60/(BC150+EO60))</f>
        <v>6.13389983591921</v>
      </c>
      <c r="BD60" s="13" t="n">
        <f aca="false">IF(OR(BD150=0,EP60=0),0,BD150*EP60/(BD150+EP60))</f>
        <v>6.05313751370552</v>
      </c>
      <c r="BE60" s="13" t="n">
        <f aca="false">IF(OR(BE150=0,EQ60=0),0,BE150*EQ60/(BE150+EQ60))</f>
        <v>5.96760340476442</v>
      </c>
      <c r="BF60" s="13" t="n">
        <f aca="false">IF(OR(BF150=0,ER60=0),0,BF150*ER60/(BF150+ER60))</f>
        <v>5.8827987152519</v>
      </c>
      <c r="BG60" s="13" t="n">
        <f aca="false">IF(OR(BG150=0,ES60=0),0,BG150*ES60/(BG150+ES60))</f>
        <v>5.79868305615857</v>
      </c>
      <c r="BH60" s="13" t="n">
        <f aca="false">IF(OR(BH150=0,ET60=0),0,BH150*ET60/(BH150+ET60))</f>
        <v>5.71521794964855</v>
      </c>
      <c r="BI60" s="13" t="n">
        <f aca="false">IF(OR(BI150=0,EU60=0),0,BI150*EU60/(BI150+EU60))</f>
        <v>5.63236671666314</v>
      </c>
      <c r="BJ60" s="13" t="n">
        <f aca="false">IF(OR(BJ150=0,EV60=0),0,BJ150*EV60/(BJ150+EV60))</f>
        <v>5.53416858811091</v>
      </c>
      <c r="BK60" s="13" t="n">
        <f aca="false">IF(OR(BK150=0,EW60=0),0,BK150*EW60/(BK150+EW60))</f>
        <v>5.43664176833051</v>
      </c>
      <c r="BL60" s="13" t="n">
        <f aca="false">IF(OR(BL150=0,EX60=0),0,BL150*EX60/(BL150+EX60))</f>
        <v>5.33973894479856</v>
      </c>
      <c r="BM60" s="13" t="n">
        <f aca="false">IF(OR(BM150=0,EY60=0),0,BM150*EY60/(BM150+EY60))</f>
        <v>5.24341509107021</v>
      </c>
      <c r="BN60" s="13" t="n">
        <f aca="false">IF(OR(BN150=0,EZ60=0),0,BN150*EZ60/(BN150+EZ60))</f>
        <v>5.14762735599149</v>
      </c>
      <c r="BO60" s="13" t="n">
        <f aca="false">IF(OR(BO150=0,FA60=0),0,BO150*FA60/(BO150+FA60))</f>
        <v>5.04263397782954</v>
      </c>
      <c r="BP60" s="13" t="n">
        <f aca="false">IF(OR(BP150=0,FB60=0),0,BP150*FB60/(BP150+FB60))</f>
        <v>4.9380255347996</v>
      </c>
      <c r="BQ60" s="13" t="n">
        <f aca="false">IF(OR(BQ150=0,FC60=0),0,BQ150*FC60/(BQ150+FC60))</f>
        <v>4.83375276489531</v>
      </c>
      <c r="BR60" s="13" t="n">
        <f aca="false">IF(OR(BR150=0,FD60=0),0,BR150*FD60/(BR150+FD60))</f>
        <v>4.72976837837412</v>
      </c>
      <c r="BS60" s="13" t="n">
        <f aca="false">IF(OR(BS150=0,FE60=0),0,BS150*FE60/(BS150+FE60))</f>
        <v>4.62602698220894</v>
      </c>
      <c r="BT60" s="13" t="n">
        <f aca="false">IF(OR(BT150=0,FF60=0),0,BT150*FF60/(BT150+FF60))</f>
        <v>4.51697843641424</v>
      </c>
      <c r="BU60" s="13" t="n">
        <f aca="false">IF(OR(BU150=0,FG60=0),0,BU150*FG60/(BU150+FG60))</f>
        <v>4.40798101232731</v>
      </c>
      <c r="BV60" s="13" t="n">
        <f aca="false">IF(OR(BV150=0,FH60=0),0,BV150*FH60/(BV150+FH60))</f>
        <v>4.29898495898293</v>
      </c>
      <c r="BW60" s="13" t="n">
        <f aca="false">IF(OR(BW150=0,FI60=0),0,BW150*FI60/(BW150+FI60))</f>
        <v>4.18994201614405</v>
      </c>
      <c r="BX60" s="13" t="n">
        <f aca="false">IF(OR(BX150=0,FJ60=0),0,BX150*FJ60/(BX150+FJ60))</f>
        <v>4.08080537978268</v>
      </c>
      <c r="BY60" s="13" t="n">
        <f aca="false">IF(OR(BY150=0,FK60=0),0,BY150*FK60/(BY150+FK60))</f>
        <v>0</v>
      </c>
      <c r="BZ60" s="13" t="n">
        <f aca="false">IF(OR(BZ150=0,FL60=0),0,BZ150*FL60/(BZ150+FL60))</f>
        <v>0</v>
      </c>
      <c r="CA60" s="13" t="n">
        <f aca="false">IF(OR(CA150=0,FM60=0),0,CA150*FM60/(CA150+FM60))</f>
        <v>0</v>
      </c>
      <c r="CB60" s="13" t="n">
        <f aca="false">IF(OR(CB150=0,FN60=0),0,CB150*FN60/(CB150+FN60))</f>
        <v>0</v>
      </c>
      <c r="CC60" s="13" t="n">
        <f aca="false">IF(OR(CC150=0,FO60=0),0,CC150*FO60/(CC150+FO60))</f>
        <v>0</v>
      </c>
      <c r="CD60" s="13" t="n">
        <f aca="false">IF(OR(CD150=0,FP60=0),0,CD150*FP60/(CD150+FP60))</f>
        <v>0</v>
      </c>
      <c r="CE60" s="13" t="n">
        <f aca="false">IF(OR(CE150=0,FQ60=0),0,CE150*FQ60/(CE150+FQ60))</f>
        <v>0</v>
      </c>
      <c r="CF60" s="13" t="n">
        <f aca="false">IF(OR(CF150=0,FR60=0),0,CF150*FR60/(CF150+FR60))</f>
        <v>0</v>
      </c>
      <c r="CG60" s="13" t="n">
        <f aca="false">IF(OR(CG150=0,FS60=0),0,CG150*FS60/(CG150+FS60))</f>
        <v>0</v>
      </c>
      <c r="CH60" s="13" t="n">
        <f aca="false">IF(OR(CH150=0,FT60=0),0,CH150*FT60/(CH150+FT60))</f>
        <v>0</v>
      </c>
      <c r="CI60" s="13" t="n">
        <f aca="false">IF(OR(CI150=0,FU60=0),0,CI150*FU60/(CI150+FU60))</f>
        <v>0</v>
      </c>
      <c r="CJ60" s="13" t="n">
        <f aca="false">IF(OR(CJ150=0,FV60=0),0,CJ150*FV60/(CJ150+FV60))</f>
        <v>0</v>
      </c>
      <c r="CK60" s="13" t="n">
        <f aca="false">IF(OR(CK150=0,FW60=0),0,CK150*FW60/(CK150+FW60))</f>
        <v>0</v>
      </c>
      <c r="CL60" s="13" t="n">
        <f aca="false">IF(OR(CL150=0,FX60=0),0,CL150*FX60/(CL150+FX60))</f>
        <v>0</v>
      </c>
      <c r="CM60" s="13" t="n">
        <f aca="false">IF(OR(CM150=0,FY60=0),0,CM150*FY60/(CM150+FY60))</f>
        <v>0</v>
      </c>
      <c r="CN60" s="13" t="n">
        <f aca="false">IF(OR(CN150=0,FZ60=0),0,CN150*FZ60/(CN150+FZ60))</f>
        <v>0</v>
      </c>
      <c r="CO60" s="13" t="n">
        <f aca="false">IF(OR(CO150=0,GA60=0),0,CO150*GA60/(CO150+GA60))</f>
        <v>0</v>
      </c>
      <c r="CP60" s="13" t="n">
        <f aca="false">IF(OR(CP150=0,GB60=0),0,CP150*GB60/(CP150+GB60))</f>
        <v>0</v>
      </c>
      <c r="CQ60" s="13" t="n">
        <f aca="false">IF(OR(CQ150=0,GC60=0),0,CQ150*GC60/(CQ150+GC60))</f>
        <v>0</v>
      </c>
      <c r="CR60" s="0" t="n">
        <f aca="false">IF(F$9=0,0,(SIN(F$12)*COS($E60)+SIN($E60)*COS(F$12))/SIN($E60)*F$9)</f>
        <v>11.13975</v>
      </c>
      <c r="CS60" s="0" t="n">
        <f aca="false">IF(G$9=0,0,(SIN(G$12)*COS($E60)+SIN($E60)*COS(G$12))/SIN($E60)*G$9)</f>
        <v>11.2995582188063</v>
      </c>
      <c r="CT60" s="0" t="n">
        <f aca="false">IF(H$9=0,0,(SIN(H$12)*COS($E60)+SIN($E60)*COS(H$12))/SIN($E60)*H$9)</f>
        <v>11.4555134176214</v>
      </c>
      <c r="CU60" s="0" t="n">
        <f aca="false">IF(I$9=0,0,(SIN(I$12)*COS($E60)+SIN($E60)*COS(I$12))/SIN($E60)*I$9)</f>
        <v>11.6075764064177</v>
      </c>
      <c r="CV60" s="0" t="n">
        <f aca="false">IF(J$9=0,0,(SIN(J$12)*COS($E60)+SIN($E60)*COS(J$12))/SIN($E60)*J$9)</f>
        <v>11.7557093034536</v>
      </c>
      <c r="CW60" s="0" t="n">
        <f aca="false">IF(K$9=0,0,(SIN(K$12)*COS($E60)+SIN($E60)*COS(K$12))/SIN($E60)*K$9)</f>
        <v>11.899875544243</v>
      </c>
      <c r="CX60" s="0" t="n">
        <f aca="false">IF(L$9=0,0,(SIN(L$12)*COS($E60)+SIN($E60)*COS(L$12))/SIN($E60)*L$9)</f>
        <v>12.0385919992229</v>
      </c>
      <c r="CY60" s="0" t="n">
        <f aca="false">IF(M$9=0,0,(SIN(M$12)*COS($E60)+SIN($E60)*COS(M$12))/SIN($E60)*M$9)</f>
        <v>12.1732363772073</v>
      </c>
      <c r="CZ60" s="0" t="n">
        <f aca="false">IF(N$9=0,0,(SIN(N$12)*COS($E60)+SIN($E60)*COS(N$12))/SIN($E60)*N$9)</f>
        <v>12.3037774546014</v>
      </c>
      <c r="DA60" s="0" t="n">
        <f aca="false">IF(O$9=0,0,(SIN(O$12)*COS($E60)+SIN($E60)*COS(O$12))/SIN($E60)*O$9)</f>
        <v>12.4301853781017</v>
      </c>
      <c r="DB60" s="0" t="n">
        <f aca="false">IF(P$9=0,0,(SIN(P$12)*COS($E60)+SIN($E60)*COS(P$12))/SIN($E60)*P$9)</f>
        <v>12.5524316707707</v>
      </c>
      <c r="DC60" s="0" t="n">
        <f aca="false">IF(Q$9=0,0,(SIN(Q$12)*COS($E60)+SIN($E60)*COS(Q$12))/SIN($E60)*Q$9)</f>
        <v>12.6707660614268</v>
      </c>
      <c r="DD60" s="0" t="n">
        <f aca="false">IF(R$9=0,0,(SIN(R$12)*COS($E60)+SIN($E60)*COS(R$12))/SIN($E60)*R$9)</f>
        <v>12.7848917399795</v>
      </c>
      <c r="DE60" s="0" t="n">
        <f aca="false">IF(S$9=0,0,(SIN(S$12)*COS($E60)+SIN($E60)*COS(S$12))/SIN($E60)*S$9)</f>
        <v>12.8947841349003</v>
      </c>
      <c r="DF60" s="0" t="n">
        <f aca="false">IF(T$9=0,0,(SIN(T$12)*COS($E60)+SIN($E60)*COS(T$12))/SIN($E60)*T$9)</f>
        <v>13.0004200673862</v>
      </c>
      <c r="DG60" s="0" t="n">
        <f aca="false">IF(U$9=0,0,(SIN(U$12)*COS($E60)+SIN($E60)*COS(U$12))/SIN($E60)*U$9)</f>
        <v>13.1017777552846</v>
      </c>
      <c r="DH60" s="0" t="n">
        <f aca="false">IF(V$9=0,0,(SIN(V$12)*COS($E60)+SIN($E60)*COS(V$12))/SIN($E60)*V$9)</f>
        <v>13.1911265939393</v>
      </c>
      <c r="DI60" s="0" t="n">
        <f aca="false">IF(W$9=0,0,(SIN(W$12)*COS($E60)+SIN($E60)*COS(W$12))/SIN($E60)*W$9)</f>
        <v>13.2760289151927</v>
      </c>
      <c r="DJ60" s="0" t="n">
        <f aca="false">IF(X$9=0,0,(SIN(X$12)*COS($E60)+SIN($E60)*COS(X$12))/SIN($E60)*X$9)</f>
        <v>13.3564742505572</v>
      </c>
      <c r="DK60" s="0" t="n">
        <f aca="false">IF(Y$9=0,0,(SIN(Y$12)*COS($E60)+SIN($E60)*COS(Y$12))/SIN($E60)*Y$9)</f>
        <v>13.4324536149832</v>
      </c>
      <c r="DL60" s="0" t="n">
        <f aca="false">IF(Z$9=0,0,(SIN(Z$12)*COS($E60)+SIN($E60)*COS(Z$12))/SIN($E60)*Z$9)</f>
        <v>13.5039595048694</v>
      </c>
      <c r="DM60" s="0" t="n">
        <f aca="false">IF(AA$9=0,0,(SIN(AA$12)*COS($E60)+SIN($E60)*COS(AA$12))/SIN($E60)*AA$9)</f>
        <v>13.5666078421079</v>
      </c>
      <c r="DN60" s="0" t="n">
        <f aca="false">IF(AB$9=0,0,(SIN(AB$12)*COS($E60)+SIN($E60)*COS(AB$12))/SIN($E60)*AB$9)</f>
        <v>13.6247148049099</v>
      </c>
      <c r="DO60" s="0" t="n">
        <f aca="false">IF(AC$9=0,0,(SIN(AC$12)*COS($E60)+SIN($E60)*COS(AC$12))/SIN($E60)*AC$9)</f>
        <v>13.6782813441912</v>
      </c>
      <c r="DP60" s="0" t="n">
        <f aca="false">IF(AD$9=0,0,(SIN(AD$12)*COS($E60)+SIN($E60)*COS(AD$12))/SIN($E60)*AD$9)</f>
        <v>13.7273099127844</v>
      </c>
      <c r="DQ60" s="0" t="n">
        <f aca="false">IF(AE$9=0,0,(SIN(AE$12)*COS($E60)+SIN($E60)*COS(AE$12))/SIN($E60)*AE$9)</f>
        <v>13.7718044589741</v>
      </c>
      <c r="DR60" s="0" t="n">
        <f aca="false">IF(AF$9=0,0,(SIN(AF$12)*COS($E60)+SIN($E60)*COS(AF$12))/SIN($E60)*AF$9)</f>
        <v>13.8097008112229</v>
      </c>
      <c r="DS60" s="0" t="n">
        <f aca="false">IF(AG$9=0,0,(SIN(AG$12)*COS($E60)+SIN($E60)*COS(AG$12))/SIN($E60)*AG$9)</f>
        <v>13.8430554118287</v>
      </c>
      <c r="DT60" s="0" t="n">
        <f aca="false">IF(AH$9=0,0,(SIN(AH$12)*COS($E60)+SIN($E60)*COS(AH$12))/SIN($E60)*AH$9)</f>
        <v>13.8718785522095</v>
      </c>
      <c r="DU60" s="0" t="n">
        <f aca="false">IF(AI$9=0,0,(SIN(AI$12)*COS($E60)+SIN($E60)*COS(AI$12))/SIN($E60)*AI$9)</f>
        <v>13.8961819999801</v>
      </c>
      <c r="DV60" s="0" t="n">
        <f aca="false">IF(AJ$9=0,0,(SIN(AJ$12)*COS($E60)+SIN($E60)*COS(AJ$12))/SIN($E60)*AJ$9)</f>
        <v>13.9159789891087</v>
      </c>
      <c r="DW60" s="0" t="n">
        <f aca="false">IF(AK$9=0,0,(SIN(AK$12)*COS($E60)+SIN($E60)*COS(AK$12))/SIN($E60)*AK$9)</f>
        <v>13.9363168754283</v>
      </c>
      <c r="DX60" s="0" t="n">
        <f aca="false">IF(AL$9=0,0,(SIN(AL$12)*COS($E60)+SIN($E60)*COS(AL$12))/SIN($E60)*AL$9)</f>
        <v>13.9522117410385</v>
      </c>
      <c r="DY60" s="0" t="n">
        <f aca="false">IF(AM$9=0,0,(SIN(AM$12)*COS($E60)+SIN($E60)*COS(AM$12))/SIN($E60)*AM$9)</f>
        <v>13.9636765412953</v>
      </c>
      <c r="DZ60" s="0" t="n">
        <f aca="false">IF(AN$9=0,0,(SIN(AN$12)*COS($E60)+SIN($E60)*COS(AN$12))/SIN($E60)*AN$9)</f>
        <v>13.9707256358517</v>
      </c>
      <c r="EA60" s="0" t="n">
        <f aca="false">IF(AO$9=0,0,(SIN(AO$12)*COS($E60)+SIN($E60)*COS(AO$12))/SIN($E60)*AO$9)</f>
        <v>13.9733747788459</v>
      </c>
      <c r="EB60" s="0" t="n">
        <f aca="false">IF(AP$9=0,0,(SIN(AP$12)*COS($E60)+SIN($E60)*COS(AP$12))/SIN($E60)*AP$9)</f>
        <v>13.9715072825275</v>
      </c>
      <c r="EC60" s="0" t="n">
        <f aca="false">IF(AQ$9=0,0,(SIN(AQ$12)*COS($E60)+SIN($E60)*COS(AQ$12))/SIN($E60)*AQ$9)</f>
        <v>13.9652750347399</v>
      </c>
      <c r="ED60" s="0" t="n">
        <f aca="false">IF(AR$9=0,0,(SIN(AR$12)*COS($E60)+SIN($E60)*COS(AR$12))/SIN($E60)*AR$9)</f>
        <v>13.9546980323296</v>
      </c>
      <c r="EE60" s="0" t="n">
        <f aca="false">IF(AS$9=0,0,(SIN(AS$12)*COS($E60)+SIN($E60)*COS(AS$12))/SIN($E60)*AS$9)</f>
        <v>13.9397976232553</v>
      </c>
      <c r="EF60" s="0" t="n">
        <f aca="false">IF(AT$9=0,0,(SIN(AT$12)*COS($E60)+SIN($E60)*COS(AT$12))/SIN($E60)*AT$9)</f>
        <v>13.9205964945633</v>
      </c>
      <c r="EG60" s="0" t="n">
        <f aca="false">IF(AU$9=0,0,(SIN(AU$12)*COS($E60)+SIN($E60)*COS(AU$12))/SIN($E60)*AU$9)</f>
        <v>13.8675528844123</v>
      </c>
      <c r="EH60" s="0" t="n">
        <f aca="false">IF(AV$9=0,0,(SIN(AV$12)*COS($E60)+SIN($E60)*COS(AV$12))/SIN($E60)*AV$9)</f>
        <v>13.8102488884412</v>
      </c>
      <c r="EI60" s="0" t="n">
        <f aca="false">IF(AW$9=0,0,(SIN(AW$12)*COS($E60)+SIN($E60)*COS(AW$12))/SIN($E60)*AW$9)</f>
        <v>13.7487381568758</v>
      </c>
      <c r="EJ60" s="0" t="n">
        <f aca="false">IF(AX$9=0,0,(SIN(AX$12)*COS($E60)+SIN($E60)*COS(AX$12))/SIN($E60)*AX$9)</f>
        <v>13.6830756213543</v>
      </c>
      <c r="EK60" s="0" t="n">
        <f aca="false">IF(AY$9=0,0,(SIN(AY$12)*COS($E60)+SIN($E60)*COS(AY$12))/SIN($E60)*AY$9)</f>
        <v>13.6133174671694</v>
      </c>
      <c r="EL60" s="0" t="n">
        <f aca="false">IF(AZ$9=0,0,(SIN(AZ$12)*COS($E60)+SIN($E60)*COS(AZ$12))/SIN($E60)*AZ$9)</f>
        <v>13.5143385284099</v>
      </c>
      <c r="EM60" s="0" t="n">
        <f aca="false">IF(BA$9=0,0,(SIN(BA$12)*COS($E60)+SIN($E60)*COS(BA$12))/SIN($E60)*BA$9)</f>
        <v>13.4114491256666</v>
      </c>
      <c r="EN60" s="0" t="n">
        <f aca="false">IF(BB$9=0,0,(SIN(BB$12)*COS($E60)+SIN($E60)*COS(BB$12))/SIN($E60)*BB$9)</f>
        <v>13.3047320159031</v>
      </c>
      <c r="EO60" s="0" t="n">
        <f aca="false">IF(BC$9=0,0,(SIN(BC$12)*COS($E60)+SIN($E60)*COS(BC$12))/SIN($E60)*BC$9)</f>
        <v>13.1942710435871</v>
      </c>
      <c r="EP60" s="0" t="n">
        <f aca="false">IF(BD$9=0,0,(SIN(BD$12)*COS($E60)+SIN($E60)*COS(BD$12))/SIN($E60)*BD$9)</f>
        <v>13.080151099513</v>
      </c>
      <c r="EQ60" s="0" t="n">
        <f aca="false">IF(BE$9=0,0,(SIN(BE$12)*COS($E60)+SIN($E60)*COS(BE$12))/SIN($E60)*BE$9)</f>
        <v>12.9369067901413</v>
      </c>
      <c r="ER60" s="0" t="n">
        <f aca="false">IF(BF$9=0,0,(SIN(BF$12)*COS($E60)+SIN($E60)*COS(BF$12))/SIN($E60)*BF$9)</f>
        <v>12.7903253038237</v>
      </c>
      <c r="ES60" s="0" t="n">
        <f aca="false">IF(BG$9=0,0,(SIN(BG$12)*COS($E60)+SIN($E60)*COS(BG$12))/SIN($E60)*BG$9)</f>
        <v>12.6405177018665</v>
      </c>
      <c r="ET60" s="0" t="n">
        <f aca="false">IF(BH$9=0,0,(SIN(BH$12)*COS($E60)+SIN($E60)*COS(BH$12))/SIN($E60)*BH$9)</f>
        <v>12.4875958242115</v>
      </c>
      <c r="EU60" s="0" t="n">
        <f aca="false">IF(BI$9=0,0,(SIN(BI$12)*COS($E60)+SIN($E60)*COS(BI$12))/SIN($E60)*BI$9)</f>
        <v>12.3316722352011</v>
      </c>
      <c r="EV60" s="0" t="n">
        <f aca="false">IF(BJ$9=0,0,(SIN(BJ$12)*COS($E60)+SIN($E60)*COS(BJ$12))/SIN($E60)*BJ$9)</f>
        <v>12.0965116020627</v>
      </c>
      <c r="EW60" s="0" t="n">
        <f aca="false">IF(BK$9=0,0,(SIN(BK$12)*COS($E60)+SIN($E60)*COS(BK$12))/SIN($E60)*BK$9)</f>
        <v>11.8592640405753</v>
      </c>
      <c r="EX60" s="0" t="n">
        <f aca="false">IF(BL$9=0,0,(SIN(BL$12)*COS($E60)+SIN($E60)*COS(BL$12))/SIN($E60)*BL$9)</f>
        <v>11.6201134167836</v>
      </c>
      <c r="EY60" s="0" t="n">
        <f aca="false">IF(BM$9=0,0,(SIN(BM$12)*COS($E60)+SIN($E60)*COS(BM$12))/SIN($E60)*BM$9)</f>
        <v>11.3792436557287</v>
      </c>
      <c r="EZ60" s="0" t="n">
        <f aca="false">IF(BN$9=0,0,(SIN(BN$12)*COS($E60)+SIN($E60)*COS(BN$12))/SIN($E60)*BN$9)</f>
        <v>11.1368386515872</v>
      </c>
      <c r="FA60" s="0" t="n">
        <f aca="false">IF(BO$9=0,0,(SIN(BO$12)*COS($E60)+SIN($E60)*COS(BO$12))/SIN($E60)*BO$9)</f>
        <v>10.848086554956</v>
      </c>
      <c r="FB60" s="0" t="n">
        <f aca="false">IF(BP$9=0,0,(SIN(BP$12)*COS($E60)+SIN($E60)*COS(BP$12))/SIN($E60)*BP$9)</f>
        <v>10.5587210470727</v>
      </c>
      <c r="FC60" s="0" t="n">
        <f aca="false">IF(BQ$9=0,0,(SIN(BQ$12)*COS($E60)+SIN($E60)*COS(BQ$12))/SIN($E60)*BQ$9)</f>
        <v>10.2689662572792</v>
      </c>
      <c r="FD60" s="0" t="n">
        <f aca="false">IF(BR$9=0,0,(SIN(BR$12)*COS($E60)+SIN($E60)*COS(BR$12))/SIN($E60)*BR$9)</f>
        <v>9.97904557236271</v>
      </c>
      <c r="FE60" s="0" t="n">
        <f aca="false">IF(BS$9=0,0,(SIN(BS$12)*COS($E60)+SIN($E60)*COS(BS$12))/SIN($E60)*BS$9)</f>
        <v>9.68918152734962</v>
      </c>
      <c r="FF60" s="0" t="n">
        <f aca="false">IF(BT$9=0,0,(SIN(BT$12)*COS($E60)+SIN($E60)*COS(BT$12))/SIN($E60)*BT$9)</f>
        <v>9.37583953872902</v>
      </c>
      <c r="FG60" s="0" t="n">
        <f aca="false">IF(BU$9=0,0,(SIN(BU$12)*COS($E60)+SIN($E60)*COS(BU$12))/SIN($E60)*BU$9)</f>
        <v>9.06337269255101</v>
      </c>
      <c r="FH60" s="0" t="n">
        <f aca="false">IF(BV$9=0,0,(SIN(BV$12)*COS($E60)+SIN($E60)*COS(BV$12))/SIN($E60)*BV$9)</f>
        <v>8.75202185596924</v>
      </c>
      <c r="FI60" s="0" t="n">
        <f aca="false">IF(BW$9=0,0,(SIN(BW$12)*COS($E60)+SIN($E60)*COS(BW$12))/SIN($E60)*BW$9)</f>
        <v>8.44202637527895</v>
      </c>
      <c r="FJ60" s="0" t="n">
        <f aca="false">IF(BX$9=0,0,(SIN(BX$12)*COS($E60)+SIN($E60)*COS(BX$12))/SIN($E60)*BX$9)</f>
        <v>8.13362395899195</v>
      </c>
      <c r="FK60" s="0" t="n">
        <f aca="false">IF(BY$9=0,0,(SIN(BY$12)*COS($E60)+SIN($E60)*COS(BY$12))/SIN($E60)*BY$9)</f>
        <v>0</v>
      </c>
      <c r="FL60" s="0" t="n">
        <f aca="false">IF(BZ$9=0,0,(SIN(BZ$12)*COS($E60)+SIN($E60)*COS(BZ$12))/SIN($E60)*BZ$9)</f>
        <v>0</v>
      </c>
      <c r="FM60" s="0" t="n">
        <f aca="false">IF(CA$9=0,0,(SIN(CA$12)*COS($E60)+SIN($E60)*COS(CA$12))/SIN($E60)*CA$9)</f>
        <v>0</v>
      </c>
      <c r="FN60" s="0" t="n">
        <f aca="false">IF(CB$9=0,0,(SIN(CB$12)*COS($E60)+SIN($E60)*COS(CB$12))/SIN($E60)*CB$9)</f>
        <v>0</v>
      </c>
      <c r="FO60" s="0" t="n">
        <f aca="false">IF(CC$9=0,0,(SIN(CC$12)*COS($E60)+SIN($E60)*COS(CC$12))/SIN($E60)*CC$9)</f>
        <v>0</v>
      </c>
      <c r="FP60" s="0" t="n">
        <f aca="false">IF(CD$9=0,0,(SIN(CD$12)*COS($E60)+SIN($E60)*COS(CD$12))/SIN($E60)*CD$9)</f>
        <v>0</v>
      </c>
      <c r="FQ60" s="0" t="n">
        <f aca="false">IF(CE$9=0,0,(SIN(CE$12)*COS($E60)+SIN($E60)*COS(CE$12))/SIN($E60)*CE$9)</f>
        <v>0</v>
      </c>
      <c r="FR60" s="0" t="n">
        <f aca="false">IF(CF$9=0,0,(SIN(CF$12)*COS($E60)+SIN($E60)*COS(CF$12))/SIN($E60)*CF$9)</f>
        <v>0</v>
      </c>
      <c r="FS60" s="0" t="n">
        <f aca="false">IF(CG$9=0,0,(SIN(CG$12)*COS($E60)+SIN($E60)*COS(CG$12))/SIN($E60)*CG$9)</f>
        <v>0</v>
      </c>
      <c r="FT60" s="0" t="n">
        <f aca="false">IF(CH$9=0,0,(SIN(CH$12)*COS($E60)+SIN($E60)*COS(CH$12))/SIN($E60)*CH$9)</f>
        <v>0</v>
      </c>
      <c r="FU60" s="0" t="n">
        <f aca="false">IF(CI$9=0,0,(SIN(CI$12)*COS($E60)+SIN($E60)*COS(CI$12))/SIN($E60)*CI$9)</f>
        <v>0</v>
      </c>
      <c r="FV60" s="0" t="n">
        <f aca="false">IF(CJ$9=0,0,(SIN(CJ$12)*COS($E60)+SIN($E60)*COS(CJ$12))/SIN($E60)*CJ$9)</f>
        <v>0</v>
      </c>
      <c r="FW60" s="0" t="n">
        <f aca="false">IF(CK$9=0,0,(SIN(CK$12)*COS($E60)+SIN($E60)*COS(CK$12))/SIN($E60)*CK$9)</f>
        <v>0</v>
      </c>
      <c r="FX60" s="0" t="n">
        <f aca="false">IF(CL$9=0,0,(SIN(CL$12)*COS($E60)+SIN($E60)*COS(CL$12))/SIN($E60)*CL$9)</f>
        <v>0</v>
      </c>
      <c r="FY60" s="0" t="n">
        <f aca="false">IF(CM$9=0,0,(SIN(CM$12)*COS($E60)+SIN($E60)*COS(CM$12))/SIN($E60)*CM$9)</f>
        <v>0</v>
      </c>
      <c r="FZ60" s="0" t="n">
        <f aca="false">IF(CN$9=0,0,(SIN(CN$12)*COS($E60)+SIN($E60)*COS(CN$12))/SIN($E60)*CN$9)</f>
        <v>0</v>
      </c>
      <c r="GA60" s="0" t="n">
        <f aca="false">IF(CO$9=0,0,(SIN(CO$12)*COS($E60)+SIN($E60)*COS(CO$12))/SIN($E60)*CO$9)</f>
        <v>0</v>
      </c>
      <c r="GB60" s="0" t="n">
        <f aca="false">IF(CP$9=0,0,(SIN(CP$12)*COS($E60)+SIN($E60)*COS(CP$12))/SIN($E60)*CP$9)</f>
        <v>0</v>
      </c>
      <c r="GC60" s="0" t="n">
        <f aca="false">IF(CQ$9=0,0,(SIN(CQ$12)*COS($E60)+SIN($E60)*COS(CQ$12))/SIN($E60)*CQ$9)</f>
        <v>0</v>
      </c>
    </row>
    <row r="61" customFormat="false" ht="12.8" hidden="true" customHeight="false" outlineLevel="0" collapsed="false">
      <c r="A61" s="0" t="n">
        <f aca="false">MAX($F61:$CQ61)</f>
        <v>11.139749875906</v>
      </c>
      <c r="B61" s="91" t="n">
        <f aca="false">IF(ISNA(INDEX(vmg!$B$6:$B$151,MATCH($C61,vmg!$F$6:$F$151,0))),IF(ISNA(INDEX(vmg!$B$6:$B$151,MATCH($C61,vmg!$D$6:$D$151,0))),0,INDEX(vmg!$B$6:$B$151,MATCH($C61,vmg!$D$6:$D$151,0))),INDEX(vmg!$B$6:$B$151,MATCH($C61,vmg!$F$6:$F$151,0)))</f>
        <v>8.61074</v>
      </c>
      <c r="C61" s="2" t="n">
        <f aca="false">MOD(Best +D61,360)</f>
        <v>282</v>
      </c>
      <c r="D61" s="2" t="n">
        <f aca="false">D60+1</f>
        <v>49</v>
      </c>
      <c r="E61" s="1" t="n">
        <f aca="false">D61*PI()/180</f>
        <v>0.855211333477221</v>
      </c>
      <c r="F61" s="13" t="n">
        <f aca="false">IF(OR(F151=0,CR61=0),0,F151*CR61/(F151+CR61))</f>
        <v>11.139749875906</v>
      </c>
      <c r="G61" s="13" t="n">
        <f aca="false">IF(OR(G151=0,CS61=0),0,G151*CS61/(G151+CS61))</f>
        <v>10.9658490813325</v>
      </c>
      <c r="H61" s="13" t="n">
        <f aca="false">IF(OR(H151=0,CT61=0),0,H151*CT61/(H151+CT61))</f>
        <v>10.7989570801724</v>
      </c>
      <c r="I61" s="13" t="n">
        <f aca="false">IF(OR(I151=0,CU61=0),0,I151*CU61/(I151+CU61))</f>
        <v>10.6385157435599</v>
      </c>
      <c r="J61" s="13" t="n">
        <f aca="false">IF(OR(J151=0,CV61=0),0,J151*CV61/(J151+CV61))</f>
        <v>10.4840247004889</v>
      </c>
      <c r="K61" s="13" t="n">
        <f aca="false">IF(OR(K151=0,CW61=0),0,K151*CW61/(K151+CW61))</f>
        <v>10.3350340697153</v>
      </c>
      <c r="L61" s="13" t="n">
        <f aca="false">IF(OR(L151=0,CX61=0),0,L151*CX61/(L151+CX61))</f>
        <v>10.1900976954959</v>
      </c>
      <c r="M61" s="13" t="n">
        <f aca="false">IF(OR(M151=0,CY61=0),0,M151*CY61/(M151+CY61))</f>
        <v>10.0499649171476</v>
      </c>
      <c r="N61" s="13" t="n">
        <f aca="false">IF(OR(N151=0,CZ61=0),0,N151*CZ61/(N151+CZ61))</f>
        <v>9.91429622217614</v>
      </c>
      <c r="O61" s="13" t="n">
        <f aca="false">IF(OR(O151=0,DA61=0),0,O151*DA61/(O151+DA61))</f>
        <v>9.782783129683</v>
      </c>
      <c r="P61" s="13" t="n">
        <f aca="false">IF(OR(P151=0,DB61=0),0,P151*DB61/(P151+DB61))</f>
        <v>9.65514466500532</v>
      </c>
      <c r="Q61" s="13" t="n">
        <f aca="false">IF(OR(Q151=0,DC61=0),0,Q151*DC61/(Q151+DC61))</f>
        <v>9.53128175510506</v>
      </c>
      <c r="R61" s="13" t="n">
        <f aca="false">IF(OR(R151=0,DD61=0),0,R151*DD61/(R151+DD61))</f>
        <v>9.41079209484674</v>
      </c>
      <c r="S61" s="13" t="n">
        <f aca="false">IF(OR(S151=0,DE61=0),0,S151*DE61/(S151+DE61))</f>
        <v>9.2934612552162</v>
      </c>
      <c r="T61" s="13" t="n">
        <f aca="false">IF(OR(T151=0,DF61=0),0,T151*DF61/(T151+DF61))</f>
        <v>9.17909217523805</v>
      </c>
      <c r="U61" s="13" t="n">
        <f aca="false">IF(OR(U151=0,DG61=0),0,U151*DG61/(U151+DG61))</f>
        <v>9.06750339212376</v>
      </c>
      <c r="V61" s="13" t="n">
        <f aca="false">IF(OR(V151=0,DH61=0),0,V151*DH61/(V151+DH61))</f>
        <v>8.9549494861384</v>
      </c>
      <c r="W61" s="13" t="n">
        <f aca="false">IF(OR(W151=0,DI61=0),0,W151*DI61/(W151+DI61))</f>
        <v>8.84505845362351</v>
      </c>
      <c r="X61" s="13" t="n">
        <f aca="false">IF(OR(X151=0,DJ61=0),0,X151*DJ61/(X151+DJ61))</f>
        <v>8.73767189145516</v>
      </c>
      <c r="Y61" s="13" t="n">
        <f aca="false">IF(OR(Y151=0,DK61=0),0,Y151*DK61/(Y151+DK61))</f>
        <v>8.63264313776029</v>
      </c>
      <c r="Z61" s="13" t="n">
        <f aca="false">IF(OR(Z151=0,DL61=0),0,Z151*DL61/(Z151+DL61))</f>
        <v>8.52983616606028</v>
      </c>
      <c r="AA61" s="13" t="n">
        <f aca="false">IF(OR(AA151=0,DM61=0),0,AA151*DM61/(AA151+DM61))</f>
        <v>8.42742029484715</v>
      </c>
      <c r="AB61" s="13" t="n">
        <f aca="false">IF(OR(AB151=0,DN61=0),0,AB151*DN61/(AB151+DN61))</f>
        <v>8.32706892664944</v>
      </c>
      <c r="AC61" s="13" t="n">
        <f aca="false">IF(OR(AC151=0,DO61=0),0,AC151*DO61/(AC151+DO61))</f>
        <v>8.22866658487884</v>
      </c>
      <c r="AD61" s="13" t="n">
        <f aca="false">IF(OR(AD151=0,DP61=0),0,AD151*DP61/(AD151+DP61))</f>
        <v>8.13210557879938</v>
      </c>
      <c r="AE61" s="13" t="n">
        <f aca="false">IF(OR(AE151=0,DQ61=0),0,AE151*DQ61/(AE151+DQ61))</f>
        <v>8.03728532622822</v>
      </c>
      <c r="AF61" s="13" t="n">
        <f aca="false">IF(OR(AF151=0,DR61=0),0,AF151*DR61/(AF151+DR61))</f>
        <v>7.94341973657172</v>
      </c>
      <c r="AG61" s="13" t="n">
        <f aca="false">IF(OR(AG151=0,DS61=0),0,AG151*DS61/(AG151+DS61))</f>
        <v>7.85114428466627</v>
      </c>
      <c r="AH61" s="13" t="n">
        <f aca="false">IF(OR(AH151=0,DT61=0),0,AH151*DT61/(AH151+DT61))</f>
        <v>7.76037433927197</v>
      </c>
      <c r="AI61" s="13" t="n">
        <f aca="false">IF(OR(AI151=0,DU61=0),0,AI151*DU61/(AI151+DU61))</f>
        <v>7.6710304378183</v>
      </c>
      <c r="AJ61" s="13" t="n">
        <f aca="false">IF(OR(AJ151=0,DV61=0),0,AJ151*DV61/(AJ151+DV61))</f>
        <v>7.58303786980256</v>
      </c>
      <c r="AK61" s="13" t="n">
        <f aca="false">IF(OR(AK151=0,DW61=0),0,AK151*DW61/(AK151+DW61))</f>
        <v>7.49780113249329</v>
      </c>
      <c r="AL61" s="13" t="n">
        <f aca="false">IF(OR(AL151=0,DX61=0),0,AL151*DX61/(AL151+DX61))</f>
        <v>7.41371745604361</v>
      </c>
      <c r="AM61" s="13" t="n">
        <f aca="false">IF(OR(AM151=0,DY61=0),0,AM151*DY61/(AM151+DY61))</f>
        <v>7.33072774932993</v>
      </c>
      <c r="AN61" s="13" t="n">
        <f aca="false">IF(OR(AN151=0,DZ61=0),0,AN151*DZ61/(AN151+DZ61))</f>
        <v>7.24877610599813</v>
      </c>
      <c r="AO61" s="13" t="n">
        <f aca="false">IF(OR(AO151=0,EA61=0),0,AO151*EA61/(AO151+EA61))</f>
        <v>7.16780956740939</v>
      </c>
      <c r="AP61" s="13" t="n">
        <f aca="false">IF(OR(AP151=0,EB61=0),0,AP151*EB61/(AP151+EB61))</f>
        <v>7.08774298835249</v>
      </c>
      <c r="AQ61" s="13" t="n">
        <f aca="false">IF(OR(AQ151=0,EC61=0),0,AQ151*EC61/(AQ151+EC61))</f>
        <v>7.00856494659844</v>
      </c>
      <c r="AR61" s="13" t="n">
        <f aca="false">IF(OR(AR151=0,ED61=0),0,AR151*ED61/(AR151+ED61))</f>
        <v>6.93023002836286</v>
      </c>
      <c r="AS61" s="13" t="n">
        <f aca="false">IF(OR(AS151=0,EE61=0),0,AS151*EE61/(AS151+EE61))</f>
        <v>6.8526950088066</v>
      </c>
      <c r="AT61" s="13" t="n">
        <f aca="false">IF(OR(AT151=0,EF61=0),0,AT151*EF61/(AT151+EF61))</f>
        <v>6.77591869833893</v>
      </c>
      <c r="AU61" s="13" t="n">
        <f aca="false">IF(OR(AU151=0,EG61=0),0,AU151*EG61/(AU151+EG61))</f>
        <v>6.69287652483722</v>
      </c>
      <c r="AV61" s="13" t="n">
        <f aca="false">IF(OR(AV151=0,EH61=0),0,AV151*EH61/(AV151+EH61))</f>
        <v>6.61075261959834</v>
      </c>
      <c r="AW61" s="13" t="n">
        <f aca="false">IF(OR(AW151=0,EI61=0),0,AW151*EI61/(AW151+EI61))</f>
        <v>6.52949950204089</v>
      </c>
      <c r="AX61" s="13" t="n">
        <f aca="false">IF(OR(AX151=0,EJ61=0),0,AX151*EJ61/(AX151+EJ61))</f>
        <v>6.44907200496254</v>
      </c>
      <c r="AY61" s="13" t="n">
        <f aca="false">IF(OR(AY151=0,EK61=0),0,AY151*EK61/(AY151+EK61))</f>
        <v>6.36942711628953</v>
      </c>
      <c r="AZ61" s="13" t="n">
        <f aca="false">IF(OR(AZ151=0,EL61=0),0,AZ151*EL61/(AZ151+EL61))</f>
        <v>6.28499037733811</v>
      </c>
      <c r="BA61" s="13" t="n">
        <f aca="false">IF(OR(BA151=0,EM61=0),0,BA151*EM61/(BA151+EM61))</f>
        <v>6.20140518336085</v>
      </c>
      <c r="BB61" s="13" t="n">
        <f aca="false">IF(OR(BB151=0,EN61=0),0,BB151*EN61/(BB151+EN61))</f>
        <v>6.11862683195072</v>
      </c>
      <c r="BC61" s="13" t="n">
        <f aca="false">IF(OR(BC151=0,EO61=0),0,BC151*EO61/(BC151+EO61))</f>
        <v>6.03661276352957</v>
      </c>
      <c r="BD61" s="13" t="n">
        <f aca="false">IF(OR(BD151=0,EP61=0),0,BD151*EP61/(BD151+EP61))</f>
        <v>5.95532242277592</v>
      </c>
      <c r="BE61" s="13" t="n">
        <f aca="false">IF(OR(BE151=0,EQ61=0),0,BE151*EQ61/(BE151+EQ61))</f>
        <v>5.86936596989423</v>
      </c>
      <c r="BF61" s="13" t="n">
        <f aca="false">IF(OR(BF151=0,ER61=0),0,BF151*ER61/(BF151+ER61))</f>
        <v>5.78416567644</v>
      </c>
      <c r="BG61" s="13" t="n">
        <f aca="false">IF(OR(BG151=0,ES61=0),0,BG151*ES61/(BG151+ES61))</f>
        <v>5.69968060892622</v>
      </c>
      <c r="BH61" s="13" t="n">
        <f aca="false">IF(OR(BH151=0,ET61=0),0,BH151*ET61/(BH151+ET61))</f>
        <v>5.61587178454807</v>
      </c>
      <c r="BI61" s="13" t="n">
        <f aca="false">IF(OR(BI151=0,EU61=0),0,BI151*EU61/(BI151+EU61))</f>
        <v>5.53270205677542</v>
      </c>
      <c r="BJ61" s="13" t="n">
        <f aca="false">IF(OR(BJ151=0,EV61=0),0,BJ151*EV61/(BJ151+EV61))</f>
        <v>5.43446924514852</v>
      </c>
      <c r="BK61" s="13" t="n">
        <f aca="false">IF(OR(BK151=0,EW61=0),0,BK151*EW61/(BK151+EW61))</f>
        <v>5.33694030454619</v>
      </c>
      <c r="BL61" s="13" t="n">
        <f aca="false">IF(OR(BL151=0,EX61=0),0,BL151*EX61/(BL151+EX61))</f>
        <v>5.24006788443977</v>
      </c>
      <c r="BM61" s="13" t="n">
        <f aca="false">IF(OR(BM151=0,EY61=0),0,BM151*EY61/(BM151+EY61))</f>
        <v>5.14380696867574</v>
      </c>
      <c r="BN61" s="13" t="n">
        <f aca="false">IF(OR(BN151=0,EZ61=0),0,BN151*EZ61/(BN151+EZ61))</f>
        <v>5.04811476374167</v>
      </c>
      <c r="BO61" s="13" t="n">
        <f aca="false">IF(OR(BO151=0,FA61=0),0,BO151*FA61/(BO151+FA61))</f>
        <v>4.94342375997372</v>
      </c>
      <c r="BP61" s="13" t="n">
        <f aca="false">IF(OR(BP151=0,FB61=0),0,BP151*FB61/(BP151+FB61))</f>
        <v>4.83915870791357</v>
      </c>
      <c r="BQ61" s="13" t="n">
        <f aca="false">IF(OR(BQ151=0,FC61=0),0,BQ151*FC61/(BQ151+FC61))</f>
        <v>4.73527101042232</v>
      </c>
      <c r="BR61" s="13" t="n">
        <f aca="false">IF(OR(BR151=0,FD61=0),0,BR151*FD61/(BR151+FD61))</f>
        <v>4.63171411767319</v>
      </c>
      <c r="BS61" s="13" t="n">
        <f aca="false">IF(OR(BS151=0,FE61=0),0,BS151*FE61/(BS151+FE61))</f>
        <v>4.52844345315576</v>
      </c>
      <c r="BT61" s="13" t="n">
        <f aca="false">IF(OR(BT151=0,FF61=0),0,BT151*FF61/(BT151+FF61))</f>
        <v>4.42001881131786</v>
      </c>
      <c r="BU61" s="13" t="n">
        <f aca="false">IF(OR(BU151=0,FG61=0),0,BU151*FG61/(BU151+FG61))</f>
        <v>4.31169685414337</v>
      </c>
      <c r="BV61" s="13" t="n">
        <f aca="false">IF(OR(BV151=0,FH61=0),0,BV151*FH61/(BV151+FH61))</f>
        <v>4.20342934057426</v>
      </c>
      <c r="BW61" s="13" t="n">
        <f aca="false">IF(OR(BW151=0,FI61=0),0,BW151*FI61/(BW151+FI61))</f>
        <v>4.09516964034854</v>
      </c>
      <c r="BX61" s="13" t="n">
        <f aca="false">IF(OR(BX151=0,FJ61=0),0,BX151*FJ61/(BX151+FJ61))</f>
        <v>3.98687270510691</v>
      </c>
      <c r="BY61" s="13" t="n">
        <f aca="false">IF(OR(BY151=0,FK61=0),0,BY151*FK61/(BY151+FK61))</f>
        <v>0</v>
      </c>
      <c r="BZ61" s="13" t="n">
        <f aca="false">IF(OR(BZ151=0,FL61=0),0,BZ151*FL61/(BZ151+FL61))</f>
        <v>0</v>
      </c>
      <c r="CA61" s="13" t="n">
        <f aca="false">IF(OR(CA151=0,FM61=0),0,CA151*FM61/(CA151+FM61))</f>
        <v>0</v>
      </c>
      <c r="CB61" s="13" t="n">
        <f aca="false">IF(OR(CB151=0,FN61=0),0,CB151*FN61/(CB151+FN61))</f>
        <v>0</v>
      </c>
      <c r="CC61" s="13" t="n">
        <f aca="false">IF(OR(CC151=0,FO61=0),0,CC151*FO61/(CC151+FO61))</f>
        <v>0</v>
      </c>
      <c r="CD61" s="13" t="n">
        <f aca="false">IF(OR(CD151=0,FP61=0),0,CD151*FP61/(CD151+FP61))</f>
        <v>0</v>
      </c>
      <c r="CE61" s="13" t="n">
        <f aca="false">IF(OR(CE151=0,FQ61=0),0,CE151*FQ61/(CE151+FQ61))</f>
        <v>0</v>
      </c>
      <c r="CF61" s="13" t="n">
        <f aca="false">IF(OR(CF151=0,FR61=0),0,CF151*FR61/(CF151+FR61))</f>
        <v>0</v>
      </c>
      <c r="CG61" s="13" t="n">
        <f aca="false">IF(OR(CG151=0,FS61=0),0,CG151*FS61/(CG151+FS61))</f>
        <v>0</v>
      </c>
      <c r="CH61" s="13" t="n">
        <f aca="false">IF(OR(CH151=0,FT61=0),0,CH151*FT61/(CH151+FT61))</f>
        <v>0</v>
      </c>
      <c r="CI61" s="13" t="n">
        <f aca="false">IF(OR(CI151=0,FU61=0),0,CI151*FU61/(CI151+FU61))</f>
        <v>0</v>
      </c>
      <c r="CJ61" s="13" t="n">
        <f aca="false">IF(OR(CJ151=0,FV61=0),0,CJ151*FV61/(CJ151+FV61))</f>
        <v>0</v>
      </c>
      <c r="CK61" s="13" t="n">
        <f aca="false">IF(OR(CK151=0,FW61=0),0,CK151*FW61/(CK151+FW61))</f>
        <v>0</v>
      </c>
      <c r="CL61" s="13" t="n">
        <f aca="false">IF(OR(CL151=0,FX61=0),0,CL151*FX61/(CL151+FX61))</f>
        <v>0</v>
      </c>
      <c r="CM61" s="13" t="n">
        <f aca="false">IF(OR(CM151=0,FY61=0),0,CM151*FY61/(CM151+FY61))</f>
        <v>0</v>
      </c>
      <c r="CN61" s="13" t="n">
        <f aca="false">IF(OR(CN151=0,FZ61=0),0,CN151*FZ61/(CN151+FZ61))</f>
        <v>0</v>
      </c>
      <c r="CO61" s="13" t="n">
        <f aca="false">IF(OR(CO151=0,GA61=0),0,CO151*GA61/(CO151+GA61))</f>
        <v>0</v>
      </c>
      <c r="CP61" s="13" t="n">
        <f aca="false">IF(OR(CP151=0,GB61=0),0,CP151*GB61/(CP151+GB61))</f>
        <v>0</v>
      </c>
      <c r="CQ61" s="13" t="n">
        <f aca="false">IF(OR(CQ151=0,GC61=0),0,CQ151*GC61/(CQ151+GC61))</f>
        <v>0</v>
      </c>
      <c r="CR61" s="0" t="n">
        <f aca="false">IF(F$9=0,0,(SIN(F$12)*COS($E61)+SIN($E61)*COS(F$12))/SIN($E61)*F$9)</f>
        <v>11.13975</v>
      </c>
      <c r="CS61" s="0" t="n">
        <f aca="false">IF(G$9=0,0,(SIN(G$12)*COS($E61)+SIN($E61)*COS(G$12))/SIN($E61)*G$9)</f>
        <v>11.2935157784105</v>
      </c>
      <c r="CT61" s="0" t="n">
        <f aca="false">IF(H$9=0,0,(SIN(H$12)*COS($E61)+SIN($E61)*COS(H$12))/SIN($E61)*H$9)</f>
        <v>11.4434448643667</v>
      </c>
      <c r="CU61" s="0" t="n">
        <f aca="false">IF(I$9=0,0,(SIN(I$12)*COS($E61)+SIN($E61)*COS(I$12))/SIN($E61)*I$9)</f>
        <v>11.5894998968336</v>
      </c>
      <c r="CV61" s="0" t="n">
        <f aca="false">IF(J$9=0,0,(SIN(J$12)*COS($E61)+SIN($E61)*COS(J$12))/SIN($E61)*J$9)</f>
        <v>11.731644813121</v>
      </c>
      <c r="CW61" s="0" t="n">
        <f aca="false">IF(K$9=0,0,(SIN(K$12)*COS($E61)+SIN($E61)*COS(K$12))/SIN($E61)*K$9)</f>
        <v>11.8698448573016</v>
      </c>
      <c r="CX61" s="0" t="n">
        <f aca="false">IF(L$9=0,0,(SIN(L$12)*COS($E61)+SIN($E61)*COS(L$12))/SIN($E61)*L$9)</f>
        <v>12.0026230233498</v>
      </c>
      <c r="CY61" s="0" t="n">
        <f aca="false">IF(M$9=0,0,(SIN(M$12)*COS($E61)+SIN($E61)*COS(M$12))/SIN($E61)*M$9)</f>
        <v>12.1313559153434</v>
      </c>
      <c r="CZ61" s="0" t="n">
        <f aca="false">IF(N$9=0,0,(SIN(N$12)*COS($E61)+SIN($E61)*COS(N$12))/SIN($E61)*N$9)</f>
        <v>12.2560140789024</v>
      </c>
      <c r="DA61" s="0" t="n">
        <f aca="false">IF(O$9=0,0,(SIN(O$12)*COS($E61)+SIN($E61)*COS(O$12))/SIN($E61)*O$9)</f>
        <v>12.3765694164175</v>
      </c>
      <c r="DB61" s="0" t="n">
        <f aca="false">IF(P$9=0,0,(SIN(P$12)*COS($E61)+SIN($E61)*COS(P$12))/SIN($E61)*P$9)</f>
        <v>12.492995192601</v>
      </c>
      <c r="DC61" s="0" t="n">
        <f aca="false">IF(Q$9=0,0,(SIN(Q$12)*COS($E61)+SIN($E61)*COS(Q$12))/SIN($E61)*Q$9)</f>
        <v>12.6055414383675</v>
      </c>
      <c r="DD61" s="0" t="n">
        <f aca="false">IF(R$9=0,0,(SIN(R$12)*COS($E61)+SIN($E61)*COS(R$12))/SIN($E61)*R$9)</f>
        <v>12.713914225179</v>
      </c>
      <c r="DE61" s="0" t="n">
        <f aca="false">IF(S$9=0,0,(SIN(S$12)*COS($E61)+SIN($E61)*COS(S$12))/SIN($E61)*S$9)</f>
        <v>12.8180906793577</v>
      </c>
      <c r="DF61" s="0" t="n">
        <f aca="false">IF(T$9=0,0,(SIN(T$12)*COS($E61)+SIN($E61)*COS(T$12))/SIN($E61)*T$9)</f>
        <v>12.9180493040261</v>
      </c>
      <c r="DG61" s="0" t="n">
        <f aca="false">IF(U$9=0,0,(SIN(U$12)*COS($E61)+SIN($E61)*COS(U$12))/SIN($E61)*U$9)</f>
        <v>13.0137699825373</v>
      </c>
      <c r="DH61" s="0" t="n">
        <f aca="false">IF(V$9=0,0,(SIN(V$12)*COS($E61)+SIN($E61)*COS(V$12))/SIN($E61)*V$9)</f>
        <v>13.0975784377949</v>
      </c>
      <c r="DI61" s="0" t="n">
        <f aca="false">IF(W$9=0,0,(SIN(W$12)*COS($E61)+SIN($E61)*COS(W$12))/SIN($E61)*W$9)</f>
        <v>13.1769905931689</v>
      </c>
      <c r="DJ61" s="0" t="n">
        <f aca="false">IF(X$9=0,0,(SIN(X$12)*COS($E61)+SIN($E61)*COS(X$12))/SIN($E61)*X$9)</f>
        <v>13.2519975405159</v>
      </c>
      <c r="DK61" s="0" t="n">
        <f aca="false">IF(Y$9=0,0,(SIN(Y$12)*COS($E61)+SIN($E61)*COS(Y$12))/SIN($E61)*Y$9)</f>
        <v>13.3225918327767</v>
      </c>
      <c r="DL61" s="0" t="n">
        <f aca="false">IF(Z$9=0,0,(SIN(Z$12)*COS($E61)+SIN($E61)*COS(Z$12))/SIN($E61)*Z$9)</f>
        <v>13.388767481553</v>
      </c>
      <c r="DM61" s="0" t="n">
        <f aca="false">IF(AA$9=0,0,(SIN(AA$12)*COS($E61)+SIN($E61)*COS(AA$12))/SIN($E61)*AA$9)</f>
        <v>13.4461807635163</v>
      </c>
      <c r="DN61" s="0" t="n">
        <f aca="false">IF(AB$9=0,0,(SIN(AB$12)*COS($E61)+SIN($E61)*COS(AB$12))/SIN($E61)*AB$9)</f>
        <v>13.49911398442</v>
      </c>
      <c r="DO61" s="0" t="n">
        <f aca="false">IF(AC$9=0,0,(SIN(AC$12)*COS($E61)+SIN($E61)*COS(AC$12))/SIN($E61)*AC$9)</f>
        <v>13.5475695023946</v>
      </c>
      <c r="DP61" s="0" t="n">
        <f aca="false">IF(AD$9=0,0,(SIN(AD$12)*COS($E61)+SIN($E61)*COS(AD$12))/SIN($E61)*AD$9)</f>
        <v>13.591551150931</v>
      </c>
      <c r="DQ61" s="0" t="n">
        <f aca="false">IF(AE$9=0,0,(SIN(AE$12)*COS($E61)+SIN($E61)*COS(AE$12))/SIN($E61)*AE$9)</f>
        <v>13.6310642320487</v>
      </c>
      <c r="DR61" s="0" t="n">
        <f aca="false">IF(AF$9=0,0,(SIN(AF$12)*COS($E61)+SIN($E61)*COS(AF$12))/SIN($E61)*AF$9)</f>
        <v>13.6640677261523</v>
      </c>
      <c r="DS61" s="0" t="n">
        <f aca="false">IF(AG$9=0,0,(SIN(AG$12)*COS($E61)+SIN($E61)*COS(AG$12))/SIN($E61)*AG$9)</f>
        <v>13.6925991041856</v>
      </c>
      <c r="DT61" s="0" t="n">
        <f aca="false">IF(AH$9=0,0,(SIN(AH$12)*COS($E61)+SIN($E61)*COS(AH$12))/SIN($E61)*AH$9)</f>
        <v>13.7166699077795</v>
      </c>
      <c r="DU61" s="0" t="n">
        <f aca="false">IF(AI$9=0,0,(SIN(AI$12)*COS($E61)+SIN($E61)*COS(AI$12))/SIN($E61)*AI$9)</f>
        <v>13.7362931255374</v>
      </c>
      <c r="DV61" s="0" t="n">
        <f aca="false">IF(AJ$9=0,0,(SIN(AJ$12)*COS($E61)+SIN($E61)*COS(AJ$12))/SIN($E61)*AJ$9)</f>
        <v>13.7514831828886</v>
      </c>
      <c r="DW61" s="0" t="n">
        <f aca="false">IF(AK$9=0,0,(SIN(AK$12)*COS($E61)+SIN($E61)*COS(AK$12))/SIN($E61)*AK$9)</f>
        <v>13.7672275359712</v>
      </c>
      <c r="DX61" s="0" t="n">
        <f aca="false">IF(AL$9=0,0,(SIN(AL$12)*COS($E61)+SIN($E61)*COS(AL$12))/SIN($E61)*AL$9)</f>
        <v>13.7786009312278</v>
      </c>
      <c r="DY61" s="0" t="n">
        <f aca="false">IF(AM$9=0,0,(SIN(AM$12)*COS($E61)+SIN($E61)*COS(AM$12))/SIN($E61)*AM$9)</f>
        <v>13.7856174826009</v>
      </c>
      <c r="DZ61" s="0" t="n">
        <f aca="false">IF(AN$9=0,0,(SIN(AN$12)*COS($E61)+SIN($E61)*COS(AN$12))/SIN($E61)*AN$9)</f>
        <v>13.7882926798309</v>
      </c>
      <c r="EA61" s="0" t="n">
        <f aca="false">IF(AO$9=0,0,(SIN(AO$12)*COS($E61)+SIN($E61)*COS(AO$12))/SIN($E61)*AO$9)</f>
        <v>13.7866433783682</v>
      </c>
      <c r="EB61" s="0" t="n">
        <f aca="false">IF(AP$9=0,0,(SIN(AP$12)*COS($E61)+SIN($E61)*COS(AP$12))/SIN($E61)*AP$9)</f>
        <v>13.7805557917647</v>
      </c>
      <c r="EC61" s="0" t="n">
        <f aca="false">IF(AQ$9=0,0,(SIN(AQ$12)*COS($E61)+SIN($E61)*COS(AQ$12))/SIN($E61)*AQ$9)</f>
        <v>13.7701811091261</v>
      </c>
      <c r="ED61" s="0" t="n">
        <f aca="false">IF(AR$9=0,0,(SIN(AR$12)*COS($E61)+SIN($E61)*COS(AR$12))/SIN($E61)*AR$9)</f>
        <v>13.7555403390278</v>
      </c>
      <c r="EE61" s="0" t="n">
        <f aca="false">IF(AS$9=0,0,(SIN(AS$12)*COS($E61)+SIN($E61)*COS(AS$12))/SIN($E61)*AS$9)</f>
        <v>13.7366558113342</v>
      </c>
      <c r="EF61" s="0" t="n">
        <f aca="false">IF(AT$9=0,0,(SIN(AT$12)*COS($E61)+SIN($E61)*COS(AT$12))/SIN($E61)*AT$9)</f>
        <v>13.7135511649524</v>
      </c>
      <c r="EG61" s="0" t="n">
        <f aca="false">IF(AU$9=0,0,(SIN(AU$12)*COS($E61)+SIN($E61)*COS(AU$12))/SIN($E61)*AU$9)</f>
        <v>13.6571341746551</v>
      </c>
      <c r="EH61" s="0" t="n">
        <f aca="false">IF(AV$9=0,0,(SIN(AV$12)*COS($E61)+SIN($E61)*COS(AV$12))/SIN($E61)*AV$9)</f>
        <v>13.5965570889885</v>
      </c>
      <c r="EI61" s="0" t="n">
        <f aca="false">IF(AW$9=0,0,(SIN(AW$12)*COS($E61)+SIN($E61)*COS(AW$12))/SIN($E61)*AW$9)</f>
        <v>13.531874000563</v>
      </c>
      <c r="EJ61" s="0" t="n">
        <f aca="false">IF(AX$9=0,0,(SIN(AX$12)*COS($E61)+SIN($E61)*COS(AX$12))/SIN($E61)*AX$9)</f>
        <v>13.4631402418608</v>
      </c>
      <c r="EK61" s="0" t="n">
        <f aca="false">IF(AY$9=0,0,(SIN(AY$12)*COS($E61)+SIN($E61)*COS(AY$12))/SIN($E61)*AY$9)</f>
        <v>13.3904123575279</v>
      </c>
      <c r="EL61" s="0" t="n">
        <f aca="false">IF(AZ$9=0,0,(SIN(AZ$12)*COS($E61)+SIN($E61)*COS(AZ$12))/SIN($E61)*AZ$9)</f>
        <v>13.2889854218658</v>
      </c>
      <c r="EM61" s="0" t="n">
        <f aca="false">IF(BA$9=0,0,(SIN(BA$12)*COS($E61)+SIN($E61)*COS(BA$12))/SIN($E61)*BA$9)</f>
        <v>13.1837641362548</v>
      </c>
      <c r="EN61" s="0" t="n">
        <f aca="false">IF(BB$9=0,0,(SIN(BB$12)*COS($E61)+SIN($E61)*COS(BB$12))/SIN($E61)*BB$9)</f>
        <v>13.0748311028538</v>
      </c>
      <c r="EO61" s="0" t="n">
        <f aca="false">IF(BC$9=0,0,(SIN(BC$12)*COS($E61)+SIN($E61)*COS(BC$12))/SIN($E61)*BC$9)</f>
        <v>12.9622699618081</v>
      </c>
      <c r="EP61" s="0" t="n">
        <f aca="false">IF(BD$9=0,0,(SIN(BD$12)*COS($E61)+SIN($E61)*COS(BD$12))/SIN($E61)*BD$9)</f>
        <v>12.8461653504009</v>
      </c>
      <c r="EQ61" s="0" t="n">
        <f aca="false">IF(BE$9=0,0,(SIN(BE$12)*COS($E61)+SIN($E61)*COS(BE$12))/SIN($E61)*BE$9)</f>
        <v>12.7015164849399</v>
      </c>
      <c r="ER61" s="0" t="n">
        <f aca="false">IF(BF$9=0,0,(SIN(BF$12)*COS($E61)+SIN($E61)*COS(BF$12))/SIN($E61)*BF$9)</f>
        <v>12.5536582900528</v>
      </c>
      <c r="ES61" s="0" t="n">
        <f aca="false">IF(BG$9=0,0,(SIN(BG$12)*COS($E61)+SIN($E61)*COS(BG$12))/SIN($E61)*BG$9)</f>
        <v>12.4027009973522</v>
      </c>
      <c r="ET61" s="0" t="n">
        <f aca="false">IF(BH$9=0,0,(SIN(BH$12)*COS($E61)+SIN($E61)*COS(BH$12))/SIN($E61)*BH$9)</f>
        <v>12.2487555616635</v>
      </c>
      <c r="EU61" s="0" t="n">
        <f aca="false">IF(BI$9=0,0,(SIN(BI$12)*COS($E61)+SIN($E61)*COS(BI$12))/SIN($E61)*BI$9)</f>
        <v>12.0919336074371</v>
      </c>
      <c r="EV61" s="0" t="n">
        <f aca="false">IF(BJ$9=0,0,(SIN(BJ$12)*COS($E61)+SIN($E61)*COS(BJ$12))/SIN($E61)*BJ$9)</f>
        <v>11.8575073118136</v>
      </c>
      <c r="EW61" s="0" t="n">
        <f aca="false">IF(BK$9=0,0,(SIN(BK$12)*COS($E61)+SIN($E61)*COS(BK$12))/SIN($E61)*BK$9)</f>
        <v>11.6211522953355</v>
      </c>
      <c r="EX61" s="0" t="n">
        <f aca="false">IF(BL$9=0,0,(SIN(BL$12)*COS($E61)+SIN($E61)*COS(BL$12))/SIN($E61)*BL$9)</f>
        <v>11.383049929385</v>
      </c>
      <c r="EY61" s="0" t="n">
        <f aca="false">IF(BM$9=0,0,(SIN(BM$12)*COS($E61)+SIN($E61)*COS(BM$12))/SIN($E61)*BM$9)</f>
        <v>11.143381571571</v>
      </c>
      <c r="EZ61" s="0" t="n">
        <f aca="false">IF(BN$9=0,0,(SIN(BN$12)*COS($E61)+SIN($E61)*COS(BN$12))/SIN($E61)*BN$9)</f>
        <v>10.9023284773351</v>
      </c>
      <c r="FA61" s="0" t="n">
        <f aca="false">IF(BO$9=0,0,(SIN(BO$12)*COS($E61)+SIN($E61)*COS(BO$12))/SIN($E61)*BO$9)</f>
        <v>10.6160385758351</v>
      </c>
      <c r="FB61" s="0" t="n">
        <f aca="false">IF(BP$9=0,0,(SIN(BP$12)*COS($E61)+SIN($E61)*COS(BP$12))/SIN($E61)*BP$9)</f>
        <v>10.329298613452</v>
      </c>
      <c r="FC61" s="0" t="n">
        <f aca="false">IF(BQ$9=0,0,(SIN(BQ$12)*COS($E61)+SIN($E61)*COS(BQ$12))/SIN($E61)*BQ$9)</f>
        <v>10.0423289880512</v>
      </c>
      <c r="FD61" s="0" t="n">
        <f aca="false">IF(BR$9=0,0,(SIN(BR$12)*COS($E61)+SIN($E61)*COS(BR$12))/SIN($E61)*BR$9)</f>
        <v>9.75534927898804</v>
      </c>
      <c r="FE61" s="0" t="n">
        <f aca="false">IF(BS$9=0,0,(SIN(BS$12)*COS($E61)+SIN($E61)*COS(BS$12))/SIN($E61)*BS$9)</f>
        <v>9.46857813996264</v>
      </c>
      <c r="FF61" s="0" t="n">
        <f aca="false">IF(BT$9=0,0,(SIN(BT$12)*COS($E61)+SIN($E61)*COS(BT$12))/SIN($E61)*BT$9)</f>
        <v>9.15902638753999</v>
      </c>
      <c r="FG61" s="0" t="n">
        <f aca="false">IF(BU$9=0,0,(SIN(BU$12)*COS($E61)+SIN($E61)*COS(BU$12))/SIN($E61)*BU$9)</f>
        <v>8.85050210170834</v>
      </c>
      <c r="FH61" s="0" t="n">
        <f aca="false">IF(BV$9=0,0,(SIN(BV$12)*COS($E61)+SIN($E61)*COS(BV$12))/SIN($E61)*BV$9)</f>
        <v>8.54324155344053</v>
      </c>
      <c r="FI61" s="0" t="n">
        <f aca="false">IF(BW$9=0,0,(SIN(BW$12)*COS($E61)+SIN($E61)*COS(BW$12))/SIN($E61)*BW$9)</f>
        <v>8.23747942260393</v>
      </c>
      <c r="FJ61" s="0" t="n">
        <f aca="false">IF(BX$9=0,0,(SIN(BX$12)*COS($E61)+SIN($E61)*COS(BX$12))/SIN($E61)*BX$9)</f>
        <v>7.93344868349869</v>
      </c>
      <c r="FK61" s="0" t="n">
        <f aca="false">IF(BY$9=0,0,(SIN(BY$12)*COS($E61)+SIN($E61)*COS(BY$12))/SIN($E61)*BY$9)</f>
        <v>0</v>
      </c>
      <c r="FL61" s="0" t="n">
        <f aca="false">IF(BZ$9=0,0,(SIN(BZ$12)*COS($E61)+SIN($E61)*COS(BZ$12))/SIN($E61)*BZ$9)</f>
        <v>0</v>
      </c>
      <c r="FM61" s="0" t="n">
        <f aca="false">IF(CA$9=0,0,(SIN(CA$12)*COS($E61)+SIN($E61)*COS(CA$12))/SIN($E61)*CA$9)</f>
        <v>0</v>
      </c>
      <c r="FN61" s="0" t="n">
        <f aca="false">IF(CB$9=0,0,(SIN(CB$12)*COS($E61)+SIN($E61)*COS(CB$12))/SIN($E61)*CB$9)</f>
        <v>0</v>
      </c>
      <c r="FO61" s="0" t="n">
        <f aca="false">IF(CC$9=0,0,(SIN(CC$12)*COS($E61)+SIN($E61)*COS(CC$12))/SIN($E61)*CC$9)</f>
        <v>0</v>
      </c>
      <c r="FP61" s="0" t="n">
        <f aca="false">IF(CD$9=0,0,(SIN(CD$12)*COS($E61)+SIN($E61)*COS(CD$12))/SIN($E61)*CD$9)</f>
        <v>0</v>
      </c>
      <c r="FQ61" s="0" t="n">
        <f aca="false">IF(CE$9=0,0,(SIN(CE$12)*COS($E61)+SIN($E61)*COS(CE$12))/SIN($E61)*CE$9)</f>
        <v>0</v>
      </c>
      <c r="FR61" s="0" t="n">
        <f aca="false">IF(CF$9=0,0,(SIN(CF$12)*COS($E61)+SIN($E61)*COS(CF$12))/SIN($E61)*CF$9)</f>
        <v>0</v>
      </c>
      <c r="FS61" s="0" t="n">
        <f aca="false">IF(CG$9=0,0,(SIN(CG$12)*COS($E61)+SIN($E61)*COS(CG$12))/SIN($E61)*CG$9)</f>
        <v>0</v>
      </c>
      <c r="FT61" s="0" t="n">
        <f aca="false">IF(CH$9=0,0,(SIN(CH$12)*COS($E61)+SIN($E61)*COS(CH$12))/SIN($E61)*CH$9)</f>
        <v>0</v>
      </c>
      <c r="FU61" s="0" t="n">
        <f aca="false">IF(CI$9=0,0,(SIN(CI$12)*COS($E61)+SIN($E61)*COS(CI$12))/SIN($E61)*CI$9)</f>
        <v>0</v>
      </c>
      <c r="FV61" s="0" t="n">
        <f aca="false">IF(CJ$9=0,0,(SIN(CJ$12)*COS($E61)+SIN($E61)*COS(CJ$12))/SIN($E61)*CJ$9)</f>
        <v>0</v>
      </c>
      <c r="FW61" s="0" t="n">
        <f aca="false">IF(CK$9=0,0,(SIN(CK$12)*COS($E61)+SIN($E61)*COS(CK$12))/SIN($E61)*CK$9)</f>
        <v>0</v>
      </c>
      <c r="FX61" s="0" t="n">
        <f aca="false">IF(CL$9=0,0,(SIN(CL$12)*COS($E61)+SIN($E61)*COS(CL$12))/SIN($E61)*CL$9)</f>
        <v>0</v>
      </c>
      <c r="FY61" s="0" t="n">
        <f aca="false">IF(CM$9=0,0,(SIN(CM$12)*COS($E61)+SIN($E61)*COS(CM$12))/SIN($E61)*CM$9)</f>
        <v>0</v>
      </c>
      <c r="FZ61" s="0" t="n">
        <f aca="false">IF(CN$9=0,0,(SIN(CN$12)*COS($E61)+SIN($E61)*COS(CN$12))/SIN($E61)*CN$9)</f>
        <v>0</v>
      </c>
      <c r="GA61" s="0" t="n">
        <f aca="false">IF(CO$9=0,0,(SIN(CO$12)*COS($E61)+SIN($E61)*COS(CO$12))/SIN($E61)*CO$9)</f>
        <v>0</v>
      </c>
      <c r="GB61" s="0" t="n">
        <f aca="false">IF(CP$9=0,0,(SIN(CP$12)*COS($E61)+SIN($E61)*COS(CP$12))/SIN($E61)*CP$9)</f>
        <v>0</v>
      </c>
      <c r="GC61" s="0" t="n">
        <f aca="false">IF(CQ$9=0,0,(SIN(CQ$12)*COS($E61)+SIN($E61)*COS(CQ$12))/SIN($E61)*CQ$9)</f>
        <v>0</v>
      </c>
    </row>
    <row r="62" customFormat="false" ht="12.8" hidden="true" customHeight="false" outlineLevel="0" collapsed="false">
      <c r="A62" s="0" t="n">
        <f aca="false">MAX($F62:$CQ62)</f>
        <v>11.139749875906</v>
      </c>
      <c r="B62" s="91" t="n">
        <f aca="false">IF(ISNA(INDEX(vmg!$B$6:$B$151,MATCH($C62,vmg!$F$6:$F$151,0))),IF(ISNA(INDEX(vmg!$B$6:$B$151,MATCH($C62,vmg!$D$6:$D$151,0))),0,INDEX(vmg!$B$6:$B$151,MATCH($C62,vmg!$D$6:$D$151,0))),INDEX(vmg!$B$6:$B$151,MATCH($C62,vmg!$F$6:$F$151,0)))</f>
        <v>8.50535</v>
      </c>
      <c r="C62" s="2" t="n">
        <f aca="false">MOD(Best +D62,360)</f>
        <v>283</v>
      </c>
      <c r="D62" s="2" t="n">
        <f aca="false">D61+1</f>
        <v>50</v>
      </c>
      <c r="E62" s="1" t="n">
        <f aca="false">D62*PI()/180</f>
        <v>0.872664625997165</v>
      </c>
      <c r="F62" s="13" t="n">
        <f aca="false">IF(OR(F152=0,CR62=0),0,F152*CR62/(F152+CR62))</f>
        <v>11.139749875906</v>
      </c>
      <c r="G62" s="13" t="n">
        <f aca="false">IF(OR(G152=0,CS62=0),0,G152*CS62/(G152+CS62))</f>
        <v>10.960980671468</v>
      </c>
      <c r="H62" s="13" t="n">
        <f aca="false">IF(OR(H152=0,CT62=0),0,H152*CT62/(H152+CT62))</f>
        <v>10.789481854794</v>
      </c>
      <c r="I62" s="13" t="n">
        <f aca="false">IF(OR(I152=0,CU62=0),0,I152*CU62/(I152+CU62))</f>
        <v>10.624675611449</v>
      </c>
      <c r="J62" s="13" t="n">
        <f aca="false">IF(OR(J152=0,CV62=0),0,J152*CV62/(J152+CV62))</f>
        <v>10.466043806219</v>
      </c>
      <c r="K62" s="13" t="n">
        <f aca="false">IF(OR(K152=0,CW62=0),0,K152*CW62/(K152+CW62))</f>
        <v>10.3131204880049</v>
      </c>
      <c r="L62" s="13" t="n">
        <f aca="false">IF(OR(L152=0,CX62=0),0,L152*CX62/(L152+CX62))</f>
        <v>10.1644471429361</v>
      </c>
      <c r="M62" s="13" t="n">
        <f aca="false">IF(OR(M152=0,CY62=0),0,M152*CY62/(M152+CY62))</f>
        <v>10.0207581677398</v>
      </c>
      <c r="N62" s="13" t="n">
        <f aca="false">IF(OR(N152=0,CZ62=0),0,N152*CZ62/(N152+CZ62))</f>
        <v>9.88170191933779</v>
      </c>
      <c r="O62" s="13" t="n">
        <f aca="false">IF(OR(O152=0,DA62=0),0,O152*DA62/(O152+DA62))</f>
        <v>9.74695884995893</v>
      </c>
      <c r="P62" s="13" t="n">
        <f aca="false">IF(OR(P152=0,DB62=0),0,P152*DB62/(P152+DB62))</f>
        <v>9.61623786859663</v>
      </c>
      <c r="Q62" s="13" t="n">
        <f aca="false">IF(OR(Q152=0,DC62=0),0,Q152*DC62/(Q152+DC62))</f>
        <v>9.48943004498153</v>
      </c>
      <c r="R62" s="13" t="n">
        <f aca="false">IF(OR(R152=0,DD62=0),0,R152*DD62/(R152+DD62))</f>
        <v>9.36612510807198</v>
      </c>
      <c r="S62" s="13" t="n">
        <f aca="false">IF(OR(S152=0,DE62=0),0,S152*DE62/(S152+DE62))</f>
        <v>9.24610082382081</v>
      </c>
      <c r="T62" s="13" t="n">
        <f aca="false">IF(OR(T152=0,DF62=0),0,T152*DF62/(T152+DF62))</f>
        <v>9.12915294553861</v>
      </c>
      <c r="U62" s="13" t="n">
        <f aca="false">IF(OR(U152=0,DG62=0),0,U152*DG62/(U152+DG62))</f>
        <v>9.01509338437868</v>
      </c>
      <c r="V62" s="13" t="n">
        <f aca="false">IF(OR(V152=0,DH62=0),0,V152*DH62/(V152+DH62))</f>
        <v>8.90018956541757</v>
      </c>
      <c r="W62" s="13" t="n">
        <f aca="false">IF(OR(W152=0,DI62=0),0,W152*DI62/(W152+DI62))</f>
        <v>8.78804585084447</v>
      </c>
      <c r="X62" s="13" t="n">
        <f aca="false">IF(OR(X152=0,DJ62=0),0,X152*DJ62/(X152+DJ62))</f>
        <v>8.67849847405034</v>
      </c>
      <c r="Y62" s="13" t="n">
        <f aca="false">IF(OR(Y152=0,DK62=0),0,Y152*DK62/(Y152+DK62))</f>
        <v>8.57139580492558</v>
      </c>
      <c r="Z62" s="13" t="n">
        <f aca="false">IF(OR(Z152=0,DL62=0),0,Z152*DL62/(Z152+DL62))</f>
        <v>8.46659720872308</v>
      </c>
      <c r="AA62" s="13" t="n">
        <f aca="false">IF(OR(AA152=0,DM62=0),0,AA152*DM62/(AA152+DM62))</f>
        <v>8.36227926168806</v>
      </c>
      <c r="AB62" s="13" t="n">
        <f aca="false">IF(OR(AB152=0,DN62=0),0,AB152*DN62/(AB152+DN62))</f>
        <v>8.26010021640397</v>
      </c>
      <c r="AC62" s="13" t="n">
        <f aca="false">IF(OR(AC152=0,DO62=0),0,AC152*DO62/(AC152+DO62))</f>
        <v>8.15994085059029</v>
      </c>
      <c r="AD62" s="13" t="n">
        <f aca="false">IF(OR(AD152=0,DP62=0),0,AD152*DP62/(AD152+DP62))</f>
        <v>8.06168998445048</v>
      </c>
      <c r="AE62" s="13" t="n">
        <f aca="false">IF(OR(AE152=0,DQ62=0),0,AE152*DQ62/(AE152+DQ62))</f>
        <v>7.96524378218533</v>
      </c>
      <c r="AF62" s="13" t="n">
        <f aca="false">IF(OR(AF152=0,DR62=0),0,AF152*DR62/(AF152+DR62))</f>
        <v>7.86981878383878</v>
      </c>
      <c r="AG62" s="13" t="n">
        <f aca="false">IF(OR(AG152=0,DS62=0),0,AG152*DS62/(AG152+DS62))</f>
        <v>7.77604207786368</v>
      </c>
      <c r="AH62" s="13" t="n">
        <f aca="false">IF(OR(AH152=0,DT62=0),0,AH152*DT62/(AH152+DT62))</f>
        <v>7.68382636668567</v>
      </c>
      <c r="AI62" s="13" t="n">
        <f aca="false">IF(OR(AI152=0,DU62=0),0,AI152*DU62/(AI152+DU62))</f>
        <v>7.59308969199687</v>
      </c>
      <c r="AJ62" s="13" t="n">
        <f aca="false">IF(OR(AJ152=0,DV62=0),0,AJ152*DV62/(AJ152+DV62))</f>
        <v>7.50375500512377</v>
      </c>
      <c r="AK62" s="13" t="n">
        <f aca="false">IF(OR(AK152=0,DW62=0),0,AK152*DW62/(AK152+DW62))</f>
        <v>7.41721048031948</v>
      </c>
      <c r="AL62" s="13" t="n">
        <f aca="false">IF(OR(AL152=0,DX62=0),0,AL152*DX62/(AL152+DX62))</f>
        <v>7.3318652146783</v>
      </c>
      <c r="AM62" s="13" t="n">
        <f aca="false">IF(OR(AM152=0,DY62=0),0,AM152*DY62/(AM152+DY62))</f>
        <v>7.24765820182001</v>
      </c>
      <c r="AN62" s="13" t="n">
        <f aca="false">IF(OR(AN152=0,DZ62=0),0,AN152*DZ62/(AN152+DZ62))</f>
        <v>7.16453173413612</v>
      </c>
      <c r="AO62" s="13" t="n">
        <f aca="false">IF(OR(AO152=0,EA62=0),0,AO152*EA62/(AO152+EA62))</f>
        <v>7.08243115774658</v>
      </c>
      <c r="AP62" s="13" t="n">
        <f aca="false">IF(OR(AP152=0,EB62=0),0,AP152*EB62/(AP152+EB62))</f>
        <v>7.00127011347812</v>
      </c>
      <c r="AQ62" s="13" t="n">
        <f aca="false">IF(OR(AQ152=0,EC62=0),0,AQ152*EC62/(AQ152+EC62))</f>
        <v>6.92103529595996</v>
      </c>
      <c r="AR62" s="13" t="n">
        <f aca="false">IF(OR(AR152=0,ED62=0),0,AR152*ED62/(AR152+ED62))</f>
        <v>6.84167987239437</v>
      </c>
      <c r="AS62" s="13" t="n">
        <f aca="false">IF(OR(AS152=0,EE62=0),0,AS152*EE62/(AS152+EE62))</f>
        <v>6.763159279129</v>
      </c>
      <c r="AT62" s="13" t="n">
        <f aca="false">IF(OR(AT152=0,EF62=0),0,AT152*EF62/(AT152+EF62))</f>
        <v>6.68543106274687</v>
      </c>
      <c r="AU62" s="13" t="n">
        <f aca="false">IF(OR(AU152=0,EG62=0),0,AU152*EG62/(AU152+EG62))</f>
        <v>6.60155565040466</v>
      </c>
      <c r="AV62" s="13" t="n">
        <f aca="false">IF(OR(AV152=0,EH62=0),0,AV152*EH62/(AV152+EH62))</f>
        <v>6.51863077867151</v>
      </c>
      <c r="AW62" s="13" t="n">
        <f aca="false">IF(OR(AW152=0,EI62=0),0,AW152*EI62/(AW152+EI62))</f>
        <v>6.43660787392847</v>
      </c>
      <c r="AX62" s="13" t="n">
        <f aca="false">IF(OR(AX152=0,EJ62=0),0,AX152*EJ62/(AX152+EJ62))</f>
        <v>6.35544073910382</v>
      </c>
      <c r="AY62" s="13" t="n">
        <f aca="false">IF(OR(AY152=0,EK62=0),0,AY152*EK62/(AY152+EK62))</f>
        <v>6.27508539146471</v>
      </c>
      <c r="AZ62" s="13" t="n">
        <f aca="false">IF(OR(AZ152=0,EL62=0),0,AZ152*EL62/(AZ152+EL62))</f>
        <v>6.19004259844279</v>
      </c>
      <c r="BA62" s="13" t="n">
        <f aca="false">IF(OR(BA152=0,EM62=0),0,BA152*EM62/(BA152+EM62))</f>
        <v>6.10587985964117</v>
      </c>
      <c r="BB62" s="13" t="n">
        <f aca="false">IF(OR(BB152=0,EN62=0),0,BB152*EN62/(BB152+EN62))</f>
        <v>6.02255166511413</v>
      </c>
      <c r="BC62" s="13" t="n">
        <f aca="false">IF(OR(BC152=0,EO62=0),0,BC152*EO62/(BC152+EO62))</f>
        <v>5.94001469704267</v>
      </c>
      <c r="BD62" s="13" t="n">
        <f aca="false">IF(OR(BD152=0,EP62=0),0,BD152*EP62/(BD152+EP62))</f>
        <v>5.85822768827707</v>
      </c>
      <c r="BE62" s="13" t="n">
        <f aca="false">IF(OR(BE152=0,EQ62=0),0,BE152*EQ62/(BE152+EQ62))</f>
        <v>5.77188166326839</v>
      </c>
      <c r="BF62" s="13" t="n">
        <f aca="false">IF(OR(BF152=0,ER62=0),0,BF152*ER62/(BF152+ER62))</f>
        <v>5.68631830009468</v>
      </c>
      <c r="BG62" s="13" t="n">
        <f aca="false">IF(OR(BG152=0,ES62=0),0,BG152*ES62/(BG152+ES62))</f>
        <v>5.60149611338267</v>
      </c>
      <c r="BH62" s="13" t="n">
        <f aca="false">IF(OR(BH152=0,ET62=0),0,BH152*ET62/(BH152+ET62))</f>
        <v>5.51737560814385</v>
      </c>
      <c r="BI62" s="13" t="n">
        <f aca="false">IF(OR(BI152=0,EU62=0),0,BI152*EU62/(BI152+EU62))</f>
        <v>5.43391916329821</v>
      </c>
      <c r="BJ62" s="13" t="n">
        <f aca="false">IF(OR(BJ152=0,EV62=0),0,BJ152*EV62/(BJ152+EV62))</f>
        <v>5.33568726910886</v>
      </c>
      <c r="BK62" s="13" t="n">
        <f aca="false">IF(OR(BK152=0,EW62=0),0,BK152*EW62/(BK152+EW62))</f>
        <v>5.23819124825248</v>
      </c>
      <c r="BL62" s="13" t="n">
        <f aca="false">IF(OR(BL152=0,EX62=0),0,BL152*EX62/(BL152+EX62))</f>
        <v>5.1413836976637</v>
      </c>
      <c r="BM62" s="13" t="n">
        <f aca="false">IF(OR(BM152=0,EY62=0),0,BM152*EY62/(BM152+EY62))</f>
        <v>5.04521959604664</v>
      </c>
      <c r="BN62" s="13" t="n">
        <f aca="false">IF(OR(BN152=0,EZ62=0),0,BN152*EZ62/(BN152+EZ62))</f>
        <v>4.94965619111709</v>
      </c>
      <c r="BO62" s="13" t="n">
        <f aca="false">IF(OR(BO152=0,FA62=0),0,BO152*FA62/(BO152+FA62))</f>
        <v>4.84530219677466</v>
      </c>
      <c r="BP62" s="13" t="n">
        <f aca="false">IF(OR(BP152=0,FB62=0),0,BP152*FB62/(BP152+FB62))</f>
        <v>4.74141431207301</v>
      </c>
      <c r="BQ62" s="13" t="n">
        <f aca="false">IF(OR(BQ152=0,FC62=0),0,BQ152*FC62/(BQ152+FC62))</f>
        <v>4.63794457238337</v>
      </c>
      <c r="BR62" s="13" t="n">
        <f aca="false">IF(OR(BR152=0,FD62=0),0,BR152*FD62/(BR152+FD62))</f>
        <v>4.5348471328158</v>
      </c>
      <c r="BS62" s="13" t="n">
        <f aca="false">IF(OR(BS152=0,FE62=0),0,BS152*FE62/(BS152+FE62))</f>
        <v>4.43207819560028</v>
      </c>
      <c r="BT62" s="13" t="n">
        <f aca="false">IF(OR(BT152=0,FF62=0),0,BT152*FF62/(BT152+FF62))</f>
        <v>4.32430819525316</v>
      </c>
      <c r="BU62" s="13" t="n">
        <f aca="false">IF(OR(BU152=0,FG62=0),0,BU152*FG62/(BU152+FG62))</f>
        <v>4.21669123440588</v>
      </c>
      <c r="BV62" s="13" t="n">
        <f aca="false">IF(OR(BV152=0,FH62=0),0,BV152*FH62/(BV152+FH62))</f>
        <v>4.10918052095848</v>
      </c>
      <c r="BW62" s="13" t="n">
        <f aca="false">IF(OR(BW152=0,FI62=0),0,BW152*FI62/(BW152+FI62))</f>
        <v>4.00173098854148</v>
      </c>
      <c r="BX62" s="13" t="n">
        <f aca="false">IF(OR(BX152=0,FJ62=0),0,BX152*FJ62/(BX152+FJ62))</f>
        <v>3.89429927286679</v>
      </c>
      <c r="BY62" s="13" t="n">
        <f aca="false">IF(OR(BY152=0,FK62=0),0,BY152*FK62/(BY152+FK62))</f>
        <v>0</v>
      </c>
      <c r="BZ62" s="13" t="n">
        <f aca="false">IF(OR(BZ152=0,FL62=0),0,BZ152*FL62/(BZ152+FL62))</f>
        <v>0</v>
      </c>
      <c r="CA62" s="13" t="n">
        <f aca="false">IF(OR(CA152=0,FM62=0),0,CA152*FM62/(CA152+FM62))</f>
        <v>0</v>
      </c>
      <c r="CB62" s="13" t="n">
        <f aca="false">IF(OR(CB152=0,FN62=0),0,CB152*FN62/(CB152+FN62))</f>
        <v>0</v>
      </c>
      <c r="CC62" s="13" t="n">
        <f aca="false">IF(OR(CC152=0,FO62=0),0,CC152*FO62/(CC152+FO62))</f>
        <v>0</v>
      </c>
      <c r="CD62" s="13" t="n">
        <f aca="false">IF(OR(CD152=0,FP62=0),0,CD152*FP62/(CD152+FP62))</f>
        <v>0</v>
      </c>
      <c r="CE62" s="13" t="n">
        <f aca="false">IF(OR(CE152=0,FQ62=0),0,CE152*FQ62/(CE152+FQ62))</f>
        <v>0</v>
      </c>
      <c r="CF62" s="13" t="n">
        <f aca="false">IF(OR(CF152=0,FR62=0),0,CF152*FR62/(CF152+FR62))</f>
        <v>0</v>
      </c>
      <c r="CG62" s="13" t="n">
        <f aca="false">IF(OR(CG152=0,FS62=0),0,CG152*FS62/(CG152+FS62))</f>
        <v>0</v>
      </c>
      <c r="CH62" s="13" t="n">
        <f aca="false">IF(OR(CH152=0,FT62=0),0,CH152*FT62/(CH152+FT62))</f>
        <v>0</v>
      </c>
      <c r="CI62" s="13" t="n">
        <f aca="false">IF(OR(CI152=0,FU62=0),0,CI152*FU62/(CI152+FU62))</f>
        <v>0</v>
      </c>
      <c r="CJ62" s="13" t="n">
        <f aca="false">IF(OR(CJ152=0,FV62=0),0,CJ152*FV62/(CJ152+FV62))</f>
        <v>0</v>
      </c>
      <c r="CK62" s="13" t="n">
        <f aca="false">IF(OR(CK152=0,FW62=0),0,CK152*FW62/(CK152+FW62))</f>
        <v>0</v>
      </c>
      <c r="CL62" s="13" t="n">
        <f aca="false">IF(OR(CL152=0,FX62=0),0,CL152*FX62/(CL152+FX62))</f>
        <v>0</v>
      </c>
      <c r="CM62" s="13" t="n">
        <f aca="false">IF(OR(CM152=0,FY62=0),0,CM152*FY62/(CM152+FY62))</f>
        <v>0</v>
      </c>
      <c r="CN62" s="13" t="n">
        <f aca="false">IF(OR(CN152=0,FZ62=0),0,CN152*FZ62/(CN152+FZ62))</f>
        <v>0</v>
      </c>
      <c r="CO62" s="13" t="n">
        <f aca="false">IF(OR(CO152=0,GA62=0),0,CO152*GA62/(CO152+GA62))</f>
        <v>0</v>
      </c>
      <c r="CP62" s="13" t="n">
        <f aca="false">IF(OR(CP152=0,GB62=0),0,CP152*GB62/(CP152+GB62))</f>
        <v>0</v>
      </c>
      <c r="CQ62" s="13" t="n">
        <f aca="false">IF(OR(CQ152=0,GC62=0),0,CQ152*GC62/(CQ152+GC62))</f>
        <v>0</v>
      </c>
      <c r="CR62" s="0" t="n">
        <f aca="false">IF(F$9=0,0,(SIN(F$12)*COS($E62)+SIN($E62)*COS(F$12))/SIN($E62)*F$9)</f>
        <v>11.13975</v>
      </c>
      <c r="CS62" s="0" t="n">
        <f aca="false">IF(G$9=0,0,(SIN(G$12)*COS($E62)+SIN($E62)*COS(G$12))/SIN($E62)*G$9)</f>
        <v>11.2876539666661</v>
      </c>
      <c r="CT62" s="0" t="n">
        <f aca="false">IF(H$9=0,0,(SIN(H$12)*COS($E62)+SIN($E62)*COS(H$12))/SIN($E62)*H$9)</f>
        <v>11.4317370803304</v>
      </c>
      <c r="CU62" s="0" t="n">
        <f aca="false">IF(I$9=0,0,(SIN(I$12)*COS($E62)+SIN($E62)*COS(I$12))/SIN($E62)*I$9)</f>
        <v>11.5719637542758</v>
      </c>
      <c r="CV62" s="0" t="n">
        <f aca="false">IF(J$9=0,0,(SIN(J$12)*COS($E62)+SIN($E62)*COS(J$12))/SIN($E62)*J$9)</f>
        <v>11.708299690486</v>
      </c>
      <c r="CW62" s="0" t="n">
        <f aca="false">IF(K$9=0,0,(SIN(K$12)*COS($E62)+SIN($E62)*COS(K$12))/SIN($E62)*K$9)</f>
        <v>11.8407118875287</v>
      </c>
      <c r="CX62" s="0" t="n">
        <f aca="false">IF(L$9=0,0,(SIN(L$12)*COS($E62)+SIN($E62)*COS(L$12))/SIN($E62)*L$9)</f>
        <v>11.9677292798628</v>
      </c>
      <c r="CY62" s="0" t="n">
        <f aca="false">IF(M$9=0,0,(SIN(M$12)*COS($E62)+SIN($E62)*COS(M$12))/SIN($E62)*M$9)</f>
        <v>12.090727399854</v>
      </c>
      <c r="CZ62" s="0" t="n">
        <f aca="false">IF(N$9=0,0,(SIN(N$12)*COS($E62)+SIN($E62)*COS(N$12))/SIN($E62)*N$9)</f>
        <v>12.2096785094496</v>
      </c>
      <c r="DA62" s="0" t="n">
        <f aca="false">IF(O$9=0,0,(SIN(O$12)*COS($E62)+SIN($E62)*COS(O$12))/SIN($E62)*O$9)</f>
        <v>12.3245562142508</v>
      </c>
      <c r="DB62" s="0" t="n">
        <f aca="false">IF(P$9=0,0,(SIN(P$12)*COS($E62)+SIN($E62)*COS(P$12))/SIN($E62)*P$9)</f>
        <v>12.435335468556</v>
      </c>
      <c r="DC62" s="0" t="n">
        <f aca="false">IF(Q$9=0,0,(SIN(Q$12)*COS($E62)+SIN($E62)*COS(Q$12))/SIN($E62)*Q$9)</f>
        <v>12.5422665963454</v>
      </c>
      <c r="DD62" s="0" t="n">
        <f aca="false">IF(R$9=0,0,(SIN(R$12)*COS($E62)+SIN($E62)*COS(R$12))/SIN($E62)*R$9)</f>
        <v>12.6450584644943</v>
      </c>
      <c r="DE62" s="0" t="n">
        <f aca="false">IF(S$9=0,0,(SIN(S$12)*COS($E62)+SIN($E62)*COS(S$12))/SIN($E62)*S$9)</f>
        <v>12.7436898464212</v>
      </c>
      <c r="DF62" s="0" t="n">
        <f aca="false">IF(T$9=0,0,(SIN(T$12)*COS($E62)+SIN($E62)*COS(T$12))/SIN($E62)*T$9)</f>
        <v>12.8381408768957</v>
      </c>
      <c r="DG62" s="0" t="n">
        <f aca="false">IF(U$9=0,0,(SIN(U$12)*COS($E62)+SIN($E62)*COS(U$12))/SIN($E62)*U$9)</f>
        <v>12.928393054989</v>
      </c>
      <c r="DH62" s="0" t="n">
        <f aca="false">IF(V$9=0,0,(SIN(V$12)*COS($E62)+SIN($E62)*COS(V$12))/SIN($E62)*V$9)</f>
        <v>13.0068267473466</v>
      </c>
      <c r="DI62" s="0" t="n">
        <f aca="false">IF(W$9=0,0,(SIN(W$12)*COS($E62)+SIN($E62)*COS(W$12))/SIN($E62)*W$9)</f>
        <v>13.0809128561693</v>
      </c>
      <c r="DJ62" s="0" t="n">
        <f aca="false">IF(X$9=0,0,(SIN(X$12)*COS($E62)+SIN($E62)*COS(X$12))/SIN($E62)*X$9)</f>
        <v>13.1506439870146</v>
      </c>
      <c r="DK62" s="0" t="n">
        <f aca="false">IF(Y$9=0,0,(SIN(Y$12)*COS($E62)+SIN($E62)*COS(Y$12))/SIN($E62)*Y$9)</f>
        <v>13.2160141848376</v>
      </c>
      <c r="DL62" s="0" t="n">
        <f aca="false">IF(Z$9=0,0,(SIN(Z$12)*COS($E62)+SIN($E62)*COS(Z$12))/SIN($E62)*Z$9)</f>
        <v>13.2770189311485</v>
      </c>
      <c r="DM62" s="0" t="n">
        <f aca="false">IF(AA$9=0,0,(SIN(AA$12)*COS($E62)+SIN($E62)*COS(AA$12))/SIN($E62)*AA$9)</f>
        <v>13.3293536510601</v>
      </c>
      <c r="DN62" s="0" t="n">
        <f aca="false">IF(AB$9=0,0,(SIN(AB$12)*COS($E62)+SIN($E62)*COS(AB$12))/SIN($E62)*AB$9)</f>
        <v>13.377267790428</v>
      </c>
      <c r="DO62" s="0" t="n">
        <f aca="false">IF(AC$9=0,0,(SIN(AC$12)*COS($E62)+SIN($E62)*COS(AC$12))/SIN($E62)*AC$9)</f>
        <v>13.4207650725312</v>
      </c>
      <c r="DP62" s="0" t="n">
        <f aca="false">IF(AD$9=0,0,(SIN(AD$12)*COS($E62)+SIN($E62)*COS(AD$12))/SIN($E62)*AD$9)</f>
        <v>13.4598506702463</v>
      </c>
      <c r="DQ62" s="0" t="n">
        <f aca="false">IF(AE$9=0,0,(SIN(AE$12)*COS($E62)+SIN($E62)*COS(AE$12))/SIN($E62)*AE$9)</f>
        <v>13.4945311988603</v>
      </c>
      <c r="DR62" s="0" t="n">
        <f aca="false">IF(AF$9=0,0,(SIN(AF$12)*COS($E62)+SIN($E62)*COS(AF$12))/SIN($E62)*AF$9)</f>
        <v>13.5227880986312</v>
      </c>
      <c r="DS62" s="0" t="n">
        <f aca="false">IF(AG$9=0,0,(SIN(AG$12)*COS($E62)+SIN($E62)*COS(AG$12))/SIN($E62)*AG$9)</f>
        <v>13.5466404362653</v>
      </c>
      <c r="DT62" s="0" t="n">
        <f aca="false">IF(AH$9=0,0,(SIN(AH$12)*COS($E62)+SIN($E62)*COS(AH$12))/SIN($E62)*AH$9)</f>
        <v>13.5661009662336</v>
      </c>
      <c r="DU62" s="0" t="n">
        <f aca="false">IF(AI$9=0,0,(SIN(AI$12)*COS($E62)+SIN($E62)*COS(AI$12))/SIN($E62)*AI$9)</f>
        <v>13.5811838616287</v>
      </c>
      <c r="DV62" s="0" t="n">
        <f aca="false">IF(AJ$9=0,0,(SIN(AJ$12)*COS($E62)+SIN($E62)*COS(AJ$12))/SIN($E62)*AJ$9)</f>
        <v>13.5919047037243</v>
      </c>
      <c r="DW62" s="0" t="n">
        <f aca="false">IF(AK$9=0,0,(SIN(AK$12)*COS($E62)+SIN($E62)*COS(AK$12))/SIN($E62)*AK$9)</f>
        <v>13.6031928395646</v>
      </c>
      <c r="DX62" s="0" t="n">
        <f aca="false">IF(AL$9=0,0,(SIN(AL$12)*COS($E62)+SIN($E62)*COS(AL$12))/SIN($E62)*AL$9)</f>
        <v>13.610179926263</v>
      </c>
      <c r="DY62" s="0" t="n">
        <f aca="false">IF(AM$9=0,0,(SIN(AM$12)*COS($E62)+SIN($E62)*COS(AM$12))/SIN($E62)*AM$9)</f>
        <v>13.6128812017144</v>
      </c>
      <c r="DZ62" s="0" t="n">
        <f aca="false">IF(AN$9=0,0,(SIN(AN$12)*COS($E62)+SIN($E62)*COS(AN$12))/SIN($E62)*AN$9)</f>
        <v>13.6113132519644</v>
      </c>
      <c r="EA62" s="0" t="n">
        <f aca="false">IF(AO$9=0,0,(SIN(AO$12)*COS($E62)+SIN($E62)*COS(AO$12))/SIN($E62)*AO$9)</f>
        <v>13.6054940008541</v>
      </c>
      <c r="EB62" s="0" t="n">
        <f aca="false">IF(AP$9=0,0,(SIN(AP$12)*COS($E62)+SIN($E62)*COS(AP$12))/SIN($E62)*AP$9)</f>
        <v>13.5953124765077</v>
      </c>
      <c r="EC62" s="0" t="n">
        <f aca="false">IF(AQ$9=0,0,(SIN(AQ$12)*COS($E62)+SIN($E62)*COS(AQ$12))/SIN($E62)*AQ$9)</f>
        <v>13.5809191901809</v>
      </c>
      <c r="ED62" s="0" t="n">
        <f aca="false">IF(AR$9=0,0,(SIN(AR$12)*COS($E62)+SIN($E62)*COS(AR$12))/SIN($E62)*AR$9)</f>
        <v>13.5623361319343</v>
      </c>
      <c r="EE62" s="0" t="n">
        <f aca="false">IF(AS$9=0,0,(SIN(AS$12)*COS($E62)+SIN($E62)*COS(AS$12))/SIN($E62)*AS$9)</f>
        <v>13.5395865841851</v>
      </c>
      <c r="EF62" s="0" t="n">
        <f aca="false">IF(AT$9=0,0,(SIN(AT$12)*COS($E62)+SIN($E62)*COS(AT$12))/SIN($E62)*AT$9)</f>
        <v>13.5126951092474</v>
      </c>
      <c r="EG62" s="0" t="n">
        <f aca="false">IF(AU$9=0,0,(SIN(AU$12)*COS($E62)+SIN($E62)*COS(AU$12))/SIN($E62)*AU$9)</f>
        <v>13.4530055803622</v>
      </c>
      <c r="EH62" s="0" t="n">
        <f aca="false">IF(AV$9=0,0,(SIN(AV$12)*COS($E62)+SIN($E62)*COS(AV$12))/SIN($E62)*AV$9)</f>
        <v>13.3892532485434</v>
      </c>
      <c r="EI62" s="0" t="n">
        <f aca="false">IF(AW$9=0,0,(SIN(AW$12)*COS($E62)+SIN($E62)*COS(AW$12))/SIN($E62)*AW$9)</f>
        <v>13.3214926355613</v>
      </c>
      <c r="EJ62" s="0" t="n">
        <f aca="false">IF(AX$9=0,0,(SIN(AX$12)*COS($E62)+SIN($E62)*COS(AX$12))/SIN($E62)*AX$9)</f>
        <v>13.2497794627595</v>
      </c>
      <c r="EK62" s="0" t="n">
        <f aca="false">IF(AY$9=0,0,(SIN(AY$12)*COS($E62)+SIN($E62)*COS(AY$12))/SIN($E62)*AY$9)</f>
        <v>13.1741706233954</v>
      </c>
      <c r="EL62" s="0" t="n">
        <f aca="false">IF(AZ$9=0,0,(SIN(AZ$12)*COS($E62)+SIN($E62)*COS(AZ$12))/SIN($E62)*AZ$9)</f>
        <v>13.0703688696047</v>
      </c>
      <c r="EM62" s="0" t="n">
        <f aca="false">IF(BA$9=0,0,(SIN(BA$12)*COS($E62)+SIN($E62)*COS(BA$12))/SIN($E62)*BA$9)</f>
        <v>12.9628854088648</v>
      </c>
      <c r="EN62" s="0" t="n">
        <f aca="false">IF(BB$9=0,0,(SIN(BB$12)*COS($E62)+SIN($E62)*COS(BB$12))/SIN($E62)*BB$9)</f>
        <v>12.8518026931581</v>
      </c>
      <c r="EO62" s="0" t="n">
        <f aca="false">IF(BC$9=0,0,(SIN(BC$12)*COS($E62)+SIN($E62)*COS(BC$12))/SIN($E62)*BC$9)</f>
        <v>12.7372041644148</v>
      </c>
      <c r="EP62" s="0" t="n">
        <f aca="false">IF(BD$9=0,0,(SIN(BD$12)*COS($E62)+SIN($E62)*COS(BD$12))/SIN($E62)*BD$9)</f>
        <v>12.6191742139857</v>
      </c>
      <c r="EQ62" s="0" t="n">
        <f aca="false">IF(BE$9=0,0,(SIN(BE$12)*COS($E62)+SIN($E62)*COS(BE$12))/SIN($E62)*BE$9)</f>
        <v>12.4731627792909</v>
      </c>
      <c r="ER62" s="0" t="n">
        <f aca="false">IF(BF$9=0,0,(SIN(BF$12)*COS($E62)+SIN($E62)*COS(BF$12))/SIN($E62)*BF$9)</f>
        <v>12.3240660409022</v>
      </c>
      <c r="ES62" s="0" t="n">
        <f aca="false">IF(BG$9=0,0,(SIN(BG$12)*COS($E62)+SIN($E62)*COS(BG$12))/SIN($E62)*BG$9)</f>
        <v>12.1719934255403</v>
      </c>
      <c r="ET62" s="0" t="n">
        <f aca="false">IF(BH$9=0,0,(SIN(BH$12)*COS($E62)+SIN($E62)*COS(BH$12))/SIN($E62)*BH$9)</f>
        <v>12.0170550293738</v>
      </c>
      <c r="EU62" s="0" t="n">
        <f aca="false">IF(BI$9=0,0,(SIN(BI$12)*COS($E62)+SIN($E62)*COS(BI$12))/SIN($E62)*BI$9)</f>
        <v>11.8593615650573</v>
      </c>
      <c r="EV62" s="0" t="n">
        <f aca="false">IF(BJ$9=0,0,(SIN(BJ$12)*COS($E62)+SIN($E62)*COS(BJ$12))/SIN($E62)*BJ$9)</f>
        <v>11.6256476551566</v>
      </c>
      <c r="EW62" s="0" t="n">
        <f aca="false">IF(BK$9=0,0,(SIN(BK$12)*COS($E62)+SIN($E62)*COS(BK$12))/SIN($E62)*BK$9)</f>
        <v>11.3901585025473</v>
      </c>
      <c r="EX62" s="0" t="n">
        <f aca="false">IF(BL$9=0,0,(SIN(BL$12)*COS($E62)+SIN($E62)*COS(BL$12))/SIN($E62)*BL$9)</f>
        <v>11.1530730585228</v>
      </c>
      <c r="EY62" s="0" t="n">
        <f aca="false">IF(BM$9=0,0,(SIN(BM$12)*COS($E62)+SIN($E62)*COS(BM$12))/SIN($E62)*BM$9)</f>
        <v>10.9145701900088</v>
      </c>
      <c r="EZ62" s="0" t="n">
        <f aca="false">IF(BN$9=0,0,(SIN(BN$12)*COS($E62)+SIN($E62)*COS(BN$12))/SIN($E62)*BN$9)</f>
        <v>10.6748285925926</v>
      </c>
      <c r="FA62" s="0" t="n">
        <f aca="false">IF(BO$9=0,0,(SIN(BO$12)*COS($E62)+SIN($E62)*COS(BO$12))/SIN($E62)*BO$9)</f>
        <v>10.3909272830175</v>
      </c>
      <c r="FB62" s="0" t="n">
        <f aca="false">IF(BP$9=0,0,(SIN(BP$12)*COS($E62)+SIN($E62)*COS(BP$12))/SIN($E62)*BP$9)</f>
        <v>10.1067343798424</v>
      </c>
      <c r="FC62" s="0" t="n">
        <f aca="false">IF(BQ$9=0,0,(SIN(BQ$12)*COS($E62)+SIN($E62)*COS(BQ$12))/SIN($E62)*BQ$9)</f>
        <v>9.82246666100218</v>
      </c>
      <c r="FD62" s="0" t="n">
        <f aca="false">IF(BR$9=0,0,(SIN(BR$12)*COS($E62)+SIN($E62)*COS(BR$12))/SIN($E62)*BR$9)</f>
        <v>9.53834001223713</v>
      </c>
      <c r="FE62" s="0" t="n">
        <f aca="false">IF(BS$9=0,0,(SIN(BS$12)*COS($E62)+SIN($E62)*COS(BS$12))/SIN($E62)*BS$9)</f>
        <v>9.25456932194689</v>
      </c>
      <c r="FF62" s="0" t="n">
        <f aca="false">IF(BT$9=0,0,(SIN(BT$12)*COS($E62)+SIN($E62)*COS(BT$12))/SIN($E62)*BT$9)</f>
        <v>8.94869450294911</v>
      </c>
      <c r="FG62" s="0" t="n">
        <f aca="false">IF(BU$9=0,0,(SIN(BU$12)*COS($E62)+SIN($E62)*COS(BU$12))/SIN($E62)*BU$9)</f>
        <v>8.64399492121504</v>
      </c>
      <c r="FH62" s="0" t="n">
        <f aca="false">IF(BV$9=0,0,(SIN(BV$12)*COS($E62)+SIN($E62)*COS(BV$12))/SIN($E62)*BV$9)</f>
        <v>8.34070238893187</v>
      </c>
      <c r="FI62" s="0" t="n">
        <f aca="false">IF(BW$9=0,0,(SIN(BW$12)*COS($E62)+SIN($E62)*COS(BW$12))/SIN($E62)*BW$9)</f>
        <v>8.03904705903413</v>
      </c>
      <c r="FJ62" s="0" t="n">
        <f aca="false">IF(BX$9=0,0,(SIN(BX$12)*COS($E62)+SIN($E62)*COS(BX$12))/SIN($E62)*BX$9)</f>
        <v>7.73925731313165</v>
      </c>
      <c r="FK62" s="0" t="n">
        <f aca="false">IF(BY$9=0,0,(SIN(BY$12)*COS($E62)+SIN($E62)*COS(BY$12))/SIN($E62)*BY$9)</f>
        <v>0</v>
      </c>
      <c r="FL62" s="0" t="n">
        <f aca="false">IF(BZ$9=0,0,(SIN(BZ$12)*COS($E62)+SIN($E62)*COS(BZ$12))/SIN($E62)*BZ$9)</f>
        <v>0</v>
      </c>
      <c r="FM62" s="0" t="n">
        <f aca="false">IF(CA$9=0,0,(SIN(CA$12)*COS($E62)+SIN($E62)*COS(CA$12))/SIN($E62)*CA$9)</f>
        <v>0</v>
      </c>
      <c r="FN62" s="0" t="n">
        <f aca="false">IF(CB$9=0,0,(SIN(CB$12)*COS($E62)+SIN($E62)*COS(CB$12))/SIN($E62)*CB$9)</f>
        <v>0</v>
      </c>
      <c r="FO62" s="0" t="n">
        <f aca="false">IF(CC$9=0,0,(SIN(CC$12)*COS($E62)+SIN($E62)*COS(CC$12))/SIN($E62)*CC$9)</f>
        <v>0</v>
      </c>
      <c r="FP62" s="0" t="n">
        <f aca="false">IF(CD$9=0,0,(SIN(CD$12)*COS($E62)+SIN($E62)*COS(CD$12))/SIN($E62)*CD$9)</f>
        <v>0</v>
      </c>
      <c r="FQ62" s="0" t="n">
        <f aca="false">IF(CE$9=0,0,(SIN(CE$12)*COS($E62)+SIN($E62)*COS(CE$12))/SIN($E62)*CE$9)</f>
        <v>0</v>
      </c>
      <c r="FR62" s="0" t="n">
        <f aca="false">IF(CF$9=0,0,(SIN(CF$12)*COS($E62)+SIN($E62)*COS(CF$12))/SIN($E62)*CF$9)</f>
        <v>0</v>
      </c>
      <c r="FS62" s="0" t="n">
        <f aca="false">IF(CG$9=0,0,(SIN(CG$12)*COS($E62)+SIN($E62)*COS(CG$12))/SIN($E62)*CG$9)</f>
        <v>0</v>
      </c>
      <c r="FT62" s="0" t="n">
        <f aca="false">IF(CH$9=0,0,(SIN(CH$12)*COS($E62)+SIN($E62)*COS(CH$12))/SIN($E62)*CH$9)</f>
        <v>0</v>
      </c>
      <c r="FU62" s="0" t="n">
        <f aca="false">IF(CI$9=0,0,(SIN(CI$12)*COS($E62)+SIN($E62)*COS(CI$12))/SIN($E62)*CI$9)</f>
        <v>0</v>
      </c>
      <c r="FV62" s="0" t="n">
        <f aca="false">IF(CJ$9=0,0,(SIN(CJ$12)*COS($E62)+SIN($E62)*COS(CJ$12))/SIN($E62)*CJ$9)</f>
        <v>0</v>
      </c>
      <c r="FW62" s="0" t="n">
        <f aca="false">IF(CK$9=0,0,(SIN(CK$12)*COS($E62)+SIN($E62)*COS(CK$12))/SIN($E62)*CK$9)</f>
        <v>0</v>
      </c>
      <c r="FX62" s="0" t="n">
        <f aca="false">IF(CL$9=0,0,(SIN(CL$12)*COS($E62)+SIN($E62)*COS(CL$12))/SIN($E62)*CL$9)</f>
        <v>0</v>
      </c>
      <c r="FY62" s="0" t="n">
        <f aca="false">IF(CM$9=0,0,(SIN(CM$12)*COS($E62)+SIN($E62)*COS(CM$12))/SIN($E62)*CM$9)</f>
        <v>0</v>
      </c>
      <c r="FZ62" s="0" t="n">
        <f aca="false">IF(CN$9=0,0,(SIN(CN$12)*COS($E62)+SIN($E62)*COS(CN$12))/SIN($E62)*CN$9)</f>
        <v>0</v>
      </c>
      <c r="GA62" s="0" t="n">
        <f aca="false">IF(CO$9=0,0,(SIN(CO$12)*COS($E62)+SIN($E62)*COS(CO$12))/SIN($E62)*CO$9)</f>
        <v>0</v>
      </c>
      <c r="GB62" s="0" t="n">
        <f aca="false">IF(CP$9=0,0,(SIN(CP$12)*COS($E62)+SIN($E62)*COS(CP$12))/SIN($E62)*CP$9)</f>
        <v>0</v>
      </c>
      <c r="GC62" s="0" t="n">
        <f aca="false">IF(CQ$9=0,0,(SIN(CQ$12)*COS($E62)+SIN($E62)*COS(CQ$12))/SIN($E62)*CQ$9)</f>
        <v>0</v>
      </c>
    </row>
    <row r="63" customFormat="false" ht="12.8" hidden="true" customHeight="false" outlineLevel="0" collapsed="false">
      <c r="A63" s="0" t="n">
        <f aca="false">MAX($F63:$CQ63)</f>
        <v>11.139749875906</v>
      </c>
      <c r="B63" s="91" t="n">
        <f aca="false">IF(ISNA(INDEX(vmg!$B$6:$B$151,MATCH($C63,vmg!$F$6:$F$151,0))),IF(ISNA(INDEX(vmg!$B$6:$B$151,MATCH($C63,vmg!$D$6:$D$151,0))),0,INDEX(vmg!$B$6:$B$151,MATCH($C63,vmg!$D$6:$D$151,0))),INDEX(vmg!$B$6:$B$151,MATCH($C63,vmg!$F$6:$F$151,0)))</f>
        <v>8.401815</v>
      </c>
      <c r="C63" s="2" t="n">
        <f aca="false">MOD(Best +D63,360)</f>
        <v>284</v>
      </c>
      <c r="D63" s="2" t="n">
        <f aca="false">D62+1</f>
        <v>51</v>
      </c>
      <c r="E63" s="1" t="n">
        <f aca="false">D63*PI()/180</f>
        <v>0.890117918517108</v>
      </c>
      <c r="F63" s="13" t="n">
        <f aca="false">IF(OR(F153=0,CR63=0),0,F153*CR63/(F153+CR63))</f>
        <v>11.139749875906</v>
      </c>
      <c r="G63" s="13" t="n">
        <f aca="false">IF(OR(G153=0,CS63=0),0,G153*CS63/(G153+CS63))</f>
        <v>10.9561307805746</v>
      </c>
      <c r="H63" s="13" t="n">
        <f aca="false">IF(OR(H153=0,CT63=0),0,H153*CT63/(H153+CT63))</f>
        <v>10.7800457657123</v>
      </c>
      <c r="I63" s="13" t="n">
        <f aca="false">IF(OR(I153=0,CU63=0),0,I153*CU63/(I153+CU63))</f>
        <v>10.6108969891583</v>
      </c>
      <c r="J63" s="13" t="n">
        <f aca="false">IF(OR(J153=0,CV63=0),0,J153*CV63/(J153+CV63))</f>
        <v>10.4481482624926</v>
      </c>
      <c r="K63" s="13" t="n">
        <f aca="false">IF(OR(K153=0,CW63=0),0,K153*CW63/(K153+CW63))</f>
        <v>10.2913173199474</v>
      </c>
      <c r="L63" s="13" t="n">
        <f aca="false">IF(OR(L153=0,CX63=0),0,L153*CX63/(L153+CX63))</f>
        <v>10.1389331408292</v>
      </c>
      <c r="M63" s="13" t="n">
        <f aca="false">IF(OR(M153=0,CY63=0),0,M153*CY63/(M153+CY63))</f>
        <v>9.99171495265192</v>
      </c>
      <c r="N63" s="13" t="n">
        <f aca="false">IF(OR(N153=0,CZ63=0),0,N153*CZ63/(N153+CZ63))</f>
        <v>9.84929882791496</v>
      </c>
      <c r="O63" s="13" t="n">
        <f aca="false">IF(OR(O153=0,DA63=0),0,O153*DA63/(O153+DA63))</f>
        <v>9.71135402058181</v>
      </c>
      <c r="P63" s="13" t="n">
        <f aca="false">IF(OR(P153=0,DB63=0),0,P153*DB63/(P153+DB63))</f>
        <v>9.57757921089613</v>
      </c>
      <c r="Q63" s="13" t="n">
        <f aca="false">IF(OR(Q153=0,DC63=0),0,Q153*DC63/(Q153+DC63))</f>
        <v>9.44785550148386</v>
      </c>
      <c r="R63" s="13" t="n">
        <f aca="false">IF(OR(R153=0,DD63=0),0,R153*DD63/(R153+DD63))</f>
        <v>9.32176458592137</v>
      </c>
      <c r="S63" s="13" t="n">
        <f aca="false">IF(OR(S153=0,DE63=0),0,S153*DE63/(S153+DE63))</f>
        <v>9.19907635447828</v>
      </c>
      <c r="T63" s="13" t="n">
        <f aca="false">IF(OR(T153=0,DF63=0),0,T153*DF63/(T153+DF63))</f>
        <v>9.07957931406192</v>
      </c>
      <c r="U63" s="13" t="n">
        <f aca="false">IF(OR(U153=0,DG63=0),0,U153*DG63/(U153+DG63))</f>
        <v>8.96307869761925</v>
      </c>
      <c r="V63" s="13" t="n">
        <f aca="false">IF(OR(V153=0,DH63=0),0,V153*DH63/(V153+DH63))</f>
        <v>8.84585510307359</v>
      </c>
      <c r="W63" s="13" t="n">
        <f aca="false">IF(OR(W153=0,DI63=0),0,W153*DI63/(W153+DI63))</f>
        <v>8.73148884291254</v>
      </c>
      <c r="X63" s="13" t="n">
        <f aca="false">IF(OR(X153=0,DJ63=0),0,X153*DJ63/(X153+DJ63))</f>
        <v>8.61981075090805</v>
      </c>
      <c r="Y63" s="13" t="n">
        <f aca="false">IF(OR(Y153=0,DK63=0),0,Y153*DK63/(Y153+DK63))</f>
        <v>8.51066419784992</v>
      </c>
      <c r="Z63" s="13" t="n">
        <f aca="false">IF(OR(Z153=0,DL63=0),0,Z153*DL63/(Z153+DL63))</f>
        <v>8.40390391440305</v>
      </c>
      <c r="AA63" s="13" t="n">
        <f aca="false">IF(OR(AA153=0,DM63=0),0,AA153*DM63/(AA153+DM63))</f>
        <v>8.29771390483774</v>
      </c>
      <c r="AB63" s="13" t="n">
        <f aca="false">IF(OR(AB153=0,DN63=0),0,AB153*DN63/(AB153+DN63))</f>
        <v>8.19373705332478</v>
      </c>
      <c r="AC63" s="13" t="n">
        <f aca="false">IF(OR(AC153=0,DO63=0),0,AC153*DO63/(AC153+DO63))</f>
        <v>8.09185037503095</v>
      </c>
      <c r="AD63" s="13" t="n">
        <f aca="false">IF(OR(AD153=0,DP63=0),0,AD153*DP63/(AD153+DP63))</f>
        <v>7.99193918693409</v>
      </c>
      <c r="AE63" s="13" t="n">
        <f aca="false">IF(OR(AE153=0,DQ63=0),0,AE153*DQ63/(AE153+DQ63))</f>
        <v>7.8938963877861</v>
      </c>
      <c r="AF63" s="13" t="n">
        <f aca="false">IF(OR(AF153=0,DR63=0),0,AF153*DR63/(AF153+DR63))</f>
        <v>7.79694121794944</v>
      </c>
      <c r="AG63" s="13" t="n">
        <f aca="false">IF(OR(AG153=0,DS63=0),0,AG153*DS63/(AG153+DS63))</f>
        <v>7.70169228785914</v>
      </c>
      <c r="AH63" s="13" t="n">
        <f aca="false">IF(OR(AH153=0,DT63=0),0,AH153*DT63/(AH153+DT63))</f>
        <v>7.60805962689458</v>
      </c>
      <c r="AI63" s="13" t="n">
        <f aca="false">IF(OR(AI153=0,DU63=0),0,AI153*DU63/(AI153+DU63))</f>
        <v>7.51595877564459</v>
      </c>
      <c r="AJ63" s="13" t="n">
        <f aca="false">IF(OR(AJ153=0,DV63=0),0,AJ153*DV63/(AJ153+DV63))</f>
        <v>7.42531034306297</v>
      </c>
      <c r="AK63" s="13" t="n">
        <f aca="false">IF(OR(AK153=0,DW63=0),0,AK153*DW63/(AK153+DW63))</f>
        <v>7.33748601332305</v>
      </c>
      <c r="AL63" s="13" t="n">
        <f aca="false">IF(OR(AL153=0,DX63=0),0,AL153*DX63/(AL153+DX63))</f>
        <v>7.25090692259851</v>
      </c>
      <c r="AM63" s="13" t="n">
        <f aca="false">IF(OR(AM153=0,DY63=0),0,AM153*DY63/(AM153+DY63))</f>
        <v>7.16551014782887</v>
      </c>
      <c r="AN63" s="13" t="n">
        <f aca="false">IF(OR(AN153=0,DZ63=0),0,AN153*DZ63/(AN153+DZ63))</f>
        <v>7.08123617933154</v>
      </c>
      <c r="AO63" s="13" t="n">
        <f aca="false">IF(OR(AO153=0,EA63=0),0,AO153*EA63/(AO153+EA63))</f>
        <v>6.99802866768473</v>
      </c>
      <c r="AP63" s="13" t="n">
        <f aca="false">IF(OR(AP153=0,EB63=0),0,AP153*EB63/(AP153+EB63))</f>
        <v>6.91580004349776</v>
      </c>
      <c r="AQ63" s="13" t="n">
        <f aca="false">IF(OR(AQ153=0,EC63=0),0,AQ153*EC63/(AQ153+EC63))</f>
        <v>6.83453511489712</v>
      </c>
      <c r="AR63" s="13" t="n">
        <f aca="false">IF(OR(AR153=0,ED63=0),0,AR153*ED63/(AR153+ED63))</f>
        <v>6.75418563091813</v>
      </c>
      <c r="AS63" s="13" t="n">
        <f aca="false">IF(OR(AS153=0,EE63=0),0,AS153*EE63/(AS153+EE63))</f>
        <v>6.67470569021464</v>
      </c>
      <c r="AT63" s="13" t="n">
        <f aca="false">IF(OR(AT153=0,EF63=0),0,AT153*EF63/(AT153+EF63))</f>
        <v>6.59605157689172</v>
      </c>
      <c r="AU63" s="13" t="n">
        <f aca="false">IF(OR(AU153=0,EG63=0),0,AU153*EG63/(AU153+EG63))</f>
        <v>6.51136935131648</v>
      </c>
      <c r="AV63" s="13" t="n">
        <f aca="false">IF(OR(AV153=0,EH63=0),0,AV153*EH63/(AV153+EH63))</f>
        <v>6.42766965904697</v>
      </c>
      <c r="AW63" s="13" t="n">
        <f aca="false">IF(OR(AW153=0,EI63=0),0,AW153*EI63/(AW153+EI63))</f>
        <v>6.34490283521809</v>
      </c>
      <c r="AX63" s="13" t="n">
        <f aca="false">IF(OR(AX153=0,EJ63=0),0,AX153*EJ63/(AX153+EJ63))</f>
        <v>6.26302165479419</v>
      </c>
      <c r="AY63" s="13" t="n">
        <f aca="false">IF(OR(AY153=0,EK63=0),0,AY153*EK63/(AY153+EK63))</f>
        <v>6.18198116636782</v>
      </c>
      <c r="AZ63" s="13" t="n">
        <f aca="false">IF(OR(AZ153=0,EL63=0),0,AZ153*EL63/(AZ153+EL63))</f>
        <v>6.09635775806519</v>
      </c>
      <c r="BA63" s="13" t="n">
        <f aca="false">IF(OR(BA153=0,EM63=0),0,BA153*EM63/(BA153+EM63))</f>
        <v>6.01164258309413</v>
      </c>
      <c r="BB63" s="13" t="n">
        <f aca="false">IF(OR(BB153=0,EN63=0),0,BB153*EN63/(BB153+EN63))</f>
        <v>5.92778932578619</v>
      </c>
      <c r="BC63" s="13" t="n">
        <f aca="false">IF(OR(BC153=0,EO63=0),0,BC153*EO63/(BC153+EO63))</f>
        <v>5.84475391182986</v>
      </c>
      <c r="BD63" s="13" t="n">
        <f aca="false">IF(OR(BD153=0,EP63=0),0,BD153*EP63/(BD153+EP63))</f>
        <v>5.76249436390457</v>
      </c>
      <c r="BE63" s="13" t="n">
        <f aca="false">IF(OR(BE153=0,EQ63=0),0,BE153*EQ63/(BE153+EQ63))</f>
        <v>5.67578281179917</v>
      </c>
      <c r="BF63" s="13" t="n">
        <f aca="false">IF(OR(BF153=0,ER63=0),0,BF153*ER63/(BF153+ER63))</f>
        <v>5.58988003440138</v>
      </c>
      <c r="BG63" s="13" t="n">
        <f aca="false">IF(OR(BG153=0,ES63=0),0,BG153*ES63/(BG153+ES63))</f>
        <v>5.50474399490703</v>
      </c>
      <c r="BH63" s="13" t="n">
        <f aca="false">IF(OR(BH153=0,ET63=0),0,BH153*ET63/(BH153+ET63))</f>
        <v>5.42033468634595</v>
      </c>
      <c r="BI63" s="13" t="n">
        <f aca="false">IF(OR(BI153=0,EU63=0),0,BI153*EU63/(BI153+EU63))</f>
        <v>5.33661401302061</v>
      </c>
      <c r="BJ63" s="13" t="n">
        <f aca="false">IF(OR(BJ153=0,EV63=0),0,BJ153*EV63/(BJ153+EV63))</f>
        <v>5.23840530555863</v>
      </c>
      <c r="BK63" s="13" t="n">
        <f aca="false">IF(OR(BK153=0,EW63=0),0,BK153*EW63/(BK153+EW63))</f>
        <v>5.14096383244157</v>
      </c>
      <c r="BL63" s="13" t="n">
        <f aca="false">IF(OR(BL153=0,EX63=0),0,BL153*EX63/(BL153+EX63))</f>
        <v>5.04424212930887</v>
      </c>
      <c r="BM63" s="13" t="n">
        <f aca="false">IF(OR(BM153=0,EY63=0),0,BM153*EY63/(BM153+EY63))</f>
        <v>4.94819515995348</v>
      </c>
      <c r="BN63" s="13" t="n">
        <f aca="false">IF(OR(BN153=0,EZ63=0),0,BN153*EZ63/(BN153+EZ63))</f>
        <v>4.85278020250106</v>
      </c>
      <c r="BO63" s="13" t="n">
        <f aca="false">IF(OR(BO153=0,FA63=0),0,BO153*FA63/(BO153+FA63))</f>
        <v>4.74878182576985</v>
      </c>
      <c r="BP63" s="13" t="n">
        <f aca="false">IF(OR(BP153=0,FB63=0),0,BP153*FB63/(BP153+FB63))</f>
        <v>4.64528881217647</v>
      </c>
      <c r="BQ63" s="13" t="n">
        <f aca="false">IF(OR(BQ153=0,FC63=0),0,BQ153*FC63/(BQ153+FC63))</f>
        <v>4.54225380319409</v>
      </c>
      <c r="BR63" s="13" t="n">
        <f aca="false">IF(OR(BR153=0,FD63=0),0,BR153*FD63/(BR153+FD63))</f>
        <v>4.43963163012997</v>
      </c>
      <c r="BS63" s="13" t="n">
        <f aca="false">IF(OR(BS153=0,FE63=0),0,BS153*FE63/(BS153+FE63))</f>
        <v>4.3373792427587</v>
      </c>
      <c r="BT63" s="13" t="n">
        <f aca="false">IF(OR(BT153=0,FF63=0),0,BT153*FF63/(BT153+FF63))</f>
        <v>4.23027714825683</v>
      </c>
      <c r="BU63" s="13" t="n">
        <f aca="false">IF(OR(BU153=0,FG63=0),0,BU153*FG63/(BU153+FG63))</f>
        <v>4.12337722847533</v>
      </c>
      <c r="BV63" s="13" t="n">
        <f aca="false">IF(OR(BV153=0,FH63=0),0,BV153*FH63/(BV153+FH63))</f>
        <v>4.01663408816435</v>
      </c>
      <c r="BW63" s="13" t="n">
        <f aca="false">IF(OR(BW153=0,FI63=0),0,BW153*FI63/(BW153+FI63))</f>
        <v>3.91000416841374</v>
      </c>
      <c r="BX63" s="13" t="n">
        <f aca="false">IF(OR(BX153=0,FJ63=0),0,BX153*FJ63/(BX153+FJ63))</f>
        <v>3.80344572795561</v>
      </c>
      <c r="BY63" s="13" t="n">
        <f aca="false">IF(OR(BY153=0,FK63=0),0,BY153*FK63/(BY153+FK63))</f>
        <v>0</v>
      </c>
      <c r="BZ63" s="13" t="n">
        <f aca="false">IF(OR(BZ153=0,FL63=0),0,BZ153*FL63/(BZ153+FL63))</f>
        <v>0</v>
      </c>
      <c r="CA63" s="13" t="n">
        <f aca="false">IF(OR(CA153=0,FM63=0),0,CA153*FM63/(CA153+FM63))</f>
        <v>0</v>
      </c>
      <c r="CB63" s="13" t="n">
        <f aca="false">IF(OR(CB153=0,FN63=0),0,CB153*FN63/(CB153+FN63))</f>
        <v>0</v>
      </c>
      <c r="CC63" s="13" t="n">
        <f aca="false">IF(OR(CC153=0,FO63=0),0,CC153*FO63/(CC153+FO63))</f>
        <v>0</v>
      </c>
      <c r="CD63" s="13" t="n">
        <f aca="false">IF(OR(CD153=0,FP63=0),0,CD153*FP63/(CD153+FP63))</f>
        <v>0</v>
      </c>
      <c r="CE63" s="13" t="n">
        <f aca="false">IF(OR(CE153=0,FQ63=0),0,CE153*FQ63/(CE153+FQ63))</f>
        <v>0</v>
      </c>
      <c r="CF63" s="13" t="n">
        <f aca="false">IF(OR(CF153=0,FR63=0),0,CF153*FR63/(CF153+FR63))</f>
        <v>0</v>
      </c>
      <c r="CG63" s="13" t="n">
        <f aca="false">IF(OR(CG153=0,FS63=0),0,CG153*FS63/(CG153+FS63))</f>
        <v>0</v>
      </c>
      <c r="CH63" s="13" t="n">
        <f aca="false">IF(OR(CH153=0,FT63=0),0,CH153*FT63/(CH153+FT63))</f>
        <v>0</v>
      </c>
      <c r="CI63" s="13" t="n">
        <f aca="false">IF(OR(CI153=0,FU63=0),0,CI153*FU63/(CI153+FU63))</f>
        <v>0</v>
      </c>
      <c r="CJ63" s="13" t="n">
        <f aca="false">IF(OR(CJ153=0,FV63=0),0,CJ153*FV63/(CJ153+FV63))</f>
        <v>0</v>
      </c>
      <c r="CK63" s="13" t="n">
        <f aca="false">IF(OR(CK153=0,FW63=0),0,CK153*FW63/(CK153+FW63))</f>
        <v>0</v>
      </c>
      <c r="CL63" s="13" t="n">
        <f aca="false">IF(OR(CL153=0,FX63=0),0,CL153*FX63/(CL153+FX63))</f>
        <v>0</v>
      </c>
      <c r="CM63" s="13" t="n">
        <f aca="false">IF(OR(CM153=0,FY63=0),0,CM153*FY63/(CM153+FY63))</f>
        <v>0</v>
      </c>
      <c r="CN63" s="13" t="n">
        <f aca="false">IF(OR(CN153=0,FZ63=0),0,CN153*FZ63/(CN153+FZ63))</f>
        <v>0</v>
      </c>
      <c r="CO63" s="13" t="n">
        <f aca="false">IF(OR(CO153=0,GA63=0),0,CO153*GA63/(CO153+GA63))</f>
        <v>0</v>
      </c>
      <c r="CP63" s="13" t="n">
        <f aca="false">IF(OR(CP153=0,GB63=0),0,CP153*GB63/(CP153+GB63))</f>
        <v>0</v>
      </c>
      <c r="CQ63" s="13" t="n">
        <f aca="false">IF(OR(CQ153=0,GC63=0),0,CQ153*GC63/(CQ153+GC63))</f>
        <v>0</v>
      </c>
      <c r="CR63" s="0" t="n">
        <f aca="false">IF(F$9=0,0,(SIN(F$12)*COS($E63)+SIN($E63)*COS(F$12))/SIN($E63)*F$9)</f>
        <v>11.13975</v>
      </c>
      <c r="CS63" s="0" t="n">
        <f aca="false">IF(G$9=0,0,(SIN(G$12)*COS($E63)+SIN($E63)*COS(G$12))/SIN($E63)*G$9)</f>
        <v>11.2819613867643</v>
      </c>
      <c r="CT63" s="0" t="n">
        <f aca="false">IF(H$9=0,0,(SIN(H$12)*COS($E63)+SIN($E63)*COS(H$12))/SIN($E63)*H$9)</f>
        <v>11.4203673026906</v>
      </c>
      <c r="CU63" s="0" t="n">
        <f aca="false">IF(I$9=0,0,(SIN(I$12)*COS($E63)+SIN($E63)*COS(I$12))/SIN($E63)*I$9)</f>
        <v>11.5549338841551</v>
      </c>
      <c r="CV63" s="0" t="n">
        <f aca="false">IF(J$9=0,0,(SIN(J$12)*COS($E63)+SIN($E63)*COS(J$12))/SIN($E63)*J$9)</f>
        <v>11.6856285468684</v>
      </c>
      <c r="CW63" s="0" t="n">
        <f aca="false">IF(K$9=0,0,(SIN(K$12)*COS($E63)+SIN($E63)*COS(K$12))/SIN($E63)*K$9)</f>
        <v>11.8124199932407</v>
      </c>
      <c r="CX63" s="0" t="n">
        <f aca="false">IF(L$9=0,0,(SIN(L$12)*COS($E63)+SIN($E63)*COS(L$12))/SIN($E63)*L$9)</f>
        <v>11.9338429267123</v>
      </c>
      <c r="CY63" s="0" t="n">
        <f aca="false">IF(M$9=0,0,(SIN(M$12)*COS($E63)+SIN($E63)*COS(M$12))/SIN($E63)*M$9)</f>
        <v>12.0512718388774</v>
      </c>
      <c r="CZ63" s="0" t="n">
        <f aca="false">IF(N$9=0,0,(SIN(N$12)*COS($E63)+SIN($E63)*COS(N$12))/SIN($E63)*N$9)</f>
        <v>12.1646806584596</v>
      </c>
      <c r="DA63" s="0" t="n">
        <f aca="false">IF(O$9=0,0,(SIN(O$12)*COS($E63)+SIN($E63)*COS(O$12))/SIN($E63)*O$9)</f>
        <v>12.274044645099</v>
      </c>
      <c r="DB63" s="0" t="n">
        <f aca="false">IF(P$9=0,0,(SIN(P$12)*COS($E63)+SIN($E63)*COS(P$12))/SIN($E63)*P$9)</f>
        <v>12.3793403939009</v>
      </c>
      <c r="DC63" s="0" t="n">
        <f aca="false">IF(Q$9=0,0,(SIN(Q$12)*COS($E63)+SIN($E63)*COS(Q$12))/SIN($E63)*Q$9)</f>
        <v>12.4808185134504</v>
      </c>
      <c r="DD63" s="0" t="n">
        <f aca="false">IF(R$9=0,0,(SIN(R$12)*COS($E63)+SIN($E63)*COS(R$12))/SIN($E63)*R$9)</f>
        <v>12.5781905853318</v>
      </c>
      <c r="DE63" s="0" t="n">
        <f aca="false">IF(S$9=0,0,(SIN(S$12)*COS($E63)+SIN($E63)*COS(S$12))/SIN($E63)*S$9)</f>
        <v>12.6714369825081</v>
      </c>
      <c r="DF63" s="0" t="n">
        <f aca="false">IF(T$9=0,0,(SIN(T$12)*COS($E63)+SIN($E63)*COS(T$12))/SIN($E63)*T$9)</f>
        <v>12.7605394242898</v>
      </c>
      <c r="DG63" s="0" t="n">
        <f aca="false">IF(U$9=0,0,(SIN(U$12)*COS($E63)+SIN($E63)*COS(U$12))/SIN($E63)*U$9)</f>
        <v>12.8454809788201</v>
      </c>
      <c r="DH63" s="0" t="n">
        <f aca="false">IF(V$9=0,0,(SIN(V$12)*COS($E63)+SIN($E63)*COS(V$12))/SIN($E63)*V$9)</f>
        <v>12.918695078909</v>
      </c>
      <c r="DI63" s="0" t="n">
        <f aca="false">IF(W$9=0,0,(SIN(W$12)*COS($E63)+SIN($E63)*COS(W$12))/SIN($E63)*W$9)</f>
        <v>12.9876089053596</v>
      </c>
      <c r="DJ63" s="0" t="n">
        <f aca="false">IF(X$9=0,0,(SIN(X$12)*COS($E63)+SIN($E63)*COS(X$12))/SIN($E63)*X$9)</f>
        <v>13.0522165337294</v>
      </c>
      <c r="DK63" s="0" t="n">
        <f aca="false">IF(Y$9=0,0,(SIN(Y$12)*COS($E63)+SIN($E63)*COS(Y$12))/SIN($E63)*Y$9)</f>
        <v>13.112513457913</v>
      </c>
      <c r="DL63" s="0" t="n">
        <f aca="false">IF(Z$9=0,0,(SIN(Z$12)*COS($E63)+SIN($E63)*COS(Z$12))/SIN($E63)*Z$9)</f>
        <v>13.1684965868927</v>
      </c>
      <c r="DM63" s="0" t="n">
        <f aca="false">IF(AA$9=0,0,(SIN(AA$12)*COS($E63)+SIN($E63)*COS(AA$12))/SIN($E63)*AA$9)</f>
        <v>13.2158993639979</v>
      </c>
      <c r="DN63" s="0" t="n">
        <f aca="false">IF(AB$9=0,0,(SIN(AB$12)*COS($E63)+SIN($E63)*COS(AB$12))/SIN($E63)*AB$9)</f>
        <v>13.2589393238591</v>
      </c>
      <c r="DO63" s="0" t="n">
        <f aca="false">IF(AC$9=0,0,(SIN(AC$12)*COS($E63)+SIN($E63)*COS(AC$12))/SIN($E63)*AC$9)</f>
        <v>13.2976215154918</v>
      </c>
      <c r="DP63" s="0" t="n">
        <f aca="false">IF(AD$9=0,0,(SIN(AD$12)*COS($E63)+SIN($E63)*COS(AD$12))/SIN($E63)*AD$9)</f>
        <v>13.33195241249</v>
      </c>
      <c r="DQ63" s="0" t="n">
        <f aca="false">IF(AE$9=0,0,(SIN(AE$12)*COS($E63)+SIN($E63)*COS(AE$12))/SIN($E63)*AE$9)</f>
        <v>13.3619399054937</v>
      </c>
      <c r="DR63" s="0" t="n">
        <f aca="false">IF(AF$9=0,0,(SIN(AF$12)*COS($E63)+SIN($E63)*COS(AF$12))/SIN($E63)*AF$9)</f>
        <v>13.3855872461934</v>
      </c>
      <c r="DS63" s="0" t="n">
        <f aca="false">IF(AG$9=0,0,(SIN(AG$12)*COS($E63)+SIN($E63)*COS(AG$12))/SIN($E63)*AG$9)</f>
        <v>13.4048956283923</v>
      </c>
      <c r="DT63" s="0" t="n">
        <f aca="false">IF(AH$9=0,0,(SIN(AH$12)*COS($E63)+SIN($E63)*COS(AH$12))/SIN($E63)*AH$9)</f>
        <v>13.4198789843865</v>
      </c>
      <c r="DU63" s="0" t="n">
        <f aca="false">IF(AI$9=0,0,(SIN(AI$12)*COS($E63)+SIN($E63)*COS(AI$12))/SIN($E63)*AI$9)</f>
        <v>13.4305526375615</v>
      </c>
      <c r="DV63" s="0" t="n">
        <f aca="false">IF(AJ$9=0,0,(SIN(AJ$12)*COS($E63)+SIN($E63)*COS(AJ$12))/SIN($E63)*AJ$9)</f>
        <v>13.4369332916656</v>
      </c>
      <c r="DW63" s="0" t="n">
        <f aca="false">IF(AK$9=0,0,(SIN(AK$12)*COS($E63)+SIN($E63)*COS(AK$12))/SIN($E63)*AK$9)</f>
        <v>13.4438938622722</v>
      </c>
      <c r="DX63" s="0" t="n">
        <f aca="false">IF(AL$9=0,0,(SIN(AL$12)*COS($E63)+SIN($E63)*COS(AL$12))/SIN($E63)*AL$9)</f>
        <v>13.4466212741414</v>
      </c>
      <c r="DY63" s="0" t="n">
        <f aca="false">IF(AM$9=0,0,(SIN(AM$12)*COS($E63)+SIN($E63)*COS(AM$12))/SIN($E63)*AM$9)</f>
        <v>13.4451318566716</v>
      </c>
      <c r="DZ63" s="0" t="n">
        <f aca="false">IF(AN$9=0,0,(SIN(AN$12)*COS($E63)+SIN($E63)*COS(AN$12))/SIN($E63)*AN$9)</f>
        <v>13.4394432605632</v>
      </c>
      <c r="EA63" s="0" t="n">
        <f aca="false">IF(AO$9=0,0,(SIN(AO$12)*COS($E63)+SIN($E63)*COS(AO$12))/SIN($E63)*AO$9)</f>
        <v>13.4295744472031</v>
      </c>
      <c r="EB63" s="0" t="n">
        <f aca="false">IF(AP$9=0,0,(SIN(AP$12)*COS($E63)+SIN($E63)*COS(AP$12))/SIN($E63)*AP$9)</f>
        <v>13.4154171780304</v>
      </c>
      <c r="EC63" s="0" t="n">
        <f aca="false">IF(AQ$9=0,0,(SIN(AQ$12)*COS($E63)+SIN($E63)*COS(AQ$12))/SIN($E63)*AQ$9)</f>
        <v>13.3971213060209</v>
      </c>
      <c r="ED63" s="0" t="n">
        <f aca="false">IF(AR$9=0,0,(SIN(AR$12)*COS($E63)+SIN($E63)*COS(AR$12))/SIN($E63)*AR$9)</f>
        <v>13.3747097743843</v>
      </c>
      <c r="EE63" s="0" t="n">
        <f aca="false">IF(AS$9=0,0,(SIN(AS$12)*COS($E63)+SIN($E63)*COS(AS$12))/SIN($E63)*AS$9)</f>
        <v>13.3482067905906</v>
      </c>
      <c r="EF63" s="0" t="n">
        <f aca="false">IF(AT$9=0,0,(SIN(AT$12)*COS($E63)+SIN($E63)*COS(AT$12))/SIN($E63)*AT$9)</f>
        <v>13.3176378137015</v>
      </c>
      <c r="EG63" s="0" t="n">
        <f aca="false">IF(AU$9=0,0,(SIN(AU$12)*COS($E63)+SIN($E63)*COS(AU$12))/SIN($E63)*AU$9)</f>
        <v>13.2547702251641</v>
      </c>
      <c r="EH63" s="0" t="n">
        <f aca="false">IF(AV$9=0,0,(SIN(AV$12)*COS($E63)+SIN($E63)*COS(AV$12))/SIN($E63)*AV$9)</f>
        <v>13.1879343172739</v>
      </c>
      <c r="EI63" s="0" t="n">
        <f aca="false">IF(AW$9=0,0,(SIN(AW$12)*COS($E63)+SIN($E63)*COS(AW$12))/SIN($E63)*AW$9)</f>
        <v>13.1171850285714</v>
      </c>
      <c r="EJ63" s="0" t="n">
        <f aca="false">IF(AX$9=0,0,(SIN(AX$12)*COS($E63)+SIN($E63)*COS(AX$12))/SIN($E63)*AX$9)</f>
        <v>13.042578458035</v>
      </c>
      <c r="EK63" s="0" t="n">
        <f aca="false">IF(AY$9=0,0,(SIN(AY$12)*COS($E63)+SIN($E63)*COS(AY$12))/SIN($E63)*AY$9)</f>
        <v>12.9641718374688</v>
      </c>
      <c r="EL63" s="0" t="n">
        <f aca="false">IF(AZ$9=0,0,(SIN(AZ$12)*COS($E63)+SIN($E63)*COS(AZ$12))/SIN($E63)*AZ$9)</f>
        <v>12.8580638270907</v>
      </c>
      <c r="EM63" s="0" t="n">
        <f aca="false">IF(BA$9=0,0,(SIN(BA$12)*COS($E63)+SIN($E63)*COS(BA$12))/SIN($E63)*BA$9)</f>
        <v>12.7483835007341</v>
      </c>
      <c r="EN63" s="0" t="n">
        <f aca="false">IF(BB$9=0,0,(SIN(BB$12)*COS($E63)+SIN($E63)*COS(BB$12))/SIN($E63)*BB$9)</f>
        <v>12.6352131645403</v>
      </c>
      <c r="EO63" s="0" t="n">
        <f aca="false">IF(BC$9=0,0,(SIN(BC$12)*COS($E63)+SIN($E63)*COS(BC$12))/SIN($E63)*BC$9)</f>
        <v>12.5186360679472</v>
      </c>
      <c r="EP63" s="0" t="n">
        <f aca="false">IF(BD$9=0,0,(SIN(BD$12)*COS($E63)+SIN($E63)*COS(BD$12))/SIN($E63)*BD$9)</f>
        <v>12.3987363634729</v>
      </c>
      <c r="EQ63" s="0" t="n">
        <f aca="false">IF(BE$9=0,0,(SIN(BE$12)*COS($E63)+SIN($E63)*COS(BE$12))/SIN($E63)*BE$9)</f>
        <v>12.2514016972292</v>
      </c>
      <c r="ER63" s="0" t="n">
        <f aca="false">IF(BF$9=0,0,(SIN(BF$12)*COS($E63)+SIN($E63)*COS(BF$12))/SIN($E63)*BF$9)</f>
        <v>12.1011021723723</v>
      </c>
      <c r="ES63" s="0" t="n">
        <f aca="false">IF(BG$9=0,0,(SIN(BG$12)*COS($E63)+SIN($E63)*COS(BG$12))/SIN($E63)*BG$9)</f>
        <v>11.9479464339688</v>
      </c>
      <c r="ET63" s="0" t="n">
        <f aca="false">IF(BH$9=0,0,(SIN(BH$12)*COS($E63)+SIN($E63)*COS(BH$12))/SIN($E63)*BH$9)</f>
        <v>11.7920437443201</v>
      </c>
      <c r="EU63" s="0" t="n">
        <f aca="false">IF(BI$9=0,0,(SIN(BI$12)*COS($E63)+SIN($E63)*COS(BI$12))/SIN($E63)*BI$9)</f>
        <v>11.6335039306086</v>
      </c>
      <c r="EV63" s="0" t="n">
        <f aca="false">IF(BJ$9=0,0,(SIN(BJ$12)*COS($E63)+SIN($E63)*COS(BJ$12))/SIN($E63)*BJ$9)</f>
        <v>11.4004818396924</v>
      </c>
      <c r="EW63" s="0" t="n">
        <f aca="false">IF(BK$9=0,0,(SIN(BK$12)*COS($E63)+SIN($E63)*COS(BK$12))/SIN($E63)*BK$9)</f>
        <v>11.1658335532645</v>
      </c>
      <c r="EX63" s="0" t="n">
        <f aca="false">IF(BL$9=0,0,(SIN(BL$12)*COS($E63)+SIN($E63)*COS(BL$12))/SIN($E63)*BL$9)</f>
        <v>10.9297356723978</v>
      </c>
      <c r="EY63" s="0" t="n">
        <f aca="false">IF(BM$9=0,0,(SIN(BM$12)*COS($E63)+SIN($E63)*COS(BM$12))/SIN($E63)*BM$9)</f>
        <v>10.6923646452418</v>
      </c>
      <c r="EZ63" s="0" t="n">
        <f aca="false">IF(BN$9=0,0,(SIN(BN$12)*COS($E63)+SIN($E63)*COS(BN$12))/SIN($E63)*BN$9)</f>
        <v>10.4538966814328</v>
      </c>
      <c r="FA63" s="0" t="n">
        <f aca="false">IF(BO$9=0,0,(SIN(BO$12)*COS($E63)+SIN($E63)*COS(BO$12))/SIN($E63)*BO$9)</f>
        <v>10.1723150045889</v>
      </c>
      <c r="FB63" s="0" t="n">
        <f aca="false">IF(BP$9=0,0,(SIN(BP$12)*COS($E63)+SIN($E63)*COS(BP$12))/SIN($E63)*BP$9)</f>
        <v>9.89059562644113</v>
      </c>
      <c r="FC63" s="0" t="n">
        <f aca="false">IF(BQ$9=0,0,(SIN(BQ$12)*COS($E63)+SIN($E63)*COS(BQ$12))/SIN($E63)*BQ$9)</f>
        <v>9.60895180950261</v>
      </c>
      <c r="FD63" s="0" t="n">
        <f aca="false">IF(BR$9=0,0,(SIN(BR$12)*COS($E63)+SIN($E63)*COS(BR$12))/SIN($E63)*BR$9)</f>
        <v>9.32759585253388</v>
      </c>
      <c r="FE63" s="0" t="n">
        <f aca="false">IF(BS$9=0,0,(SIN(BS$12)*COS($E63)+SIN($E63)*COS(BS$12))/SIN($E63)*BS$9)</f>
        <v>9.04673898733919</v>
      </c>
      <c r="FF63" s="0" t="n">
        <f aca="false">IF(BT$9=0,0,(SIN(BT$12)*COS($E63)+SIN($E63)*COS(BT$12))/SIN($E63)*BT$9)</f>
        <v>8.74443494785931</v>
      </c>
      <c r="FG63" s="0" t="n">
        <f aca="false">IF(BU$9=0,0,(SIN(BU$12)*COS($E63)+SIN($E63)*COS(BU$12))/SIN($E63)*BU$9)</f>
        <v>8.44344965014281</v>
      </c>
      <c r="FH63" s="0" t="n">
        <f aca="false">IF(BV$9=0,0,(SIN(BV$12)*COS($E63)+SIN($E63)*COS(BV$12))/SIN($E63)*BV$9)</f>
        <v>8.14401057631739</v>
      </c>
      <c r="FI63" s="0" t="n">
        <f aca="false">IF(BW$9=0,0,(SIN(BW$12)*COS($E63)+SIN($E63)*COS(BW$12))/SIN($E63)*BW$9)</f>
        <v>7.84634348307832</v>
      </c>
      <c r="FJ63" s="0" t="n">
        <f aca="false">IF(BX$9=0,0,(SIN(BX$12)*COS($E63)+SIN($E63)*COS(BX$12))/SIN($E63)*BX$9)</f>
        <v>7.55067229193714</v>
      </c>
      <c r="FK63" s="0" t="n">
        <f aca="false">IF(BY$9=0,0,(SIN(BY$12)*COS($E63)+SIN($E63)*COS(BY$12))/SIN($E63)*BY$9)</f>
        <v>0</v>
      </c>
      <c r="FL63" s="0" t="n">
        <f aca="false">IF(BZ$9=0,0,(SIN(BZ$12)*COS($E63)+SIN($E63)*COS(BZ$12))/SIN($E63)*BZ$9)</f>
        <v>0</v>
      </c>
      <c r="FM63" s="0" t="n">
        <f aca="false">IF(CA$9=0,0,(SIN(CA$12)*COS($E63)+SIN($E63)*COS(CA$12))/SIN($E63)*CA$9)</f>
        <v>0</v>
      </c>
      <c r="FN63" s="0" t="n">
        <f aca="false">IF(CB$9=0,0,(SIN(CB$12)*COS($E63)+SIN($E63)*COS(CB$12))/SIN($E63)*CB$9)</f>
        <v>0</v>
      </c>
      <c r="FO63" s="0" t="n">
        <f aca="false">IF(CC$9=0,0,(SIN(CC$12)*COS($E63)+SIN($E63)*COS(CC$12))/SIN($E63)*CC$9)</f>
        <v>0</v>
      </c>
      <c r="FP63" s="0" t="n">
        <f aca="false">IF(CD$9=0,0,(SIN(CD$12)*COS($E63)+SIN($E63)*COS(CD$12))/SIN($E63)*CD$9)</f>
        <v>0</v>
      </c>
      <c r="FQ63" s="0" t="n">
        <f aca="false">IF(CE$9=0,0,(SIN(CE$12)*COS($E63)+SIN($E63)*COS(CE$12))/SIN($E63)*CE$9)</f>
        <v>0</v>
      </c>
      <c r="FR63" s="0" t="n">
        <f aca="false">IF(CF$9=0,0,(SIN(CF$12)*COS($E63)+SIN($E63)*COS(CF$12))/SIN($E63)*CF$9)</f>
        <v>0</v>
      </c>
      <c r="FS63" s="0" t="n">
        <f aca="false">IF(CG$9=0,0,(SIN(CG$12)*COS($E63)+SIN($E63)*COS(CG$12))/SIN($E63)*CG$9)</f>
        <v>0</v>
      </c>
      <c r="FT63" s="0" t="n">
        <f aca="false">IF(CH$9=0,0,(SIN(CH$12)*COS($E63)+SIN($E63)*COS(CH$12))/SIN($E63)*CH$9)</f>
        <v>0</v>
      </c>
      <c r="FU63" s="0" t="n">
        <f aca="false">IF(CI$9=0,0,(SIN(CI$12)*COS($E63)+SIN($E63)*COS(CI$12))/SIN($E63)*CI$9)</f>
        <v>0</v>
      </c>
      <c r="FV63" s="0" t="n">
        <f aca="false">IF(CJ$9=0,0,(SIN(CJ$12)*COS($E63)+SIN($E63)*COS(CJ$12))/SIN($E63)*CJ$9)</f>
        <v>0</v>
      </c>
      <c r="FW63" s="0" t="n">
        <f aca="false">IF(CK$9=0,0,(SIN(CK$12)*COS($E63)+SIN($E63)*COS(CK$12))/SIN($E63)*CK$9)</f>
        <v>0</v>
      </c>
      <c r="FX63" s="0" t="n">
        <f aca="false">IF(CL$9=0,0,(SIN(CL$12)*COS($E63)+SIN($E63)*COS(CL$12))/SIN($E63)*CL$9)</f>
        <v>0</v>
      </c>
      <c r="FY63" s="0" t="n">
        <f aca="false">IF(CM$9=0,0,(SIN(CM$12)*COS($E63)+SIN($E63)*COS(CM$12))/SIN($E63)*CM$9)</f>
        <v>0</v>
      </c>
      <c r="FZ63" s="0" t="n">
        <f aca="false">IF(CN$9=0,0,(SIN(CN$12)*COS($E63)+SIN($E63)*COS(CN$12))/SIN($E63)*CN$9)</f>
        <v>0</v>
      </c>
      <c r="GA63" s="0" t="n">
        <f aca="false">IF(CO$9=0,0,(SIN(CO$12)*COS($E63)+SIN($E63)*COS(CO$12))/SIN($E63)*CO$9)</f>
        <v>0</v>
      </c>
      <c r="GB63" s="0" t="n">
        <f aca="false">IF(CP$9=0,0,(SIN(CP$12)*COS($E63)+SIN($E63)*COS(CP$12))/SIN($E63)*CP$9)</f>
        <v>0</v>
      </c>
      <c r="GC63" s="0" t="n">
        <f aca="false">IF(CQ$9=0,0,(SIN(CQ$12)*COS($E63)+SIN($E63)*COS(CQ$12))/SIN($E63)*CQ$9)</f>
        <v>0</v>
      </c>
    </row>
    <row r="64" customFormat="false" ht="12.8" hidden="true" customHeight="false" outlineLevel="0" collapsed="false">
      <c r="A64" s="0" t="n">
        <f aca="false">MAX($F64:$CQ64)</f>
        <v>11.139749875906</v>
      </c>
      <c r="B64" s="91" t="n">
        <f aca="false">IF(ISNA(INDEX(vmg!$B$6:$B$151,MATCH($C64,vmg!$F$6:$F$151,0))),IF(ISNA(INDEX(vmg!$B$6:$B$151,MATCH($C64,vmg!$D$6:$D$151,0))),0,INDEX(vmg!$B$6:$B$151,MATCH($C64,vmg!$D$6:$D$151,0))),INDEX(vmg!$B$6:$B$151,MATCH($C64,vmg!$F$6:$F$151,0)))</f>
        <v>8.29828</v>
      </c>
      <c r="C64" s="2" t="n">
        <f aca="false">MOD(Best +D64,360)</f>
        <v>285</v>
      </c>
      <c r="D64" s="2" t="n">
        <f aca="false">D63+1</f>
        <v>52</v>
      </c>
      <c r="E64" s="1" t="n">
        <f aca="false">D64*PI()/180</f>
        <v>0.907571211037051</v>
      </c>
      <c r="F64" s="13" t="n">
        <f aca="false">IF(OR(F154=0,CR64=0),0,F154*CR64/(F154+CR64))</f>
        <v>11.139749875906</v>
      </c>
      <c r="G64" s="13" t="n">
        <f aca="false">IF(OR(G154=0,CS64=0),0,G154*CS64/(G154+CS64))</f>
        <v>10.9512257366631</v>
      </c>
      <c r="H64" s="13" t="n">
        <f aca="false">IF(OR(H154=0,CT64=0),0,H154*CT64/(H154+CT64))</f>
        <v>10.7705081806023</v>
      </c>
      <c r="I64" s="13" t="n">
        <f aca="false">IF(OR(I154=0,CU64=0),0,I154*CU64/(I154+CU64))</f>
        <v>10.5969782979692</v>
      </c>
      <c r="J64" s="13" t="n">
        <f aca="false">IF(OR(J154=0,CV64=0),0,J154*CV64/(J154+CV64))</f>
        <v>10.4300809486923</v>
      </c>
      <c r="K64" s="13" t="n">
        <f aca="false">IF(OR(K154=0,CW64=0),0,K154*CW64/(K154+CW64))</f>
        <v>10.2693167732573</v>
      </c>
      <c r="L64" s="13" t="n">
        <f aca="false">IF(OR(L154=0,CX64=0),0,L154*CX64/(L154+CX64))</f>
        <v>10.1132016925535</v>
      </c>
      <c r="M64" s="13" t="n">
        <f aca="false">IF(OR(M154=0,CY64=0),0,M154*CY64/(M154+CY64))</f>
        <v>9.96243906892971</v>
      </c>
      <c r="N64" s="13" t="n">
        <f aca="false">IF(OR(N154=0,CZ64=0),0,N154*CZ64/(N154+CZ64))</f>
        <v>9.81665216673847</v>
      </c>
      <c r="O64" s="13" t="n">
        <f aca="false">IF(OR(O154=0,DA64=0),0,O154*DA64/(O154+DA64))</f>
        <v>9.67549858210271</v>
      </c>
      <c r="P64" s="13" t="n">
        <f aca="false">IF(OR(P154=0,DB64=0),0,P154*DB64/(P154+DB64))</f>
        <v>9.5386663621163</v>
      </c>
      <c r="Q64" s="13" t="n">
        <f aca="false">IF(OR(Q154=0,DC64=0),0,Q154*DC64/(Q154+DC64))</f>
        <v>9.40602625571126</v>
      </c>
      <c r="R64" s="13" t="n">
        <f aca="false">IF(OR(R154=0,DD64=0),0,R154*DD64/(R154+DD64))</f>
        <v>9.27715163391991</v>
      </c>
      <c r="S64" s="13" t="n">
        <f aca="false">IF(OR(S154=0,DE64=0),0,S154*DE64/(S154+DE64))</f>
        <v>9.15180423206859</v>
      </c>
      <c r="T64" s="13" t="n">
        <f aca="false">IF(OR(T154=0,DF64=0),0,T154*DF64/(T154+DF64))</f>
        <v>9.02976506249962</v>
      </c>
      <c r="U64" s="13" t="n">
        <f aca="false">IF(OR(U154=0,DG64=0),0,U154*DG64/(U154+DG64))</f>
        <v>8.91083245895743</v>
      </c>
      <c r="V64" s="13" t="n">
        <f aca="false">IF(OR(V154=0,DH64=0),0,V154*DH64/(V154+DH64))</f>
        <v>8.79130084196296</v>
      </c>
      <c r="W64" s="13" t="n">
        <f aca="false">IF(OR(W154=0,DI64=0),0,W154*DI64/(W154+DI64))</f>
        <v>8.67472545452547</v>
      </c>
      <c r="X64" s="13" t="n">
        <f aca="false">IF(OR(X154=0,DJ64=0),0,X154*DJ64/(X154+DJ64))</f>
        <v>8.56093156636019</v>
      </c>
      <c r="Y64" s="13" t="n">
        <f aca="false">IF(OR(Y154=0,DK64=0),0,Y154*DK64/(Y154+DK64))</f>
        <v>8.44975740206806</v>
      </c>
      <c r="Z64" s="13" t="n">
        <f aca="false">IF(OR(Z154=0,DL64=0),0,Z154*DL64/(Z154+DL64))</f>
        <v>8.34105292592933</v>
      </c>
      <c r="AA64" s="13" t="n">
        <f aca="false">IF(OR(AA154=0,DM64=0),0,AA154*DM64/(AA154+DM64))</f>
        <v>8.23300990890504</v>
      </c>
      <c r="AB64" s="13" t="n">
        <f aca="false">IF(OR(AB154=0,DN64=0),0,AB154*DN64/(AB154+DN64))</f>
        <v>8.12725529608957</v>
      </c>
      <c r="AC64" s="13" t="n">
        <f aca="false">IF(OR(AC154=0,DO64=0),0,AC154*DO64/(AC154+DO64))</f>
        <v>8.02366224262955</v>
      </c>
      <c r="AD64" s="13" t="n">
        <f aca="false">IF(OR(AD154=0,DP64=0),0,AD154*DP64/(AD154+DP64))</f>
        <v>7.92211247454535</v>
      </c>
      <c r="AE64" s="13" t="n">
        <f aca="false">IF(OR(AE154=0,DQ64=0),0,AE154*DQ64/(AE154+DQ64))</f>
        <v>7.82249554606195</v>
      </c>
      <c r="AF64" s="13" t="n">
        <f aca="false">IF(OR(AF154=0,DR64=0),0,AF154*DR64/(AF154+DR64))</f>
        <v>7.72403352541802</v>
      </c>
      <c r="AG64" s="13" t="n">
        <f aca="false">IF(OR(AG154=0,DS64=0),0,AG154*DS64/(AG154+DS64))</f>
        <v>7.62733627616252</v>
      </c>
      <c r="AH64" s="13" t="n">
        <f aca="false">IF(OR(AH154=0,DT64=0),0,AH154*DT64/(AH154+DT64))</f>
        <v>7.53231109589502</v>
      </c>
      <c r="AI64" s="13" t="n">
        <f aca="false">IF(OR(AI154=0,DU64=0),0,AI154*DU64/(AI154+DU64))</f>
        <v>7.43887097093682</v>
      </c>
      <c r="AJ64" s="13" t="n">
        <f aca="false">IF(OR(AJ154=0,DV64=0),0,AJ154*DV64/(AJ154+DV64))</f>
        <v>7.34693411969242</v>
      </c>
      <c r="AK64" s="13" t="n">
        <f aca="false">IF(OR(AK154=0,DW64=0),0,AK154*DW64/(AK154+DW64))</f>
        <v>7.25785525386594</v>
      </c>
      <c r="AL64" s="13" t="n">
        <f aca="false">IF(OR(AL154=0,DX64=0),0,AL154*DX64/(AL154+DX64))</f>
        <v>7.17006796288286</v>
      </c>
      <c r="AM64" s="13" t="n">
        <f aca="false">IF(OR(AM154=0,DY64=0),0,AM154*DY64/(AM154+DY64))</f>
        <v>7.08350737132939</v>
      </c>
      <c r="AN64" s="13" t="n">
        <f aca="false">IF(OR(AN154=0,DZ64=0),0,AN154*DZ64/(AN154+DZ64))</f>
        <v>6.99811213493932</v>
      </c>
      <c r="AO64" s="13" t="n">
        <f aca="false">IF(OR(AO154=0,EA64=0),0,AO154*EA64/(AO154+EA64))</f>
        <v>6.91382417909683</v>
      </c>
      <c r="AP64" s="13" t="n">
        <f aca="false">IF(OR(AP154=0,EB64=0),0,AP154*EB64/(AP154+EB64))</f>
        <v>6.83055470761567</v>
      </c>
      <c r="AQ64" s="13" t="n">
        <f aca="false">IF(OR(AQ154=0,EC64=0),0,AQ154*EC64/(AQ154+EC64))</f>
        <v>6.74828660647492</v>
      </c>
      <c r="AR64" s="13" t="n">
        <f aca="false">IF(OR(AR154=0,ED64=0),0,AR154*ED64/(AR154+ED64))</f>
        <v>6.66697018392592</v>
      </c>
      <c r="AS64" s="13" t="n">
        <f aca="false">IF(OR(AS154=0,EE64=0),0,AS154*EE64/(AS154+EE64))</f>
        <v>6.58655818023337</v>
      </c>
      <c r="AT64" s="13" t="n">
        <f aca="false">IF(OR(AT154=0,EF64=0),0,AT154*EF64/(AT154+EF64))</f>
        <v>6.50700559807264</v>
      </c>
      <c r="AU64" s="13" t="n">
        <f aca="false">IF(OR(AU154=0,EG64=0),0,AU154*EG64/(AU154+EG64))</f>
        <v>6.42154618439507</v>
      </c>
      <c r="AV64" s="13" t="n">
        <f aca="false">IF(OR(AV154=0,EH64=0),0,AV154*EH64/(AV154+EH64))</f>
        <v>6.33710131199859</v>
      </c>
      <c r="AW64" s="13" t="n">
        <f aca="false">IF(OR(AW154=0,EI64=0),0,AW154*EI64/(AW154+EI64))</f>
        <v>6.25362021008001</v>
      </c>
      <c r="AX64" s="13" t="n">
        <f aca="false">IF(OR(AX154=0,EJ64=0),0,AX154*EJ64/(AX154+EJ64))</f>
        <v>6.17105461222246</v>
      </c>
      <c r="AY64" s="13" t="n">
        <f aca="false">IF(OR(AY154=0,EK64=0),0,AY154*EK64/(AY154+EK64))</f>
        <v>6.0893585860709</v>
      </c>
      <c r="AZ64" s="13" t="n">
        <f aca="false">IF(OR(AZ154=0,EL64=0),0,AZ154*EL64/(AZ154+EL64))</f>
        <v>6.00318569223772</v>
      </c>
      <c r="BA64" s="13" t="n">
        <f aca="false">IF(OR(BA154=0,EM64=0),0,BA154*EM64/(BA154+EM64))</f>
        <v>5.91794908197836</v>
      </c>
      <c r="BB64" s="13" t="n">
        <f aca="false">IF(OR(BB154=0,EN64=0),0,BB154*EN64/(BB154+EN64))</f>
        <v>5.83360162435248</v>
      </c>
      <c r="BC64" s="13" t="n">
        <f aca="false">IF(OR(BC154=0,EO64=0),0,BC154*EO64/(BC154+EO64))</f>
        <v>5.75009847971334</v>
      </c>
      <c r="BD64" s="13" t="n">
        <f aca="false">IF(OR(BD154=0,EP64=0),0,BD154*EP64/(BD154+EP64))</f>
        <v>5.66739695234544</v>
      </c>
      <c r="BE64" s="13" t="n">
        <f aca="false">IF(OR(BE154=0,EQ64=0),0,BE154*EQ64/(BE154+EQ64))</f>
        <v>5.58035165836212</v>
      </c>
      <c r="BF64" s="13" t="n">
        <f aca="false">IF(OR(BF154=0,ER64=0),0,BF154*ER64/(BF154+ER64))</f>
        <v>5.49414099525011</v>
      </c>
      <c r="BG64" s="13" t="n">
        <f aca="false">IF(OR(BG154=0,ES64=0),0,BG154*ES64/(BG154+ES64))</f>
        <v>5.40872236739714</v>
      </c>
      <c r="BH64" s="13" t="n">
        <f aca="false">IF(OR(BH154=0,ET64=0),0,BH154*ET64/(BH154+ET64))</f>
        <v>5.32405524870968</v>
      </c>
      <c r="BI64" s="13" t="n">
        <f aca="false">IF(OR(BI154=0,EU64=0),0,BI154*EU64/(BI154+EU64))</f>
        <v>5.24010106190706</v>
      </c>
      <c r="BJ64" s="13" t="n">
        <f aca="false">IF(OR(BJ154=0,EV64=0),0,BJ154*EV64/(BJ154+EV64))</f>
        <v>5.14194951788031</v>
      </c>
      <c r="BK64" s="13" t="n">
        <f aca="false">IF(OR(BK154=0,EW64=0),0,BK154*EW64/(BK154+EW64))</f>
        <v>5.04459599110765</v>
      </c>
      <c r="BL64" s="13" t="n">
        <f aca="false">IF(OR(BL154=0,EX64=0),0,BL154*EX64/(BL154+EX64))</f>
        <v>4.94799294231119</v>
      </c>
      <c r="BM64" s="13" t="n">
        <f aca="false">IF(OR(BM154=0,EY64=0),0,BM154*EY64/(BM154+EY64))</f>
        <v>4.85209530593897</v>
      </c>
      <c r="BN64" s="13" t="n">
        <f aca="false">IF(OR(BN154=0,EZ64=0),0,BN154*EZ64/(BN154+EZ64))</f>
        <v>4.75686037520924</v>
      </c>
      <c r="BO64" s="13" t="n">
        <f aca="false">IF(OR(BO154=0,FA64=0),0,BO154*FA64/(BO154+FA64))</f>
        <v>4.65325022235428</v>
      </c>
      <c r="BP64" s="13" t="n">
        <f aca="false">IF(OR(BP154=0,FB64=0),0,BP154*FB64/(BP154+FB64))</f>
        <v>4.55018381806498</v>
      </c>
      <c r="BQ64" s="13" t="n">
        <f aca="false">IF(OR(BQ154=0,FC64=0),0,BQ154*FC64/(BQ154+FC64))</f>
        <v>4.44761437998191</v>
      </c>
      <c r="BR64" s="13" t="n">
        <f aca="false">IF(OR(BR154=0,FD64=0),0,BR154*FD64/(BR154+FD64))</f>
        <v>4.34549738330382</v>
      </c>
      <c r="BS64" s="13" t="n">
        <f aca="false">IF(OR(BS154=0,FE64=0),0,BS154*FE64/(BS154+FE64))</f>
        <v>4.24379049052008</v>
      </c>
      <c r="BT64" s="13" t="n">
        <f aca="false">IF(OR(BT154=0,FF64=0),0,BT154*FF64/(BT154+FF64))</f>
        <v>4.13738482091923</v>
      </c>
      <c r="BU64" s="13" t="n">
        <f aca="false">IF(OR(BU154=0,FG64=0),0,BU154*FG64/(BU154+FG64))</f>
        <v>4.03122926360708</v>
      </c>
      <c r="BV64" s="13" t="n">
        <f aca="false">IF(OR(BV154=0,FH64=0),0,BV154*FH64/(BV154+FH64))</f>
        <v>3.92527976435807</v>
      </c>
      <c r="BW64" s="13" t="n">
        <f aca="false">IF(OR(BW154=0,FI64=0),0,BW154*FI64/(BW154+FI64))</f>
        <v>3.81949421132253</v>
      </c>
      <c r="BX64" s="13" t="n">
        <f aca="false">IF(OR(BX154=0,FJ64=0),0,BX154*FJ64/(BX154+FJ64))</f>
        <v>3.7138324209577</v>
      </c>
      <c r="BY64" s="13" t="n">
        <f aca="false">IF(OR(BY154=0,FK64=0),0,BY154*FK64/(BY154+FK64))</f>
        <v>0</v>
      </c>
      <c r="BZ64" s="13" t="n">
        <f aca="false">IF(OR(BZ154=0,FL64=0),0,BZ154*FL64/(BZ154+FL64))</f>
        <v>0</v>
      </c>
      <c r="CA64" s="13" t="n">
        <f aca="false">IF(OR(CA154=0,FM64=0),0,CA154*FM64/(CA154+FM64))</f>
        <v>0</v>
      </c>
      <c r="CB64" s="13" t="n">
        <f aca="false">IF(OR(CB154=0,FN64=0),0,CB154*FN64/(CB154+FN64))</f>
        <v>0</v>
      </c>
      <c r="CC64" s="13" t="n">
        <f aca="false">IF(OR(CC154=0,FO64=0),0,CC154*FO64/(CC154+FO64))</f>
        <v>0</v>
      </c>
      <c r="CD64" s="13" t="n">
        <f aca="false">IF(OR(CD154=0,FP64=0),0,CD154*FP64/(CD154+FP64))</f>
        <v>0</v>
      </c>
      <c r="CE64" s="13" t="n">
        <f aca="false">IF(OR(CE154=0,FQ64=0),0,CE154*FQ64/(CE154+FQ64))</f>
        <v>0</v>
      </c>
      <c r="CF64" s="13" t="n">
        <f aca="false">IF(OR(CF154=0,FR64=0),0,CF154*FR64/(CF154+FR64))</f>
        <v>0</v>
      </c>
      <c r="CG64" s="13" t="n">
        <f aca="false">IF(OR(CG154=0,FS64=0),0,CG154*FS64/(CG154+FS64))</f>
        <v>0</v>
      </c>
      <c r="CH64" s="13" t="n">
        <f aca="false">IF(OR(CH154=0,FT64=0),0,CH154*FT64/(CH154+FT64))</f>
        <v>0</v>
      </c>
      <c r="CI64" s="13" t="n">
        <f aca="false">IF(OR(CI154=0,FU64=0),0,CI154*FU64/(CI154+FU64))</f>
        <v>0</v>
      </c>
      <c r="CJ64" s="13" t="n">
        <f aca="false">IF(OR(CJ154=0,FV64=0),0,CJ154*FV64/(CJ154+FV64))</f>
        <v>0</v>
      </c>
      <c r="CK64" s="13" t="n">
        <f aca="false">IF(OR(CK154=0,FW64=0),0,CK154*FW64/(CK154+FW64))</f>
        <v>0</v>
      </c>
      <c r="CL64" s="13" t="n">
        <f aca="false">IF(OR(CL154=0,FX64=0),0,CL154*FX64/(CL154+FX64))</f>
        <v>0</v>
      </c>
      <c r="CM64" s="13" t="n">
        <f aca="false">IF(OR(CM154=0,FY64=0),0,CM154*FY64/(CM154+FY64))</f>
        <v>0</v>
      </c>
      <c r="CN64" s="13" t="n">
        <f aca="false">IF(OR(CN154=0,FZ64=0),0,CN154*FZ64/(CN154+FZ64))</f>
        <v>0</v>
      </c>
      <c r="CO64" s="13" t="n">
        <f aca="false">IF(OR(CO154=0,GA64=0),0,CO154*GA64/(CO154+GA64))</f>
        <v>0</v>
      </c>
      <c r="CP64" s="13" t="n">
        <f aca="false">IF(OR(CP154=0,GB64=0),0,CP154*GB64/(CP154+GB64))</f>
        <v>0</v>
      </c>
      <c r="CQ64" s="13" t="n">
        <f aca="false">IF(OR(CQ154=0,GC64=0),0,CQ154*GC64/(CQ154+GC64))</f>
        <v>0</v>
      </c>
      <c r="CR64" s="0" t="n">
        <f aca="false">IF(F$9=0,0,(SIN(F$12)*COS($E64)+SIN($E64)*COS(F$12))/SIN($E64)*F$9)</f>
        <v>11.13975</v>
      </c>
      <c r="CS64" s="0" t="n">
        <f aca="false">IF(G$9=0,0,(SIN(G$12)*COS($E64)+SIN($E64)*COS(G$12))/SIN($E64)*G$9)</f>
        <v>11.2764274912168</v>
      </c>
      <c r="CT64" s="0" t="n">
        <f aca="false">IF(H$9=0,0,(SIN(H$12)*COS($E64)+SIN($E64)*COS(H$12))/SIN($E64)*H$9)</f>
        <v>11.4093144649717</v>
      </c>
      <c r="CU64" s="0" t="n">
        <f aca="false">IF(I$9=0,0,(SIN(I$12)*COS($E64)+SIN($E64)*COS(I$12))/SIN($E64)*I$9)</f>
        <v>11.5383787327015</v>
      </c>
      <c r="CV64" s="0" t="n">
        <f aca="false">IF(J$9=0,0,(SIN(J$12)*COS($E64)+SIN($E64)*COS(J$12))/SIN($E64)*J$9)</f>
        <v>11.6635893760728</v>
      </c>
      <c r="CW64" s="0" t="n">
        <f aca="false">IF(K$9=0,0,(SIN(K$12)*COS($E64)+SIN($E64)*COS(K$12))/SIN($E64)*K$9)</f>
        <v>11.7849167538427</v>
      </c>
      <c r="CX64" s="0" t="n">
        <f aca="false">IF(L$9=0,0,(SIN(L$12)*COS($E64)+SIN($E64)*COS(L$12))/SIN($E64)*L$9)</f>
        <v>11.9009011776185</v>
      </c>
      <c r="CY64" s="0" t="n">
        <f aca="false">IF(M$9=0,0,(SIN(M$12)*COS($E64)+SIN($E64)*COS(M$12))/SIN($E64)*M$9)</f>
        <v>12.0129161272352</v>
      </c>
      <c r="CZ64" s="0" t="n">
        <f aca="false">IF(N$9=0,0,(SIN(N$12)*COS($E64)+SIN($E64)*COS(N$12))/SIN($E64)*N$9)</f>
        <v>12.1209371517303</v>
      </c>
      <c r="DA64" s="0" t="n">
        <f aca="false">IF(O$9=0,0,(SIN(O$12)*COS($E64)+SIN($E64)*COS(O$12))/SIN($E64)*O$9)</f>
        <v>12.2249411186751</v>
      </c>
      <c r="DB64" s="0" t="n">
        <f aca="false">IF(P$9=0,0,(SIN(P$12)*COS($E64)+SIN($E64)*COS(P$12))/SIN($E64)*P$9)</f>
        <v>12.3249062182436</v>
      </c>
      <c r="DC64" s="0" t="n">
        <f aca="false">IF(Q$9=0,0,(SIN(Q$12)*COS($E64)+SIN($E64)*COS(Q$12))/SIN($E64)*Q$9)</f>
        <v>12.4210833356923</v>
      </c>
      <c r="DD64" s="0" t="n">
        <f aca="false">IF(R$9=0,0,(SIN(R$12)*COS($E64)+SIN($E64)*COS(R$12))/SIN($E64)*R$9)</f>
        <v>12.5131866916399</v>
      </c>
      <c r="DE64" s="0" t="n">
        <f aca="false">IF(S$9=0,0,(SIN(S$12)*COS($E64)+SIN($E64)*COS(S$12))/SIN($E64)*S$9)</f>
        <v>12.6011982140056</v>
      </c>
      <c r="DF64" s="0" t="n">
        <f aca="false">IF(T$9=0,0,(SIN(T$12)*COS($E64)+SIN($E64)*COS(T$12))/SIN($E64)*T$9)</f>
        <v>12.6851011624709</v>
      </c>
      <c r="DG64" s="0" t="n">
        <f aca="false">IF(U$9=0,0,(SIN(U$12)*COS($E64)+SIN($E64)*COS(U$12))/SIN($E64)*U$9)</f>
        <v>12.764880130512</v>
      </c>
      <c r="DH64" s="0" t="n">
        <f aca="false">IF(V$9=0,0,(SIN(V$12)*COS($E64)+SIN($E64)*COS(V$12))/SIN($E64)*V$9)</f>
        <v>12.8330201378495</v>
      </c>
      <c r="DI64" s="0" t="n">
        <f aca="false">IF(W$9=0,0,(SIN(W$12)*COS($E64)+SIN($E64)*COS(W$12))/SIN($E64)*W$9)</f>
        <v>12.8969058626515</v>
      </c>
      <c r="DJ64" s="0" t="n">
        <f aca="false">IF(X$9=0,0,(SIN(X$12)*COS($E64)+SIN($E64)*COS(X$12))/SIN($E64)*X$9)</f>
        <v>12.956532809498</v>
      </c>
      <c r="DK64" s="0" t="n">
        <f aca="false">IF(Y$9=0,0,(SIN(Y$12)*COS($E64)+SIN($E64)*COS(Y$12))/SIN($E64)*Y$9)</f>
        <v>13.011897880833</v>
      </c>
      <c r="DL64" s="0" t="n">
        <f aca="false">IF(Z$9=0,0,(SIN(Z$12)*COS($E64)+SIN($E64)*COS(Z$12))/SIN($E64)*Z$9)</f>
        <v>13.0629993733193</v>
      </c>
      <c r="DM64" s="0" t="n">
        <f aca="false">IF(AA$9=0,0,(SIN(AA$12)*COS($E64)+SIN($E64)*COS(AA$12))/SIN($E64)*AA$9)</f>
        <v>13.1056076887202</v>
      </c>
      <c r="DN64" s="0" t="n">
        <f aca="false">IF(AB$9=0,0,(SIN(AB$12)*COS($E64)+SIN($E64)*COS(AB$12))/SIN($E64)*AB$9)</f>
        <v>13.1439093399877</v>
      </c>
      <c r="DO64" s="0" t="n">
        <f aca="false">IF(AC$9=0,0,(SIN(AC$12)*COS($E64)+SIN($E64)*COS(AC$12))/SIN($E64)*AC$9)</f>
        <v>13.1779106649175</v>
      </c>
      <c r="DP64" s="0" t="n">
        <f aca="false">IF(AD$9=0,0,(SIN(AD$12)*COS($E64)+SIN($E64)*COS(AD$12))/SIN($E64)*AD$9)</f>
        <v>13.207619401563</v>
      </c>
      <c r="DQ64" s="0" t="n">
        <f aca="false">IF(AE$9=0,0,(SIN(AE$12)*COS($E64)+SIN($E64)*COS(AE$12))/SIN($E64)*AE$9)</f>
        <v>13.2330446803658</v>
      </c>
      <c r="DR64" s="0" t="n">
        <f aca="false">IF(AF$9=0,0,(SIN(AF$12)*COS($E64)+SIN($E64)*COS(AF$12))/SIN($E64)*AF$9)</f>
        <v>13.2522109564409</v>
      </c>
      <c r="DS64" s="0" t="n">
        <f aca="false">IF(AG$9=0,0,(SIN(AG$12)*COS($E64)+SIN($E64)*COS(AG$12))/SIN($E64)*AG$9)</f>
        <v>13.2671020489073</v>
      </c>
      <c r="DT64" s="0" t="n">
        <f aca="false">IF(AH$9=0,0,(SIN(AH$12)*COS($E64)+SIN($E64)*COS(AH$12))/SIN($E64)*AH$9)</f>
        <v>13.2777330350539</v>
      </c>
      <c r="DU64" s="0" t="n">
        <f aca="false">IF(AI$9=0,0,(SIN(AI$12)*COS($E64)+SIN($E64)*COS(AI$12))/SIN($E64)*AI$9)</f>
        <v>13.2841203564933</v>
      </c>
      <c r="DV64" s="0" t="n">
        <f aca="false">IF(AJ$9=0,0,(SIN(AJ$12)*COS($E64)+SIN($E64)*COS(AJ$12))/SIN($E64)*AJ$9)</f>
        <v>13.2862818081592</v>
      </c>
      <c r="DW64" s="0" t="n">
        <f aca="false">IF(AK$9=0,0,(SIN(AK$12)*COS($E64)+SIN($E64)*COS(AK$12))/SIN($E64)*AK$9)</f>
        <v>13.2890354472179</v>
      </c>
      <c r="DX64" s="0" t="n">
        <f aca="false">IF(AL$9=0,0,(SIN(AL$12)*COS($E64)+SIN($E64)*COS(AL$12))/SIN($E64)*AL$9)</f>
        <v>13.2876219254544</v>
      </c>
      <c r="DY64" s="0" t="n">
        <f aca="false">IF(AM$9=0,0,(SIN(AM$12)*COS($E64)+SIN($E64)*COS(AM$12))/SIN($E64)*AM$9)</f>
        <v>13.2820586333447</v>
      </c>
      <c r="DZ64" s="0" t="n">
        <f aca="false">IF(AN$9=0,0,(SIN(AN$12)*COS($E64)+SIN($E64)*COS(AN$12))/SIN($E64)*AN$9)</f>
        <v>13.2723642565658</v>
      </c>
      <c r="EA64" s="0" t="n">
        <f aca="false">IF(AO$9=0,0,(SIN(AO$12)*COS($E64)+SIN($E64)*COS(AO$12))/SIN($E64)*AO$9)</f>
        <v>13.2585587651282</v>
      </c>
      <c r="EB64" s="0" t="n">
        <f aca="false">IF(AP$9=0,0,(SIN(AP$12)*COS($E64)+SIN($E64)*COS(AP$12))/SIN($E64)*AP$9)</f>
        <v>13.2405365775932</v>
      </c>
      <c r="EC64" s="0" t="n">
        <f aca="false">IF(AQ$9=0,0,(SIN(AQ$12)*COS($E64)+SIN($E64)*COS(AQ$12))/SIN($E64)*AQ$9)</f>
        <v>13.2184469070063</v>
      </c>
      <c r="ED64" s="0" t="n">
        <f aca="false">IF(AR$9=0,0,(SIN(AR$12)*COS($E64)+SIN($E64)*COS(AR$12))/SIN($E64)*AR$9)</f>
        <v>13.1923136231568</v>
      </c>
      <c r="EE64" s="0" t="n">
        <f aca="false">IF(AS$9=0,0,(SIN(AS$12)*COS($E64)+SIN($E64)*COS(AS$12))/SIN($E64)*AS$9)</f>
        <v>13.1621618327809</v>
      </c>
      <c r="EF64" s="0" t="n">
        <f aca="false">IF(AT$9=0,0,(SIN(AT$12)*COS($E64)+SIN($E64)*COS(AT$12))/SIN($E64)*AT$9)</f>
        <v>13.1280178666907</v>
      </c>
      <c r="EG64" s="0" t="n">
        <f aca="false">IF(AU$9=0,0,(SIN(AU$12)*COS($E64)+SIN($E64)*COS(AU$12))/SIN($E64)*AU$9)</f>
        <v>13.0620608089738</v>
      </c>
      <c r="EH64" s="0" t="n">
        <f aca="false">IF(AV$9=0,0,(SIN(AV$12)*COS($E64)+SIN($E64)*COS(AV$12))/SIN($E64)*AV$9)</f>
        <v>12.9922272816938</v>
      </c>
      <c r="EI64" s="0" t="n">
        <f aca="false">IF(AW$9=0,0,(SIN(AW$12)*COS($E64)+SIN($E64)*COS(AW$12))/SIN($E64)*AW$9)</f>
        <v>12.9185726285436</v>
      </c>
      <c r="EJ64" s="0" t="n">
        <f aca="false">IF(AX$9=0,0,(SIN(AX$12)*COS($E64)+SIN($E64)*COS(AX$12))/SIN($E64)*AX$9)</f>
        <v>12.8411533156097</v>
      </c>
      <c r="EK64" s="0" t="n">
        <f aca="false">IF(AY$9=0,0,(SIN(AY$12)*COS($E64)+SIN($E64)*COS(AY$12))/SIN($E64)*AY$9)</f>
        <v>12.7600269038057</v>
      </c>
      <c r="EL64" s="0" t="n">
        <f aca="false">IF(AZ$9=0,0,(SIN(AZ$12)*COS($E64)+SIN($E64)*COS(AZ$12))/SIN($E64)*AZ$9)</f>
        <v>12.6516769252373</v>
      </c>
      <c r="EM64" s="0" t="n">
        <f aca="false">IF(BA$9=0,0,(SIN(BA$12)*COS($E64)+SIN($E64)*COS(BA$12))/SIN($E64)*BA$9)</f>
        <v>12.5398609723169</v>
      </c>
      <c r="EN64" s="0" t="n">
        <f aca="false">IF(BB$9=0,0,(SIN(BB$12)*COS($E64)+SIN($E64)*COS(BB$12))/SIN($E64)*BB$9)</f>
        <v>12.4246612094102</v>
      </c>
      <c r="EO64" s="0" t="n">
        <f aca="false">IF(BC$9=0,0,(SIN(BC$12)*COS($E64)+SIN($E64)*COS(BC$12))/SIN($E64)*BC$9)</f>
        <v>12.3061606988285</v>
      </c>
      <c r="EP64" s="0" t="n">
        <f aca="false">IF(BD$9=0,0,(SIN(BD$12)*COS($E64)+SIN($E64)*COS(BD$12))/SIN($E64)*BD$9)</f>
        <v>12.184443360915</v>
      </c>
      <c r="EQ64" s="0" t="n">
        <f aca="false">IF(BE$9=0,0,(SIN(BE$12)*COS($E64)+SIN($E64)*COS(BE$12))/SIN($E64)*BE$9)</f>
        <v>12.0358223490592</v>
      </c>
      <c r="ER64" s="0" t="n">
        <f aca="false">IF(BF$9=0,0,(SIN(BF$12)*COS($E64)+SIN($E64)*COS(BF$12))/SIN($E64)*BF$9)</f>
        <v>11.8843535661866</v>
      </c>
      <c r="ES64" s="0" t="n">
        <f aca="false">IF(BG$9=0,0,(SIN(BG$12)*COS($E64)+SIN($E64)*COS(BG$12))/SIN($E64)*BG$9)</f>
        <v>11.7301448974983</v>
      </c>
      <c r="ET64" s="0" t="n">
        <f aca="false">IF(BH$9=0,0,(SIN(BH$12)*COS($E64)+SIN($E64)*COS(BH$12))/SIN($E64)*BH$9)</f>
        <v>11.5733047946731</v>
      </c>
      <c r="EU64" s="0" t="n">
        <f aca="false">IF(BI$9=0,0,(SIN(BI$12)*COS($E64)+SIN($E64)*COS(BI$12))/SIN($E64)*BI$9)</f>
        <v>11.4139422241046</v>
      </c>
      <c r="EV64" s="0" t="n">
        <f aca="false">IF(BJ$9=0,0,(SIN(BJ$12)*COS($E64)+SIN($E64)*COS(BJ$12))/SIN($E64)*BJ$9)</f>
        <v>11.1815926672703</v>
      </c>
      <c r="EW64" s="0" t="n">
        <f aca="false">IF(BK$9=0,0,(SIN(BK$12)*COS($E64)+SIN($E64)*COS(BK$12))/SIN($E64)*BK$9)</f>
        <v>10.9477618073339</v>
      </c>
      <c r="EX64" s="0" t="n">
        <f aca="false">IF(BL$9=0,0,(SIN(BL$12)*COS($E64)+SIN($E64)*COS(BL$12))/SIN($E64)*BL$9)</f>
        <v>10.7126239606621</v>
      </c>
      <c r="EY64" s="0" t="n">
        <f aca="false">IF(BM$9=0,0,(SIN(BM$12)*COS($E64)+SIN($E64)*COS(BM$12))/SIN($E64)*BM$9)</f>
        <v>10.4763532240525</v>
      </c>
      <c r="EZ64" s="0" t="n">
        <f aca="false">IF(BN$9=0,0,(SIN(BN$12)*COS($E64)+SIN($E64)*COS(BN$12))/SIN($E64)*BN$9)</f>
        <v>10.2391233904886</v>
      </c>
      <c r="FA64" s="0" t="n">
        <f aca="false">IF(BO$9=0,0,(SIN(BO$12)*COS($E64)+SIN($E64)*COS(BO$12))/SIN($E64)*BO$9)</f>
        <v>9.95979668511001</v>
      </c>
      <c r="FB64" s="0" t="n">
        <f aca="false">IF(BP$9=0,0,(SIN(BP$12)*COS($E64)+SIN($E64)*COS(BP$12))/SIN($E64)*BP$9)</f>
        <v>9.68048188087631</v>
      </c>
      <c r="FC64" s="0" t="n">
        <f aca="false">IF(BQ$9=0,0,(SIN(BQ$12)*COS($E64)+SIN($E64)*COS(BQ$12))/SIN($E64)*BQ$9)</f>
        <v>9.40138882287331</v>
      </c>
      <c r="FD64" s="0" t="n">
        <f aca="false">IF(BR$9=0,0,(SIN(BR$12)*COS($E64)+SIN($E64)*COS(BR$12))/SIN($E64)*BR$9)</f>
        <v>9.12272632287132</v>
      </c>
      <c r="FE64" s="0" t="n">
        <f aca="false">IF(BS$9=0,0,(SIN(BS$12)*COS($E64)+SIN($E64)*COS(BS$12))/SIN($E64)*BS$9)</f>
        <v>8.8447020580091</v>
      </c>
      <c r="FF64" s="0" t="n">
        <f aca="false">IF(BT$9=0,0,(SIN(BT$12)*COS($E64)+SIN($E64)*COS(BT$12))/SIN($E64)*BT$9)</f>
        <v>8.54586926025375</v>
      </c>
      <c r="FG64" s="0" t="n">
        <f aca="false">IF(BU$9=0,0,(SIN(BU$12)*COS($E64)+SIN($E64)*COS(BU$12))/SIN($E64)*BU$9)</f>
        <v>8.2484947084805</v>
      </c>
      <c r="FH64" s="0" t="n">
        <f aca="false">IF(BV$9=0,0,(SIN(BV$12)*COS($E64)+SIN($E64)*COS(BV$12))/SIN($E64)*BV$9)</f>
        <v>7.95280167546079</v>
      </c>
      <c r="FI64" s="0" t="n">
        <f aca="false">IF(BW$9=0,0,(SIN(BW$12)*COS($E64)+SIN($E64)*COS(BW$12))/SIN($E64)*BW$9)</f>
        <v>7.65901164419864</v>
      </c>
      <c r="FJ64" s="0" t="n">
        <f aca="false">IF(BX$9=0,0,(SIN(BX$12)*COS($E64)+SIN($E64)*COS(BX$12))/SIN($E64)*BX$9)</f>
        <v>7.36734420043546</v>
      </c>
      <c r="FK64" s="0" t="n">
        <f aca="false">IF(BY$9=0,0,(SIN(BY$12)*COS($E64)+SIN($E64)*COS(BY$12))/SIN($E64)*BY$9)</f>
        <v>0</v>
      </c>
      <c r="FL64" s="0" t="n">
        <f aca="false">IF(BZ$9=0,0,(SIN(BZ$12)*COS($E64)+SIN($E64)*COS(BZ$12))/SIN($E64)*BZ$9)</f>
        <v>0</v>
      </c>
      <c r="FM64" s="0" t="n">
        <f aca="false">IF(CA$9=0,0,(SIN(CA$12)*COS($E64)+SIN($E64)*COS(CA$12))/SIN($E64)*CA$9)</f>
        <v>0</v>
      </c>
      <c r="FN64" s="0" t="n">
        <f aca="false">IF(CB$9=0,0,(SIN(CB$12)*COS($E64)+SIN($E64)*COS(CB$12))/SIN($E64)*CB$9)</f>
        <v>0</v>
      </c>
      <c r="FO64" s="0" t="n">
        <f aca="false">IF(CC$9=0,0,(SIN(CC$12)*COS($E64)+SIN($E64)*COS(CC$12))/SIN($E64)*CC$9)</f>
        <v>0</v>
      </c>
      <c r="FP64" s="0" t="n">
        <f aca="false">IF(CD$9=0,0,(SIN(CD$12)*COS($E64)+SIN($E64)*COS(CD$12))/SIN($E64)*CD$9)</f>
        <v>0</v>
      </c>
      <c r="FQ64" s="0" t="n">
        <f aca="false">IF(CE$9=0,0,(SIN(CE$12)*COS($E64)+SIN($E64)*COS(CE$12))/SIN($E64)*CE$9)</f>
        <v>0</v>
      </c>
      <c r="FR64" s="0" t="n">
        <f aca="false">IF(CF$9=0,0,(SIN(CF$12)*COS($E64)+SIN($E64)*COS(CF$12))/SIN($E64)*CF$9)</f>
        <v>0</v>
      </c>
      <c r="FS64" s="0" t="n">
        <f aca="false">IF(CG$9=0,0,(SIN(CG$12)*COS($E64)+SIN($E64)*COS(CG$12))/SIN($E64)*CG$9)</f>
        <v>0</v>
      </c>
      <c r="FT64" s="0" t="n">
        <f aca="false">IF(CH$9=0,0,(SIN(CH$12)*COS($E64)+SIN($E64)*COS(CH$12))/SIN($E64)*CH$9)</f>
        <v>0</v>
      </c>
      <c r="FU64" s="0" t="n">
        <f aca="false">IF(CI$9=0,0,(SIN(CI$12)*COS($E64)+SIN($E64)*COS(CI$12))/SIN($E64)*CI$9)</f>
        <v>0</v>
      </c>
      <c r="FV64" s="0" t="n">
        <f aca="false">IF(CJ$9=0,0,(SIN(CJ$12)*COS($E64)+SIN($E64)*COS(CJ$12))/SIN($E64)*CJ$9)</f>
        <v>0</v>
      </c>
      <c r="FW64" s="0" t="n">
        <f aca="false">IF(CK$9=0,0,(SIN(CK$12)*COS($E64)+SIN($E64)*COS(CK$12))/SIN($E64)*CK$9)</f>
        <v>0</v>
      </c>
      <c r="FX64" s="0" t="n">
        <f aca="false">IF(CL$9=0,0,(SIN(CL$12)*COS($E64)+SIN($E64)*COS(CL$12))/SIN($E64)*CL$9)</f>
        <v>0</v>
      </c>
      <c r="FY64" s="0" t="n">
        <f aca="false">IF(CM$9=0,0,(SIN(CM$12)*COS($E64)+SIN($E64)*COS(CM$12))/SIN($E64)*CM$9)</f>
        <v>0</v>
      </c>
      <c r="FZ64" s="0" t="n">
        <f aca="false">IF(CN$9=0,0,(SIN(CN$12)*COS($E64)+SIN($E64)*COS(CN$12))/SIN($E64)*CN$9)</f>
        <v>0</v>
      </c>
      <c r="GA64" s="0" t="n">
        <f aca="false">IF(CO$9=0,0,(SIN(CO$12)*COS($E64)+SIN($E64)*COS(CO$12))/SIN($E64)*CO$9)</f>
        <v>0</v>
      </c>
      <c r="GB64" s="0" t="n">
        <f aca="false">IF(CP$9=0,0,(SIN(CP$12)*COS($E64)+SIN($E64)*COS(CP$12))/SIN($E64)*CP$9)</f>
        <v>0</v>
      </c>
      <c r="GC64" s="0" t="n">
        <f aca="false">IF(CQ$9=0,0,(SIN(CQ$12)*COS($E64)+SIN($E64)*COS(CQ$12))/SIN($E64)*CQ$9)</f>
        <v>0</v>
      </c>
    </row>
    <row r="65" customFormat="false" ht="12.8" hidden="true" customHeight="false" outlineLevel="0" collapsed="false">
      <c r="A65" s="0" t="n">
        <f aca="false">MAX($F65:$CQ65)</f>
        <v>11.139749875906</v>
      </c>
      <c r="B65" s="91" t="n">
        <f aca="false">IF(ISNA(INDEX(vmg!$B$6:$B$151,MATCH($C65,vmg!$F$6:$F$151,0))),IF(ISNA(INDEX(vmg!$B$6:$B$151,MATCH($C65,vmg!$D$6:$D$151,0))),0,INDEX(vmg!$B$6:$B$151,MATCH($C65,vmg!$D$6:$D$151,0))),INDEX(vmg!$B$6:$B$151,MATCH($C65,vmg!$F$6:$F$151,0)))</f>
        <v>8.194745</v>
      </c>
      <c r="C65" s="2" t="n">
        <f aca="false">MOD(Best +D65,360)</f>
        <v>286</v>
      </c>
      <c r="D65" s="2" t="n">
        <f aca="false">D64+1</f>
        <v>53</v>
      </c>
      <c r="E65" s="1" t="n">
        <f aca="false">D65*PI()/180</f>
        <v>0.925024503556995</v>
      </c>
      <c r="F65" s="13" t="n">
        <f aca="false">IF(OR(F155=0,CR65=0),0,F155*CR65/(F155+CR65))</f>
        <v>11.139749875906</v>
      </c>
      <c r="G65" s="13" t="n">
        <f aca="false">IF(OR(G155=0,CS65=0),0,G155*CS65/(G155+CS65))</f>
        <v>10.9462603956386</v>
      </c>
      <c r="H65" s="13" t="n">
        <f aca="false">IF(OR(H155=0,CT65=0),0,H155*CT65/(H155+CT65))</f>
        <v>10.7608594805804</v>
      </c>
      <c r="I65" s="13" t="n">
        <f aca="false">IF(OR(I155=0,CU65=0),0,I155*CU65/(I155+CU65))</f>
        <v>10.5829060277694</v>
      </c>
      <c r="J65" s="13" t="n">
        <f aca="false">IF(OR(J155=0,CV65=0),0,J155*CV65/(J155+CV65))</f>
        <v>10.4118249732242</v>
      </c>
      <c r="K65" s="13" t="n">
        <f aca="false">IF(OR(K155=0,CW65=0),0,K155*CW65/(K155+CW65))</f>
        <v>10.2470990208752</v>
      </c>
      <c r="L65" s="13" t="n">
        <f aca="false">IF(OR(L155=0,CX65=0),0,L155*CX65/(L155+CX65))</f>
        <v>10.087230426072</v>
      </c>
      <c r="M65" s="13" t="n">
        <f aca="false">IF(OR(M155=0,CY65=0),0,M155*CY65/(M155+CY65))</f>
        <v>9.93290594210338</v>
      </c>
      <c r="N65" s="13" t="n">
        <f aca="false">IF(OR(N155=0,CZ65=0),0,N155*CZ65/(N155+CZ65))</f>
        <v>9.78373545970487</v>
      </c>
      <c r="O65" s="13" t="n">
        <f aca="false">IF(OR(O155=0,DA65=0),0,O155*DA65/(O155+DA65))</f>
        <v>9.63936442117485</v>
      </c>
      <c r="P65" s="13" t="n">
        <f aca="false">IF(OR(P155=0,DB65=0),0,P155*DB65/(P155+DB65))</f>
        <v>9.49946980423101</v>
      </c>
      <c r="Q65" s="13" t="n">
        <f aca="false">IF(OR(Q155=0,DC65=0),0,Q155*DC65/(Q155+DC65))</f>
        <v>9.36391158989309</v>
      </c>
      <c r="R65" s="13" t="n">
        <f aca="false">IF(OR(R155=0,DD65=0),0,R155*DD65/(R155+DD65))</f>
        <v>9.23225451484221</v>
      </c>
      <c r="S65" s="13" t="n">
        <f aca="false">IF(OR(S155=0,DE65=0),0,S155*DE65/(S155+DE65))</f>
        <v>9.10425185867549</v>
      </c>
      <c r="T65" s="13" t="n">
        <f aca="false">IF(OR(T155=0,DF65=0),0,T155*DF65/(T155+DF65))</f>
        <v>8.97967687204087</v>
      </c>
      <c r="U65" s="13" t="n">
        <f aca="false">IF(OR(U155=0,DG65=0),0,U155*DG65/(U155+DG65))</f>
        <v>8.85832075174179</v>
      </c>
      <c r="V65" s="13" t="n">
        <f aca="false">IF(OR(V155=0,DH65=0),0,V155*DH65/(V155+DH65))</f>
        <v>8.73649236395999</v>
      </c>
      <c r="W65" s="13" t="n">
        <f aca="false">IF(OR(W155=0,DI65=0),0,W155*DI65/(W155+DI65))</f>
        <v>8.61772085929669</v>
      </c>
      <c r="X65" s="13" t="n">
        <f aca="false">IF(OR(X155=0,DJ65=0),0,X155*DJ65/(X155+DJ65))</f>
        <v>8.50182576744319</v>
      </c>
      <c r="Y65" s="13" t="n">
        <f aca="false">IF(OR(Y155=0,DK65=0),0,Y155*DK65/(Y155+DK65))</f>
        <v>8.38864000950286</v>
      </c>
      <c r="Z65" s="13" t="n">
        <f aca="false">IF(OR(Z155=0,DL65=0),0,Z155*DL65/(Z155+DL65))</f>
        <v>8.27800864250272</v>
      </c>
      <c r="AA65" s="13" t="n">
        <f aca="false">IF(OR(AA155=0,DM65=0),0,AA155*DM65/(AA155+DM65))</f>
        <v>8.16813152575558</v>
      </c>
      <c r="AB65" s="13" t="n">
        <f aca="false">IF(OR(AB155=0,DN65=0),0,AB155*DN65/(AB155+DN65))</f>
        <v>8.0606190955156</v>
      </c>
      <c r="AC65" s="13" t="n">
        <f aca="false">IF(OR(AC155=0,DO65=0),0,AC155*DO65/(AC155+DO65))</f>
        <v>7.95534054310671</v>
      </c>
      <c r="AD65" s="13" t="n">
        <f aca="false">IF(OR(AD155=0,DP65=0),0,AD155*DP65/(AD155+DP65))</f>
        <v>7.85217391021678</v>
      </c>
      <c r="AE65" s="13" t="n">
        <f aca="false">IF(OR(AE155=0,DQ65=0),0,AE155*DQ65/(AE155+DQ65))</f>
        <v>7.75100532243448</v>
      </c>
      <c r="AF65" s="13" t="n">
        <f aca="false">IF(OR(AF155=0,DR65=0),0,AF155*DR65/(AF155+DR65))</f>
        <v>7.65105979392591</v>
      </c>
      <c r="AG65" s="13" t="n">
        <f aca="false">IF(OR(AG155=0,DS65=0),0,AG155*DS65/(AG155+DS65))</f>
        <v>7.55293817317534</v>
      </c>
      <c r="AH65" s="13" t="n">
        <f aca="false">IF(OR(AH155=0,DT65=0),0,AH155*DT65/(AH155+DT65))</f>
        <v>7.45654496370783</v>
      </c>
      <c r="AI65" s="13" t="n">
        <f aca="false">IF(OR(AI155=0,DU65=0),0,AI155*DU65/(AI155+DU65))</f>
        <v>7.36179054122972</v>
      </c>
      <c r="AJ65" s="13" t="n">
        <f aca="false">IF(OR(AJ155=0,DV65=0),0,AJ155*DV65/(AJ155+DV65))</f>
        <v>7.26859068257287</v>
      </c>
      <c r="AK65" s="13" t="n">
        <f aca="false">IF(OR(AK155=0,DW65=0),0,AK155*DW65/(AK155+DW65))</f>
        <v>7.17828265569978</v>
      </c>
      <c r="AL65" s="13" t="n">
        <f aca="false">IF(OR(AL155=0,DX65=0),0,AL155*DX65/(AL155+DX65))</f>
        <v>7.0893129021104</v>
      </c>
      <c r="AM65" s="13" t="n">
        <f aca="false">IF(OR(AM155=0,DY65=0),0,AM155*DY65/(AM155+DY65))</f>
        <v>7.00161455627902</v>
      </c>
      <c r="AN65" s="13" t="n">
        <f aca="false">IF(OR(AN155=0,DZ65=0),0,AN155*DZ65/(AN155+DZ65))</f>
        <v>6.9151244049763</v>
      </c>
      <c r="AO65" s="13" t="n">
        <f aca="false">IF(OR(AO155=0,EA65=0),0,AO155*EA65/(AO155+EA65))</f>
        <v>6.82978261706294</v>
      </c>
      <c r="AP65" s="13" t="n">
        <f aca="false">IF(OR(AP155=0,EB65=0),0,AP155*EB65/(AP155+EB65))</f>
        <v>6.74549915108055</v>
      </c>
      <c r="AQ65" s="13" t="n">
        <f aca="false">IF(OR(AQ155=0,EC65=0),0,AQ155*EC65/(AQ155+EC65))</f>
        <v>6.66225493424887</v>
      </c>
      <c r="AR65" s="13" t="n">
        <f aca="false">IF(OR(AR155=0,ED65=0),0,AR155*ED65/(AR155+ED65))</f>
        <v>6.57999881020915</v>
      </c>
      <c r="AS65" s="13" t="n">
        <f aca="false">IF(OR(AS155=0,EE65=0),0,AS155*EE65/(AS155+EE65))</f>
        <v>6.49868213905723</v>
      </c>
      <c r="AT65" s="13" t="n">
        <f aca="false">IF(OR(AT155=0,EF65=0),0,AT155*EF65/(AT155+EF65))</f>
        <v>6.41825862211505</v>
      </c>
      <c r="AU65" s="13" t="n">
        <f aca="false">IF(OR(AU155=0,EG65=0),0,AU155*EG65/(AU155+EG65))</f>
        <v>6.33205165290218</v>
      </c>
      <c r="AV65" s="13" t="n">
        <f aca="false">IF(OR(AV155=0,EH65=0),0,AV155*EH65/(AV155+EH65))</f>
        <v>6.24689123948259</v>
      </c>
      <c r="AW65" s="13" t="n">
        <f aca="false">IF(OR(AW155=0,EI65=0),0,AW155*EI65/(AW155+EI65))</f>
        <v>6.16272548988277</v>
      </c>
      <c r="AX65" s="13" t="n">
        <f aca="false">IF(OR(AX155=0,EJ65=0),0,AX155*EJ65/(AX155+EJ65))</f>
        <v>6.07950508241226</v>
      </c>
      <c r="AY65" s="13" t="n">
        <f aca="false">IF(OR(AY155=0,EK65=0),0,AY155*EK65/(AY155+EK65))</f>
        <v>5.99718309107884</v>
      </c>
      <c r="AZ65" s="13" t="n">
        <f aca="false">IF(OR(AZ155=0,EL65=0),0,AZ155*EL65/(AZ155+EL65))</f>
        <v>5.91049171775066</v>
      </c>
      <c r="BA65" s="13" t="n">
        <f aca="false">IF(OR(BA155=0,EM65=0),0,BA155*EM65/(BA155+EM65))</f>
        <v>5.82476453727701</v>
      </c>
      <c r="BB65" s="13" t="n">
        <f aca="false">IF(OR(BB155=0,EN65=0),0,BB155*EN65/(BB155+EN65))</f>
        <v>5.73995359372045</v>
      </c>
      <c r="BC65" s="13" t="n">
        <f aca="false">IF(OR(BC155=0,EO65=0),0,BC155*EO65/(BC155+EO65))</f>
        <v>5.65601327311436</v>
      </c>
      <c r="BD65" s="13" t="n">
        <f aca="false">IF(OR(BD155=0,EP65=0),0,BD155*EP65/(BD155+EP65))</f>
        <v>5.57290015301319</v>
      </c>
      <c r="BE65" s="13" t="n">
        <f aca="false">IF(OR(BE155=0,EQ65=0),0,BE155*EQ65/(BE155+EQ65))</f>
        <v>5.48555262926276</v>
      </c>
      <c r="BF65" s="13" t="n">
        <f aca="false">IF(OR(BF155=0,ER65=0),0,BF155*ER65/(BF155+ER65))</f>
        <v>5.39906532224906</v>
      </c>
      <c r="BG65" s="13" t="n">
        <f aca="false">IF(OR(BG155=0,ES65=0),0,BG155*ES65/(BG155+ES65))</f>
        <v>5.31339507022446</v>
      </c>
      <c r="BH65" s="13" t="n">
        <f aca="false">IF(OR(BH155=0,ET65=0),0,BH155*ET65/(BH155+ET65))</f>
        <v>5.22850082090081</v>
      </c>
      <c r="BI65" s="13" t="n">
        <f aca="false">IF(OR(BI155=0,EU65=0),0,BI155*EU65/(BI155+EU65))</f>
        <v>5.14434350853793</v>
      </c>
      <c r="BJ65" s="13" t="n">
        <f aca="false">IF(OR(BJ155=0,EV65=0),0,BJ155*EV65/(BJ155+EV65))</f>
        <v>5.04628249222899</v>
      </c>
      <c r="BK65" s="13" t="n">
        <f aca="false">IF(OR(BK155=0,EW65=0),0,BK155*EW65/(BK155+EW65))</f>
        <v>4.94904968314386</v>
      </c>
      <c r="BL65" s="13" t="n">
        <f aca="false">IF(OR(BL155=0,EX65=0),0,BL155*EX65/(BL155+EX65))</f>
        <v>4.85259745393091</v>
      </c>
      <c r="BM65" s="13" t="n">
        <f aca="false">IF(OR(BM155=0,EY65=0),0,BM155*EY65/(BM155+EY65))</f>
        <v>4.75688069576307</v>
      </c>
      <c r="BN65" s="13" t="n">
        <f aca="false">IF(OR(BN155=0,EZ65=0),0,BN155*EZ65/(BN155+EZ65))</f>
        <v>4.66185670217793</v>
      </c>
      <c r="BO65" s="13" t="n">
        <f aca="false">IF(OR(BO155=0,FA65=0),0,BO155*FA65/(BO155+FA65))</f>
        <v>4.5586665321945</v>
      </c>
      <c r="BP65" s="13" t="n">
        <f aca="false">IF(OR(BP155=0,FB65=0),0,BP155*FB65/(BP155+FB65))</f>
        <v>4.45605761631963</v>
      </c>
      <c r="BQ65" s="13" t="n">
        <f aca="false">IF(OR(BQ155=0,FC65=0),0,BQ155*FC65/(BQ155+FC65))</f>
        <v>4.35398371955429</v>
      </c>
      <c r="BR65" s="13" t="n">
        <f aca="false">IF(OR(BR155=0,FD65=0),0,BR155*FD65/(BR155+FD65))</f>
        <v>4.25240092991994</v>
      </c>
      <c r="BS65" s="13" t="n">
        <f aca="false">IF(OR(BS155=0,FE65=0),0,BS155*FE65/(BS155+FE65))</f>
        <v>4.15126758914795</v>
      </c>
      <c r="BT65" s="13" t="n">
        <f aca="false">IF(OR(BT155=0,FF65=0),0,BT155*FF65/(BT155+FF65))</f>
        <v>4.04558588087269</v>
      </c>
      <c r="BU65" s="13" t="n">
        <f aca="false">IF(OR(BU155=0,FG65=0),0,BU155*FG65/(BU155+FG65))</f>
        <v>3.94020102143017</v>
      </c>
      <c r="BV65" s="13" t="n">
        <f aca="false">IF(OR(BV155=0,FH65=0),0,BV155*FH65/(BV155+FH65))</f>
        <v>3.83507024411883</v>
      </c>
      <c r="BW65" s="13" t="n">
        <f aca="false">IF(OR(BW155=0,FI65=0),0,BW155*FI65/(BW155+FI65))</f>
        <v>3.73015282632792</v>
      </c>
      <c r="BX65" s="13" t="n">
        <f aca="false">IF(OR(BX155=0,FJ65=0),0,BX155*FJ65/(BX155+FJ65))</f>
        <v>3.62541007980101</v>
      </c>
      <c r="BY65" s="13" t="n">
        <f aca="false">IF(OR(BY155=0,FK65=0),0,BY155*FK65/(BY155+FK65))</f>
        <v>0</v>
      </c>
      <c r="BZ65" s="13" t="n">
        <f aca="false">IF(OR(BZ155=0,FL65=0),0,BZ155*FL65/(BZ155+FL65))</f>
        <v>0</v>
      </c>
      <c r="CA65" s="13" t="n">
        <f aca="false">IF(OR(CA155=0,FM65=0),0,CA155*FM65/(CA155+FM65))</f>
        <v>0</v>
      </c>
      <c r="CB65" s="13" t="n">
        <f aca="false">IF(OR(CB155=0,FN65=0),0,CB155*FN65/(CB155+FN65))</f>
        <v>0</v>
      </c>
      <c r="CC65" s="13" t="n">
        <f aca="false">IF(OR(CC155=0,FO65=0),0,CC155*FO65/(CC155+FO65))</f>
        <v>0</v>
      </c>
      <c r="CD65" s="13" t="n">
        <f aca="false">IF(OR(CD155=0,FP65=0),0,CD155*FP65/(CD155+FP65))</f>
        <v>0</v>
      </c>
      <c r="CE65" s="13" t="n">
        <f aca="false">IF(OR(CE155=0,FQ65=0),0,CE155*FQ65/(CE155+FQ65))</f>
        <v>0</v>
      </c>
      <c r="CF65" s="13" t="n">
        <f aca="false">IF(OR(CF155=0,FR65=0),0,CF155*FR65/(CF155+FR65))</f>
        <v>0</v>
      </c>
      <c r="CG65" s="13" t="n">
        <f aca="false">IF(OR(CG155=0,FS65=0),0,CG155*FS65/(CG155+FS65))</f>
        <v>0</v>
      </c>
      <c r="CH65" s="13" t="n">
        <f aca="false">IF(OR(CH155=0,FT65=0),0,CH155*FT65/(CH155+FT65))</f>
        <v>0</v>
      </c>
      <c r="CI65" s="13" t="n">
        <f aca="false">IF(OR(CI155=0,FU65=0),0,CI155*FU65/(CI155+FU65))</f>
        <v>0</v>
      </c>
      <c r="CJ65" s="13" t="n">
        <f aca="false">IF(OR(CJ155=0,FV65=0),0,CJ155*FV65/(CJ155+FV65))</f>
        <v>0</v>
      </c>
      <c r="CK65" s="13" t="n">
        <f aca="false">IF(OR(CK155=0,FW65=0),0,CK155*FW65/(CK155+FW65))</f>
        <v>0</v>
      </c>
      <c r="CL65" s="13" t="n">
        <f aca="false">IF(OR(CL155=0,FX65=0),0,CL155*FX65/(CL155+FX65))</f>
        <v>0</v>
      </c>
      <c r="CM65" s="13" t="n">
        <f aca="false">IF(OR(CM155=0,FY65=0),0,CM155*FY65/(CM155+FY65))</f>
        <v>0</v>
      </c>
      <c r="CN65" s="13" t="n">
        <f aca="false">IF(OR(CN155=0,FZ65=0),0,CN155*FZ65/(CN155+FZ65))</f>
        <v>0</v>
      </c>
      <c r="CO65" s="13" t="n">
        <f aca="false">IF(OR(CO155=0,GA65=0),0,CO155*GA65/(CO155+GA65))</f>
        <v>0</v>
      </c>
      <c r="CP65" s="13" t="n">
        <f aca="false">IF(OR(CP155=0,GB65=0),0,CP155*GB65/(CP155+GB65))</f>
        <v>0</v>
      </c>
      <c r="CQ65" s="13" t="n">
        <f aca="false">IF(OR(CQ155=0,GC65=0),0,CQ155*GC65/(CQ155+GC65))</f>
        <v>0</v>
      </c>
      <c r="CR65" s="0" t="n">
        <f aca="false">IF(F$9=0,0,(SIN(F$12)*COS($E65)+SIN($E65)*COS(F$12))/SIN($E65)*F$9)</f>
        <v>11.13975</v>
      </c>
      <c r="CS65" s="0" t="n">
        <f aca="false">IF(G$9=0,0,(SIN(G$12)*COS($E65)+SIN($E65)*COS(G$12))/SIN($E65)*G$9)</f>
        <v>11.2710425007903</v>
      </c>
      <c r="CT65" s="0" t="n">
        <f aca="false">IF(H$9=0,0,(SIN(H$12)*COS($E65)+SIN($E65)*COS(H$12))/SIN($E65)*H$9)</f>
        <v>11.3985590351318</v>
      </c>
      <c r="CU65" s="0" t="n">
        <f aca="false">IF(I$9=0,0,(SIN(I$12)*COS($E65)+SIN($E65)*COS(I$12))/SIN($E65)*I$9)</f>
        <v>11.5222690444499</v>
      </c>
      <c r="CV65" s="0" t="n">
        <f aca="false">IF(J$9=0,0,(SIN(J$12)*COS($E65)+SIN($E65)*COS(J$12))/SIN($E65)*J$9)</f>
        <v>11.6421432315399</v>
      </c>
      <c r="CW65" s="0" t="n">
        <f aca="false">IF(K$9=0,0,(SIN(K$12)*COS($E65)+SIN($E65)*COS(K$12))/SIN($E65)*K$9)</f>
        <v>11.7581535669367</v>
      </c>
      <c r="CX65" s="0" t="n">
        <f aca="false">IF(L$9=0,0,(SIN(L$12)*COS($E65)+SIN($E65)*COS(L$12))/SIN($E65)*L$9)</f>
        <v>11.8688458195115</v>
      </c>
      <c r="CY65" s="0" t="n">
        <f aca="false">IF(M$9=0,0,(SIN(M$12)*COS($E65)+SIN($E65)*COS(M$12))/SIN($E65)*M$9)</f>
        <v>11.9755924845639</v>
      </c>
      <c r="CZ65" s="0" t="n">
        <f aca="false">IF(N$9=0,0,(SIN(N$12)*COS($E65)+SIN($E65)*COS(N$12))/SIN($E65)*N$9)</f>
        <v>12.0783706878467</v>
      </c>
      <c r="DA65" s="0" t="n">
        <f aca="false">IF(O$9=0,0,(SIN(O$12)*COS($E65)+SIN($E65)*COS(O$12))/SIN($E65)*O$9)</f>
        <v>12.1771588615959</v>
      </c>
      <c r="DB65" s="0" t="n">
        <f aca="false">IF(P$9=0,0,(SIN(P$12)*COS($E65)+SIN($E65)*COS(P$12))/SIN($E65)*P$9)</f>
        <v>12.2719367481348</v>
      </c>
      <c r="DC65" s="0" t="n">
        <f aca="false">IF(Q$9=0,0,(SIN(Q$12)*COS($E65)+SIN($E65)*COS(Q$12))/SIN($E65)*Q$9)</f>
        <v>12.3629555019463</v>
      </c>
      <c r="DD65" s="0" t="n">
        <f aca="false">IF(R$9=0,0,(SIN(R$12)*COS($E65)+SIN($E65)*COS(R$12))/SIN($E65)*R$9)</f>
        <v>12.4499319116732</v>
      </c>
      <c r="DE65" s="0" t="n">
        <f aca="false">IF(S$9=0,0,(SIN(S$12)*COS($E65)+SIN($E65)*COS(S$12))/SIN($E65)*S$9)</f>
        <v>12.5328494183501</v>
      </c>
      <c r="DF65" s="0" t="n">
        <f aca="false">IF(T$9=0,0,(SIN(T$12)*COS($E65)+SIN($E65)*COS(T$12))/SIN($E65)*T$9)</f>
        <v>12.6116927805816</v>
      </c>
      <c r="DG65" s="0" t="n">
        <f aca="false">IF(U$9=0,0,(SIN(U$12)*COS($E65)+SIN($E65)*COS(U$12))/SIN($E65)*U$9)</f>
        <v>12.6864480761334</v>
      </c>
      <c r="DH65" s="0" t="n">
        <f aca="false">IF(V$9=0,0,(SIN(V$12)*COS($E65)+SIN($E65)*COS(V$12))/SIN($E65)*V$9)</f>
        <v>12.7496505235452</v>
      </c>
      <c r="DI65" s="0" t="n">
        <f aca="false">IF(W$9=0,0,(SIN(W$12)*COS($E65)+SIN($E65)*COS(W$12))/SIN($E65)*W$9)</f>
        <v>12.8086434420032</v>
      </c>
      <c r="DJ65" s="0" t="n">
        <f aca="false">IF(X$9=0,0,(SIN(X$12)*COS($E65)+SIN($E65)*COS(X$12))/SIN($E65)*X$9)</f>
        <v>12.8634237266584</v>
      </c>
      <c r="DK65" s="0" t="n">
        <f aca="false">IF(Y$9=0,0,(SIN(Y$12)*COS($E65)+SIN($E65)*COS(Y$12))/SIN($E65)*Y$9)</f>
        <v>12.9139896506033</v>
      </c>
      <c r="DL65" s="0" t="n">
        <f aca="false">IF(Z$9=0,0,(SIN(Z$12)*COS($E65)+SIN($E65)*COS(Z$12))/SIN($E65)*Z$9)</f>
        <v>12.9603408608414</v>
      </c>
      <c r="DM65" s="0" t="n">
        <f aca="false">IF(AA$9=0,0,(SIN(AA$12)*COS($E65)+SIN($E65)*COS(AA$12))/SIN($E65)*AA$9)</f>
        <v>12.9982837230988</v>
      </c>
      <c r="DN65" s="0" t="n">
        <f aca="false">IF(AB$9=0,0,(SIN(AB$12)*COS($E65)+SIN($E65)*COS(AB$12))/SIN($E65)*AB$9)</f>
        <v>13.0319745633749</v>
      </c>
      <c r="DO65" s="0" t="n">
        <f aca="false">IF(AC$9=0,0,(SIN(AC$12)*COS($E65)+SIN($E65)*COS(AC$12))/SIN($E65)*AC$9)</f>
        <v>13.0614209735677</v>
      </c>
      <c r="DP65" s="0" t="n">
        <f aca="false">IF(AD$9=0,0,(SIN(AD$12)*COS($E65)+SIN($E65)*COS(AD$12))/SIN($E65)*AD$9)</f>
        <v>13.0866319221658</v>
      </c>
      <c r="DQ65" s="0" t="n">
        <f aca="false">IF(AE$9=0,0,(SIN(AE$12)*COS($E65)+SIN($E65)*COS(AE$12))/SIN($E65)*AE$9)</f>
        <v>13.1076177460521</v>
      </c>
      <c r="DR65" s="0" t="n">
        <f aca="false">IF(AF$9=0,0,(SIN(AF$12)*COS($E65)+SIN($E65)*COS(AF$12))/SIN($E65)*AF$9)</f>
        <v>13.1224235332281</v>
      </c>
      <c r="DS65" s="0" t="n">
        <f aca="false">IF(AG$9=0,0,(SIN(AG$12)*COS($E65)+SIN($E65)*COS(AG$12))/SIN($E65)*AG$9)</f>
        <v>13.1330161956436</v>
      </c>
      <c r="DT65" s="0" t="n">
        <f aca="false">IF(AH$9=0,0,(SIN(AH$12)*COS($E65)+SIN($E65)*COS(AH$12))/SIN($E65)*AH$9)</f>
        <v>13.1394119247706</v>
      </c>
      <c r="DU65" s="0" t="n">
        <f aca="false">IF(AI$9=0,0,(SIN(AI$12)*COS($E65)+SIN($E65)*COS(AI$12))/SIN($E65)*AI$9)</f>
        <v>13.1416282503605</v>
      </c>
      <c r="DV65" s="0" t="n">
        <f aca="false">IF(AJ$9=0,0,(SIN(AJ$12)*COS($E65)+SIN($E65)*COS(AJ$12))/SIN($E65)*AJ$9)</f>
        <v>13.1396840291705</v>
      </c>
      <c r="DW65" s="0" t="n">
        <f aca="false">IF(AK$9=0,0,(SIN(AK$12)*COS($E65)+SIN($E65)*COS(AK$12))/SIN($E65)*AK$9)</f>
        <v>13.1383439360803</v>
      </c>
      <c r="DX65" s="0" t="n">
        <f aca="false">IF(AL$9=0,0,(SIN(AL$12)*COS($E65)+SIN($E65)*COS(AL$12))/SIN($E65)*AL$9)</f>
        <v>13.1329009042228</v>
      </c>
      <c r="DY65" s="0" t="n">
        <f aca="false">IF(AM$9=0,0,(SIN(AM$12)*COS($E65)+SIN($E65)*COS(AM$12))/SIN($E65)*AM$9)</f>
        <v>13.1233733565997</v>
      </c>
      <c r="DZ65" s="0" t="n">
        <f aca="false">IF(AN$9=0,0,(SIN(AN$12)*COS($E65)+SIN($E65)*COS(AN$12))/SIN($E65)*AN$9)</f>
        <v>13.1097809860158</v>
      </c>
      <c r="EA65" s="0" t="n">
        <f aca="false">IF(AO$9=0,0,(SIN(AO$12)*COS($E65)+SIN($E65)*COS(AO$12))/SIN($E65)*AO$9)</f>
        <v>13.0921447439655</v>
      </c>
      <c r="EB65" s="0" t="n">
        <f aca="false">IF(AP$9=0,0,(SIN(AP$12)*COS($E65)+SIN($E65)*COS(AP$12))/SIN($E65)*AP$9)</f>
        <v>13.0703616346346</v>
      </c>
      <c r="EC65" s="0" t="n">
        <f aca="false">IF(AQ$9=0,0,(SIN(AQ$12)*COS($E65)+SIN($E65)*COS(AQ$12))/SIN($E65)*AQ$9)</f>
        <v>13.0445802483577</v>
      </c>
      <c r="ED65" s="0" t="n">
        <f aca="false">IF(AR$9=0,0,(SIN(AR$12)*COS($E65)+SIN($E65)*COS(AR$12))/SIN($E65)*AR$9)</f>
        <v>13.0148253565714</v>
      </c>
      <c r="EE65" s="0" t="n">
        <f aca="false">IF(AS$9=0,0,(SIN(AS$12)*COS($E65)+SIN($E65)*COS(AS$12))/SIN($E65)*AS$9)</f>
        <v>12.9811229410809</v>
      </c>
      <c r="EF65" s="0" t="n">
        <f aca="false">IF(AT$9=0,0,(SIN(AT$12)*COS($E65)+SIN($E65)*COS(AT$12))/SIN($E65)*AT$9)</f>
        <v>12.9435001809915</v>
      </c>
      <c r="EG65" s="0" t="n">
        <f aca="false">IF(AU$9=0,0,(SIN(AU$12)*COS($E65)+SIN($E65)*COS(AU$12))/SIN($E65)*AU$9)</f>
        <v>12.8745367850068</v>
      </c>
      <c r="EH65" s="0" t="n">
        <f aca="false">IF(AV$9=0,0,(SIN(AV$12)*COS($E65)+SIN($E65)*COS(AV$12))/SIN($E65)*AV$9)</f>
        <v>12.8017862977701</v>
      </c>
      <c r="EI65" s="0" t="n">
        <f aca="false">IF(AW$9=0,0,(SIN(AW$12)*COS($E65)+SIN($E65)*COS(AW$12))/SIN($E65)*AW$9)</f>
        <v>12.7253044572251</v>
      </c>
      <c r="EJ65" s="0" t="n">
        <f aca="false">IF(AX$9=0,0,(SIN(AX$12)*COS($E65)+SIN($E65)*COS(AX$12))/SIN($E65)*AX$9)</f>
        <v>12.6451480866881</v>
      </c>
      <c r="EK65" s="0" t="n">
        <f aca="false">IF(AY$9=0,0,(SIN(AY$12)*COS($E65)+SIN($E65)*COS(AY$12))/SIN($E65)*AY$9)</f>
        <v>12.5613750673268</v>
      </c>
      <c r="EL65" s="0" t="n">
        <f aca="false">IF(AZ$9=0,0,(SIN(AZ$12)*COS($E65)+SIN($E65)*COS(AZ$12))/SIN($E65)*AZ$9)</f>
        <v>12.4508434470672</v>
      </c>
      <c r="EM65" s="0" t="n">
        <f aca="false">IF(BA$9=0,0,(SIN(BA$12)*COS($E65)+SIN($E65)*COS(BA$12))/SIN($E65)*BA$9)</f>
        <v>12.3369493326597</v>
      </c>
      <c r="EN65" s="0" t="n">
        <f aca="false">IF(BB$9=0,0,(SIN(BB$12)*COS($E65)+SIN($E65)*COS(BB$12))/SIN($E65)*BB$9)</f>
        <v>12.2197747505091</v>
      </c>
      <c r="EO65" s="0" t="n">
        <f aca="false">IF(BC$9=0,0,(SIN(BC$12)*COS($E65)+SIN($E65)*COS(BC$12))/SIN($E65)*BC$9)</f>
        <v>12.0994025808356</v>
      </c>
      <c r="EP65" s="0" t="n">
        <f aca="false">IF(BD$9=0,0,(SIN(BD$12)*COS($E65)+SIN($E65)*COS(BD$12))/SIN($E65)*BD$9)</f>
        <v>11.9759165180545</v>
      </c>
      <c r="EQ65" s="0" t="n">
        <f aca="false">IF(BE$9=0,0,(SIN(BE$12)*COS($E65)+SIN($E65)*COS(BE$12))/SIN($E65)*BE$9)</f>
        <v>11.8260437733559</v>
      </c>
      <c r="ER65" s="0" t="n">
        <f aca="false">IF(BF$9=0,0,(SIN(BF$12)*COS($E65)+SIN($E65)*COS(BF$12))/SIN($E65)*BF$9)</f>
        <v>11.6734371946634</v>
      </c>
      <c r="ES65" s="0" t="n">
        <f aca="false">IF(BG$9=0,0,(SIN(BG$12)*COS($E65)+SIN($E65)*COS(BG$12))/SIN($E65)*BG$9)</f>
        <v>11.5182039277596</v>
      </c>
      <c r="ET65" s="0" t="n">
        <f aca="false">IF(BH$9=0,0,(SIN(BH$12)*COS($E65)+SIN($E65)*COS(BH$12))/SIN($E65)*BH$9)</f>
        <v>11.3604516355124</v>
      </c>
      <c r="EU65" s="0" t="n">
        <f aca="false">IF(BI$9=0,0,(SIN(BI$12)*COS($E65)+SIN($E65)*COS(BI$12))/SIN($E65)*BI$9)</f>
        <v>11.2002884466885</v>
      </c>
      <c r="EV65" s="0" t="n">
        <f aca="false">IF(BJ$9=0,0,(SIN(BJ$12)*COS($E65)+SIN($E65)*COS(BJ$12))/SIN($E65)*BJ$9)</f>
        <v>10.9685933275033</v>
      </c>
      <c r="EW65" s="0" t="n">
        <f aca="false">IF(BK$9=0,0,(SIN(BK$12)*COS($E65)+SIN($E65)*COS(BK$12))/SIN($E65)*BK$9)</f>
        <v>10.7355578988854</v>
      </c>
      <c r="EX65" s="0" t="n">
        <f aca="false">IF(BL$9=0,0,(SIN(BL$12)*COS($E65)+SIN($E65)*COS(BL$12))/SIN($E65)*BL$9)</f>
        <v>10.5013542539714</v>
      </c>
      <c r="EY65" s="0" t="n">
        <f aca="false">IF(BM$9=0,0,(SIN(BM$12)*COS($E65)+SIN($E65)*COS(BM$12))/SIN($E65)*BM$9)</f>
        <v>10.2661542014773</v>
      </c>
      <c r="EZ65" s="0" t="n">
        <f aca="false">IF(BN$9=0,0,(SIN(BN$12)*COS($E65)+SIN($E65)*COS(BN$12))/SIN($E65)*BN$9)</f>
        <v>10.0301291827601</v>
      </c>
      <c r="FA65" s="0" t="n">
        <f aca="false">IF(BO$9=0,0,(SIN(BO$12)*COS($E65)+SIN($E65)*COS(BO$12))/SIN($E65)*BO$9)</f>
        <v>9.75299677245787</v>
      </c>
      <c r="FB65" s="0" t="n">
        <f aca="false">IF(BP$9=0,0,(SIN(BP$12)*COS($E65)+SIN($E65)*COS(BP$12))/SIN($E65)*BP$9)</f>
        <v>9.476021840272</v>
      </c>
      <c r="FC65" s="0" t="n">
        <f aca="false">IF(BQ$9=0,0,(SIN(BQ$12)*COS($E65)+SIN($E65)*COS(BQ$12))/SIN($E65)*BQ$9)</f>
        <v>9.19941090581655</v>
      </c>
      <c r="FD65" s="0" t="n">
        <f aca="false">IF(BR$9=0,0,(SIN(BR$12)*COS($E65)+SIN($E65)*COS(BR$12))/SIN($E65)*BR$9)</f>
        <v>8.92336938769893</v>
      </c>
      <c r="FE65" s="0" t="n">
        <f aca="false">IF(BS$9=0,0,(SIN(BS$12)*COS($E65)+SIN($E65)*COS(BS$12))/SIN($E65)*BS$9)</f>
        <v>8.6481015040408</v>
      </c>
      <c r="FF65" s="0" t="n">
        <f aca="false">IF(BT$9=0,0,(SIN(BT$12)*COS($E65)+SIN($E65)*COS(BT$12))/SIN($E65)*BT$9)</f>
        <v>8.35264654442752</v>
      </c>
      <c r="FG65" s="0" t="n">
        <f aca="false">IF(BU$9=0,0,(SIN(BU$12)*COS($E65)+SIN($E65)*COS(BU$12))/SIN($E65)*BU$9)</f>
        <v>8.05878558125928</v>
      </c>
      <c r="FH65" s="0" t="n">
        <f aca="false">IF(BV$9=0,0,(SIN(BV$12)*COS($E65)+SIN($E65)*COS(BV$12))/SIN($E65)*BV$9)</f>
        <v>7.76673779121585</v>
      </c>
      <c r="FI65" s="0" t="n">
        <f aca="false">IF(BW$9=0,0,(SIN(BW$12)*COS($E65)+SIN($E65)*COS(BW$12))/SIN($E65)*BW$9)</f>
        <v>7.47672049860579</v>
      </c>
      <c r="FJ65" s="0" t="n">
        <f aca="false">IF(BX$9=0,0,(SIN(BX$12)*COS($E65)+SIN($E65)*COS(BX$12))/SIN($E65)*BX$9)</f>
        <v>7.18894907006651</v>
      </c>
      <c r="FK65" s="0" t="n">
        <f aca="false">IF(BY$9=0,0,(SIN(BY$12)*COS($E65)+SIN($E65)*COS(BY$12))/SIN($E65)*BY$9)</f>
        <v>0</v>
      </c>
      <c r="FL65" s="0" t="n">
        <f aca="false">IF(BZ$9=0,0,(SIN(BZ$12)*COS($E65)+SIN($E65)*COS(BZ$12))/SIN($E65)*BZ$9)</f>
        <v>0</v>
      </c>
      <c r="FM65" s="0" t="n">
        <f aca="false">IF(CA$9=0,0,(SIN(CA$12)*COS($E65)+SIN($E65)*COS(CA$12))/SIN($E65)*CA$9)</f>
        <v>0</v>
      </c>
      <c r="FN65" s="0" t="n">
        <f aca="false">IF(CB$9=0,0,(SIN(CB$12)*COS($E65)+SIN($E65)*COS(CB$12))/SIN($E65)*CB$9)</f>
        <v>0</v>
      </c>
      <c r="FO65" s="0" t="n">
        <f aca="false">IF(CC$9=0,0,(SIN(CC$12)*COS($E65)+SIN($E65)*COS(CC$12))/SIN($E65)*CC$9)</f>
        <v>0</v>
      </c>
      <c r="FP65" s="0" t="n">
        <f aca="false">IF(CD$9=0,0,(SIN(CD$12)*COS($E65)+SIN($E65)*COS(CD$12))/SIN($E65)*CD$9)</f>
        <v>0</v>
      </c>
      <c r="FQ65" s="0" t="n">
        <f aca="false">IF(CE$9=0,0,(SIN(CE$12)*COS($E65)+SIN($E65)*COS(CE$12))/SIN($E65)*CE$9)</f>
        <v>0</v>
      </c>
      <c r="FR65" s="0" t="n">
        <f aca="false">IF(CF$9=0,0,(SIN(CF$12)*COS($E65)+SIN($E65)*COS(CF$12))/SIN($E65)*CF$9)</f>
        <v>0</v>
      </c>
      <c r="FS65" s="0" t="n">
        <f aca="false">IF(CG$9=0,0,(SIN(CG$12)*COS($E65)+SIN($E65)*COS(CG$12))/SIN($E65)*CG$9)</f>
        <v>0</v>
      </c>
      <c r="FT65" s="0" t="n">
        <f aca="false">IF(CH$9=0,0,(SIN(CH$12)*COS($E65)+SIN($E65)*COS(CH$12))/SIN($E65)*CH$9)</f>
        <v>0</v>
      </c>
      <c r="FU65" s="0" t="n">
        <f aca="false">IF(CI$9=0,0,(SIN(CI$12)*COS($E65)+SIN($E65)*COS(CI$12))/SIN($E65)*CI$9)</f>
        <v>0</v>
      </c>
      <c r="FV65" s="0" t="n">
        <f aca="false">IF(CJ$9=0,0,(SIN(CJ$12)*COS($E65)+SIN($E65)*COS(CJ$12))/SIN($E65)*CJ$9)</f>
        <v>0</v>
      </c>
      <c r="FW65" s="0" t="n">
        <f aca="false">IF(CK$9=0,0,(SIN(CK$12)*COS($E65)+SIN($E65)*COS(CK$12))/SIN($E65)*CK$9)</f>
        <v>0</v>
      </c>
      <c r="FX65" s="0" t="n">
        <f aca="false">IF(CL$9=0,0,(SIN(CL$12)*COS($E65)+SIN($E65)*COS(CL$12))/SIN($E65)*CL$9)</f>
        <v>0</v>
      </c>
      <c r="FY65" s="0" t="n">
        <f aca="false">IF(CM$9=0,0,(SIN(CM$12)*COS($E65)+SIN($E65)*COS(CM$12))/SIN($E65)*CM$9)</f>
        <v>0</v>
      </c>
      <c r="FZ65" s="0" t="n">
        <f aca="false">IF(CN$9=0,0,(SIN(CN$12)*COS($E65)+SIN($E65)*COS(CN$12))/SIN($E65)*CN$9)</f>
        <v>0</v>
      </c>
      <c r="GA65" s="0" t="n">
        <f aca="false">IF(CO$9=0,0,(SIN(CO$12)*COS($E65)+SIN($E65)*COS(CO$12))/SIN($E65)*CO$9)</f>
        <v>0</v>
      </c>
      <c r="GB65" s="0" t="n">
        <f aca="false">IF(CP$9=0,0,(SIN(CP$12)*COS($E65)+SIN($E65)*COS(CP$12))/SIN($E65)*CP$9)</f>
        <v>0</v>
      </c>
      <c r="GC65" s="0" t="n">
        <f aca="false">IF(CQ$9=0,0,(SIN(CQ$12)*COS($E65)+SIN($E65)*COS(CQ$12))/SIN($E65)*CQ$9)</f>
        <v>0</v>
      </c>
    </row>
    <row r="66" customFormat="false" ht="12.8" hidden="true" customHeight="false" outlineLevel="0" collapsed="false">
      <c r="A66" s="0" t="n">
        <f aca="false">MAX($F66:$CQ66)</f>
        <v>11.139749875906</v>
      </c>
      <c r="B66" s="91" t="n">
        <f aca="false">IF(ISNA(INDEX(vmg!$B$6:$B$151,MATCH($C66,vmg!$F$6:$F$151,0))),IF(ISNA(INDEX(vmg!$B$6:$B$151,MATCH($C66,vmg!$D$6:$D$151,0))),0,INDEX(vmg!$B$6:$B$151,MATCH($C66,vmg!$D$6:$D$151,0))),INDEX(vmg!$B$6:$B$151,MATCH($C66,vmg!$F$6:$F$151,0)))</f>
        <v>8.09121</v>
      </c>
      <c r="C66" s="2" t="n">
        <f aca="false">MOD(Best +D66,360)</f>
        <v>287</v>
      </c>
      <c r="D66" s="2" t="n">
        <f aca="false">D65+1</f>
        <v>54</v>
      </c>
      <c r="E66" s="1" t="n">
        <f aca="false">D66*PI()/180</f>
        <v>0.942477796076938</v>
      </c>
      <c r="F66" s="13" t="n">
        <f aca="false">IF(OR(F156=0,CR66=0),0,F156*CR66/(F156+CR66))</f>
        <v>11.139749875906</v>
      </c>
      <c r="G66" s="13" t="n">
        <f aca="false">IF(OR(G156=0,CS66=0),0,G156*CS66/(G156+CS66))</f>
        <v>10.941229563315</v>
      </c>
      <c r="H66" s="13" t="n">
        <f aca="false">IF(OR(H156=0,CT66=0),0,H156*CT66/(H156+CT66))</f>
        <v>10.7510899703742</v>
      </c>
      <c r="I66" s="13" t="n">
        <f aca="false">IF(OR(I156=0,CU66=0),0,I156*CU66/(I156+CU66))</f>
        <v>10.5686665847381</v>
      </c>
      <c r="J66" s="13" t="n">
        <f aca="false">IF(OR(J156=0,CV66=0),0,J156*CV66/(J156+CV66))</f>
        <v>10.3933633685528</v>
      </c>
      <c r="K66" s="13" t="n">
        <f aca="false">IF(OR(K156=0,CW66=0),0,K156*CW66/(K156+CW66))</f>
        <v>10.2246441795018</v>
      </c>
      <c r="L66" s="13" t="n">
        <f aca="false">IF(OR(L156=0,CX66=0),0,L156*CX66/(L156+CX66))</f>
        <v>10.0609969424893</v>
      </c>
      <c r="M66" s="13" t="n">
        <f aca="false">IF(OR(M156=0,CY66=0),0,M156*CY66/(M156+CY66))</f>
        <v>9.90309100755897</v>
      </c>
      <c r="N66" s="13" t="n">
        <f aca="false">IF(OR(N156=0,CZ66=0),0,N156*CZ66/(N156+CZ66))</f>
        <v>9.75052228290735</v>
      </c>
      <c r="O66" s="13" t="n">
        <f aca="false">IF(OR(O156=0,DA66=0),0,O156*DA66/(O156+DA66))</f>
        <v>9.60292352322901</v>
      </c>
      <c r="P66" s="13" t="n">
        <f aca="false">IF(OR(P156=0,DB66=0),0,P156*DB66/(P156+DB66))</f>
        <v>9.45996016768552</v>
      </c>
      <c r="Q66" s="13" t="n">
        <f aca="false">IF(OR(Q156=0,DC66=0),0,Q156*DC66/(Q156+DC66))</f>
        <v>9.32148098655864</v>
      </c>
      <c r="R66" s="13" t="n">
        <f aca="false">IF(OR(R156=0,DD66=0),0,R156*DD66/(R156+DD66))</f>
        <v>9.18704174504623</v>
      </c>
      <c r="S66" s="13" t="n">
        <f aca="false">IF(OR(S156=0,DE66=0),0,S156*DE66/(S156+DE66))</f>
        <v>9.05638694410473</v>
      </c>
      <c r="T66" s="13" t="n">
        <f aca="false">IF(OR(T156=0,DF66=0),0,T156*DF66/(T156+DF66))</f>
        <v>8.92928178610705</v>
      </c>
      <c r="U66" s="13" t="n">
        <f aca="false">IF(OR(U156=0,DG66=0),0,U156*DG66/(U156+DG66))</f>
        <v>8.80551007604712</v>
      </c>
      <c r="V66" s="13" t="n">
        <f aca="false">IF(OR(V156=0,DH66=0),0,V156*DH66/(V156+DH66))</f>
        <v>8.68139572345682</v>
      </c>
      <c r="W66" s="13" t="n">
        <f aca="false">IF(OR(W156=0,DI66=0),0,W156*DI66/(W156+DI66))</f>
        <v>8.56044075854016</v>
      </c>
      <c r="X66" s="13" t="n">
        <f aca="false">IF(OR(X156=0,DJ66=0),0,X156*DJ66/(X156+DJ66))</f>
        <v>8.44245878327233</v>
      </c>
      <c r="Y66" s="13" t="n">
        <f aca="false">IF(OR(Y156=0,DK66=0),0,Y156*DK66/(Y156+DK66))</f>
        <v>8.32727724758073</v>
      </c>
      <c r="Z66" s="13" t="n">
        <f aca="false">IF(OR(Z156=0,DL66=0),0,Z156*DL66/(Z156+DL66))</f>
        <v>8.21473615118741</v>
      </c>
      <c r="AA66" s="13" t="n">
        <f aca="false">IF(OR(AA156=0,DM66=0),0,AA156*DM66/(AA156+DM66))</f>
        <v>8.10304374716284</v>
      </c>
      <c r="AB66" s="13" t="n">
        <f aca="false">IF(OR(AB156=0,DN66=0),0,AB156*DN66/(AB156+DN66))</f>
        <v>7.99379339314901</v>
      </c>
      <c r="AC66" s="13" t="n">
        <f aca="false">IF(OR(AC156=0,DO66=0),0,AC156*DO66/(AC156+DO66))</f>
        <v>7.88685020647646</v>
      </c>
      <c r="AD66" s="13" t="n">
        <f aca="false">IF(OR(AD156=0,DP66=0),0,AD156*DP66/(AD156+DP66))</f>
        <v>7.78208844546675</v>
      </c>
      <c r="AE66" s="13" t="n">
        <f aca="false">IF(OR(AE156=0,DQ66=0),0,AE156*DQ66/(AE156+DQ66))</f>
        <v>7.67939071792973</v>
      </c>
      <c r="AF66" s="13" t="n">
        <f aca="false">IF(OR(AF156=0,DR66=0),0,AF156*DR66/(AF156+DR66))</f>
        <v>7.57798509286855</v>
      </c>
      <c r="AG66" s="13" t="n">
        <f aca="false">IF(OR(AG156=0,DS66=0),0,AG156*DS66/(AG156+DS66))</f>
        <v>7.47846313586834</v>
      </c>
      <c r="AH66" s="13" t="n">
        <f aca="false">IF(OR(AH156=0,DT66=0),0,AH156*DT66/(AH156+DT66))</f>
        <v>7.3807264905504</v>
      </c>
      <c r="AI66" s="13" t="n">
        <f aca="false">IF(OR(AI156=0,DU66=0),0,AI156*DU66/(AI156+DU66))</f>
        <v>7.28468286250786</v>
      </c>
      <c r="AJ66" s="13" t="n">
        <f aca="false">IF(OR(AJ156=0,DV66=0),0,AJ156*DV66/(AJ156+DV66))</f>
        <v>7.19024553316666</v>
      </c>
      <c r="AK66" s="13" t="n">
        <f aca="false">IF(OR(AK156=0,DW66=0),0,AK156*DW66/(AK156+DW66))</f>
        <v>7.09873386583492</v>
      </c>
      <c r="AL66" s="13" t="n">
        <f aca="false">IF(OR(AL156=0,DX66=0),0,AL156*DX66/(AL156+DX66))</f>
        <v>7.008607538416</v>
      </c>
      <c r="AM66" s="13" t="n">
        <f aca="false">IF(OR(AM156=0,DY66=0),0,AM156*DY66/(AM156+DY66))</f>
        <v>6.91979765547075</v>
      </c>
      <c r="AN66" s="13" t="n">
        <f aca="false">IF(OR(AN156=0,DZ66=0),0,AN156*DZ66/(AN156+DZ66))</f>
        <v>6.83223909860098</v>
      </c>
      <c r="AO66" s="13" t="n">
        <f aca="false">IF(OR(AO156=0,EA66=0),0,AO156*EA66/(AO156+EA66))</f>
        <v>6.7458702471818</v>
      </c>
      <c r="AP66" s="13" t="n">
        <f aca="false">IF(OR(AP156=0,EB66=0),0,AP156*EB66/(AP156+EB66))</f>
        <v>6.66059979417268</v>
      </c>
      <c r="AQ66" s="13" t="n">
        <f aca="false">IF(OR(AQ156=0,EC66=0),0,AQ156*EC66/(AQ156+EC66))</f>
        <v>6.57640667047949</v>
      </c>
      <c r="AR66" s="13" t="n">
        <f aca="false">IF(OR(AR156=0,ED66=0),0,AR156*ED66/(AR156+ED66))</f>
        <v>6.4932382301427</v>
      </c>
      <c r="AS66" s="13" t="n">
        <f aca="false">IF(OR(AS156=0,EE66=0),0,AS156*EE66/(AS156+EE66))</f>
        <v>6.41104443026968</v>
      </c>
      <c r="AT66" s="13" t="n">
        <f aca="false">IF(OR(AT156=0,EF66=0),0,AT156*EF66/(AT156+EF66))</f>
        <v>6.32977764997693</v>
      </c>
      <c r="AU66" s="13" t="n">
        <f aca="false">IF(OR(AU156=0,EG66=0),0,AU156*EG66/(AU156+EG66))</f>
        <v>6.24285280025687</v>
      </c>
      <c r="AV66" s="13" t="n">
        <f aca="false">IF(OR(AV156=0,EH66=0),0,AV156*EH66/(AV156+EH66))</f>
        <v>6.15700651798519</v>
      </c>
      <c r="AW66" s="13" t="n">
        <f aca="false">IF(OR(AW156=0,EI66=0),0,AW156*EI66/(AW156+EI66))</f>
        <v>6.07218577429377</v>
      </c>
      <c r="AX66" s="13" t="n">
        <f aca="false">IF(OR(AX156=0,EJ66=0),0,AX156*EJ66/(AX156+EJ66))</f>
        <v>5.98834017789789</v>
      </c>
      <c r="AY66" s="13" t="n">
        <f aca="false">IF(OR(AY156=0,EK66=0),0,AY156*EK66/(AY156+EK66))</f>
        <v>5.90542179610728</v>
      </c>
      <c r="AZ66" s="13" t="n">
        <f aca="false">IF(OR(AZ156=0,EL66=0),0,AZ156*EL66/(AZ156+EL66))</f>
        <v>5.81824286145651</v>
      </c>
      <c r="BA66" s="13" t="n">
        <f aca="false">IF(OR(BA156=0,EM66=0),0,BA156*EM66/(BA156+EM66))</f>
        <v>5.73205587546564</v>
      </c>
      <c r="BB66" s="13" t="n">
        <f aca="false">IF(OR(BB156=0,EN66=0),0,BB156*EN66/(BB156+EN66))</f>
        <v>5.64681204734456</v>
      </c>
      <c r="BC66" s="13" t="n">
        <f aca="false">IF(OR(BC156=0,EO66=0),0,BC156*EO66/(BC156+EO66))</f>
        <v>5.56246497972428</v>
      </c>
      <c r="BD66" s="13" t="n">
        <f aca="false">IF(OR(BD156=0,EP66=0),0,BD156*EP66/(BD156+EP66))</f>
        <v>5.47897051502521</v>
      </c>
      <c r="BE66" s="13" t="n">
        <f aca="false">IF(OR(BE156=0,EQ66=0),0,BE156*EQ66/(BE156+EQ66))</f>
        <v>5.39135203844846</v>
      </c>
      <c r="BF66" s="13" t="n">
        <f aca="false">IF(OR(BF156=0,ER66=0),0,BF156*ER66/(BF156+ER66))</f>
        <v>5.30461908040527</v>
      </c>
      <c r="BG66" s="13" t="n">
        <f aca="false">IF(OR(BG156=0,ES66=0),0,BG156*ES66/(BG156+ES66))</f>
        <v>5.21872790577613</v>
      </c>
      <c r="BH66" s="13" t="n">
        <f aca="false">IF(OR(BH156=0,ET66=0),0,BH156*ET66/(BH156+ET66))</f>
        <v>5.13363692911597</v>
      </c>
      <c r="BI66" s="13" t="n">
        <f aca="false">IF(OR(BI156=0,EU66=0),0,BI156*EU66/(BI156+EU66))</f>
        <v>5.04930658947492</v>
      </c>
      <c r="BJ66" s="13" t="n">
        <f aca="false">IF(OR(BJ156=0,EV66=0),0,BJ156*EV66/(BJ156+EV66))</f>
        <v>4.95136890189988</v>
      </c>
      <c r="BK66" s="13" t="n">
        <f aca="false">IF(OR(BK156=0,EW66=0),0,BK156*EW66/(BK156+EW66))</f>
        <v>4.85428900392453</v>
      </c>
      <c r="BL66" s="13" t="n">
        <f aca="false">IF(OR(BL156=0,EX66=0),0,BL156*EX66/(BL156+EX66))</f>
        <v>4.75801916746613</v>
      </c>
      <c r="BM66" s="13" t="n">
        <f aca="false">IF(OR(BM156=0,EY66=0),0,BM156*EY66/(BM156+EY66))</f>
        <v>4.66251422702564</v>
      </c>
      <c r="BN66" s="13" t="n">
        <f aca="false">IF(OR(BN156=0,EZ66=0),0,BN156*EZ66/(BN156+EZ66))</f>
        <v>4.56773146225671</v>
      </c>
      <c r="BO66" s="13" t="n">
        <f aca="false">IF(OR(BO156=0,FA66=0),0,BO156*FA66/(BO156+FA66))</f>
        <v>4.46499224469734</v>
      </c>
      <c r="BP66" s="13" t="n">
        <f aca="false">IF(OR(BP156=0,FB66=0),0,BP156*FB66/(BP156+FB66))</f>
        <v>4.36287089554073</v>
      </c>
      <c r="BQ66" s="13" t="n">
        <f aca="false">IF(OR(BQ156=0,FC66=0),0,BQ156*FC66/(BQ156+FC66))</f>
        <v>4.26132169947139</v>
      </c>
      <c r="BR66" s="13" t="n">
        <f aca="false">IF(OR(BR156=0,FD66=0),0,BR156*FD66/(BR156+FD66))</f>
        <v>4.1603013274965</v>
      </c>
      <c r="BS66" s="13" t="n">
        <f aca="false">IF(OR(BS156=0,FE66=0),0,BS156*FE66/(BS156+FE66))</f>
        <v>4.0597687684603</v>
      </c>
      <c r="BT66" s="13" t="n">
        <f aca="false">IF(OR(BT156=0,FF66=0),0,BT156*FF66/(BT156+FF66))</f>
        <v>3.95483763959652</v>
      </c>
      <c r="BU66" s="13" t="n">
        <f aca="false">IF(OR(BU156=0,FG66=0),0,BU156*FG66/(BU156+FG66))</f>
        <v>3.85024889213993</v>
      </c>
      <c r="BV66" s="13" t="n">
        <f aca="false">IF(OR(BV156=0,FH66=0),0,BV156*FH66/(BV156+FH66))</f>
        <v>3.7459609956735</v>
      </c>
      <c r="BW66" s="13" t="n">
        <f aca="false">IF(OR(BW156=0,FI66=0),0,BW156*FI66/(BW156+FI66))</f>
        <v>3.64193456149974</v>
      </c>
      <c r="BX66" s="13" t="n">
        <f aca="false">IF(OR(BX156=0,FJ66=0),0,BX156*FJ66/(BX156+FJ66))</f>
        <v>3.53813233696605</v>
      </c>
      <c r="BY66" s="13" t="n">
        <f aca="false">IF(OR(BY156=0,FK66=0),0,BY156*FK66/(BY156+FK66))</f>
        <v>0</v>
      </c>
      <c r="BZ66" s="13" t="n">
        <f aca="false">IF(OR(BZ156=0,FL66=0),0,BZ156*FL66/(BZ156+FL66))</f>
        <v>0</v>
      </c>
      <c r="CA66" s="13" t="n">
        <f aca="false">IF(OR(CA156=0,FM66=0),0,CA156*FM66/(CA156+FM66))</f>
        <v>0</v>
      </c>
      <c r="CB66" s="13" t="n">
        <f aca="false">IF(OR(CB156=0,FN66=0),0,CB156*FN66/(CB156+FN66))</f>
        <v>0</v>
      </c>
      <c r="CC66" s="13" t="n">
        <f aca="false">IF(OR(CC156=0,FO66=0),0,CC156*FO66/(CC156+FO66))</f>
        <v>0</v>
      </c>
      <c r="CD66" s="13" t="n">
        <f aca="false">IF(OR(CD156=0,FP66=0),0,CD156*FP66/(CD156+FP66))</f>
        <v>0</v>
      </c>
      <c r="CE66" s="13" t="n">
        <f aca="false">IF(OR(CE156=0,FQ66=0),0,CE156*FQ66/(CE156+FQ66))</f>
        <v>0</v>
      </c>
      <c r="CF66" s="13" t="n">
        <f aca="false">IF(OR(CF156=0,FR66=0),0,CF156*FR66/(CF156+FR66))</f>
        <v>0</v>
      </c>
      <c r="CG66" s="13" t="n">
        <f aca="false">IF(OR(CG156=0,FS66=0),0,CG156*FS66/(CG156+FS66))</f>
        <v>0</v>
      </c>
      <c r="CH66" s="13" t="n">
        <f aca="false">IF(OR(CH156=0,FT66=0),0,CH156*FT66/(CH156+FT66))</f>
        <v>0</v>
      </c>
      <c r="CI66" s="13" t="n">
        <f aca="false">IF(OR(CI156=0,FU66=0),0,CI156*FU66/(CI156+FU66))</f>
        <v>0</v>
      </c>
      <c r="CJ66" s="13" t="n">
        <f aca="false">IF(OR(CJ156=0,FV66=0),0,CJ156*FV66/(CJ156+FV66))</f>
        <v>0</v>
      </c>
      <c r="CK66" s="13" t="n">
        <f aca="false">IF(OR(CK156=0,FW66=0),0,CK156*FW66/(CK156+FW66))</f>
        <v>0</v>
      </c>
      <c r="CL66" s="13" t="n">
        <f aca="false">IF(OR(CL156=0,FX66=0),0,CL156*FX66/(CL156+FX66))</f>
        <v>0</v>
      </c>
      <c r="CM66" s="13" t="n">
        <f aca="false">IF(OR(CM156=0,FY66=0),0,CM156*FY66/(CM156+FY66))</f>
        <v>0</v>
      </c>
      <c r="CN66" s="13" t="n">
        <f aca="false">IF(OR(CN156=0,FZ66=0),0,CN156*FZ66/(CN156+FZ66))</f>
        <v>0</v>
      </c>
      <c r="CO66" s="13" t="n">
        <f aca="false">IF(OR(CO156=0,GA66=0),0,CO156*GA66/(CO156+GA66))</f>
        <v>0</v>
      </c>
      <c r="CP66" s="13" t="n">
        <f aca="false">IF(OR(CP156=0,GB66=0),0,CP156*GB66/(CP156+GB66))</f>
        <v>0</v>
      </c>
      <c r="CQ66" s="13" t="n">
        <f aca="false">IF(OR(CQ156=0,GC66=0),0,CQ156*GC66/(CQ156+GC66))</f>
        <v>0</v>
      </c>
      <c r="CR66" s="0" t="n">
        <f aca="false">IF(F$9=0,0,(SIN(F$12)*COS($E66)+SIN($E66)*COS(F$12))/SIN($E66)*F$9)</f>
        <v>11.13975</v>
      </c>
      <c r="CS66" s="0" t="n">
        <f aca="false">IF(G$9=0,0,(SIN(G$12)*COS($E66)+SIN($E66)*COS(G$12))/SIN($E66)*G$9)</f>
        <v>11.2657973324024</v>
      </c>
      <c r="CT66" s="0" t="n">
        <f aca="false">IF(H$9=0,0,(SIN(H$12)*COS($E66)+SIN($E66)*COS(H$12))/SIN($E66)*H$9)</f>
        <v>11.3880828715501</v>
      </c>
      <c r="CU66" s="0" t="n">
        <f aca="false">IF(I$9=0,0,(SIN(I$12)*COS($E66)+SIN($E66)*COS(I$12))/SIN($E66)*I$9)</f>
        <v>11.506577646534</v>
      </c>
      <c r="CV66" s="0" t="n">
        <f aca="false">IF(J$9=0,0,(SIN(J$12)*COS($E66)+SIN($E66)*COS(J$12))/SIN($E66)*J$9)</f>
        <v>11.6212539391852</v>
      </c>
      <c r="CW66" s="0" t="n">
        <f aca="false">IF(K$9=0,0,(SIN(K$12)*COS($E66)+SIN($E66)*COS(K$12))/SIN($E66)*K$9)</f>
        <v>11.7320852899669</v>
      </c>
      <c r="CX66" s="0" t="n">
        <f aca="false">IF(L$9=0,0,(SIN(L$12)*COS($E66)+SIN($E66)*COS(L$12))/SIN($E66)*L$9)</f>
        <v>11.8376227833148</v>
      </c>
      <c r="CY66" s="0" t="n">
        <f aca="false">IF(M$9=0,0,(SIN(M$12)*COS($E66)+SIN($E66)*COS(M$12))/SIN($E66)*M$9)</f>
        <v>11.9392379555575</v>
      </c>
      <c r="CZ66" s="0" t="n">
        <f aca="false">IF(N$9=0,0,(SIN(N$12)*COS($E66)+SIN($E66)*COS(N$12))/SIN($E66)*N$9)</f>
        <v>12.0369094682226</v>
      </c>
      <c r="DA66" s="0" t="n">
        <f aca="false">IF(O$9=0,0,(SIN(O$12)*COS($E66)+SIN($E66)*COS(O$12))/SIN($E66)*O$9)</f>
        <v>12.130617277585</v>
      </c>
      <c r="DB66" s="0" t="n">
        <f aca="false">IF(P$9=0,0,(SIN(P$12)*COS($E66)+SIN($E66)*COS(P$12))/SIN($E66)*P$9)</f>
        <v>12.2203426378148</v>
      </c>
      <c r="DC66" s="0" t="n">
        <f aca="false">IF(Q$9=0,0,(SIN(Q$12)*COS($E66)+SIN($E66)*COS(Q$12))/SIN($E66)*Q$9)</f>
        <v>12.306336965631</v>
      </c>
      <c r="DD66" s="0" t="n">
        <f aca="false">IF(R$9=0,0,(SIN(R$12)*COS($E66)+SIN($E66)*COS(R$12))/SIN($E66)*R$9)</f>
        <v>12.3883195510214</v>
      </c>
      <c r="DE66" s="0" t="n">
        <f aca="false">IF(S$9=0,0,(SIN(S$12)*COS($E66)+SIN($E66)*COS(S$12))/SIN($E66)*S$9)</f>
        <v>12.466275308848</v>
      </c>
      <c r="DF66" s="0" t="n">
        <f aca="false">IF(T$9=0,0,(SIN(T$12)*COS($E66)+SIN($E66)*COS(T$12))/SIN($E66)*T$9)</f>
        <v>12.5401904577184</v>
      </c>
      <c r="DG66" s="0" t="n">
        <f aca="false">IF(U$9=0,0,(SIN(U$12)*COS($E66)+SIN($E66)*COS(U$12))/SIN($E66)*U$9)</f>
        <v>12.6100525211481</v>
      </c>
      <c r="DH66" s="0" t="n">
        <f aca="false">IF(V$9=0,0,(SIN(V$12)*COS($E66)+SIN($E66)*COS(V$12))/SIN($E66)*V$9)</f>
        <v>12.6684456130765</v>
      </c>
      <c r="DI66" s="0" t="n">
        <f aca="false">IF(W$9=0,0,(SIN(W$12)*COS($E66)+SIN($E66)*COS(W$12))/SIN($E66)*W$9)</f>
        <v>12.7226727675999</v>
      </c>
      <c r="DJ66" s="0" t="n">
        <f aca="false">IF(X$9=0,0,(SIN(X$12)*COS($E66)+SIN($E66)*COS(X$12))/SIN($E66)*X$9)</f>
        <v>12.7727322343336</v>
      </c>
      <c r="DK66" s="0" t="n">
        <f aca="false">IF(Y$9=0,0,(SIN(Y$12)*COS($E66)+SIN($E66)*COS(Y$12))/SIN($E66)*Y$9)</f>
        <v>12.8186236214295</v>
      </c>
      <c r="DL66" s="0" t="n">
        <f aca="false">IF(Z$9=0,0,(SIN(Z$12)*COS($E66)+SIN($E66)*COS(Z$12))/SIN($E66)*Z$9)</f>
        <v>12.8603478911703</v>
      </c>
      <c r="DM66" s="0" t="n">
        <f aca="false">IF(AA$9=0,0,(SIN(AA$12)*COS($E66)+SIN($E66)*COS(AA$12))/SIN($E66)*AA$9)</f>
        <v>12.8937464394355</v>
      </c>
      <c r="DN66" s="0" t="n">
        <f aca="false">IF(AB$9=0,0,(SIN(AB$12)*COS($E66)+SIN($E66)*COS(AB$12))/SIN($E66)*AB$9)</f>
        <v>12.9229461890803</v>
      </c>
      <c r="DO66" s="0" t="n">
        <f aca="false">IF(AC$9=0,0,(SIN(AC$12)*COS($E66)+SIN($E66)*COS(AC$12))/SIN($E66)*AC$9)</f>
        <v>12.9479559535419</v>
      </c>
      <c r="DP66" s="0" t="n">
        <f aca="false">IF(AD$9=0,0,(SIN(AD$12)*COS($E66)+SIN($E66)*COS(AD$12))/SIN($E66)*AD$9)</f>
        <v>12.9687858997959</v>
      </c>
      <c r="DQ66" s="0" t="n">
        <f aca="false">IF(AE$9=0,0,(SIN(AE$12)*COS($E66)+SIN($E66)*COS(AE$12))/SIN($E66)*AE$9)</f>
        <v>12.9854475398409</v>
      </c>
      <c r="DR66" s="0" t="n">
        <f aca="false">IF(AF$9=0,0,(SIN(AF$12)*COS($E66)+SIN($E66)*COS(AF$12))/SIN($E66)*AF$9)</f>
        <v>12.9960060588292</v>
      </c>
      <c r="DS66" s="0" t="n">
        <f aca="false">IF(AG$9=0,0,(SIN(AG$12)*COS($E66)+SIN($E66)*COS(AG$12))/SIN($E66)*AG$9)</f>
        <v>13.0024119005385</v>
      </c>
      <c r="DT66" s="0" t="n">
        <f aca="false">IF(AH$9=0,0,(SIN(AH$12)*COS($E66)+SIN($E66)*COS(AH$12))/SIN($E66)*AH$9)</f>
        <v>13.0046823416941</v>
      </c>
      <c r="DU66" s="0" t="n">
        <f aca="false">IF(AI$9=0,0,(SIN(AI$12)*COS($E66)+SIN($E66)*COS(AI$12))/SIN($E66)*AI$9)</f>
        <v>13.0028359719319</v>
      </c>
      <c r="DV66" s="0" t="n">
        <f aca="false">IF(AJ$9=0,0,(SIN(AJ$12)*COS($E66)+SIN($E66)*COS(AJ$12))/SIN($E66)*AJ$9)</f>
        <v>12.9968926822628</v>
      </c>
      <c r="DW66" s="0" t="n">
        <f aca="false">IF(AK$9=0,0,(SIN(AK$12)*COS($E66)+SIN($E66)*COS(AK$12))/SIN($E66)*AK$9)</f>
        <v>12.9915651513585</v>
      </c>
      <c r="DX66" s="0" t="n">
        <f aca="false">IF(AL$9=0,0,(SIN(AL$12)*COS($E66)+SIN($E66)*COS(AL$12))/SIN($E66)*AL$9)</f>
        <v>12.9821972362068</v>
      </c>
      <c r="DY66" s="0" t="n">
        <f aca="false">IF(AM$9=0,0,(SIN(AM$12)*COS($E66)+SIN($E66)*COS(AM$12))/SIN($E66)*AM$9)</f>
        <v>12.9688083655259</v>
      </c>
      <c r="DZ66" s="0" t="n">
        <f aca="false">IF(AN$9=0,0,(SIN(AN$12)*COS($E66)+SIN($E66)*COS(AN$12))/SIN($E66)*AN$9)</f>
        <v>12.9514192130979</v>
      </c>
      <c r="EA66" s="0" t="n">
        <f aca="false">IF(AO$9=0,0,(SIN(AO$12)*COS($E66)+SIN($E66)*COS(AO$12))/SIN($E66)*AO$9)</f>
        <v>12.9300516864167</v>
      </c>
      <c r="EB66" s="0" t="n">
        <f aca="false">IF(AP$9=0,0,(SIN(AP$12)*COS($E66)+SIN($E66)*COS(AP$12))/SIN($E66)*AP$9)</f>
        <v>12.9046053081568</v>
      </c>
      <c r="EC66" s="0" t="n">
        <f aca="false">IF(AQ$9=0,0,(SIN(AQ$12)*COS($E66)+SIN($E66)*COS(AQ$12))/SIN($E66)*AQ$9)</f>
        <v>12.8752280621103</v>
      </c>
      <c r="ED66" s="0" t="n">
        <f aca="false">IF(AR$9=0,0,(SIN(AR$12)*COS($E66)+SIN($E66)*COS(AR$12))/SIN($E66)*AR$9)</f>
        <v>12.8419455979499</v>
      </c>
      <c r="EE66" s="0" t="n">
        <f aca="false">IF(AS$9=0,0,(SIN(AS$12)*COS($E66)+SIN($E66)*COS(AS$12))/SIN($E66)*AS$9)</f>
        <v>12.8047847498283</v>
      </c>
      <c r="EF66" s="0" t="n">
        <f aca="false">IF(AT$9=0,0,(SIN(AT$12)*COS($E66)+SIN($E66)*COS(AT$12))/SIN($E66)*AT$9)</f>
        <v>12.7637735231184</v>
      </c>
      <c r="EG66" s="0" t="n">
        <f aca="false">IF(AU$9=0,0,(SIN(AU$12)*COS($E66)+SIN($E66)*COS(AU$12))/SIN($E66)*AU$9)</f>
        <v>12.6918818488645</v>
      </c>
      <c r="EH66" s="0" t="n">
        <f aca="false">IF(AV$9=0,0,(SIN(AV$12)*COS($E66)+SIN($E66)*COS(AV$12))/SIN($E66)*AV$9)</f>
        <v>12.6162901409492</v>
      </c>
      <c r="EI66" s="0" t="n">
        <f aca="false">IF(AW$9=0,0,(SIN(AW$12)*COS($E66)+SIN($E66)*COS(AW$12))/SIN($E66)*AW$9)</f>
        <v>12.5370545213302</v>
      </c>
      <c r="EJ66" s="0" t="n">
        <f aca="false">IF(AX$9=0,0,(SIN(AX$12)*COS($E66)+SIN($E66)*COS(AX$12))/SIN($E66)*AX$9)</f>
        <v>12.4542321612783</v>
      </c>
      <c r="EK66" s="0" t="n">
        <f aca="false">IF(AY$9=0,0,(SIN(AY$12)*COS($E66)+SIN($E66)*COS(AY$12))/SIN($E66)*AY$9)</f>
        <v>12.3678812538996</v>
      </c>
      <c r="EL66" s="0" t="n">
        <f aca="false">IF(AZ$9=0,0,(SIN(AZ$12)*COS($E66)+SIN($E66)*COS(AZ$12))/SIN($E66)*AZ$9)</f>
        <v>12.255224638584</v>
      </c>
      <c r="EM66" s="0" t="n">
        <f aca="false">IF(BA$9=0,0,(SIN(BA$12)*COS($E66)+SIN($E66)*COS(BA$12))/SIN($E66)*BA$9)</f>
        <v>12.1393063224466</v>
      </c>
      <c r="EN66" s="0" t="n">
        <f aca="false">IF(BB$9=0,0,(SIN(BB$12)*COS($E66)+SIN($E66)*COS(BB$12))/SIN($E66)*BB$9)</f>
        <v>12.0202081975133</v>
      </c>
      <c r="EO66" s="0" t="n">
        <f aca="false">IF(BC$9=0,0,(SIN(BC$12)*COS($E66)+SIN($E66)*COS(BC$12))/SIN($E66)*BC$9)</f>
        <v>11.8980129666412</v>
      </c>
      <c r="EP66" s="0" t="n">
        <f aca="false">IF(BD$9=0,0,(SIN(BD$12)*COS($E66)+SIN($E66)*COS(BD$12))/SIN($E66)*BD$9)</f>
        <v>11.772804104184</v>
      </c>
      <c r="EQ66" s="0" t="n">
        <f aca="false">IF(BE$9=0,0,(SIN(BE$12)*COS($E66)+SIN($E66)*COS(BE$12))/SIN($E66)*BE$9)</f>
        <v>11.6217121280631</v>
      </c>
      <c r="ER66" s="0" t="n">
        <f aca="false">IF(BF$9=0,0,(SIN(BF$12)*COS($E66)+SIN($E66)*COS(BF$12))/SIN($E66)*BF$9)</f>
        <v>11.4679972965803</v>
      </c>
      <c r="ES66" s="0" t="n">
        <f aca="false">IF(BG$9=0,0,(SIN(BG$12)*COS($E66)+SIN($E66)*COS(BG$12))/SIN($E66)*BG$9)</f>
        <v>11.3117660352986</v>
      </c>
      <c r="ET66" s="0" t="n">
        <f aca="false">IF(BH$9=0,0,(SIN(BH$12)*COS($E66)+SIN($E66)*COS(BH$12))/SIN($E66)*BH$9)</f>
        <v>11.1531252387568</v>
      </c>
      <c r="EU66" s="0" t="n">
        <f aca="false">IF(BI$9=0,0,(SIN(BI$12)*COS($E66)+SIN($E66)*COS(BI$12))/SIN($E66)*BI$9)</f>
        <v>10.9921822198439</v>
      </c>
      <c r="EV66" s="0" t="n">
        <f aca="false">IF(BJ$9=0,0,(SIN(BJ$12)*COS($E66)+SIN($E66)*COS(BJ$12))/SIN($E66)*BJ$9)</f>
        <v>10.7611245457416</v>
      </c>
      <c r="EW66" s="0" t="n">
        <f aca="false">IF(BK$9=0,0,(SIN(BK$12)*COS($E66)+SIN($E66)*COS(BK$12))/SIN($E66)*BK$9)</f>
        <v>10.5288638949553</v>
      </c>
      <c r="EX66" s="0" t="n">
        <f aca="false">IF(BL$9=0,0,(SIN(BL$12)*COS($E66)+SIN($E66)*COS(BL$12))/SIN($E66)*BL$9)</f>
        <v>10.2955701951183</v>
      </c>
      <c r="EY66" s="0" t="n">
        <f aca="false">IF(BM$9=0,0,(SIN(BM$12)*COS($E66)+SIN($E66)*COS(BM$12))/SIN($E66)*BM$9)</f>
        <v>10.0614130262751</v>
      </c>
      <c r="EZ66" s="0" t="n">
        <f aca="false">IF(BN$9=0,0,(SIN(BN$12)*COS($E66)+SIN($E66)*COS(BN$12))/SIN($E66)*BN$9)</f>
        <v>9.82656153921656</v>
      </c>
      <c r="FA66" s="0" t="n">
        <f aca="false">IF(BO$9=0,0,(SIN(BO$12)*COS($E66)+SIN($E66)*COS(BO$12))/SIN($E66)*BO$9)</f>
        <v>9.55156644880848</v>
      </c>
      <c r="FB66" s="0" t="n">
        <f aca="false">IF(BP$9=0,0,(SIN(BP$12)*COS($E66)+SIN($E66)*COS(BP$12))/SIN($E66)*BP$9)</f>
        <v>9.27687063356152</v>
      </c>
      <c r="FC66" s="0" t="n">
        <f aca="false">IF(BQ$9=0,0,(SIN(BQ$12)*COS($E66)+SIN($E66)*COS(BQ$12))/SIN($E66)*BQ$9)</f>
        <v>9.00267737396438</v>
      </c>
      <c r="FD66" s="0" t="n">
        <f aca="false">IF(BR$9=0,0,(SIN(BR$12)*COS($E66)+SIN($E66)*COS(BR$12))/SIN($E66)*BR$9)</f>
        <v>8.72918878356554</v>
      </c>
      <c r="FE66" s="0" t="n">
        <f aca="false">IF(BS$9=0,0,(SIN(BS$12)*COS($E66)+SIN($E66)*COS(BS$12))/SIN($E66)*BS$9)</f>
        <v>8.45660571128338</v>
      </c>
      <c r="FF66" s="0" t="n">
        <f aca="false">IF(BT$9=0,0,(SIN(BT$12)*COS($E66)+SIN($E66)*COS(BT$12))/SIN($E66)*BT$9)</f>
        <v>8.16444088376672</v>
      </c>
      <c r="FG66" s="0" t="n">
        <f aca="false">IF(BU$9=0,0,(SIN(BU$12)*COS($E66)+SIN($E66)*COS(BU$12))/SIN($E66)*BU$9)</f>
        <v>7.87400227837803</v>
      </c>
      <c r="FH66" s="0" t="n">
        <f aca="false">IF(BV$9=0,0,(SIN(BV$12)*COS($E66)+SIN($E66)*COS(BV$12))/SIN($E66)*BV$9)</f>
        <v>7.58550508206105</v>
      </c>
      <c r="FI66" s="0" t="n">
        <f aca="false">IF(BW$9=0,0,(SIN(BW$12)*COS($E66)+SIN($E66)*COS(BW$12))/SIN($E66)*BW$9)</f>
        <v>7.29916256840998</v>
      </c>
      <c r="FJ66" s="0" t="n">
        <f aca="false">IF(BX$9=0,0,(SIN(BX$12)*COS($E66)+SIN($E66)*COS(BX$12))/SIN($E66)*BX$9)</f>
        <v>7.01518599450788</v>
      </c>
      <c r="FK66" s="0" t="n">
        <f aca="false">IF(BY$9=0,0,(SIN(BY$12)*COS($E66)+SIN($E66)*COS(BY$12))/SIN($E66)*BY$9)</f>
        <v>0</v>
      </c>
      <c r="FL66" s="0" t="n">
        <f aca="false">IF(BZ$9=0,0,(SIN(BZ$12)*COS($E66)+SIN($E66)*COS(BZ$12))/SIN($E66)*BZ$9)</f>
        <v>0</v>
      </c>
      <c r="FM66" s="0" t="n">
        <f aca="false">IF(CA$9=0,0,(SIN(CA$12)*COS($E66)+SIN($E66)*COS(CA$12))/SIN($E66)*CA$9)</f>
        <v>0</v>
      </c>
      <c r="FN66" s="0" t="n">
        <f aca="false">IF(CB$9=0,0,(SIN(CB$12)*COS($E66)+SIN($E66)*COS(CB$12))/SIN($E66)*CB$9)</f>
        <v>0</v>
      </c>
      <c r="FO66" s="0" t="n">
        <f aca="false">IF(CC$9=0,0,(SIN(CC$12)*COS($E66)+SIN($E66)*COS(CC$12))/SIN($E66)*CC$9)</f>
        <v>0</v>
      </c>
      <c r="FP66" s="0" t="n">
        <f aca="false">IF(CD$9=0,0,(SIN(CD$12)*COS($E66)+SIN($E66)*COS(CD$12))/SIN($E66)*CD$9)</f>
        <v>0</v>
      </c>
      <c r="FQ66" s="0" t="n">
        <f aca="false">IF(CE$9=0,0,(SIN(CE$12)*COS($E66)+SIN($E66)*COS(CE$12))/SIN($E66)*CE$9)</f>
        <v>0</v>
      </c>
      <c r="FR66" s="0" t="n">
        <f aca="false">IF(CF$9=0,0,(SIN(CF$12)*COS($E66)+SIN($E66)*COS(CF$12))/SIN($E66)*CF$9)</f>
        <v>0</v>
      </c>
      <c r="FS66" s="0" t="n">
        <f aca="false">IF(CG$9=0,0,(SIN(CG$12)*COS($E66)+SIN($E66)*COS(CG$12))/SIN($E66)*CG$9)</f>
        <v>0</v>
      </c>
      <c r="FT66" s="0" t="n">
        <f aca="false">IF(CH$9=0,0,(SIN(CH$12)*COS($E66)+SIN($E66)*COS(CH$12))/SIN($E66)*CH$9)</f>
        <v>0</v>
      </c>
      <c r="FU66" s="0" t="n">
        <f aca="false">IF(CI$9=0,0,(SIN(CI$12)*COS($E66)+SIN($E66)*COS(CI$12))/SIN($E66)*CI$9)</f>
        <v>0</v>
      </c>
      <c r="FV66" s="0" t="n">
        <f aca="false">IF(CJ$9=0,0,(SIN(CJ$12)*COS($E66)+SIN($E66)*COS(CJ$12))/SIN($E66)*CJ$9)</f>
        <v>0</v>
      </c>
      <c r="FW66" s="0" t="n">
        <f aca="false">IF(CK$9=0,0,(SIN(CK$12)*COS($E66)+SIN($E66)*COS(CK$12))/SIN($E66)*CK$9)</f>
        <v>0</v>
      </c>
      <c r="FX66" s="0" t="n">
        <f aca="false">IF(CL$9=0,0,(SIN(CL$12)*COS($E66)+SIN($E66)*COS(CL$12))/SIN($E66)*CL$9)</f>
        <v>0</v>
      </c>
      <c r="FY66" s="0" t="n">
        <f aca="false">IF(CM$9=0,0,(SIN(CM$12)*COS($E66)+SIN($E66)*COS(CM$12))/SIN($E66)*CM$9)</f>
        <v>0</v>
      </c>
      <c r="FZ66" s="0" t="n">
        <f aca="false">IF(CN$9=0,0,(SIN(CN$12)*COS($E66)+SIN($E66)*COS(CN$12))/SIN($E66)*CN$9)</f>
        <v>0</v>
      </c>
      <c r="GA66" s="0" t="n">
        <f aca="false">IF(CO$9=0,0,(SIN(CO$12)*COS($E66)+SIN($E66)*COS(CO$12))/SIN($E66)*CO$9)</f>
        <v>0</v>
      </c>
      <c r="GB66" s="0" t="n">
        <f aca="false">IF(CP$9=0,0,(SIN(CP$12)*COS($E66)+SIN($E66)*COS(CP$12))/SIN($E66)*CP$9)</f>
        <v>0</v>
      </c>
      <c r="GC66" s="0" t="n">
        <f aca="false">IF(CQ$9=0,0,(SIN(CQ$12)*COS($E66)+SIN($E66)*COS(CQ$12))/SIN($E66)*CQ$9)</f>
        <v>0</v>
      </c>
    </row>
    <row r="67" customFormat="false" ht="12.8" hidden="true" customHeight="false" outlineLevel="0" collapsed="false">
      <c r="A67" s="0" t="n">
        <f aca="false">MAX($F67:$CQ67)</f>
        <v>11.139749875906</v>
      </c>
      <c r="B67" s="91" t="n">
        <f aca="false">IF(ISNA(INDEX(vmg!$B$6:$B$151,MATCH($C67,vmg!$F$6:$F$151,0))),IF(ISNA(INDEX(vmg!$B$6:$B$151,MATCH($C67,vmg!$D$6:$D$151,0))),0,INDEX(vmg!$B$6:$B$151,MATCH($C67,vmg!$D$6:$D$151,0))),INDEX(vmg!$B$6:$B$151,MATCH($C67,vmg!$F$6:$F$151,0)))</f>
        <v>7.987675</v>
      </c>
      <c r="C67" s="2" t="n">
        <f aca="false">MOD(Best +D67,360)</f>
        <v>288</v>
      </c>
      <c r="D67" s="2" t="n">
        <f aca="false">D66+1</f>
        <v>55</v>
      </c>
      <c r="E67" s="1" t="n">
        <f aca="false">D67*PI()/180</f>
        <v>0.959931088596881</v>
      </c>
      <c r="F67" s="13" t="n">
        <f aca="false">IF(OR(F157=0,CR67=0),0,F157*CR67/(F157+CR67))</f>
        <v>11.139749875906</v>
      </c>
      <c r="G67" s="13" t="n">
        <f aca="false">IF(OR(G157=0,CS67=0),0,G157*CS67/(G157+CS67))</f>
        <v>10.9361279730647</v>
      </c>
      <c r="H67" s="13" t="n">
        <f aca="false">IF(OR(H157=0,CT67=0),0,H157*CT67/(H157+CT67))</f>
        <v>10.7411898379368</v>
      </c>
      <c r="I67" s="13" t="n">
        <f aca="false">IF(OR(I157=0,CU67=0),0,I157*CU67/(I157+CU67))</f>
        <v>10.5542462364773</v>
      </c>
      <c r="J67" s="13" t="n">
        <f aca="false">IF(OR(J157=0,CV67=0),0,J157*CV67/(J157+CV67))</f>
        <v>10.3746790247784</v>
      </c>
      <c r="K67" s="13" t="n">
        <f aca="false">IF(OR(K157=0,CW67=0),0,K157*CW67/(K157+CW67))</f>
        <v>10.2019322340372</v>
      </c>
      <c r="L67" s="13" t="n">
        <f aca="false">IF(OR(L157=0,CX67=0),0,L157*CX67/(L157+CX67))</f>
        <v>10.0344787333354</v>
      </c>
      <c r="M67" s="13" t="n">
        <f aca="false">IF(OR(M157=0,CY67=0),0,M157*CY67/(M157+CY67))</f>
        <v>9.87296962230779</v>
      </c>
      <c r="N67" s="13" t="n">
        <f aca="false">IF(OR(N157=0,CZ67=0),0,N157*CZ67/(N157+CZ67))</f>
        <v>9.71698617224538</v>
      </c>
      <c r="O67" s="13" t="n">
        <f aca="false">IF(OR(O157=0,DA67=0),0,O157*DA67/(O157+DA67))</f>
        <v>9.56614787703893</v>
      </c>
      <c r="P67" s="13" t="n">
        <f aca="false">IF(OR(P157=0,DB67=0),0,P157*DB67/(P157+DB67))</f>
        <v>9.42010813383507</v>
      </c>
      <c r="Q67" s="13" t="n">
        <f aca="false">IF(OR(Q157=0,DC67=0),0,Q157*DC67/(Q157+DC67))</f>
        <v>9.27870402960498</v>
      </c>
      <c r="R67" s="13" t="n">
        <f aca="false">IF(OR(R157=0,DD67=0),0,R157*DD67/(R157+DD67))</f>
        <v>9.14148199478599</v>
      </c>
      <c r="S67" s="13" t="n">
        <f aca="false">IF(OR(S157=0,DE67=0),0,S157*DE67/(S157+DE67))</f>
        <v>9.00817740594242</v>
      </c>
      <c r="T67" s="13" t="n">
        <f aca="false">IF(OR(T157=0,DF67=0),0,T157*DF67/(T157+DF67))</f>
        <v>8.87854711056106</v>
      </c>
      <c r="U67" s="13" t="n">
        <f aca="false">IF(OR(U157=0,DG67=0),0,U157*DG67/(U157+DG67))</f>
        <v>8.75236724935959</v>
      </c>
      <c r="V67" s="13" t="n">
        <f aca="false">IF(OR(V157=0,DH67=0),0,V157*DH67/(V157+DH67))</f>
        <v>8.62597734866683</v>
      </c>
      <c r="W67" s="13" t="n">
        <f aca="false">IF(OR(W157=0,DI67=0),0,W157*DI67/(W157+DI67))</f>
        <v>8.50285128338863</v>
      </c>
      <c r="X67" s="13" t="n">
        <f aca="false">IF(OR(X157=0,DJ67=0),0,X157*DJ67/(X157+DJ67))</f>
        <v>8.38279652812577</v>
      </c>
      <c r="Y67" s="13" t="n">
        <f aca="false">IF(OR(Y157=0,DK67=0),0,Y157*DK67/(Y157+DK67))</f>
        <v>8.26563488339429</v>
      </c>
      <c r="Z67" s="13" t="n">
        <f aca="false">IF(OR(Z157=0,DL67=0),0,Z157*DL67/(Z157+DL67))</f>
        <v>8.15120113223334</v>
      </c>
      <c r="AA67" s="13" t="n">
        <f aca="false">IF(OR(AA157=0,DM67=0),0,AA157*DM67/(AA157+DM67))</f>
        <v>8.03771221127581</v>
      </c>
      <c r="AB67" s="13" t="n">
        <f aca="false">IF(OR(AB157=0,DN67=0),0,AB157*DN67/(AB157+DN67))</f>
        <v>7.92674382890915</v>
      </c>
      <c r="AC67" s="13" t="n">
        <f aca="false">IF(OR(AC157=0,DO67=0),0,AC157*DO67/(AC157+DO67))</f>
        <v>7.8181569118808</v>
      </c>
      <c r="AD67" s="13" t="n">
        <f aca="false">IF(OR(AD157=0,DP67=0),0,AD157*DP67/(AD157+DP67))</f>
        <v>7.71182183042286</v>
      </c>
      <c r="AE67" s="13" t="n">
        <f aca="false">IF(OR(AE157=0,DQ67=0),0,AE157*DQ67/(AE157+DQ67))</f>
        <v>7.60761758037712</v>
      </c>
      <c r="AF67" s="13" t="n">
        <f aca="false">IF(OR(AF157=0,DR67=0),0,AF157*DR67/(AF157+DR67))</f>
        <v>7.50477538567377</v>
      </c>
      <c r="AG67" s="13" t="n">
        <f aca="false">IF(OR(AG157=0,DS67=0),0,AG157*DS67/(AG157+DS67))</f>
        <v>7.40387726118755</v>
      </c>
      <c r="AH67" s="13" t="n">
        <f aca="false">IF(OR(AH157=0,DT67=0),0,AH157*DT67/(AH157+DT67))</f>
        <v>7.3048219212923</v>
      </c>
      <c r="AI67" s="13" t="n">
        <f aca="false">IF(OR(AI157=0,DU67=0),0,AI157*DU67/(AI157+DU67))</f>
        <v>7.20751433884617</v>
      </c>
      <c r="AJ67" s="13" t="n">
        <f aca="false">IF(OR(AJ157=0,DV67=0),0,AJ157*DV67/(AJ157+DV67))</f>
        <v>7.11186524325841</v>
      </c>
      <c r="AK67" s="13" t="n">
        <f aca="false">IF(OR(AK157=0,DW67=0),0,AK157*DW67/(AK157+DW67))</f>
        <v>7.01917564194774</v>
      </c>
      <c r="AL67" s="13" t="n">
        <f aca="false">IF(OR(AL157=0,DX67=0),0,AL157*DX67/(AL157+DX67))</f>
        <v>6.92791881983096</v>
      </c>
      <c r="AM67" s="13" t="n">
        <f aca="false">IF(OR(AM157=0,DY67=0),0,AM157*DY67/(AM157+DY67))</f>
        <v>6.83802380975181</v>
      </c>
      <c r="AN67" s="13" t="n">
        <f aca="false">IF(OR(AN157=0,DZ67=0),0,AN157*DZ67/(AN157+DZ67))</f>
        <v>6.74942355015361</v>
      </c>
      <c r="AO67" s="13" t="n">
        <f aca="false">IF(OR(AO157=0,EA67=0),0,AO157*EA67/(AO157+EA67))</f>
        <v>6.66205459637486</v>
      </c>
      <c r="AP67" s="13" t="n">
        <f aca="false">IF(OR(AP157=0,EB67=0),0,AP157*EB67/(AP157+EB67))</f>
        <v>6.5758243537116</v>
      </c>
      <c r="AQ67" s="13" t="n">
        <f aca="false">IF(OR(AQ157=0,EC67=0),0,AQ157*EC67/(AQ157+EC67))</f>
        <v>6.49070971828503</v>
      </c>
      <c r="AR67" s="13" t="n">
        <f aca="false">IF(OR(AR157=0,ED67=0),0,AR157*ED67/(AR157+ED67))</f>
        <v>6.40665652842452</v>
      </c>
      <c r="AS67" s="13" t="n">
        <f aca="false">IF(OR(AS157=0,EE67=0),0,AS157*EE67/(AS157+EE67))</f>
        <v>6.32361331443381</v>
      </c>
      <c r="AT67" s="13" t="n">
        <f aca="false">IF(OR(AT157=0,EF67=0),0,AT157*EF67/(AT157+EF67))</f>
        <v>6.2415311114877</v>
      </c>
      <c r="AU67" s="13" t="n">
        <f aca="false">IF(OR(AU157=0,EG67=0),0,AU157*EG67/(AU157+EG67))</f>
        <v>6.15391813374745</v>
      </c>
      <c r="AV67" s="13" t="n">
        <f aca="false">IF(OR(AV157=0,EH67=0),0,AV157*EH67/(AV157+EH67))</f>
        <v>6.06741572215331</v>
      </c>
      <c r="AW67" s="13" t="n">
        <f aca="false">IF(OR(AW157=0,EI67=0),0,AW157*EI67/(AW157+EI67))</f>
        <v>5.98196969477499</v>
      </c>
      <c r="AX67" s="13" t="n">
        <f aca="false">IF(OR(AX157=0,EJ67=0),0,AX157*EJ67/(AX157+EJ67))</f>
        <v>5.89752857603203</v>
      </c>
      <c r="AY67" s="13" t="n">
        <f aca="false">IF(OR(AY157=0,EK67=0),0,AY157*EK67/(AY157+EK67))</f>
        <v>5.8140434131501</v>
      </c>
      <c r="AZ67" s="13" t="n">
        <f aca="false">IF(OR(AZ157=0,EL67=0),0,AZ157*EL67/(AZ157+EL67))</f>
        <v>5.72640778267137</v>
      </c>
      <c r="BA67" s="13" t="n">
        <f aca="false">IF(OR(BA157=0,EM67=0),0,BA157*EM67/(BA157+EM67))</f>
        <v>5.63979169019653</v>
      </c>
      <c r="BB67" s="13" t="n">
        <f aca="false">IF(OR(BB157=0,EN67=0),0,BB157*EN67/(BB157+EN67))</f>
        <v>5.55414550014299</v>
      </c>
      <c r="BC67" s="13" t="n">
        <f aca="false">IF(OR(BC157=0,EO67=0),0,BC157*EO67/(BC157+EO67))</f>
        <v>5.46942202260334</v>
      </c>
      <c r="BD67" s="13" t="n">
        <f aca="false">IF(OR(BD157=0,EP67=0),0,BD157*EP67/(BD157+EP67))</f>
        <v>5.38557635643385</v>
      </c>
      <c r="BE67" s="13" t="n">
        <f aca="false">IF(OR(BE157=0,EQ67=0),0,BE157*EQ67/(BE157+EQ67))</f>
        <v>5.29771800543521</v>
      </c>
      <c r="BF67" s="13" t="n">
        <f aca="false">IF(OR(BF157=0,ER67=0),0,BF157*ER67/(BF157+ER67))</f>
        <v>5.21077017669538</v>
      </c>
      <c r="BG67" s="13" t="n">
        <f aca="false">IF(OR(BG157=0,ES67=0),0,BG157*ES67/(BG157+ES67))</f>
        <v>5.12468855461757</v>
      </c>
      <c r="BH67" s="13" t="n">
        <f aca="false">IF(OR(BH157=0,ET67=0),0,BH157*ET67/(BH157+ET67))</f>
        <v>5.03943101378509</v>
      </c>
      <c r="BI67" s="13" t="n">
        <f aca="false">IF(OR(BI157=0,EU67=0),0,BI157*EU67/(BI157+EU67))</f>
        <v>4.95495749145093</v>
      </c>
      <c r="BJ67" s="13" t="n">
        <f aca="false">IF(OR(BJ157=0,EV67=0),0,BJ157*EV67/(BJ157+EV67))</f>
        <v>4.85717541674049</v>
      </c>
      <c r="BK67" s="13" t="n">
        <f aca="false">IF(OR(BK157=0,EW67=0),0,BK157*EW67/(BK157+EW67))</f>
        <v>4.76028009186382</v>
      </c>
      <c r="BL67" s="13" t="n">
        <f aca="false">IF(OR(BL157=0,EX67=0),0,BL157*EX67/(BL157+EX67))</f>
        <v>4.66422367588043</v>
      </c>
      <c r="BM67" s="13" t="n">
        <f aca="false">IF(OR(BM157=0,EY67=0),0,BM157*EY67/(BM157+EY67))</f>
        <v>4.56896093378391</v>
      </c>
      <c r="BN67" s="13" t="n">
        <f aca="false">IF(OR(BN157=0,EZ67=0),0,BN157*EZ67/(BN157+EZ67))</f>
        <v>4.47444911773502</v>
      </c>
      <c r="BO67" s="13" t="n">
        <f aca="false">IF(OR(BO157=0,FA67=0),0,BO157*FA67/(BO157+FA67))</f>
        <v>4.37219108657358</v>
      </c>
      <c r="BP67" s="13" t="n">
        <f aca="false">IF(OR(BP157=0,FB67=0),0,BP157*FB67/(BP157+FB67))</f>
        <v>4.27058663583863</v>
      </c>
      <c r="BQ67" s="13" t="n">
        <f aca="false">IF(OR(BQ157=0,FC67=0),0,BQ157*FC67/(BQ157+FC67))</f>
        <v>4.16959054335168</v>
      </c>
      <c r="BR67" s="13" t="n">
        <f aca="false">IF(OR(BR157=0,FD67=0),0,BR157*FD67/(BR157+FD67))</f>
        <v>4.06916003449343</v>
      </c>
      <c r="BS67" s="13" t="n">
        <f aca="false">IF(OR(BS157=0,FE67=0),0,BS157*FE67/(BS157+FE67))</f>
        <v>3.96925471442004</v>
      </c>
      <c r="BT67" s="13" t="n">
        <f aca="false">IF(OR(BT157=0,FF67=0),0,BT157*FF67/(BT157+FF67))</f>
        <v>3.86509992399902</v>
      </c>
      <c r="BU67" s="13" t="n">
        <f aca="false">IF(OR(BU157=0,FG67=0),0,BU157*FG67/(BU157+FG67))</f>
        <v>3.76133184093435</v>
      </c>
      <c r="BV67" s="13" t="n">
        <f aca="false">IF(OR(BV157=0,FH67=0),0,BV157*FH67/(BV157+FH67))</f>
        <v>3.65791012204939</v>
      </c>
      <c r="BW67" s="13" t="n">
        <f aca="false">IF(OR(BW157=0,FI67=0),0,BW157*FI67/(BW157+FI67))</f>
        <v>3.55479665964905</v>
      </c>
      <c r="BX67" s="13" t="n">
        <f aca="false">IF(OR(BX157=0,FJ67=0),0,BX157*FJ67/(BX157+FJ67))</f>
        <v>3.45195557965949</v>
      </c>
      <c r="BY67" s="13" t="n">
        <f aca="false">IF(OR(BY157=0,FK67=0),0,BY157*FK67/(BY157+FK67))</f>
        <v>0</v>
      </c>
      <c r="BZ67" s="13" t="n">
        <f aca="false">IF(OR(BZ157=0,FL67=0),0,BZ157*FL67/(BZ157+FL67))</f>
        <v>0</v>
      </c>
      <c r="CA67" s="13" t="n">
        <f aca="false">IF(OR(CA157=0,FM67=0),0,CA157*FM67/(CA157+FM67))</f>
        <v>0</v>
      </c>
      <c r="CB67" s="13" t="n">
        <f aca="false">IF(OR(CB157=0,FN67=0),0,CB157*FN67/(CB157+FN67))</f>
        <v>0</v>
      </c>
      <c r="CC67" s="13" t="n">
        <f aca="false">IF(OR(CC157=0,FO67=0),0,CC157*FO67/(CC157+FO67))</f>
        <v>0</v>
      </c>
      <c r="CD67" s="13" t="n">
        <f aca="false">IF(OR(CD157=0,FP67=0),0,CD157*FP67/(CD157+FP67))</f>
        <v>0</v>
      </c>
      <c r="CE67" s="13" t="n">
        <f aca="false">IF(OR(CE157=0,FQ67=0),0,CE157*FQ67/(CE157+FQ67))</f>
        <v>0</v>
      </c>
      <c r="CF67" s="13" t="n">
        <f aca="false">IF(OR(CF157=0,FR67=0),0,CF157*FR67/(CF157+FR67))</f>
        <v>0</v>
      </c>
      <c r="CG67" s="13" t="n">
        <f aca="false">IF(OR(CG157=0,FS67=0),0,CG157*FS67/(CG157+FS67))</f>
        <v>0</v>
      </c>
      <c r="CH67" s="13" t="n">
        <f aca="false">IF(OR(CH157=0,FT67=0),0,CH157*FT67/(CH157+FT67))</f>
        <v>0</v>
      </c>
      <c r="CI67" s="13" t="n">
        <f aca="false">IF(OR(CI157=0,FU67=0),0,CI157*FU67/(CI157+FU67))</f>
        <v>0</v>
      </c>
      <c r="CJ67" s="13" t="n">
        <f aca="false">IF(OR(CJ157=0,FV67=0),0,CJ157*FV67/(CJ157+FV67))</f>
        <v>0</v>
      </c>
      <c r="CK67" s="13" t="n">
        <f aca="false">IF(OR(CK157=0,FW67=0),0,CK157*FW67/(CK157+FW67))</f>
        <v>0</v>
      </c>
      <c r="CL67" s="13" t="n">
        <f aca="false">IF(OR(CL157=0,FX67=0),0,CL157*FX67/(CL157+FX67))</f>
        <v>0</v>
      </c>
      <c r="CM67" s="13" t="n">
        <f aca="false">IF(OR(CM157=0,FY67=0),0,CM157*FY67/(CM157+FY67))</f>
        <v>0</v>
      </c>
      <c r="CN67" s="13" t="n">
        <f aca="false">IF(OR(CN157=0,FZ67=0),0,CN157*FZ67/(CN157+FZ67))</f>
        <v>0</v>
      </c>
      <c r="CO67" s="13" t="n">
        <f aca="false">IF(OR(CO157=0,GA67=0),0,CO157*GA67/(CO157+GA67))</f>
        <v>0</v>
      </c>
      <c r="CP67" s="13" t="n">
        <f aca="false">IF(OR(CP157=0,GB67=0),0,CP157*GB67/(CP157+GB67))</f>
        <v>0</v>
      </c>
      <c r="CQ67" s="13" t="n">
        <f aca="false">IF(OR(CQ157=0,GC67=0),0,CQ157*GC67/(CQ157+GC67))</f>
        <v>0</v>
      </c>
      <c r="CR67" s="0" t="n">
        <f aca="false">IF(F$9=0,0,(SIN(F$12)*COS($E67)+SIN($E67)*COS(F$12))/SIN($E67)*F$9)</f>
        <v>11.13975</v>
      </c>
      <c r="CS67" s="0" t="n">
        <f aca="false">IF(G$9=0,0,(SIN(G$12)*COS($E67)+SIN($E67)*COS(G$12))/SIN($E67)*G$9)</f>
        <v>11.2606835348358</v>
      </c>
      <c r="CT67" s="0" t="n">
        <f aca="false">IF(H$9=0,0,(SIN(H$12)*COS($E67)+SIN($E67)*COS(H$12))/SIN($E67)*H$9)</f>
        <v>11.3778690946282</v>
      </c>
      <c r="CU67" s="0" t="n">
        <f aca="false">IF(I$9=0,0,(SIN(I$12)*COS($E67)+SIN($E67)*COS(I$12))/SIN($E67)*I$9)</f>
        <v>11.491279256369</v>
      </c>
      <c r="CV67" s="0" t="n">
        <f aca="false">IF(J$9=0,0,(SIN(J$12)*COS($E67)+SIN($E67)*COS(J$12))/SIN($E67)*J$9)</f>
        <v>11.6008878413765</v>
      </c>
      <c r="CW67" s="0" t="n">
        <f aca="false">IF(K$9=0,0,(SIN(K$12)*COS($E67)+SIN($E67)*COS(K$12))/SIN($E67)*K$9)</f>
        <v>11.7066699207213</v>
      </c>
      <c r="CX67" s="0" t="n">
        <f aca="false">IF(L$9=0,0,(SIN(L$12)*COS($E67)+SIN($E67)*COS(L$12))/SIN($E67)*L$9)</f>
        <v>11.8071817612702</v>
      </c>
      <c r="CY67" s="0" t="n">
        <f aca="false">IF(M$9=0,0,(SIN(M$12)*COS($E67)+SIN($E67)*COS(M$12))/SIN($E67)*M$9)</f>
        <v>11.9037939643986</v>
      </c>
      <c r="CZ67" s="0" t="n">
        <f aca="false">IF(N$9=0,0,(SIN(N$12)*COS($E67)+SIN($E67)*COS(N$12))/SIN($E67)*N$9)</f>
        <v>11.9964866889444</v>
      </c>
      <c r="DA67" s="0" t="n">
        <f aca="false">IF(O$9=0,0,(SIN(O$12)*COS($E67)+SIN($E67)*COS(O$12))/SIN($E67)*O$9)</f>
        <v>12.0852413770497</v>
      </c>
      <c r="DB67" s="0" t="n">
        <f aca="false">IF(P$9=0,0,(SIN(P$12)*COS($E67)+SIN($E67)*COS(P$12))/SIN($E67)*P$9)</f>
        <v>12.1700407568659</v>
      </c>
      <c r="DC67" s="0" t="n">
        <f aca="false">IF(Q$9=0,0,(SIN(Q$12)*COS($E67)+SIN($E67)*COS(Q$12))/SIN($E67)*Q$9)</f>
        <v>12.2511365007801</v>
      </c>
      <c r="DD67" s="0" t="n">
        <f aca="false">IF(R$9=0,0,(SIN(R$12)*COS($E67)+SIN($E67)*COS(R$12))/SIN($E67)*R$9)</f>
        <v>12.3282503374763</v>
      </c>
      <c r="DE67" s="0" t="n">
        <f aca="false">IF(S$9=0,0,(SIN(S$12)*COS($E67)+SIN($E67)*COS(S$12))/SIN($E67)*S$9)</f>
        <v>12.4013686187301</v>
      </c>
      <c r="DF67" s="0" t="n">
        <f aca="false">IF(T$9=0,0,(SIN(T$12)*COS($E67)+SIN($E67)*COS(T$12))/SIN($E67)*T$9)</f>
        <v>12.4704789865848</v>
      </c>
      <c r="DG67" s="0" t="n">
        <f aca="false">IF(U$9=0,0,(SIN(U$12)*COS($E67)+SIN($E67)*COS(U$12))/SIN($E67)*U$9)</f>
        <v>12.5355703740958</v>
      </c>
      <c r="DH67" s="0" t="n">
        <f aca="false">IF(V$9=0,0,(SIN(V$12)*COS($E67)+SIN($E67)*COS(V$12))/SIN($E67)*V$9)</f>
        <v>12.5892745659642</v>
      </c>
      <c r="DI67" s="0" t="n">
        <f aca="false">IF(W$9=0,0,(SIN(W$12)*COS($E67)+SIN($E67)*COS(W$12))/SIN($E67)*W$9)</f>
        <v>12.6388553201798</v>
      </c>
      <c r="DJ67" s="0" t="n">
        <f aca="false">IF(X$9=0,0,(SIN(X$12)*COS($E67)+SIN($E67)*COS(X$12))/SIN($E67)*X$9)</f>
        <v>12.6843122068982</v>
      </c>
      <c r="DK67" s="0" t="n">
        <f aca="false">IF(Y$9=0,0,(SIN(Y$12)*COS($E67)+SIN($E67)*COS(Y$12))/SIN($E67)*Y$9)</f>
        <v>12.7256461358927</v>
      </c>
      <c r="DL67" s="0" t="n">
        <f aca="false">IF(Z$9=0,0,(SIN(Z$12)*COS($E67)+SIN($E67)*COS(Z$12))/SIN($E67)*Z$9)</f>
        <v>12.7628593517823</v>
      </c>
      <c r="DM67" s="0" t="n">
        <f aca="false">IF(AA$9=0,0,(SIN(AA$12)*COS($E67)+SIN($E67)*COS(AA$12))/SIN($E67)*AA$9)</f>
        <v>12.7918274032329</v>
      </c>
      <c r="DN67" s="0" t="n">
        <f aca="false">IF(AB$9=0,0,(SIN(AB$12)*COS($E67)+SIN($E67)*COS(AB$12))/SIN($E67)*AB$9)</f>
        <v>12.8166485463881</v>
      </c>
      <c r="DO67" s="0" t="n">
        <f aca="false">IF(AC$9=0,0,(SIN(AC$12)*COS($E67)+SIN($E67)*COS(AC$12))/SIN($E67)*AC$9)</f>
        <v>12.83733278563</v>
      </c>
      <c r="DP67" s="0" t="n">
        <f aca="false">IF(AD$9=0,0,(SIN(AD$12)*COS($E67)+SIN($E67)*COS(AD$12))/SIN($E67)*AD$9)</f>
        <v>12.8538914564033</v>
      </c>
      <c r="DQ67" s="0" t="n">
        <f aca="false">IF(AE$9=0,0,(SIN(AE$12)*COS($E67)+SIN($E67)*COS(AE$12))/SIN($E67)*AE$9)</f>
        <v>12.8663372163909</v>
      </c>
      <c r="DR67" s="0" t="n">
        <f aca="false">IF(AF$9=0,0,(SIN(AF$12)*COS($E67)+SIN($E67)*COS(AF$12))/SIN($E67)*AF$9)</f>
        <v>12.8727548445409</v>
      </c>
      <c r="DS67" s="0" t="n">
        <f aca="false">IF(AG$9=0,0,(SIN(AG$12)*COS($E67)+SIN($E67)*COS(AG$12))/SIN($E67)*AG$9)</f>
        <v>12.8750787289218</v>
      </c>
      <c r="DT67" s="0" t="n">
        <f aca="false">IF(AH$9=0,0,(SIN(AH$12)*COS($E67)+SIN($E67)*COS(AH$12))/SIN($E67)*AH$9)</f>
        <v>12.873327204331</v>
      </c>
      <c r="DU67" s="0" t="n">
        <f aca="false">IF(AI$9=0,0,(SIN(AI$12)*COS($E67)+SIN($E67)*COS(AI$12))/SIN($E67)*AI$9)</f>
        <v>12.8675198937433</v>
      </c>
      <c r="DV67" s="0" t="n">
        <f aca="false">IF(AJ$9=0,0,(SIN(AJ$12)*COS($E67)+SIN($E67)*COS(AJ$12))/SIN($E67)*AJ$9)</f>
        <v>12.8576776965187</v>
      </c>
      <c r="DW67" s="0" t="n">
        <f aca="false">IF(AK$9=0,0,(SIN(AK$12)*COS($E67)+SIN($E67)*COS(AK$12))/SIN($E67)*AK$9)</f>
        <v>12.8484625974216</v>
      </c>
      <c r="DX67" s="0" t="n">
        <f aca="false">IF(AL$9=0,0,(SIN(AL$12)*COS($E67)+SIN($E67)*COS(AL$12))/SIN($E67)*AL$9)</f>
        <v>12.8352681018526</v>
      </c>
      <c r="DY67" s="0" t="n">
        <f aca="false">IF(AM$9=0,0,(SIN(AM$12)*COS($E67)+SIN($E67)*COS(AM$12))/SIN($E67)*AM$9)</f>
        <v>12.8181146190568</v>
      </c>
      <c r="DZ67" s="0" t="n">
        <f aca="false">IF(AN$9=0,0,(SIN(AN$12)*COS($E67)+SIN($E67)*COS(AN$12))/SIN($E67)*AN$9)</f>
        <v>12.7970237792246</v>
      </c>
      <c r="EA67" s="0" t="n">
        <f aca="false">IF(AO$9=0,0,(SIN(AO$12)*COS($E67)+SIN($E67)*COS(AO$12))/SIN($E67)*AO$9)</f>
        <v>12.7720184219048</v>
      </c>
      <c r="EB67" s="0" t="n">
        <f aca="false">IF(AP$9=0,0,(SIN(AP$12)*COS($E67)+SIN($E67)*COS(AP$12))/SIN($E67)*AP$9)</f>
        <v>12.7430005251826</v>
      </c>
      <c r="EC67" s="0" t="n">
        <f aca="false">IF(AQ$9=0,0,(SIN(AQ$12)*COS($E67)+SIN($E67)*COS(AQ$12))/SIN($E67)*AQ$9)</f>
        <v>12.7101174814992</v>
      </c>
      <c r="ED67" s="0" t="n">
        <f aca="false">IF(AR$9=0,0,(SIN(AR$12)*COS($E67)+SIN($E67)*COS(AR$12))/SIN($E67)*AR$9)</f>
        <v>12.6733957967669</v>
      </c>
      <c r="EE67" s="0" t="n">
        <f aca="false">IF(AS$9=0,0,(SIN(AS$12)*COS($E67)+SIN($E67)*COS(AS$12))/SIN($E67)*AS$9)</f>
        <v>12.6328631361381</v>
      </c>
      <c r="EF67" s="0" t="n">
        <f aca="false">IF(AT$9=0,0,(SIN(AT$12)*COS($E67)+SIN($E67)*COS(AT$12))/SIN($E67)*AT$9)</f>
        <v>12.5885483105583</v>
      </c>
      <c r="EG67" s="0" t="n">
        <f aca="false">IF(AU$9=0,0,(SIN(AU$12)*COS($E67)+SIN($E67)*COS(AU$12))/SIN($E67)*AU$9)</f>
        <v>12.5138016998791</v>
      </c>
      <c r="EH67" s="0" t="n">
        <f aca="false">IF(AV$9=0,0,(SIN(AV$12)*COS($E67)+SIN($E67)*COS(AV$12))/SIN($E67)*AV$9)</f>
        <v>12.4354399326792</v>
      </c>
      <c r="EI67" s="0" t="n">
        <f aca="false">IF(AW$9=0,0,(SIN(AW$12)*COS($E67)+SIN($E67)*COS(AW$12))/SIN($E67)*AW$9)</f>
        <v>12.3535195053123</v>
      </c>
      <c r="EJ67" s="0" t="n">
        <f aca="false">IF(AX$9=0,0,(SIN(AX$12)*COS($E67)+SIN($E67)*COS(AX$12))/SIN($E67)*AX$9)</f>
        <v>12.2680979282885</v>
      </c>
      <c r="EK67" s="0" t="n">
        <f aca="false">IF(AY$9=0,0,(SIN(AY$12)*COS($E67)+SIN($E67)*COS(AY$12))/SIN($E67)*AY$9)</f>
        <v>12.1792336988396</v>
      </c>
      <c r="EL67" s="0" t="n">
        <f aca="false">IF(AZ$9=0,0,(SIN(AZ$12)*COS($E67)+SIN($E67)*COS(AZ$12))/SIN($E67)*AZ$9)</f>
        <v>12.0645053112296</v>
      </c>
      <c r="EM67" s="0" t="n">
        <f aca="false">IF(BA$9=0,0,(SIN(BA$12)*COS($E67)+SIN($E67)*COS(BA$12))/SIN($E67)*BA$9)</f>
        <v>11.9466134916475</v>
      </c>
      <c r="EN67" s="0" t="n">
        <f aca="false">IF(BB$9=0,0,(SIN(BB$12)*COS($E67)+SIN($E67)*COS(BB$12))/SIN($E67)*BB$9)</f>
        <v>11.8256400011066</v>
      </c>
      <c r="EO67" s="0" t="n">
        <f aca="false">IF(BC$9=0,0,(SIN(BC$12)*COS($E67)+SIN($E67)*COS(BC$12))/SIN($E67)*BC$9)</f>
        <v>11.7016673695427</v>
      </c>
      <c r="EP67" s="0" t="n">
        <f aca="false">IF(BD$9=0,0,(SIN(BD$12)*COS($E67)+SIN($E67)*COS(BD$12))/SIN($E67)*BD$9)</f>
        <v>11.5747788567599</v>
      </c>
      <c r="EQ67" s="0" t="n">
        <f aca="false">IF(BE$9=0,0,(SIN(BE$12)*COS($E67)+SIN($E67)*COS(BE$12))/SIN($E67)*BE$9)</f>
        <v>11.4224981861643</v>
      </c>
      <c r="ER67" s="0" t="n">
        <f aca="false">IF(BF$9=0,0,(SIN(BF$12)*COS($E67)+SIN($E67)*COS(BF$12))/SIN($E67)*BF$9)</f>
        <v>11.2677028592611</v>
      </c>
      <c r="ES67" s="0" t="n">
        <f aca="false">IF(BG$9=0,0,(SIN(BG$12)*COS($E67)+SIN($E67)*COS(BG$12))/SIN($E67)*BG$9)</f>
        <v>11.1104985994322</v>
      </c>
      <c r="ET67" s="0" t="n">
        <f aca="false">IF(BH$9=0,0,(SIN(BH$12)*COS($E67)+SIN($E67)*COS(BH$12))/SIN($E67)*BH$9)</f>
        <v>10.950991552131</v>
      </c>
      <c r="EU67" s="0" t="n">
        <f aca="false">IF(BI$9=0,0,(SIN(BI$12)*COS($E67)+SIN($E67)*COS(BI$12))/SIN($E67)*BI$9)</f>
        <v>10.7892882348032</v>
      </c>
      <c r="EV67" s="0" t="n">
        <f aca="false">IF(BJ$9=0,0,(SIN(BJ$12)*COS($E67)+SIN($E67)*COS(BJ$12))/SIN($E67)*BJ$9)</f>
        <v>10.5588520402937</v>
      </c>
      <c r="EW67" s="0" t="n">
        <f aca="false">IF(BK$9=0,0,(SIN(BK$12)*COS($E67)+SIN($E67)*COS(BK$12))/SIN($E67)*BK$9)</f>
        <v>10.3273467622041</v>
      </c>
      <c r="EX67" s="0" t="n">
        <f aca="false">IF(BL$9=0,0,(SIN(BL$12)*COS($E67)+SIN($E67)*COS(BL$12))/SIN($E67)*BL$9)</f>
        <v>10.0949402169018</v>
      </c>
      <c r="EY67" s="0" t="n">
        <f aca="false">IF(BM$9=0,0,(SIN(BM$12)*COS($E67)+SIN($E67)*COS(BM$12))/SIN($E67)*BM$9)</f>
        <v>9.86179981157915</v>
      </c>
      <c r="EZ67" s="0" t="n">
        <f aca="false">IF(BN$9=0,0,(SIN(BN$12)*COS($E67)+SIN($E67)*COS(BN$12))/SIN($E67)*BN$9)</f>
        <v>9.62809246383068</v>
      </c>
      <c r="FA67" s="0" t="n">
        <f aca="false">IF(BO$9=0,0,(SIN(BO$12)*COS($E67)+SIN($E67)*COS(BO$12))/SIN($E67)*BO$9)</f>
        <v>9.3551811618666</v>
      </c>
      <c r="FB67" s="0" t="n">
        <f aca="false">IF(BP$9=0,0,(SIN(BP$12)*COS($E67)+SIN($E67)*COS(BP$12))/SIN($E67)*BP$9)</f>
        <v>9.08270738065063</v>
      </c>
      <c r="FC67" s="0" t="n">
        <f aca="false">IF(BQ$9=0,0,(SIN(BQ$12)*COS($E67)+SIN($E67)*COS(BQ$12))/SIN($E67)*BQ$9)</f>
        <v>8.81087124267341</v>
      </c>
      <c r="FD67" s="0" t="n">
        <f aca="false">IF(BR$9=0,0,(SIN(BR$12)*COS($E67)+SIN($E67)*COS(BR$12))/SIN($E67)*BR$9)</f>
        <v>8.53987163920321</v>
      </c>
      <c r="FE67" s="0" t="n">
        <f aca="false">IF(BS$9=0,0,(SIN(BS$12)*COS($E67)+SIN($E67)*COS(BS$12))/SIN($E67)*BS$9)</f>
        <v>8.2699061343404</v>
      </c>
      <c r="FF67" s="0" t="n">
        <f aca="false">IF(BT$9=0,0,(SIN(BT$12)*COS($E67)+SIN($E67)*COS(BT$12))/SIN($E67)*BT$9)</f>
        <v>7.98094903406245</v>
      </c>
      <c r="FG67" s="0" t="n">
        <f aca="false">IF(BU$9=0,0,(SIN(BU$12)*COS($E67)+SIN($E67)*COS(BU$12))/SIN($E67)*BU$9)</f>
        <v>7.69384706986252</v>
      </c>
      <c r="FH67" s="0" t="n">
        <f aca="false">IF(BV$9=0,0,(SIN(BV$12)*COS($E67)+SIN($E67)*COS(BV$12))/SIN($E67)*BV$9)</f>
        <v>7.40881153887551</v>
      </c>
      <c r="FI67" s="0" t="n">
        <f aca="false">IF(BW$9=0,0,(SIN(BW$12)*COS($E67)+SIN($E67)*COS(BW$12))/SIN($E67)*BW$9)</f>
        <v>7.12605176543573</v>
      </c>
      <c r="FJ67" s="0" t="n">
        <f aca="false">IF(BX$9=0,0,(SIN(BX$12)*COS($E67)+SIN($E67)*COS(BX$12))/SIN($E67)*BX$9)</f>
        <v>6.845775</v>
      </c>
      <c r="FK67" s="0" t="n">
        <f aca="false">IF(BY$9=0,0,(SIN(BY$12)*COS($E67)+SIN($E67)*COS(BY$12))/SIN($E67)*BY$9)</f>
        <v>0</v>
      </c>
      <c r="FL67" s="0" t="n">
        <f aca="false">IF(BZ$9=0,0,(SIN(BZ$12)*COS($E67)+SIN($E67)*COS(BZ$12))/SIN($E67)*BZ$9)</f>
        <v>0</v>
      </c>
      <c r="FM67" s="0" t="n">
        <f aca="false">IF(CA$9=0,0,(SIN(CA$12)*COS($E67)+SIN($E67)*COS(CA$12))/SIN($E67)*CA$9)</f>
        <v>0</v>
      </c>
      <c r="FN67" s="0" t="n">
        <f aca="false">IF(CB$9=0,0,(SIN(CB$12)*COS($E67)+SIN($E67)*COS(CB$12))/SIN($E67)*CB$9)</f>
        <v>0</v>
      </c>
      <c r="FO67" s="0" t="n">
        <f aca="false">IF(CC$9=0,0,(SIN(CC$12)*COS($E67)+SIN($E67)*COS(CC$12))/SIN($E67)*CC$9)</f>
        <v>0</v>
      </c>
      <c r="FP67" s="0" t="n">
        <f aca="false">IF(CD$9=0,0,(SIN(CD$12)*COS($E67)+SIN($E67)*COS(CD$12))/SIN($E67)*CD$9)</f>
        <v>0</v>
      </c>
      <c r="FQ67" s="0" t="n">
        <f aca="false">IF(CE$9=0,0,(SIN(CE$12)*COS($E67)+SIN($E67)*COS(CE$12))/SIN($E67)*CE$9)</f>
        <v>0</v>
      </c>
      <c r="FR67" s="0" t="n">
        <f aca="false">IF(CF$9=0,0,(SIN(CF$12)*COS($E67)+SIN($E67)*COS(CF$12))/SIN($E67)*CF$9)</f>
        <v>0</v>
      </c>
      <c r="FS67" s="0" t="n">
        <f aca="false">IF(CG$9=0,0,(SIN(CG$12)*COS($E67)+SIN($E67)*COS(CG$12))/SIN($E67)*CG$9)</f>
        <v>0</v>
      </c>
      <c r="FT67" s="0" t="n">
        <f aca="false">IF(CH$9=0,0,(SIN(CH$12)*COS($E67)+SIN($E67)*COS(CH$12))/SIN($E67)*CH$9)</f>
        <v>0</v>
      </c>
      <c r="FU67" s="0" t="n">
        <f aca="false">IF(CI$9=0,0,(SIN(CI$12)*COS($E67)+SIN($E67)*COS(CI$12))/SIN($E67)*CI$9)</f>
        <v>0</v>
      </c>
      <c r="FV67" s="0" t="n">
        <f aca="false">IF(CJ$9=0,0,(SIN(CJ$12)*COS($E67)+SIN($E67)*COS(CJ$12))/SIN($E67)*CJ$9)</f>
        <v>0</v>
      </c>
      <c r="FW67" s="0" t="n">
        <f aca="false">IF(CK$9=0,0,(SIN(CK$12)*COS($E67)+SIN($E67)*COS(CK$12))/SIN($E67)*CK$9)</f>
        <v>0</v>
      </c>
      <c r="FX67" s="0" t="n">
        <f aca="false">IF(CL$9=0,0,(SIN(CL$12)*COS($E67)+SIN($E67)*COS(CL$12))/SIN($E67)*CL$9)</f>
        <v>0</v>
      </c>
      <c r="FY67" s="0" t="n">
        <f aca="false">IF(CM$9=0,0,(SIN(CM$12)*COS($E67)+SIN($E67)*COS(CM$12))/SIN($E67)*CM$9)</f>
        <v>0</v>
      </c>
      <c r="FZ67" s="0" t="n">
        <f aca="false">IF(CN$9=0,0,(SIN(CN$12)*COS($E67)+SIN($E67)*COS(CN$12))/SIN($E67)*CN$9)</f>
        <v>0</v>
      </c>
      <c r="GA67" s="0" t="n">
        <f aca="false">IF(CO$9=0,0,(SIN(CO$12)*COS($E67)+SIN($E67)*COS(CO$12))/SIN($E67)*CO$9)</f>
        <v>0</v>
      </c>
      <c r="GB67" s="0" t="n">
        <f aca="false">IF(CP$9=0,0,(SIN(CP$12)*COS($E67)+SIN($E67)*COS(CP$12))/SIN($E67)*CP$9)</f>
        <v>0</v>
      </c>
      <c r="GC67" s="0" t="n">
        <f aca="false">IF(CQ$9=0,0,(SIN(CQ$12)*COS($E67)+SIN($E67)*COS(CQ$12))/SIN($E67)*CQ$9)</f>
        <v>0</v>
      </c>
    </row>
    <row r="68" customFormat="false" ht="12.8" hidden="true" customHeight="false" outlineLevel="0" collapsed="false">
      <c r="A68" s="0" t="n">
        <f aca="false">MAX($F68:$CQ68)</f>
        <v>11.139749875906</v>
      </c>
      <c r="B68" s="91" t="n">
        <f aca="false">IF(ISNA(INDEX(vmg!$B$6:$B$151,MATCH($C68,vmg!$F$6:$F$151,0))),IF(ISNA(INDEX(vmg!$B$6:$B$151,MATCH($C68,vmg!$D$6:$D$151,0))),0,INDEX(vmg!$B$6:$B$151,MATCH($C68,vmg!$D$6:$D$151,0))),INDEX(vmg!$B$6:$B$151,MATCH($C68,vmg!$F$6:$F$151,0)))</f>
        <v>7.882285</v>
      </c>
      <c r="C68" s="2" t="n">
        <f aca="false">MOD(Best +D68,360)</f>
        <v>289</v>
      </c>
      <c r="D68" s="2" t="n">
        <f aca="false">D67+1</f>
        <v>56</v>
      </c>
      <c r="E68" s="1" t="n">
        <f aca="false">D68*PI()/180</f>
        <v>0.977384381116825</v>
      </c>
      <c r="F68" s="13" t="n">
        <f aca="false">IF(OR(F158=0,CR68=0),0,F158*CR68/(F158+CR68))</f>
        <v>11.139749875906</v>
      </c>
      <c r="G68" s="13" t="n">
        <f aca="false">IF(OR(G158=0,CS68=0),0,G158*CS68/(G158+CS68))</f>
        <v>10.930876044918</v>
      </c>
      <c r="H68" s="13" t="n">
        <f aca="false">IF(OR(H158=0,CT68=0),0,H158*CT68/(H158+CT68))</f>
        <v>10.7310076582773</v>
      </c>
      <c r="I68" s="13" t="n">
        <f aca="false">IF(OR(I158=0,CU68=0),0,I158*CU68/(I158+CU68))</f>
        <v>10.539428609828</v>
      </c>
      <c r="J68" s="13" t="n">
        <f aca="false">IF(OR(J158=0,CV68=0),0,J158*CV68/(J158+CV68))</f>
        <v>10.3554967885615</v>
      </c>
      <c r="K68" s="13" t="n">
        <f aca="false">IF(OR(K158=0,CW68=0),0,K158*CW68/(K158+CW68))</f>
        <v>10.1786347827374</v>
      </c>
      <c r="L68" s="13" t="n">
        <f aca="false">IF(OR(L158=0,CX68=0),0,L158*CX68/(L158+CX68))</f>
        <v>10.0072991958278</v>
      </c>
      <c r="M68" s="13" t="n">
        <f aca="false">IF(OR(M158=0,CY68=0),0,M158*CY68/(M158+CY68))</f>
        <v>9.8421214803109</v>
      </c>
      <c r="N68" s="13" t="n">
        <f aca="false">IF(OR(N158=0,CZ68=0),0,N158*CZ68/(N158+CZ68))</f>
        <v>9.68266718131852</v>
      </c>
      <c r="O68" s="13" t="n">
        <f aca="false">IF(OR(O158=0,DA68=0),0,O158*DA68/(O158+DA68))</f>
        <v>9.52854157441129</v>
      </c>
      <c r="P68" s="13" t="n">
        <f aca="false">IF(OR(P158=0,DB68=0),0,P158*DB68/(P158+DB68))</f>
        <v>9.3793851706457</v>
      </c>
      <c r="Q68" s="13" t="n">
        <f aca="false">IF(OR(Q158=0,DC68=0),0,Q158*DC68/(Q158+DC68))</f>
        <v>9.2350225810243</v>
      </c>
      <c r="R68" s="13" t="n">
        <f aca="false">IF(OR(R158=0,DD68=0),0,R158*DD68/(R158+DD68))</f>
        <v>9.09499028471364</v>
      </c>
      <c r="S68" s="13" t="n">
        <f aca="false">IF(OR(S158=0,DE68=0),0,S158*DE68/(S158+DE68))</f>
        <v>8.9590139475127</v>
      </c>
      <c r="T68" s="13" t="n">
        <f aca="false">IF(OR(T158=0,DF68=0),0,T158*DF68/(T158+DF68))</f>
        <v>8.82684153996242</v>
      </c>
      <c r="U68" s="13" t="n">
        <f aca="false">IF(OR(U158=0,DG68=0),0,U158*DG68/(U158+DG68))</f>
        <v>8.6982410726938</v>
      </c>
      <c r="V68" s="13" t="n">
        <f aca="false">IF(OR(V158=0,DH68=0),0,V158*DH68/(V158+DH68))</f>
        <v>8.56956858977743</v>
      </c>
      <c r="W68" s="13" t="n">
        <f aca="false">IF(OR(W158=0,DI68=0),0,W158*DI68/(W158+DI68))</f>
        <v>8.44426812349964</v>
      </c>
      <c r="X68" s="13" t="n">
        <f aca="false">IF(OR(X158=0,DJ68=0),0,X158*DJ68/(X158+DJ68))</f>
        <v>8.32214067633894</v>
      </c>
      <c r="Y68" s="13" t="n">
        <f aca="false">IF(OR(Y158=0,DK68=0),0,Y158*DK68/(Y158+DK68))</f>
        <v>8.20300209018749</v>
      </c>
      <c r="Z68" s="13" t="n">
        <f aca="false">IF(OR(Z158=0,DL68=0),0,Z158*DL68/(Z158+DL68))</f>
        <v>8.08668165356279</v>
      </c>
      <c r="AA68" s="13" t="n">
        <f aca="false">IF(OR(AA158=0,DM68=0),0,AA158*DM68/(AA158+DM68))</f>
        <v>7.97140544528379</v>
      </c>
      <c r="AB68" s="13" t="n">
        <f aca="false">IF(OR(AB158=0,DN68=0),0,AB158*DN68/(AB158+DN68))</f>
        <v>7.85873057838717</v>
      </c>
      <c r="AC68" s="13" t="n">
        <f aca="false">IF(OR(AC158=0,DO68=0),0,AC158*DO68/(AC158+DO68))</f>
        <v>7.74851358291978</v>
      </c>
      <c r="AD68" s="13" t="n">
        <f aca="false">IF(OR(AD158=0,DP68=0),0,AD158*DP68/(AD158+DP68))</f>
        <v>7.64062075486135</v>
      </c>
      <c r="AE68" s="13" t="n">
        <f aca="false">IF(OR(AE158=0,DQ68=0),0,AE158*DQ68/(AE158+DQ68))</f>
        <v>7.53492730969699</v>
      </c>
      <c r="AF68" s="13" t="n">
        <f aca="false">IF(OR(AF158=0,DR68=0),0,AF158*DR68/(AF158+DR68))</f>
        <v>7.43066778206186</v>
      </c>
      <c r="AG68" s="13" t="n">
        <f aca="false">IF(OR(AG158=0,DS68=0),0,AG158*DS68/(AG158+DS68))</f>
        <v>7.32841418109726</v>
      </c>
      <c r="AH68" s="13" t="n">
        <f aca="false">IF(OR(AH158=0,DT68=0),0,AH158*DT68/(AH158+DT68))</f>
        <v>7.22806216576666</v>
      </c>
      <c r="AI68" s="13" t="n">
        <f aca="false">IF(OR(AI158=0,DU68=0),0,AI158*DU68/(AI158+DU68))</f>
        <v>7.12951386153043</v>
      </c>
      <c r="AJ68" s="13" t="n">
        <f aca="false">IF(OR(AJ158=0,DV68=0),0,AJ158*DV68/(AJ158+DV68))</f>
        <v>7.03267734144337</v>
      </c>
      <c r="AK68" s="13" t="n">
        <f aca="false">IF(OR(AK158=0,DW68=0),0,AK158*DW68/(AK158+DW68))</f>
        <v>6.93883448112412</v>
      </c>
      <c r="AL68" s="13" t="n">
        <f aca="false">IF(OR(AL158=0,DX68=0),0,AL158*DX68/(AL158+DX68))</f>
        <v>6.84647278953575</v>
      </c>
      <c r="AM68" s="13" t="n">
        <f aca="false">IF(OR(AM158=0,DY68=0),0,AM158*DY68/(AM158+DY68))</f>
        <v>6.75551914912048</v>
      </c>
      <c r="AN68" s="13" t="n">
        <f aca="false">IF(OR(AN158=0,DZ68=0),0,AN158*DZ68/(AN158+DZ68))</f>
        <v>6.66590448315358</v>
      </c>
      <c r="AO68" s="13" t="n">
        <f aca="false">IF(OR(AO158=0,EA68=0),0,AO158*EA68/(AO158+EA68))</f>
        <v>6.57756345697118</v>
      </c>
      <c r="AP68" s="13" t="n">
        <f aca="false">IF(OR(AP158=0,EB68=0),0,AP158*EB68/(AP158+EB68))</f>
        <v>6.4904021440538</v>
      </c>
      <c r="AQ68" s="13" t="n">
        <f aca="false">IF(OR(AQ158=0,EC68=0),0,AQ158*EC68/(AQ158+EC68))</f>
        <v>6.40439533326341</v>
      </c>
      <c r="AR68" s="13" t="n">
        <f aca="false">IF(OR(AR158=0,ED68=0),0,AR158*ED68/(AR158+ED68))</f>
        <v>6.3194872962217</v>
      </c>
      <c r="AS68" s="13" t="n">
        <f aca="false">IF(OR(AS158=0,EE68=0),0,AS158*EE68/(AS158+EE68))</f>
        <v>6.23562508954454</v>
      </c>
      <c r="AT68" s="13" t="n">
        <f aca="false">IF(OR(AT158=0,EF68=0),0,AT158*EF68/(AT158+EF68))</f>
        <v>6.15275836132482</v>
      </c>
      <c r="AU68" s="13" t="n">
        <f aca="false">IF(OR(AU158=0,EG68=0),0,AU158*EG68/(AU158+EG68))</f>
        <v>6.06449183373159</v>
      </c>
      <c r="AV68" s="13" t="n">
        <f aca="false">IF(OR(AV158=0,EH68=0),0,AV158*EH68/(AV158+EH68))</f>
        <v>5.9773681339571</v>
      </c>
      <c r="AW68" s="13" t="n">
        <f aca="false">IF(OR(AW158=0,EI68=0),0,AW158*EI68/(AW158+EI68))</f>
        <v>5.89133189379384</v>
      </c>
      <c r="AX68" s="13" t="n">
        <f aca="false">IF(OR(AX158=0,EJ68=0),0,AX158*EJ68/(AX158+EJ68))</f>
        <v>5.80633052286488</v>
      </c>
      <c r="AY68" s="13" t="n">
        <f aca="false">IF(OR(AY158=0,EK68=0),0,AY158*EK68/(AY158+EK68))</f>
        <v>5.72231402026895</v>
      </c>
      <c r="AZ68" s="13" t="n">
        <f aca="false">IF(OR(AZ158=0,EL68=0),0,AZ158*EL68/(AZ158+EL68))</f>
        <v>5.63425976480007</v>
      </c>
      <c r="BA68" s="13" t="n">
        <f aca="false">IF(OR(BA158=0,EM68=0),0,BA158*EM68/(BA158+EM68))</f>
        <v>5.54725264566184</v>
      </c>
      <c r="BB68" s="13" t="n">
        <f aca="false">IF(OR(BB158=0,EN68=0),0,BB158*EN68/(BB158+EN68))</f>
        <v>5.46124216106073</v>
      </c>
      <c r="BC68" s="13" t="n">
        <f aca="false">IF(OR(BC158=0,EO68=0),0,BC158*EO68/(BC158+EO68))</f>
        <v>5.37618030874827</v>
      </c>
      <c r="BD68" s="13" t="n">
        <f aca="false">IF(OR(BD158=0,EP68=0),0,BD158*EP68/(BD158+EP68))</f>
        <v>5.29202142566198</v>
      </c>
      <c r="BE68" s="13" t="n">
        <f aca="false">IF(OR(BE158=0,EQ68=0),0,BE158*EQ68/(BE158+EQ68))</f>
        <v>5.20396337902166</v>
      </c>
      <c r="BF68" s="13" t="n">
        <f aca="false">IF(OR(BF158=0,ER68=0),0,BF158*ER68/(BF158+ER68))</f>
        <v>5.11684066237907</v>
      </c>
      <c r="BG68" s="13" t="n">
        <f aca="false">IF(OR(BG158=0,ES68=0),0,BG158*ES68/(BG158+ES68))</f>
        <v>5.03060836480646</v>
      </c>
      <c r="BH68" s="13" t="n">
        <f aca="false">IF(OR(BH158=0,ET68=0),0,BH158*ET68/(BH158+ET68))</f>
        <v>4.94522380684955</v>
      </c>
      <c r="BI68" s="13" t="n">
        <f aca="false">IF(OR(BI158=0,EU68=0),0,BI158*EU68/(BI158+EU68))</f>
        <v>4.86064641057623</v>
      </c>
      <c r="BJ68" s="13" t="n">
        <f aca="false">IF(OR(BJ158=0,EV68=0),0,BJ158*EV68/(BJ158+EV68))</f>
        <v>4.76306503793554</v>
      </c>
      <c r="BK68" s="13" t="n">
        <f aca="false">IF(OR(BK158=0,EW68=0),0,BK158*EW68/(BK158+EW68))</f>
        <v>4.66639877153763</v>
      </c>
      <c r="BL68" s="13" t="n">
        <f aca="false">IF(OR(BL158=0,EX68=0),0,BL158*EX68/(BL158+EX68))</f>
        <v>4.57059964062019</v>
      </c>
      <c r="BM68" s="13" t="n">
        <f aca="false">IF(OR(BM158=0,EY68=0),0,BM158*EY68/(BM158+EY68))</f>
        <v>4.47562232316484</v>
      </c>
      <c r="BN68" s="13" t="n">
        <f aca="false">IF(OR(BN158=0,EZ68=0),0,BN158*EZ68/(BN158+EZ68))</f>
        <v>4.38142402569626</v>
      </c>
      <c r="BO68" s="13" t="n">
        <f aca="false">IF(OR(BO158=0,FA68=0),0,BO158*FA68/(BO158+FA68))</f>
        <v>4.27969219608741</v>
      </c>
      <c r="BP68" s="13" t="n">
        <f aca="false">IF(OR(BP158=0,FB68=0),0,BP158*FB68/(BP158+FB68))</f>
        <v>4.17864873793985</v>
      </c>
      <c r="BQ68" s="13" t="n">
        <f aca="false">IF(OR(BQ158=0,FC68=0),0,BQ158*FC68/(BQ158+FC68))</f>
        <v>4.0782488917465</v>
      </c>
      <c r="BR68" s="13" t="n">
        <f aca="false">IF(OR(BR158=0,FD68=0),0,BR158*FD68/(BR158+FD68))</f>
        <v>3.97845040463332</v>
      </c>
      <c r="BS68" s="13" t="n">
        <f aca="false">IF(OR(BS158=0,FE68=0),0,BS158*FE68/(BS158+FE68))</f>
        <v>3.87921346312622</v>
      </c>
      <c r="BT68" s="13" t="n">
        <f aca="false">IF(OR(BT158=0,FF68=0),0,BT158*FF68/(BT158+FF68))</f>
        <v>3.77587646391732</v>
      </c>
      <c r="BU68" s="13" t="n">
        <f aca="false">IF(OR(BU158=0,FG68=0),0,BU158*FG68/(BU158+FG68))</f>
        <v>3.67296924928071</v>
      </c>
      <c r="BV68" s="13" t="n">
        <f aca="false">IF(OR(BV158=0,FH68=0),0,BV158*FH68/(BV158+FH68))</f>
        <v>3.57045260957861</v>
      </c>
      <c r="BW68" s="13" t="n">
        <f aca="false">IF(OR(BW158=0,FI68=0),0,BW158*FI68/(BW158+FI68))</f>
        <v>3.46828966022708</v>
      </c>
      <c r="BX68" s="13" t="n">
        <f aca="false">IF(OR(BX158=0,FJ68=0),0,BX158*FJ68/(BX158+FJ68))</f>
        <v>3.36644584337264</v>
      </c>
      <c r="BY68" s="13" t="n">
        <f aca="false">IF(OR(BY158=0,FK68=0),0,BY158*FK68/(BY158+FK68))</f>
        <v>0</v>
      </c>
      <c r="BZ68" s="13" t="n">
        <f aca="false">IF(OR(BZ158=0,FL68=0),0,BZ158*FL68/(BZ158+FL68))</f>
        <v>0</v>
      </c>
      <c r="CA68" s="13" t="n">
        <f aca="false">IF(OR(CA158=0,FM68=0),0,CA158*FM68/(CA158+FM68))</f>
        <v>0</v>
      </c>
      <c r="CB68" s="13" t="n">
        <f aca="false">IF(OR(CB158=0,FN68=0),0,CB158*FN68/(CB158+FN68))</f>
        <v>0</v>
      </c>
      <c r="CC68" s="13" t="n">
        <f aca="false">IF(OR(CC158=0,FO68=0),0,CC158*FO68/(CC158+FO68))</f>
        <v>0</v>
      </c>
      <c r="CD68" s="13" t="n">
        <f aca="false">IF(OR(CD158=0,FP68=0),0,CD158*FP68/(CD158+FP68))</f>
        <v>0</v>
      </c>
      <c r="CE68" s="13" t="n">
        <f aca="false">IF(OR(CE158=0,FQ68=0),0,CE158*FQ68/(CE158+FQ68))</f>
        <v>0</v>
      </c>
      <c r="CF68" s="13" t="n">
        <f aca="false">IF(OR(CF158=0,FR68=0),0,CF158*FR68/(CF158+FR68))</f>
        <v>0</v>
      </c>
      <c r="CG68" s="13" t="n">
        <f aca="false">IF(OR(CG158=0,FS68=0),0,CG158*FS68/(CG158+FS68))</f>
        <v>0</v>
      </c>
      <c r="CH68" s="13" t="n">
        <f aca="false">IF(OR(CH158=0,FT68=0),0,CH158*FT68/(CH158+FT68))</f>
        <v>0</v>
      </c>
      <c r="CI68" s="13" t="n">
        <f aca="false">IF(OR(CI158=0,FU68=0),0,CI158*FU68/(CI158+FU68))</f>
        <v>0</v>
      </c>
      <c r="CJ68" s="13" t="n">
        <f aca="false">IF(OR(CJ158=0,FV68=0),0,CJ158*FV68/(CJ158+FV68))</f>
        <v>0</v>
      </c>
      <c r="CK68" s="13" t="n">
        <f aca="false">IF(OR(CK158=0,FW68=0),0,CK158*FW68/(CK158+FW68))</f>
        <v>0</v>
      </c>
      <c r="CL68" s="13" t="n">
        <f aca="false">IF(OR(CL158=0,FX68=0),0,CL158*FX68/(CL158+FX68))</f>
        <v>0</v>
      </c>
      <c r="CM68" s="13" t="n">
        <f aca="false">IF(OR(CM158=0,FY68=0),0,CM158*FY68/(CM158+FY68))</f>
        <v>0</v>
      </c>
      <c r="CN68" s="13" t="n">
        <f aca="false">IF(OR(CN158=0,FZ68=0),0,CN158*FZ68/(CN158+FZ68))</f>
        <v>0</v>
      </c>
      <c r="CO68" s="13" t="n">
        <f aca="false">IF(OR(CO158=0,GA68=0),0,CO158*GA68/(CO158+GA68))</f>
        <v>0</v>
      </c>
      <c r="CP68" s="13" t="n">
        <f aca="false">IF(OR(CP158=0,GB68=0),0,CP158*GB68/(CP158+GB68))</f>
        <v>0</v>
      </c>
      <c r="CQ68" s="13" t="n">
        <f aca="false">IF(OR(CQ158=0,GC68=0),0,CQ158*GC68/(CQ158+GC68))</f>
        <v>0</v>
      </c>
      <c r="CR68" s="0" t="n">
        <f aca="false">IF(F$9=0,0,(SIN(F$12)*COS($E68)+SIN($E68)*COS(F$12))/SIN($E68)*F$9)</f>
        <v>11.13975</v>
      </c>
      <c r="CS68" s="0" t="n">
        <f aca="false">IF(G$9=0,0,(SIN(G$12)*COS($E68)+SIN($E68)*COS(G$12))/SIN($E68)*G$9)</f>
        <v>11.2556932312909</v>
      </c>
      <c r="CT68" s="0" t="n">
        <f aca="false">IF(H$9=0,0,(SIN(H$12)*COS($E68)+SIN($E68)*COS(H$12))/SIN($E68)*H$9)</f>
        <v>11.3679019720513</v>
      </c>
      <c r="CU68" s="0" t="n">
        <f aca="false">IF(I$9=0,0,(SIN(I$12)*COS($E68)+SIN($E68)*COS(I$12))/SIN($E68)*I$9)</f>
        <v>11.4763503097932</v>
      </c>
      <c r="CV68" s="0" t="n">
        <f aca="false">IF(J$9=0,0,(SIN(J$12)*COS($E68)+SIN($E68)*COS(J$12))/SIN($E68)*J$9)</f>
        <v>11.5810135681448</v>
      </c>
      <c r="CW68" s="0" t="n">
        <f aca="false">IF(K$9=0,0,(SIN(K$12)*COS($E68)+SIN($E68)*COS(K$12))/SIN($E68)*K$9)</f>
        <v>11.6818683118212</v>
      </c>
      <c r="CX68" s="0" t="n">
        <f aca="false">IF(L$9=0,0,(SIN(L$12)*COS($E68)+SIN($E68)*COS(L$12))/SIN($E68)*L$9)</f>
        <v>11.7774758649688</v>
      </c>
      <c r="CY68" s="0" t="n">
        <f aca="false">IF(M$9=0,0,(SIN(M$12)*COS($E68)+SIN($E68)*COS(M$12))/SIN($E68)*M$9)</f>
        <v>11.8692059165883</v>
      </c>
      <c r="CZ68" s="0" t="n">
        <f aca="false">IF(N$9=0,0,(SIN(N$12)*COS($E68)+SIN($E68)*COS(N$12))/SIN($E68)*N$9)</f>
        <v>11.957040086669</v>
      </c>
      <c r="DA68" s="0" t="n">
        <f aca="false">IF(O$9=0,0,(SIN(O$12)*COS($E68)+SIN($E68)*COS(O$12))/SIN($E68)*O$9)</f>
        <v>12.0409612673376</v>
      </c>
      <c r="DB68" s="0" t="n">
        <f aca="false">IF(P$9=0,0,(SIN(P$12)*COS($E68)+SIN($E68)*COS(P$12))/SIN($E68)*P$9)</f>
        <v>12.1209536251316</v>
      </c>
      <c r="DC68" s="0" t="n">
        <f aca="false">IF(Q$9=0,0,(SIN(Q$12)*COS($E68)+SIN($E68)*COS(Q$12))/SIN($E68)*Q$9)</f>
        <v>12.1972690819319</v>
      </c>
      <c r="DD68" s="0" t="n">
        <f aca="false">IF(R$9=0,0,(SIN(R$12)*COS($E68)+SIN($E68)*COS(R$12))/SIN($E68)*R$9)</f>
        <v>12.269631746226</v>
      </c>
      <c r="DE68" s="0" t="n">
        <f aca="false">IF(S$9=0,0,(SIN(S$12)*COS($E68)+SIN($E68)*COS(S$12))/SIN($E68)*S$9)</f>
        <v>12.338029372003</v>
      </c>
      <c r="DF68" s="0" t="n">
        <f aca="false">IF(T$9=0,0,(SIN(T$12)*COS($E68)+SIN($E68)*COS(T$12))/SIN($E68)*T$9)</f>
        <v>12.4024509903673</v>
      </c>
      <c r="DG68" s="0" t="n">
        <f aca="false">IF(U$9=0,0,(SIN(U$12)*COS($E68)+SIN($E68)*COS(U$12))/SIN($E68)*U$9)</f>
        <v>12.4628869098744</v>
      </c>
      <c r="DH68" s="0" t="n">
        <f aca="false">IF(V$9=0,0,(SIN(V$12)*COS($E68)+SIN($E68)*COS(V$12))/SIN($E68)*V$9)</f>
        <v>12.512015434778</v>
      </c>
      <c r="DI68" s="0" t="n">
        <f aca="false">IF(W$9=0,0,(SIN(W$12)*COS($E68)+SIN($E68)*COS(W$12))/SIN($E68)*W$9)</f>
        <v>12.5570619954466</v>
      </c>
      <c r="DJ68" s="0" t="n">
        <f aca="false">IF(X$9=0,0,(SIN(X$12)*COS($E68)+SIN($E68)*COS(X$12))/SIN($E68)*X$9)</f>
        <v>12.5980274506863</v>
      </c>
      <c r="DK68" s="0" t="n">
        <f aca="false">IF(Y$9=0,0,(SIN(Y$12)*COS($E68)+SIN($E68)*COS(Y$12))/SIN($E68)*Y$9)</f>
        <v>12.6349139804588</v>
      </c>
      <c r="DL68" s="0" t="n">
        <f aca="false">IF(Z$9=0,0,(SIN(Z$12)*COS($E68)+SIN($E68)*COS(Z$12))/SIN($E68)*Z$9)</f>
        <v>12.6677250807522</v>
      </c>
      <c r="DM68" s="0" t="n">
        <f aca="false">IF(AA$9=0,0,(SIN(AA$12)*COS($E68)+SIN($E68)*COS(AA$12))/SIN($E68)*AA$9)</f>
        <v>12.6923696282563</v>
      </c>
      <c r="DN68" s="0" t="n">
        <f aca="false">IF(AB$9=0,0,(SIN(AB$12)*COS($E68)+SIN($E68)*COS(AB$12))/SIN($E68)*AB$9)</f>
        <v>12.7129179046815</v>
      </c>
      <c r="DO68" s="0" t="n">
        <f aca="false">IF(AC$9=0,0,(SIN(AC$12)*COS($E68)+SIN($E68)*COS(AC$12))/SIN($E68)*AC$9)</f>
        <v>12.729381076594</v>
      </c>
      <c r="DP68" s="0" t="n">
        <f aca="false">IF(AD$9=0,0,(SIN(AD$12)*COS($E68)+SIN($E68)*COS(AD$12))/SIN($E68)*AD$9)</f>
        <v>12.7417716196903</v>
      </c>
      <c r="DQ68" s="0" t="n">
        <f aca="false">IF(AE$9=0,0,(SIN(AE$12)*COS($E68)+SIN($E68)*COS(AE$12))/SIN($E68)*AE$9)</f>
        <v>12.7501033096699</v>
      </c>
      <c r="DR68" s="0" t="n">
        <f aca="false">IF(AF$9=0,0,(SIN(AF$12)*COS($E68)+SIN($E68)*COS(AF$12))/SIN($E68)*AF$9)</f>
        <v>12.7524800461029</v>
      </c>
      <c r="DS68" s="0" t="n">
        <f aca="false">IF(AG$9=0,0,(SIN(AG$12)*COS($E68)+SIN($E68)*COS(AG$12))/SIN($E68)*AG$9)</f>
        <v>12.7508205490807</v>
      </c>
      <c r="DT68" s="0" t="n">
        <f aca="false">IF(AH$9=0,0,(SIN(AH$12)*COS($E68)+SIN($E68)*COS(AH$12))/SIN($E68)*AH$9)</f>
        <v>12.7451441859213</v>
      </c>
      <c r="DU68" s="0" t="n">
        <f aca="false">IF(AI$9=0,0,(SIN(AI$12)*COS($E68)+SIN($E68)*COS(AI$12))/SIN($E68)*AI$9)</f>
        <v>12.7354715879839</v>
      </c>
      <c r="DV68" s="0" t="n">
        <f aca="false">IF(AJ$9=0,0,(SIN(AJ$12)*COS($E68)+SIN($E68)*COS(AJ$12))/SIN($E68)*AJ$9)</f>
        <v>12.721824638627</v>
      </c>
      <c r="DW68" s="0" t="n">
        <f aca="false">IF(AK$9=0,0,(SIN(AK$12)*COS($E68)+SIN($E68)*COS(AK$12))/SIN($E68)*AK$9)</f>
        <v>12.7088158529241</v>
      </c>
      <c r="DX68" s="0" t="n">
        <f aca="false">IF(AL$9=0,0,(SIN(AL$12)*COS($E68)+SIN($E68)*COS(AL$12))/SIN($E68)*AL$9)</f>
        <v>12.6918871857198</v>
      </c>
      <c r="DY68" s="0" t="n">
        <f aca="false">IF(AM$9=0,0,(SIN(AM$12)*COS($E68)+SIN($E68)*COS(AM$12))/SIN($E68)*AM$9)</f>
        <v>12.6710600031077</v>
      </c>
      <c r="DZ68" s="0" t="n">
        <f aca="false">IF(AN$9=0,0,(SIN(AN$12)*COS($E68)+SIN($E68)*COS(AN$12))/SIN($E68)*AN$9)</f>
        <v>12.6463568685892</v>
      </c>
      <c r="EA68" s="0" t="n">
        <f aca="false">IF(AO$9=0,0,(SIN(AO$12)*COS($E68)+SIN($E68)*COS(AO$12))/SIN($E68)*AO$9)</f>
        <v>12.6178015312606</v>
      </c>
      <c r="EB68" s="0" t="n">
        <f aca="false">IF(AP$9=0,0,(SIN(AP$12)*COS($E68)+SIN($E68)*COS(AP$12))/SIN($E68)*AP$9)</f>
        <v>12.5852983653209</v>
      </c>
      <c r="EC68" s="0" t="n">
        <f aca="false">IF(AQ$9=0,0,(SIN(AQ$12)*COS($E68)+SIN($E68)*COS(AQ$12))/SIN($E68)*AQ$9)</f>
        <v>12.5489941861414</v>
      </c>
      <c r="ED68" s="0" t="n">
        <f aca="false">IF(AR$9=0,0,(SIN(AR$12)*COS($E68)+SIN($E68)*COS(AR$12))/SIN($E68)*AR$9)</f>
        <v>12.5089163351964</v>
      </c>
      <c r="EE68" s="0" t="n">
        <f aca="false">IF(AS$9=0,0,(SIN(AS$12)*COS($E68)+SIN($E68)*COS(AS$12))/SIN($E68)*AS$9)</f>
        <v>12.46509328857</v>
      </c>
      <c r="EF68" s="0" t="n">
        <f aca="false">IF(AT$9=0,0,(SIN(AT$12)*COS($E68)+SIN($E68)*COS(AT$12))/SIN($E68)*AT$9)</f>
        <v>12.4175546433265</v>
      </c>
      <c r="EG68" s="0" t="n">
        <f aca="false">IF(AU$9=0,0,(SIN(AU$12)*COS($E68)+SIN($E68)*COS(AU$12))/SIN($E68)*AU$9)</f>
        <v>12.3400220405978</v>
      </c>
      <c r="EH68" s="0" t="n">
        <f aca="false">IF(AV$9=0,0,(SIN(AV$12)*COS($E68)+SIN($E68)*COS(AV$12))/SIN($E68)*AV$9)</f>
        <v>12.2589571087757</v>
      </c>
      <c r="EI68" s="0" t="n">
        <f aca="false">IF(AW$9=0,0,(SIN(AW$12)*COS($E68)+SIN($E68)*COS(AW$12))/SIN($E68)*AW$9)</f>
        <v>12.1744167095683</v>
      </c>
      <c r="EJ68" s="0" t="n">
        <f aca="false">IF(AX$9=0,0,(SIN(AX$12)*COS($E68)+SIN($E68)*COS(AX$12))/SIN($E68)*AX$9)</f>
        <v>12.086458684533</v>
      </c>
      <c r="EK68" s="0" t="n">
        <f aca="false">IF(AY$9=0,0,(SIN(AY$12)*COS($E68)+SIN($E68)*COS(AY$12))/SIN($E68)*AY$9)</f>
        <v>11.995141827683</v>
      </c>
      <c r="EL68" s="0" t="n">
        <f aca="false">IF(AZ$9=0,0,(SIN(AZ$12)*COS($E68)+SIN($E68)*COS(AZ$12))/SIN($E68)*AZ$9)</f>
        <v>11.8783916993821</v>
      </c>
      <c r="EM68" s="0" t="n">
        <f aca="false">IF(BA$9=0,0,(SIN(BA$12)*COS($E68)+SIN($E68)*COS(BA$12))/SIN($E68)*BA$9)</f>
        <v>11.7585740348468</v>
      </c>
      <c r="EN68" s="0" t="n">
        <f aca="false">IF(BB$9=0,0,(SIN(BB$12)*COS($E68)+SIN($E68)*COS(BB$12))/SIN($E68)*BB$9)</f>
        <v>11.6357704672412</v>
      </c>
      <c r="EO68" s="0" t="n">
        <f aca="false">IF(BC$9=0,0,(SIN(BC$12)*COS($E68)+SIN($E68)*COS(BC$12))/SIN($E68)*BC$9)</f>
        <v>11.5100633577561</v>
      </c>
      <c r="EP68" s="0" t="n">
        <f aca="false">IF(BD$9=0,0,(SIN(BD$12)*COS($E68)+SIN($E68)*COS(BD$12))/SIN($E68)*BD$9)</f>
        <v>11.3815357568268</v>
      </c>
      <c r="EQ68" s="0" t="n">
        <f aca="false">IF(BE$9=0,0,(SIN(BE$12)*COS($E68)+SIN($E68)*COS(BE$12))/SIN($E68)*BE$9)</f>
        <v>11.2280950977544</v>
      </c>
      <c r="ER68" s="0" t="n">
        <f aca="false">IF(BF$9=0,0,(SIN(BF$12)*COS($E68)+SIN($E68)*COS(BF$12))/SIN($E68)*BF$9)</f>
        <v>11.07224536851</v>
      </c>
      <c r="ES68" s="0" t="n">
        <f aca="false">IF(BG$9=0,0,(SIN(BG$12)*COS($E68)+SIN($E68)*COS(BG$12))/SIN($E68)*BG$9)</f>
        <v>10.9140916072517</v>
      </c>
      <c r="ET68" s="0" t="n">
        <f aca="false">IF(BH$9=0,0,(SIN(BH$12)*COS($E68)+SIN($E68)*COS(BH$12))/SIN($E68)*BH$9)</f>
        <v>10.7537392284372</v>
      </c>
      <c r="EU68" s="0" t="n">
        <f aca="false">IF(BI$9=0,0,(SIN(BI$12)*COS($E68)+SIN($E68)*COS(BI$12))/SIN($E68)*BI$9)</f>
        <v>10.5912939732783</v>
      </c>
      <c r="EV68" s="0" t="n">
        <f aca="false">IF(BJ$9=0,0,(SIN(BJ$12)*COS($E68)+SIN($E68)*COS(BJ$12))/SIN($E68)*BJ$9)</f>
        <v>10.3614642501386</v>
      </c>
      <c r="EW68" s="0" t="n">
        <f aca="false">IF(BK$9=0,0,(SIN(BK$12)*COS($E68)+SIN($E68)*COS(BK$12))/SIN($E68)*BK$9)</f>
        <v>10.130696103114</v>
      </c>
      <c r="EX68" s="0" t="n">
        <f aca="false">IF(BL$9=0,0,(SIN(BL$12)*COS($E68)+SIN($E68)*COS(BL$12))/SIN($E68)*BL$9)</f>
        <v>9.89915528829111</v>
      </c>
      <c r="EY68" s="0" t="n">
        <f aca="false">IF(BM$9=0,0,(SIN(BM$12)*COS($E68)+SIN($E68)*COS(BM$12))/SIN($E68)*BM$9)</f>
        <v>9.66700709248301</v>
      </c>
      <c r="EZ68" s="0" t="n">
        <f aca="false">IF(BN$9=0,0,(SIN(BN$12)*COS($E68)+SIN($E68)*COS(BN$12))/SIN($E68)*BN$9)</f>
        <v>9.43441625401763</v>
      </c>
      <c r="FA68" s="0" t="n">
        <f aca="false">IF(BO$9=0,0,(SIN(BO$12)*COS($E68)+SIN($E68)*COS(BO$12))/SIN($E68)*BO$9)</f>
        <v>9.16353841871378</v>
      </c>
      <c r="FB68" s="0" t="n">
        <f aca="false">IF(BP$9=0,0,(SIN(BP$12)*COS($E68)+SIN($E68)*COS(BP$12))/SIN($E68)*BP$9)</f>
        <v>8.89323301122739</v>
      </c>
      <c r="FC68" s="0" t="n">
        <f aca="false">IF(BQ$9=0,0,(SIN(BQ$12)*COS($E68)+SIN($E68)*COS(BQ$12))/SIN($E68)*BQ$9)</f>
        <v>8.62369707231407</v>
      </c>
      <c r="FD68" s="0" t="n">
        <f aca="false">IF(BR$9=0,0,(SIN(BR$12)*COS($E68)+SIN($E68)*COS(BR$12))/SIN($E68)*BR$9)</f>
        <v>8.35512634877729</v>
      </c>
      <c r="FE68" s="0" t="n">
        <f aca="false">IF(BS$9=0,0,(SIN(BS$12)*COS($E68)+SIN($E68)*COS(BS$12))/SIN($E68)*BS$9)</f>
        <v>8.08771519922514</v>
      </c>
      <c r="FF68" s="0" t="n">
        <f aca="false">IF(BT$9=0,0,(SIN(BT$12)*COS($E68)+SIN($E68)*COS(BT$12))/SIN($E68)*BT$9)</f>
        <v>7.80188836220103</v>
      </c>
      <c r="FG68" s="0" t="n">
        <f aca="false">IF(BU$9=0,0,(SIN(BU$12)*COS($E68)+SIN($E68)*COS(BU$12))/SIN($E68)*BU$9)</f>
        <v>7.51804246203874</v>
      </c>
      <c r="FH68" s="0" t="n">
        <f aca="false">IF(BV$9=0,0,(SIN(BV$12)*COS($E68)+SIN($E68)*COS(BV$12))/SIN($E68)*BV$9)</f>
        <v>7.236385</v>
      </c>
      <c r="FI68" s="0" t="n">
        <f aca="false">IF(BW$9=0,0,(SIN(BW$12)*COS($E68)+SIN($E68)*COS(BW$12))/SIN($E68)*BW$9)</f>
        <v>6.95712144653058</v>
      </c>
      <c r="FJ68" s="0" t="n">
        <f aca="false">IF(BX$9=0,0,(SIN(BX$12)*COS($E68)+SIN($E68)*COS(BX$12))/SIN($E68)*BX$9)</f>
        <v>6.68045514221787</v>
      </c>
      <c r="FK68" s="0" t="n">
        <f aca="false">IF(BY$9=0,0,(SIN(BY$12)*COS($E68)+SIN($E68)*COS(BY$12))/SIN($E68)*BY$9)</f>
        <v>0</v>
      </c>
      <c r="FL68" s="0" t="n">
        <f aca="false">IF(BZ$9=0,0,(SIN(BZ$12)*COS($E68)+SIN($E68)*COS(BZ$12))/SIN($E68)*BZ$9)</f>
        <v>0</v>
      </c>
      <c r="FM68" s="0" t="n">
        <f aca="false">IF(CA$9=0,0,(SIN(CA$12)*COS($E68)+SIN($E68)*COS(CA$12))/SIN($E68)*CA$9)</f>
        <v>0</v>
      </c>
      <c r="FN68" s="0" t="n">
        <f aca="false">IF(CB$9=0,0,(SIN(CB$12)*COS($E68)+SIN($E68)*COS(CB$12))/SIN($E68)*CB$9)</f>
        <v>0</v>
      </c>
      <c r="FO68" s="0" t="n">
        <f aca="false">IF(CC$9=0,0,(SIN(CC$12)*COS($E68)+SIN($E68)*COS(CC$12))/SIN($E68)*CC$9)</f>
        <v>0</v>
      </c>
      <c r="FP68" s="0" t="n">
        <f aca="false">IF(CD$9=0,0,(SIN(CD$12)*COS($E68)+SIN($E68)*COS(CD$12))/SIN($E68)*CD$9)</f>
        <v>0</v>
      </c>
      <c r="FQ68" s="0" t="n">
        <f aca="false">IF(CE$9=0,0,(SIN(CE$12)*COS($E68)+SIN($E68)*COS(CE$12))/SIN($E68)*CE$9)</f>
        <v>0</v>
      </c>
      <c r="FR68" s="0" t="n">
        <f aca="false">IF(CF$9=0,0,(SIN(CF$12)*COS($E68)+SIN($E68)*COS(CF$12))/SIN($E68)*CF$9)</f>
        <v>0</v>
      </c>
      <c r="FS68" s="0" t="n">
        <f aca="false">IF(CG$9=0,0,(SIN(CG$12)*COS($E68)+SIN($E68)*COS(CG$12))/SIN($E68)*CG$9)</f>
        <v>0</v>
      </c>
      <c r="FT68" s="0" t="n">
        <f aca="false">IF(CH$9=0,0,(SIN(CH$12)*COS($E68)+SIN($E68)*COS(CH$12))/SIN($E68)*CH$9)</f>
        <v>0</v>
      </c>
      <c r="FU68" s="0" t="n">
        <f aca="false">IF(CI$9=0,0,(SIN(CI$12)*COS($E68)+SIN($E68)*COS(CI$12))/SIN($E68)*CI$9)</f>
        <v>0</v>
      </c>
      <c r="FV68" s="0" t="n">
        <f aca="false">IF(CJ$9=0,0,(SIN(CJ$12)*COS($E68)+SIN($E68)*COS(CJ$12))/SIN($E68)*CJ$9)</f>
        <v>0</v>
      </c>
      <c r="FW68" s="0" t="n">
        <f aca="false">IF(CK$9=0,0,(SIN(CK$12)*COS($E68)+SIN($E68)*COS(CK$12))/SIN($E68)*CK$9)</f>
        <v>0</v>
      </c>
      <c r="FX68" s="0" t="n">
        <f aca="false">IF(CL$9=0,0,(SIN(CL$12)*COS($E68)+SIN($E68)*COS(CL$12))/SIN($E68)*CL$9)</f>
        <v>0</v>
      </c>
      <c r="FY68" s="0" t="n">
        <f aca="false">IF(CM$9=0,0,(SIN(CM$12)*COS($E68)+SIN($E68)*COS(CM$12))/SIN($E68)*CM$9)</f>
        <v>0</v>
      </c>
      <c r="FZ68" s="0" t="n">
        <f aca="false">IF(CN$9=0,0,(SIN(CN$12)*COS($E68)+SIN($E68)*COS(CN$12))/SIN($E68)*CN$9)</f>
        <v>0</v>
      </c>
      <c r="GA68" s="0" t="n">
        <f aca="false">IF(CO$9=0,0,(SIN(CO$12)*COS($E68)+SIN($E68)*COS(CO$12))/SIN($E68)*CO$9)</f>
        <v>0</v>
      </c>
      <c r="GB68" s="0" t="n">
        <f aca="false">IF(CP$9=0,0,(SIN(CP$12)*COS($E68)+SIN($E68)*COS(CP$12))/SIN($E68)*CP$9)</f>
        <v>0</v>
      </c>
      <c r="GC68" s="0" t="n">
        <f aca="false">IF(CQ$9=0,0,(SIN(CQ$12)*COS($E68)+SIN($E68)*COS(CQ$12))/SIN($E68)*CQ$9)</f>
        <v>0</v>
      </c>
    </row>
    <row r="69" customFormat="false" ht="12.8" hidden="true" customHeight="false" outlineLevel="0" collapsed="false">
      <c r="A69" s="0" t="n">
        <f aca="false">MAX($F69:$CQ69)</f>
        <v>11.139749875906</v>
      </c>
      <c r="B69" s="91" t="n">
        <f aca="false">IF(ISNA(INDEX(vmg!$B$6:$B$151,MATCH($C69,vmg!$F$6:$F$151,0))),IF(ISNA(INDEX(vmg!$B$6:$B$151,MATCH($C69,vmg!$D$6:$D$151,0))),0,INDEX(vmg!$B$6:$B$151,MATCH($C69,vmg!$D$6:$D$151,0))),INDEX(vmg!$B$6:$B$151,MATCH($C69,vmg!$F$6:$F$151,0)))</f>
        <v>7.776895</v>
      </c>
      <c r="C69" s="2" t="n">
        <f aca="false">MOD(Best +D69,360)</f>
        <v>290</v>
      </c>
      <c r="D69" s="2" t="n">
        <f aca="false">D68+1</f>
        <v>57</v>
      </c>
      <c r="E69" s="1" t="n">
        <f aca="false">D69*PI()/180</f>
        <v>0.994837673636768</v>
      </c>
      <c r="F69" s="13" t="n">
        <f aca="false">IF(OR(F159=0,CR69=0),0,F159*CR69/(F159+CR69))</f>
        <v>11.139749875906</v>
      </c>
      <c r="G69" s="13" t="n">
        <f aca="false">IF(OR(G159=0,CS69=0),0,G159*CS69/(G159+CS69))</f>
        <v>10.9255403384649</v>
      </c>
      <c r="H69" s="13" t="n">
        <f aca="false">IF(OR(H159=0,CT69=0),0,H159*CT69/(H159+CT69))</f>
        <v>10.7206707148184</v>
      </c>
      <c r="I69" s="13" t="n">
        <f aca="false">IF(OR(I159=0,CU69=0),0,I159*CU69/(I159+CU69))</f>
        <v>10.5243964538482</v>
      </c>
      <c r="J69" s="13" t="n">
        <f aca="false">IF(OR(J159=0,CV69=0),0,J159*CV69/(J159+CV69))</f>
        <v>10.3360501235458</v>
      </c>
      <c r="K69" s="13" t="n">
        <f aca="false">IF(OR(K159=0,CW69=0),0,K159*CW69/(K159+CW69))</f>
        <v>10.155031699649</v>
      </c>
      <c r="L69" s="13" t="n">
        <f aca="false">IF(OR(L159=0,CX69=0),0,L159*CX69/(L159+CX69))</f>
        <v>9.97978063546706</v>
      </c>
      <c r="M69" s="13" t="n">
        <f aca="false">IF(OR(M159=0,CY69=0),0,M159*CY69/(M159+CY69))</f>
        <v>9.81090774627726</v>
      </c>
      <c r="N69" s="13" t="n">
        <f aca="false">IF(OR(N159=0,CZ69=0),0,N159*CZ69/(N159+CZ69))</f>
        <v>9.64796207620984</v>
      </c>
      <c r="O69" s="13" t="n">
        <f aca="false">IF(OR(O159=0,DA69=0),0,O159*DA69/(O159+DA69))</f>
        <v>9.49053400522144</v>
      </c>
      <c r="P69" s="13" t="n">
        <f aca="false">IF(OR(P159=0,DB69=0),0,P159*DB69/(P159+DB69))</f>
        <v>9.33825056468243</v>
      </c>
      <c r="Q69" s="13" t="n">
        <f aca="false">IF(OR(Q159=0,DC69=0),0,Q159*DC69/(Q159+DC69))</f>
        <v>9.19092333855906</v>
      </c>
      <c r="R69" s="13" t="n">
        <f aca="false">IF(OR(R159=0,DD69=0),0,R159*DD69/(R159+DD69))</f>
        <v>9.04807842379035</v>
      </c>
      <c r="S69" s="13" t="n">
        <f aca="false">IF(OR(S159=0,DE69=0),0,S159*DE69/(S159+DE69))</f>
        <v>8.909431370289</v>
      </c>
      <c r="T69" s="13" t="n">
        <f aca="false">IF(OR(T159=0,DF69=0),0,T159*DF69/(T159+DF69))</f>
        <v>8.7747209131606</v>
      </c>
      <c r="U69" s="13" t="n">
        <f aca="false">IF(OR(U159=0,DG69=0),0,U159*DG69/(U159+DG69))</f>
        <v>8.64370661506588</v>
      </c>
      <c r="V69" s="13" t="n">
        <f aca="false">IF(OR(V159=0,DH69=0),0,V159*DH69/(V159+DH69))</f>
        <v>8.51276156557723</v>
      </c>
      <c r="W69" s="13" t="n">
        <f aca="false">IF(OR(W159=0,DI69=0),0,W159*DI69/(W159+DI69))</f>
        <v>8.38529888543134</v>
      </c>
      <c r="X69" s="13" t="n">
        <f aca="false">IF(OR(X159=0,DJ69=0),0,X159*DJ69/(X159+DJ69))</f>
        <v>8.2611128746651</v>
      </c>
      <c r="Y69" s="13" t="n">
        <f aca="false">IF(OR(Y159=0,DK69=0),0,Y159*DK69/(Y159+DK69))</f>
        <v>8.14001321135969</v>
      </c>
      <c r="Z69" s="13" t="n">
        <f aca="false">IF(OR(Z159=0,DL69=0),0,Z159*DL69/(Z159+DL69))</f>
        <v>8.02182350641006</v>
      </c>
      <c r="AA69" s="13" t="n">
        <f aca="false">IF(OR(AA159=0,DM69=0),0,AA159*DM69/(AA159+DM69))</f>
        <v>7.90477924013575</v>
      </c>
      <c r="AB69" s="13" t="n">
        <f aca="false">IF(OR(AB159=0,DN69=0),0,AB159*DN69/(AB159+DN69))</f>
        <v>7.79041834836861</v>
      </c>
      <c r="AC69" s="13" t="n">
        <f aca="false">IF(OR(AC159=0,DO69=0),0,AC159*DO69/(AC159+DO69))</f>
        <v>7.6785928316917</v>
      </c>
      <c r="AD69" s="13" t="n">
        <f aca="false">IF(OR(AD159=0,DP69=0),0,AD159*DP69/(AD159+DP69))</f>
        <v>7.56916479282971</v>
      </c>
      <c r="AE69" s="13" t="n">
        <f aca="false">IF(OR(AE159=0,DQ69=0),0,AE159*DQ69/(AE159+DQ69))</f>
        <v>7.46200556010433</v>
      </c>
      <c r="AF69" s="13" t="n">
        <f aca="false">IF(OR(AF159=0,DR69=0),0,AF159*DR69/(AF159+DR69))</f>
        <v>7.35635306088585</v>
      </c>
      <c r="AG69" s="13" t="n">
        <f aca="false">IF(OR(AG159=0,DS69=0),0,AG159*DS69/(AG159+DS69))</f>
        <v>7.25276902691247</v>
      </c>
      <c r="AH69" s="13" t="n">
        <f aca="false">IF(OR(AH159=0,DT69=0),0,AH159*DT69/(AH159+DT69))</f>
        <v>7.15114598371059</v>
      </c>
      <c r="AI69" s="13" t="n">
        <f aca="false">IF(OR(AI159=0,DU69=0),0,AI159*DU69/(AI159+DU69))</f>
        <v>7.05138313903724</v>
      </c>
      <c r="AJ69" s="13" t="n">
        <f aca="false">IF(OR(AJ159=0,DV69=0),0,AJ159*DV69/(AJ159+DV69))</f>
        <v>6.9533858461812</v>
      </c>
      <c r="AK69" s="13" t="n">
        <f aca="false">IF(OR(AK159=0,DW69=0),0,AK159*DW69/(AK159+DW69))</f>
        <v>6.85841641301933</v>
      </c>
      <c r="AL69" s="13" t="n">
        <f aca="false">IF(OR(AL159=0,DX69=0),0,AL159*DX69/(AL159+DX69))</f>
        <v>6.76497691824284</v>
      </c>
      <c r="AM69" s="13" t="n">
        <f aca="false">IF(OR(AM159=0,DY69=0),0,AM159*DY69/(AM159+DY69))</f>
        <v>6.67299204725883</v>
      </c>
      <c r="AN69" s="13" t="n">
        <f aca="false">IF(OR(AN159=0,DZ69=0),0,AN159*DZ69/(AN159+DZ69))</f>
        <v>6.58239066590388</v>
      </c>
      <c r="AO69" s="13" t="n">
        <f aca="false">IF(OR(AO159=0,EA69=0),0,AO159*EA69/(AO159+EA69))</f>
        <v>6.49310551116779</v>
      </c>
      <c r="AP69" s="13" t="n">
        <f aca="false">IF(OR(AP159=0,EB69=0),0,AP159*EB69/(AP159+EB69))</f>
        <v>6.40504129861323</v>
      </c>
      <c r="AQ69" s="13" t="n">
        <f aca="false">IF(OR(AQ159=0,EC69=0),0,AQ159*EC69/(AQ159+EC69))</f>
        <v>6.31817066902771</v>
      </c>
      <c r="AR69" s="13" t="n">
        <f aca="false">IF(OR(AR159=0,ED69=0),0,AR159*ED69/(AR159+ED69))</f>
        <v>6.23243629859122</v>
      </c>
      <c r="AS69" s="13" t="n">
        <f aca="false">IF(OR(AS159=0,EE69=0),0,AS159*EE69/(AS159+EE69))</f>
        <v>6.14778374410051</v>
      </c>
      <c r="AT69" s="13" t="n">
        <f aca="false">IF(OR(AT159=0,EF69=0),0,AT159*EF69/(AT159+EF69))</f>
        <v>6.06416124278888</v>
      </c>
      <c r="AU69" s="13" t="n">
        <f aca="false">IF(OR(AU159=0,EG69=0),0,AU159*EG69/(AU159+EG69))</f>
        <v>5.97527164534136</v>
      </c>
      <c r="AV69" s="13" t="n">
        <f aca="false">IF(OR(AV159=0,EH69=0),0,AV159*EH69/(AV159+EH69))</f>
        <v>5.88755709625187</v>
      </c>
      <c r="AW69" s="13" t="n">
        <f aca="false">IF(OR(AW159=0,EI69=0),0,AW159*EI69/(AW159+EI69))</f>
        <v>5.80096102391296</v>
      </c>
      <c r="AX69" s="13" t="n">
        <f aca="false">IF(OR(AX159=0,EJ69=0),0,AX159*EJ69/(AX159+EJ69))</f>
        <v>5.71542970764628</v>
      </c>
      <c r="AY69" s="13" t="n">
        <f aca="false">IF(OR(AY159=0,EK69=0),0,AY159*EK69/(AY159+EK69))</f>
        <v>5.6309120843687</v>
      </c>
      <c r="AZ69" s="13" t="n">
        <f aca="false">IF(OR(AZ159=0,EL69=0),0,AZ159*EL69/(AZ159+EL69))</f>
        <v>5.54247049703711</v>
      </c>
      <c r="BA69" s="13" t="n">
        <f aca="false">IF(OR(BA159=0,EM69=0),0,BA159*EM69/(BA159+EM69))</f>
        <v>5.45510344238442</v>
      </c>
      <c r="BB69" s="13" t="n">
        <f aca="false">IF(OR(BB159=0,EN69=0),0,BB159*EN69/(BB159+EN69))</f>
        <v>5.36875954238018</v>
      </c>
      <c r="BC69" s="13" t="n">
        <f aca="false">IF(OR(BC159=0,EO69=0),0,BC159*EO69/(BC159+EO69))</f>
        <v>5.28338997328256</v>
      </c>
      <c r="BD69" s="13" t="n">
        <f aca="false">IF(OR(BD159=0,EP69=0),0,BD159*EP69/(BD159+EP69))</f>
        <v>5.19894830172552</v>
      </c>
      <c r="BE69" s="13" t="n">
        <f aca="false">IF(OR(BE159=0,EQ69=0),0,BE159*EQ69/(BE159+EQ69))</f>
        <v>5.11072172409457</v>
      </c>
      <c r="BF69" s="13" t="n">
        <f aca="false">IF(OR(BF159=0,ER69=0),0,BF159*ER69/(BF159+ER69))</f>
        <v>5.02345494770869</v>
      </c>
      <c r="BG69" s="13" t="n">
        <f aca="false">IF(OR(BG159=0,ES69=0),0,BG159*ES69/(BG159+ES69))</f>
        <v>4.9371024596052</v>
      </c>
      <c r="BH69" s="13" t="n">
        <f aca="false">IF(OR(BH159=0,ET69=0),0,BH159*ET69/(BH159+ET69))</f>
        <v>4.85162101990995</v>
      </c>
      <c r="BI69" s="13" t="n">
        <f aca="false">IF(OR(BI159=0,EU69=0),0,BI159*EU69/(BI159+EU69))</f>
        <v>4.76696952937866</v>
      </c>
      <c r="BJ69" s="13" t="n">
        <f aca="false">IF(OR(BJ159=0,EV69=0),0,BJ159*EV69/(BJ159+EV69))</f>
        <v>4.66962052311363</v>
      </c>
      <c r="BK69" s="13" t="n">
        <f aca="false">IF(OR(BK159=0,EW69=0),0,BK159*EW69/(BK159+EW69))</f>
        <v>4.57321431457464</v>
      </c>
      <c r="BL69" s="13" t="n">
        <f aca="false">IF(OR(BL159=0,EX69=0),0,BL159*EX69/(BL159+EX69))</f>
        <v>4.47770279223385</v>
      </c>
      <c r="BM69" s="13" t="n">
        <f aca="false">IF(OR(BM159=0,EY69=0),0,BM159*EY69/(BM159+EY69))</f>
        <v>4.38304053545292</v>
      </c>
      <c r="BN69" s="13" t="n">
        <f aca="false">IF(OR(BN159=0,EZ69=0),0,BN159*EZ69/(BN159+EZ69))</f>
        <v>4.28918469278793</v>
      </c>
      <c r="BO69" s="13" t="n">
        <f aca="false">IF(OR(BO159=0,FA69=0),0,BO159*FA69/(BO159+FA69))</f>
        <v>4.18800815662219</v>
      </c>
      <c r="BP69" s="13" t="n">
        <f aca="false">IF(OR(BP159=0,FB69=0),0,BP159*FB69/(BP159+FB69))</f>
        <v>4.08755384278226</v>
      </c>
      <c r="BQ69" s="13" t="n">
        <f aca="false">IF(OR(BQ159=0,FC69=0),0,BQ159*FC69/(BQ159+FC69))</f>
        <v>3.98777743009831</v>
      </c>
      <c r="BR69" s="13" t="n">
        <f aca="false">IF(OR(BR159=0,FD69=0),0,BR159*FD69/(BR159+FD69))</f>
        <v>3.88863716119974</v>
      </c>
      <c r="BS69" s="13" t="n">
        <f aca="false">IF(OR(BS159=0,FE69=0),0,BS159*FE69/(BS159+FE69))</f>
        <v>3.79009377572783</v>
      </c>
      <c r="BT69" s="13" t="n">
        <f aca="false">IF(OR(BT159=0,FF69=0),0,BT159*FF69/(BT159+FF69))</f>
        <v>3.68759884423965</v>
      </c>
      <c r="BU69" s="13" t="n">
        <f aca="false">IF(OR(BU159=0,FG69=0),0,BU159*FG69/(BU159+FG69))</f>
        <v>3.58557554447629</v>
      </c>
      <c r="BV69" s="13" t="n">
        <f aca="false">IF(OR(BV159=0,FH69=0),0,BV159*FH69/(BV159+FH69))</f>
        <v>3.48398575537392</v>
      </c>
      <c r="BW69" s="13" t="n">
        <f aca="false">IF(OR(BW159=0,FI69=0),0,BW159*FI69/(BW159+FI69))</f>
        <v>3.38279376701836</v>
      </c>
      <c r="BX69" s="13" t="n">
        <f aca="false">IF(OR(BX159=0,FJ69=0),0,BX159*FJ69/(BX159+FJ69))</f>
        <v>3.28196628565564</v>
      </c>
      <c r="BY69" s="13" t="n">
        <f aca="false">IF(OR(BY159=0,FK69=0),0,BY159*FK69/(BY159+FK69))</f>
        <v>0</v>
      </c>
      <c r="BZ69" s="13" t="n">
        <f aca="false">IF(OR(BZ159=0,FL69=0),0,BZ159*FL69/(BZ159+FL69))</f>
        <v>0</v>
      </c>
      <c r="CA69" s="13" t="n">
        <f aca="false">IF(OR(CA159=0,FM69=0),0,CA159*FM69/(CA159+FM69))</f>
        <v>0</v>
      </c>
      <c r="CB69" s="13" t="n">
        <f aca="false">IF(OR(CB159=0,FN69=0),0,CB159*FN69/(CB159+FN69))</f>
        <v>0</v>
      </c>
      <c r="CC69" s="13" t="n">
        <f aca="false">IF(OR(CC159=0,FO69=0),0,CC159*FO69/(CC159+FO69))</f>
        <v>0</v>
      </c>
      <c r="CD69" s="13" t="n">
        <f aca="false">IF(OR(CD159=0,FP69=0),0,CD159*FP69/(CD159+FP69))</f>
        <v>0</v>
      </c>
      <c r="CE69" s="13" t="n">
        <f aca="false">IF(OR(CE159=0,FQ69=0),0,CE159*FQ69/(CE159+FQ69))</f>
        <v>0</v>
      </c>
      <c r="CF69" s="13" t="n">
        <f aca="false">IF(OR(CF159=0,FR69=0),0,CF159*FR69/(CF159+FR69))</f>
        <v>0</v>
      </c>
      <c r="CG69" s="13" t="n">
        <f aca="false">IF(OR(CG159=0,FS69=0),0,CG159*FS69/(CG159+FS69))</f>
        <v>0</v>
      </c>
      <c r="CH69" s="13" t="n">
        <f aca="false">IF(OR(CH159=0,FT69=0),0,CH159*FT69/(CH159+FT69))</f>
        <v>0</v>
      </c>
      <c r="CI69" s="13" t="n">
        <f aca="false">IF(OR(CI159=0,FU69=0),0,CI159*FU69/(CI159+FU69))</f>
        <v>0</v>
      </c>
      <c r="CJ69" s="13" t="n">
        <f aca="false">IF(OR(CJ159=0,FV69=0),0,CJ159*FV69/(CJ159+FV69))</f>
        <v>0</v>
      </c>
      <c r="CK69" s="13" t="n">
        <f aca="false">IF(OR(CK159=0,FW69=0),0,CK159*FW69/(CK159+FW69))</f>
        <v>0</v>
      </c>
      <c r="CL69" s="13" t="n">
        <f aca="false">IF(OR(CL159=0,FX69=0),0,CL159*FX69/(CL159+FX69))</f>
        <v>0</v>
      </c>
      <c r="CM69" s="13" t="n">
        <f aca="false">IF(OR(CM159=0,FY69=0),0,CM159*FY69/(CM159+FY69))</f>
        <v>0</v>
      </c>
      <c r="CN69" s="13" t="n">
        <f aca="false">IF(OR(CN159=0,FZ69=0),0,CN159*FZ69/(CN159+FZ69))</f>
        <v>0</v>
      </c>
      <c r="CO69" s="13" t="n">
        <f aca="false">IF(OR(CO159=0,GA69=0),0,CO159*GA69/(CO159+GA69))</f>
        <v>0</v>
      </c>
      <c r="CP69" s="13" t="n">
        <f aca="false">IF(OR(CP159=0,GB69=0),0,CP159*GB69/(CP159+GB69))</f>
        <v>0</v>
      </c>
      <c r="CQ69" s="13" t="n">
        <f aca="false">IF(OR(CQ159=0,GC69=0),0,CQ159*GC69/(CQ159+GC69))</f>
        <v>0</v>
      </c>
      <c r="CR69" s="0" t="n">
        <f aca="false">IF(F$9=0,0,(SIN(F$12)*COS($E69)+SIN($E69)*COS(F$12))/SIN($E69)*F$9)</f>
        <v>11.13975</v>
      </c>
      <c r="CS69" s="0" t="n">
        <f aca="false">IF(G$9=0,0,(SIN(G$12)*COS($E69)+SIN($E69)*COS(G$12))/SIN($E69)*G$9)</f>
        <v>11.2508190679345</v>
      </c>
      <c r="CT69" s="0" t="n">
        <f aca="false">IF(H$9=0,0,(SIN(H$12)*COS($E69)+SIN($E69)*COS(H$12))/SIN($E69)*H$9)</f>
        <v>11.3581668160239</v>
      </c>
      <c r="CU69" s="0" t="n">
        <f aca="false">IF(I$9=0,0,(SIN(I$12)*COS($E69)+SIN($E69)*COS(I$12))/SIN($E69)*I$9)</f>
        <v>11.461768807146</v>
      </c>
      <c r="CV69" s="0" t="n">
        <f aca="false">IF(J$9=0,0,(SIN(J$12)*COS($E69)+SIN($E69)*COS(J$12))/SIN($E69)*J$9)</f>
        <v>11.5616018322752</v>
      </c>
      <c r="CW69" s="0" t="n">
        <f aca="false">IF(K$9=0,0,(SIN(K$12)*COS($E69)+SIN($E69)*COS(K$12))/SIN($E69)*K$9)</f>
        <v>11.6576439150095</v>
      </c>
      <c r="CX69" s="0" t="n">
        <f aca="false">IF(L$9=0,0,(SIN(L$12)*COS($E69)+SIN($E69)*COS(L$12))/SIN($E69)*L$9)</f>
        <v>11.7484613190758</v>
      </c>
      <c r="CY69" s="0" t="n">
        <f aca="false">IF(M$9=0,0,(SIN(M$12)*COS($E69)+SIN($E69)*COS(M$12))/SIN($E69)*M$9)</f>
        <v>11.8354228423341</v>
      </c>
      <c r="CZ69" s="0" t="n">
        <f aca="false">IF(N$9=0,0,(SIN(N$12)*COS($E69)+SIN($E69)*COS(N$12))/SIN($E69)*N$9)</f>
        <v>11.9185115319191</v>
      </c>
      <c r="DA69" s="0" t="n">
        <f aca="false">IF(O$9=0,0,(SIN(O$12)*COS($E69)+SIN($E69)*COS(O$12))/SIN($E69)*O$9)</f>
        <v>11.9977116961969</v>
      </c>
      <c r="DB69" s="0" t="n">
        <f aca="false">IF(P$9=0,0,(SIN(P$12)*COS($E69)+SIN($E69)*COS(P$12))/SIN($E69)*P$9)</f>
        <v>12.0730089066148</v>
      </c>
      <c r="DC69" s="0" t="n">
        <f aca="false">IF(Q$9=0,0,(SIN(Q$12)*COS($E69)+SIN($E69)*COS(Q$12))/SIN($E69)*Q$9)</f>
        <v>12.1446553287413</v>
      </c>
      <c r="DD69" s="0" t="n">
        <f aca="false">IF(R$9=0,0,(SIN(R$12)*COS($E69)+SIN($E69)*COS(R$12))/SIN($E69)*R$9)</f>
        <v>12.2123773954818</v>
      </c>
      <c r="DE69" s="0" t="n">
        <f aca="false">IF(S$9=0,0,(SIN(S$12)*COS($E69)+SIN($E69)*COS(S$12))/SIN($E69)*S$9)</f>
        <v>12.2761642304049</v>
      </c>
      <c r="DF69" s="0" t="n">
        <f aca="false">IF(T$9=0,0,(SIN(T$12)*COS($E69)+SIN($E69)*COS(T$12))/SIN($E69)*T$9)</f>
        <v>12.336006221348</v>
      </c>
      <c r="DG69" s="0" t="n">
        <f aca="false">IF(U$9=0,0,(SIN(U$12)*COS($E69)+SIN($E69)*COS(U$12))/SIN($E69)*U$9)</f>
        <v>12.3918950203549</v>
      </c>
      <c r="DH69" s="0" t="n">
        <f aca="false">IF(V$9=0,0,(SIN(V$12)*COS($E69)+SIN($E69)*COS(V$12))/SIN($E69)*V$9)</f>
        <v>12.4365543685739</v>
      </c>
      <c r="DI69" s="0" t="n">
        <f aca="false">IF(W$9=0,0,(SIN(W$12)*COS($E69)+SIN($E69)*COS(W$12))/SIN($E69)*W$9)</f>
        <v>12.477172260758</v>
      </c>
      <c r="DJ69" s="0" t="n">
        <f aca="false">IF(X$9=0,0,(SIN(X$12)*COS($E69)+SIN($E69)*COS(X$12))/SIN($E69)*X$9)</f>
        <v>12.5137508143725</v>
      </c>
      <c r="DK69" s="0" t="n">
        <f aca="false">IF(Y$9=0,0,(SIN(Y$12)*COS($E69)+SIN($E69)*COS(Y$12))/SIN($E69)*Y$9)</f>
        <v>12.5462934500061</v>
      </c>
      <c r="DL69" s="0" t="n">
        <f aca="false">IF(Z$9=0,0,(SIN(Z$12)*COS($E69)+SIN($E69)*COS(Z$12))/SIN($E69)*Z$9)</f>
        <v>12.5748048858928</v>
      </c>
      <c r="DM69" s="0" t="n">
        <f aca="false">IF(AA$9=0,0,(SIN(AA$12)*COS($E69)+SIN($E69)*COS(AA$12))/SIN($E69)*AA$9)</f>
        <v>12.5952265510979</v>
      </c>
      <c r="DN69" s="0" t="n">
        <f aca="false">IF(AB$9=0,0,(SIN(AB$12)*COS($E69)+SIN($E69)*COS(AB$12))/SIN($E69)*AB$9)</f>
        <v>12.6116014039517</v>
      </c>
      <c r="DO69" s="0" t="n">
        <f aca="false">IF(AC$9=0,0,(SIN(AC$12)*COS($E69)+SIN($E69)*COS(AC$12))/SIN($E69)*AC$9)</f>
        <v>12.623941746157</v>
      </c>
      <c r="DP69" s="0" t="n">
        <f aca="false">IF(AD$9=0,0,(SIN(AD$12)*COS($E69)+SIN($E69)*COS(AD$12))/SIN($E69)*AD$9)</f>
        <v>12.6322611671251</v>
      </c>
      <c r="DQ69" s="0" t="n">
        <f aca="false">IF(AE$9=0,0,(SIN(AE$12)*COS($E69)+SIN($E69)*COS(AE$12))/SIN($E69)*AE$9)</f>
        <v>12.636574534552</v>
      </c>
      <c r="DR69" s="0" t="n">
        <f aca="false">IF(AF$9=0,0,(SIN(AF$12)*COS($E69)+SIN($E69)*COS(AF$12))/SIN($E69)*AF$9)</f>
        <v>12.6350044236325</v>
      </c>
      <c r="DS69" s="0" t="n">
        <f aca="false">IF(AG$9=0,0,(SIN(AG$12)*COS($E69)+SIN($E69)*COS(AG$12))/SIN($E69)*AG$9)</f>
        <v>12.6294542511244</v>
      </c>
      <c r="DT69" s="0" t="n">
        <f aca="false">IF(AH$9=0,0,(SIN(AH$12)*COS($E69)+SIN($E69)*COS(AH$12))/SIN($E69)*AH$9)</f>
        <v>12.619944392836</v>
      </c>
      <c r="DU69" s="0" t="n">
        <f aca="false">IF(AI$9=0,0,(SIN(AI$12)*COS($E69)+SIN($E69)*COS(AI$12))/SIN($E69)*AI$9)</f>
        <v>12.6064964650429</v>
      </c>
      <c r="DV69" s="0" t="n">
        <f aca="false">IF(AJ$9=0,0,(SIN(AJ$12)*COS($E69)+SIN($E69)*COS(AJ$12))/SIN($E69)*AJ$9)</f>
        <v>12.5891333122014</v>
      </c>
      <c r="DW69" s="0" t="n">
        <f aca="false">IF(AK$9=0,0,(SIN(AK$12)*COS($E69)+SIN($E69)*COS(AK$12))/SIN($E69)*AK$9)</f>
        <v>12.5724191310101</v>
      </c>
      <c r="DX69" s="0" t="n">
        <f aca="false">IF(AL$9=0,0,(SIN(AL$12)*COS($E69)+SIN($E69)*COS(AL$12))/SIN($E69)*AL$9)</f>
        <v>12.5518431981862</v>
      </c>
      <c r="DY69" s="0" t="n">
        <f aca="false">IF(AM$9=0,0,(SIN(AM$12)*COS($E69)+SIN($E69)*COS(AM$12))/SIN($E69)*AM$9)</f>
        <v>12.5274278144022</v>
      </c>
      <c r="DZ69" s="0" t="n">
        <f aca="false">IF(AN$9=0,0,(SIN(AN$12)*COS($E69)+SIN($E69)*COS(AN$12))/SIN($E69)*AN$9)</f>
        <v>12.49919645475</v>
      </c>
      <c r="EA69" s="0" t="n">
        <f aca="false">IF(AO$9=0,0,(SIN(AO$12)*COS($E69)+SIN($E69)*COS(AO$12))/SIN($E69)*AO$9)</f>
        <v>12.4671737567047</v>
      </c>
      <c r="EB69" s="0" t="n">
        <f aca="false">IF(AP$9=0,0,(SIN(AP$12)*COS($E69)+SIN($E69)*COS(AP$12))/SIN($E69)*AP$9)</f>
        <v>12.4312664348146</v>
      </c>
      <c r="EC69" s="0" t="n">
        <f aca="false">IF(AQ$9=0,0,(SIN(AQ$12)*COS($E69)+SIN($E69)*COS(AQ$12))/SIN($E69)*AQ$9)</f>
        <v>12.3916207408108</v>
      </c>
      <c r="ED69" s="0" t="n">
        <f aca="false">IF(AR$9=0,0,(SIN(AR$12)*COS($E69)+SIN($E69)*COS(AR$12))/SIN($E69)*AR$9)</f>
        <v>12.3482648322837</v>
      </c>
      <c r="EE69" s="0" t="n">
        <f aca="false">IF(AS$9=0,0,(SIN(AS$12)*COS($E69)+SIN($E69)*COS(AS$12))/SIN($E69)*AS$9)</f>
        <v>12.3012279773762</v>
      </c>
      <c r="EF69" s="0" t="n">
        <f aca="false">IF(AT$9=0,0,(SIN(AT$12)*COS($E69)+SIN($E69)*COS(AT$12))/SIN($E69)*AT$9)</f>
        <v>12.2505405409758</v>
      </c>
      <c r="EG69" s="0" t="n">
        <f aca="false">IF(AU$9=0,0,(SIN(AU$12)*COS($E69)+SIN($E69)*COS(AU$12))/SIN($E69)*AU$9)</f>
        <v>12.1702867850673</v>
      </c>
      <c r="EH69" s="0" t="n">
        <f aca="false">IF(AV$9=0,0,(SIN(AV$12)*COS($E69)+SIN($E69)*COS(AV$12))/SIN($E69)*AV$9)</f>
        <v>12.0865815998358</v>
      </c>
      <c r="EI69" s="0" t="n">
        <f aca="false">IF(AW$9=0,0,(SIN(AW$12)*COS($E69)+SIN($E69)*COS(AW$12))/SIN($E69)*AW$9)</f>
        <v>11.999482203841</v>
      </c>
      <c r="EJ69" s="0" t="n">
        <f aca="false">IF(AX$9=0,0,(SIN(AX$12)*COS($E69)+SIN($E69)*COS(AX$12))/SIN($E69)*AX$9)</f>
        <v>11.909046761983</v>
      </c>
      <c r="EK69" s="0" t="n">
        <f aca="false">IF(AY$9=0,0,(SIN(AY$12)*COS($E69)+SIN($E69)*COS(AY$12))/SIN($E69)*AY$9)</f>
        <v>11.8153343581489</v>
      </c>
      <c r="EL69" s="0" t="n">
        <f aca="false">IF(AZ$9=0,0,(SIN(AZ$12)*COS($E69)+SIN($E69)*COS(AZ$12))/SIN($E69)*AZ$9)</f>
        <v>11.6966095414743</v>
      </c>
      <c r="EM69" s="0" t="n">
        <f aca="false">IF(BA$9=0,0,(SIN(BA$12)*COS($E69)+SIN($E69)*COS(BA$12))/SIN($E69)*BA$9)</f>
        <v>11.574910852505</v>
      </c>
      <c r="EN69" s="0" t="n">
        <f aca="false">IF(BB$9=0,0,(SIN(BB$12)*COS($E69)+SIN($E69)*COS(BB$12))/SIN($E69)*BB$9)</f>
        <v>11.4503197995315</v>
      </c>
      <c r="EO69" s="0" t="n">
        <f aca="false">IF(BC$9=0,0,(SIN(BC$12)*COS($E69)+SIN($E69)*COS(BC$12))/SIN($E69)*BC$9)</f>
        <v>11.3229185789265</v>
      </c>
      <c r="EP69" s="0" t="n">
        <f aca="false">IF(BD$9=0,0,(SIN(BD$12)*COS($E69)+SIN($E69)*COS(BD$12))/SIN($E69)*BD$9)</f>
        <v>11.1927900366299</v>
      </c>
      <c r="EQ69" s="0" t="n">
        <f aca="false">IF(BE$9=0,0,(SIN(BE$12)*COS($E69)+SIN($E69)*COS(BE$12))/SIN($E69)*BE$9)</f>
        <v>11.0382163856909</v>
      </c>
      <c r="ER69" s="0" t="n">
        <f aca="false">IF(BF$9=0,0,(SIN(BF$12)*COS($E69)+SIN($E69)*COS(BF$12))/SIN($E69)*BF$9)</f>
        <v>10.8813367933915</v>
      </c>
      <c r="ES69" s="0" t="n">
        <f aca="false">IF(BG$9=0,0,(SIN(BG$12)*COS($E69)+SIN($E69)*COS(BG$12))/SIN($E69)*BG$9)</f>
        <v>10.722255628613</v>
      </c>
      <c r="ET69" s="0" t="n">
        <f aca="false">IF(BH$9=0,0,(SIN(BH$12)*COS($E69)+SIN($E69)*COS(BH$12))/SIN($E69)*BH$9)</f>
        <v>10.5610775918302</v>
      </c>
      <c r="EU69" s="0" t="n">
        <f aca="false">IF(BI$9=0,0,(SIN(BI$12)*COS($E69)+SIN($E69)*COS(BI$12))/SIN($E69)*BI$9)</f>
        <v>10.3979076660863</v>
      </c>
      <c r="EV69" s="0" t="n">
        <f aca="false">IF(BJ$9=0,0,(SIN(BJ$12)*COS($E69)+SIN($E69)*COS(BJ$12))/SIN($E69)*BJ$9)</f>
        <v>10.1686702998044</v>
      </c>
      <c r="EW69" s="0" t="n">
        <f aca="false">IF(BK$9=0,0,(SIN(BK$12)*COS($E69)+SIN($E69)*COS(BK$12))/SIN($E69)*BK$9)</f>
        <v>9.93862212846736</v>
      </c>
      <c r="EX69" s="0" t="n">
        <f aca="false">IF(BL$9=0,0,(SIN(BL$12)*COS($E69)+SIN($E69)*COS(BL$12))/SIN($E69)*BL$9)</f>
        <v>9.7079268958303</v>
      </c>
      <c r="EY69" s="0" t="n">
        <f aca="false">IF(BM$9=0,0,(SIN(BM$12)*COS($E69)+SIN($E69)*COS(BM$12))/SIN($E69)*BM$9)</f>
        <v>9.4767478176749</v>
      </c>
      <c r="EZ69" s="0" t="n">
        <f aca="false">IF(BN$9=0,0,(SIN(BN$12)*COS($E69)+SIN($E69)*COS(BN$12))/SIN($E69)*BN$9)</f>
        <v>9.24524750378099</v>
      </c>
      <c r="FA69" s="0" t="n">
        <f aca="false">IF(BO$9=0,0,(SIN(BO$12)*COS($E69)+SIN($E69)*COS(BO$12))/SIN($E69)*BO$9)</f>
        <v>8.97635580991979</v>
      </c>
      <c r="FB69" s="0" t="n">
        <f aca="false">IF(BP$9=0,0,(SIN(BP$12)*COS($E69)+SIN($E69)*COS(BP$12))/SIN($E69)*BP$9)</f>
        <v>8.70816831123007</v>
      </c>
      <c r="FC69" s="0" t="n">
        <f aca="false">IF(BQ$9=0,0,(SIN(BQ$12)*COS($E69)+SIN($E69)*COS(BQ$12))/SIN($E69)*BQ$9)</f>
        <v>8.44087903845417</v>
      </c>
      <c r="FD69" s="0" t="n">
        <f aca="false">IF(BR$9=0,0,(SIN(BR$12)*COS($E69)+SIN($E69)*COS(BR$12))/SIN($E69)*BR$9)</f>
        <v>8.17468066711247</v>
      </c>
      <c r="FE69" s="0" t="n">
        <f aca="false">IF(BS$9=0,0,(SIN(BS$12)*COS($E69)+SIN($E69)*COS(BS$12))/SIN($E69)*BS$9)</f>
        <v>7.90976442492267</v>
      </c>
      <c r="FF69" s="0" t="n">
        <f aca="false">IF(BT$9=0,0,(SIN(BT$12)*COS($E69)+SIN($E69)*COS(BT$12))/SIN($E69)*BT$9)</f>
        <v>7.626995</v>
      </c>
      <c r="FG69" s="0" t="n">
        <f aca="false">IF(BU$9=0,0,(SIN(BU$12)*COS($E69)+SIN($E69)*COS(BU$12))/SIN($E69)*BU$9)</f>
        <v>7.34632938493975</v>
      </c>
      <c r="FH69" s="0" t="n">
        <f aca="false">IF(BV$9=0,0,(SIN(BV$12)*COS($E69)+SIN($E69)*COS(BV$12))/SIN($E69)*BV$9)</f>
        <v>7.06797137347252</v>
      </c>
      <c r="FI69" s="0" t="n">
        <f aca="false">IF(BW$9=0,0,(SIN(BW$12)*COS($E69)+SIN($E69)*COS(BW$12))/SIN($E69)*BW$9)</f>
        <v>6.79212267184776</v>
      </c>
      <c r="FJ69" s="0" t="n">
        <f aca="false">IF(BX$9=0,0,(SIN(BX$12)*COS($E69)+SIN($E69)*COS(BX$12))/SIN($E69)*BX$9)</f>
        <v>6.51898280177847</v>
      </c>
      <c r="FK69" s="0" t="n">
        <f aca="false">IF(BY$9=0,0,(SIN(BY$12)*COS($E69)+SIN($E69)*COS(BY$12))/SIN($E69)*BY$9)</f>
        <v>0</v>
      </c>
      <c r="FL69" s="0" t="n">
        <f aca="false">IF(BZ$9=0,0,(SIN(BZ$12)*COS($E69)+SIN($E69)*COS(BZ$12))/SIN($E69)*BZ$9)</f>
        <v>0</v>
      </c>
      <c r="FM69" s="0" t="n">
        <f aca="false">IF(CA$9=0,0,(SIN(CA$12)*COS($E69)+SIN($E69)*COS(CA$12))/SIN($E69)*CA$9)</f>
        <v>0</v>
      </c>
      <c r="FN69" s="0" t="n">
        <f aca="false">IF(CB$9=0,0,(SIN(CB$12)*COS($E69)+SIN($E69)*COS(CB$12))/SIN($E69)*CB$9)</f>
        <v>0</v>
      </c>
      <c r="FO69" s="0" t="n">
        <f aca="false">IF(CC$9=0,0,(SIN(CC$12)*COS($E69)+SIN($E69)*COS(CC$12))/SIN($E69)*CC$9)</f>
        <v>0</v>
      </c>
      <c r="FP69" s="0" t="n">
        <f aca="false">IF(CD$9=0,0,(SIN(CD$12)*COS($E69)+SIN($E69)*COS(CD$12))/SIN($E69)*CD$9)</f>
        <v>0</v>
      </c>
      <c r="FQ69" s="0" t="n">
        <f aca="false">IF(CE$9=0,0,(SIN(CE$12)*COS($E69)+SIN($E69)*COS(CE$12))/SIN($E69)*CE$9)</f>
        <v>0</v>
      </c>
      <c r="FR69" s="0" t="n">
        <f aca="false">IF(CF$9=0,0,(SIN(CF$12)*COS($E69)+SIN($E69)*COS(CF$12))/SIN($E69)*CF$9)</f>
        <v>0</v>
      </c>
      <c r="FS69" s="0" t="n">
        <f aca="false">IF(CG$9=0,0,(SIN(CG$12)*COS($E69)+SIN($E69)*COS(CG$12))/SIN($E69)*CG$9)</f>
        <v>0</v>
      </c>
      <c r="FT69" s="0" t="n">
        <f aca="false">IF(CH$9=0,0,(SIN(CH$12)*COS($E69)+SIN($E69)*COS(CH$12))/SIN($E69)*CH$9)</f>
        <v>0</v>
      </c>
      <c r="FU69" s="0" t="n">
        <f aca="false">IF(CI$9=0,0,(SIN(CI$12)*COS($E69)+SIN($E69)*COS(CI$12))/SIN($E69)*CI$9)</f>
        <v>0</v>
      </c>
      <c r="FV69" s="0" t="n">
        <f aca="false">IF(CJ$9=0,0,(SIN(CJ$12)*COS($E69)+SIN($E69)*COS(CJ$12))/SIN($E69)*CJ$9)</f>
        <v>0</v>
      </c>
      <c r="FW69" s="0" t="n">
        <f aca="false">IF(CK$9=0,0,(SIN(CK$12)*COS($E69)+SIN($E69)*COS(CK$12))/SIN($E69)*CK$9)</f>
        <v>0</v>
      </c>
      <c r="FX69" s="0" t="n">
        <f aca="false">IF(CL$9=0,0,(SIN(CL$12)*COS($E69)+SIN($E69)*COS(CL$12))/SIN($E69)*CL$9)</f>
        <v>0</v>
      </c>
      <c r="FY69" s="0" t="n">
        <f aca="false">IF(CM$9=0,0,(SIN(CM$12)*COS($E69)+SIN($E69)*COS(CM$12))/SIN($E69)*CM$9)</f>
        <v>0</v>
      </c>
      <c r="FZ69" s="0" t="n">
        <f aca="false">IF(CN$9=0,0,(SIN(CN$12)*COS($E69)+SIN($E69)*COS(CN$12))/SIN($E69)*CN$9)</f>
        <v>0</v>
      </c>
      <c r="GA69" s="0" t="n">
        <f aca="false">IF(CO$9=0,0,(SIN(CO$12)*COS($E69)+SIN($E69)*COS(CO$12))/SIN($E69)*CO$9)</f>
        <v>0</v>
      </c>
      <c r="GB69" s="0" t="n">
        <f aca="false">IF(CP$9=0,0,(SIN(CP$12)*COS($E69)+SIN($E69)*COS(CP$12))/SIN($E69)*CP$9)</f>
        <v>0</v>
      </c>
      <c r="GC69" s="0" t="n">
        <f aca="false">IF(CQ$9=0,0,(SIN(CQ$12)*COS($E69)+SIN($E69)*COS(CQ$12))/SIN($E69)*CQ$9)</f>
        <v>0</v>
      </c>
    </row>
    <row r="70" customFormat="false" ht="12.8" hidden="true" customHeight="false" outlineLevel="0" collapsed="false">
      <c r="A70" s="0" t="n">
        <f aca="false">MAX($F70:$CQ70)</f>
        <v>11.139749875906</v>
      </c>
      <c r="B70" s="91" t="n">
        <f aca="false">IF(ISNA(INDEX(vmg!$B$6:$B$151,MATCH($C70,vmg!$F$6:$F$151,0))),IF(ISNA(INDEX(vmg!$B$6:$B$151,MATCH($C70,vmg!$D$6:$D$151,0))),0,INDEX(vmg!$B$6:$B$151,MATCH($C70,vmg!$D$6:$D$151,0))),INDEX(vmg!$B$6:$B$151,MATCH($C70,vmg!$F$6:$F$151,0)))</f>
        <v>7.671505</v>
      </c>
      <c r="C70" s="2" t="n">
        <f aca="false">MOD(Best +D70,360)</f>
        <v>291</v>
      </c>
      <c r="D70" s="2" t="n">
        <f aca="false">D69+1</f>
        <v>58</v>
      </c>
      <c r="E70" s="1" t="n">
        <f aca="false">D70*PI()/180</f>
        <v>1.01229096615671</v>
      </c>
      <c r="F70" s="13" t="n">
        <f aca="false">IF(OR(F160=0,CR70=0),0,F160*CR70/(F160+CR70))</f>
        <v>11.139749875906</v>
      </c>
      <c r="G70" s="13" t="n">
        <f aca="false">IF(OR(G160=0,CS70=0),0,G160*CS70/(G160+CS70))</f>
        <v>10.9201150134659</v>
      </c>
      <c r="H70" s="13" t="n">
        <f aca="false">IF(OR(H160=0,CT70=0),0,H160*CT70/(H160+CT70))</f>
        <v>10.7101681983448</v>
      </c>
      <c r="I70" s="13" t="n">
        <f aca="false">IF(OR(I160=0,CU70=0),0,I160*CU70/(I160+CU70))</f>
        <v>10.5091347375721</v>
      </c>
      <c r="J70" s="13" t="n">
        <f aca="false">IF(OR(J160=0,CV70=0),0,J160*CV70/(J160+CV70))</f>
        <v>10.3163204193055</v>
      </c>
      <c r="K70" s="13" t="n">
        <f aca="false">IF(OR(K160=0,CW70=0),0,K160*CW70/(K160+CW70))</f>
        <v>10.1311013480746</v>
      </c>
      <c r="L70" s="13" t="n">
        <f aca="false">IF(OR(L160=0,CX70=0),0,L160*CX70/(L160+CX70))</f>
        <v>9.95189886778183</v>
      </c>
      <c r="M70" s="13" t="n">
        <f aca="false">IF(OR(M160=0,CY70=0),0,M160*CY70/(M160+CY70))</f>
        <v>9.77930210010859</v>
      </c>
      <c r="N70" s="13" t="n">
        <f aca="false">IF(OR(N160=0,CZ70=0),0,N160*CZ70/(N160+CZ70))</f>
        <v>9.61284275758327</v>
      </c>
      <c r="O70" s="13" t="n">
        <f aca="false">IF(OR(O160=0,DA70=0),0,O160*DA70/(O160+DA70))</f>
        <v>9.45209559937216</v>
      </c>
      <c r="P70" s="13" t="n">
        <f aca="false">IF(OR(P160=0,DB70=0),0,P160*DB70/(P160+DB70))</f>
        <v>9.29667354228289</v>
      </c>
      <c r="Q70" s="13" t="n">
        <f aca="false">IF(OR(Q160=0,DC70=0),0,Q160*DC70/(Q160+DC70))</f>
        <v>9.14637455646478</v>
      </c>
      <c r="R70" s="13" t="n">
        <f aca="false">IF(OR(R160=0,DD70=0),0,R160*DD70/(R160+DD70))</f>
        <v>9.00071389494747</v>
      </c>
      <c r="S70" s="13" t="n">
        <f aca="false">IF(OR(S160=0,DE70=0),0,S160*DE70/(S160+DE70))</f>
        <v>8.85939655985694</v>
      </c>
      <c r="T70" s="13" t="n">
        <f aca="false">IF(OR(T160=0,DF70=0),0,T160*DF70/(T160+DF70))</f>
        <v>8.72215166909011</v>
      </c>
      <c r="U70" s="13" t="n">
        <f aca="false">IF(OR(U160=0,DG70=0),0,U160*DG70/(U160+DG70))</f>
        <v>8.58872999917103</v>
      </c>
      <c r="V70" s="13" t="n">
        <f aca="false">IF(OR(V160=0,DH70=0),0,V160*DH70/(V160+DH70))</f>
        <v>8.45552219096751</v>
      </c>
      <c r="W70" s="13" t="n">
        <f aca="false">IF(OR(W160=0,DI70=0),0,W160*DI70/(W160+DI70))</f>
        <v>8.32590937127644</v>
      </c>
      <c r="X70" s="13" t="n">
        <f aca="false">IF(OR(X160=0,DJ70=0),0,X160*DJ70/(X160+DJ70))</f>
        <v>8.19967889391395</v>
      </c>
      <c r="Y70" s="13" t="n">
        <f aca="false">IF(OR(Y160=0,DK70=0),0,Y160*DK70/(Y160+DK70))</f>
        <v>8.07663405619252</v>
      </c>
      <c r="Z70" s="13" t="n">
        <f aca="false">IF(OR(Z160=0,DL70=0),0,Z160*DL70/(Z160+DL70))</f>
        <v>7.95659259797696</v>
      </c>
      <c r="AA70" s="13" t="n">
        <f aca="false">IF(OR(AA160=0,DM70=0),0,AA160*DM70/(AA160+DM70))</f>
        <v>7.83779964614472</v>
      </c>
      <c r="AB70" s="13" t="n">
        <f aca="false">IF(OR(AB160=0,DN70=0),0,AB160*DN70/(AB160+DN70))</f>
        <v>7.72177337372326</v>
      </c>
      <c r="AC70" s="13" t="n">
        <f aca="false">IF(OR(AC160=0,DO70=0),0,AC160*DO70/(AC160+DO70))</f>
        <v>7.60836111216685</v>
      </c>
      <c r="AD70" s="13" t="n">
        <f aca="false">IF(OR(AD160=0,DP70=0),0,AD160*DP70/(AD160+DP70))</f>
        <v>7.49742064588356</v>
      </c>
      <c r="AE70" s="13" t="n">
        <f aca="false">IF(OR(AE160=0,DQ70=0),0,AE160*DQ70/(AE160+DQ70))</f>
        <v>7.38881930390209</v>
      </c>
      <c r="AF70" s="13" t="n">
        <f aca="false">IF(OR(AF160=0,DR70=0),0,AF160*DR70/(AF160+DR70))</f>
        <v>7.28179848019384</v>
      </c>
      <c r="AG70" s="13" t="n">
        <f aca="false">IF(OR(AG160=0,DS70=0),0,AG160*DS70/(AG160+DS70))</f>
        <v>7.17690935641838</v>
      </c>
      <c r="AH70" s="13" t="n">
        <f aca="false">IF(OR(AH160=0,DT70=0),0,AH160*DT70/(AH160+DT70))</f>
        <v>7.07404124304764</v>
      </c>
      <c r="AI70" s="13" t="n">
        <f aca="false">IF(OR(AI160=0,DU70=0),0,AI160*DU70/(AI160+DU70))</f>
        <v>6.97309035667382</v>
      </c>
      <c r="AJ70" s="13" t="n">
        <f aca="false">IF(OR(AJ160=0,DV70=0),0,AJ160*DV70/(AJ160+DV70))</f>
        <v>6.87395926463453</v>
      </c>
      <c r="AK70" s="13" t="n">
        <f aca="false">IF(OR(AK160=0,DW70=0),0,AK160*DW70/(AK160+DW70))</f>
        <v>6.77789027902123</v>
      </c>
      <c r="AL70" s="13" t="n">
        <f aca="false">IF(OR(AL160=0,DX70=0),0,AL160*DX70/(AL160+DX70))</f>
        <v>6.68340038215691</v>
      </c>
      <c r="AM70" s="13" t="n">
        <f aca="false">IF(OR(AM160=0,DY70=0),0,AM160*DY70/(AM160+DY70))</f>
        <v>6.590412013846</v>
      </c>
      <c r="AN70" s="13" t="n">
        <f aca="false">IF(OR(AN160=0,DZ70=0),0,AN160*DZ70/(AN160+DZ70))</f>
        <v>6.49885193851606</v>
      </c>
      <c r="AO70" s="13" t="n">
        <f aca="false">IF(OR(AO160=0,EA70=0),0,AO160*EA70/(AO160+EA70))</f>
        <v>6.40865092497431</v>
      </c>
      <c r="AP70" s="13" t="n">
        <f aca="false">IF(OR(AP160=0,EB70=0),0,AP160*EB70/(AP160+EB70))</f>
        <v>6.31971230314226</v>
      </c>
      <c r="AQ70" s="13" t="n">
        <f aca="false">IF(OR(AQ160=0,EC70=0),0,AQ160*EC70/(AQ160+EC70))</f>
        <v>6.23200652407108</v>
      </c>
      <c r="AR70" s="13" t="n">
        <f aca="false">IF(OR(AR160=0,ED70=0),0,AR160*ED70/(AR160+ED70))</f>
        <v>6.14547463876528</v>
      </c>
      <c r="AS70" s="13" t="n">
        <f aca="false">IF(OR(AS160=0,EE70=0),0,AS160*EE70/(AS160+EE70))</f>
        <v>6.06006067720011</v>
      </c>
      <c r="AT70" s="13" t="n">
        <f aca="false">IF(OR(AT160=0,EF70=0),0,AT160*EF70/(AT160+EF70))</f>
        <v>5.97571144121438</v>
      </c>
      <c r="AU70" s="13" t="n">
        <f aca="false">IF(OR(AU160=0,EG70=0),0,AU160*EG70/(AU160+EG70))</f>
        <v>5.88622945446489</v>
      </c>
      <c r="AV70" s="13" t="n">
        <f aca="false">IF(OR(AV160=0,EH70=0),0,AV160*EH70/(AV160+EH70))</f>
        <v>5.79795468246672</v>
      </c>
      <c r="AW70" s="13" t="n">
        <f aca="false">IF(OR(AW160=0,EI70=0),0,AW160*EI70/(AW160+EI70))</f>
        <v>5.71082933280379</v>
      </c>
      <c r="AX70" s="13" t="n">
        <f aca="false">IF(OR(AX160=0,EJ70=0),0,AX160*EJ70/(AX160+EJ70))</f>
        <v>5.6247985387651</v>
      </c>
      <c r="AY70" s="13" t="n">
        <f aca="false">IF(OR(AY160=0,EK70=0),0,AY160*EK70/(AY160+EK70))</f>
        <v>5.53981016085684</v>
      </c>
      <c r="AZ70" s="13" t="n">
        <f aca="false">IF(OR(AZ160=0,EL70=0),0,AZ160*EL70/(AZ160+EL70))</f>
        <v>5.45101259972471</v>
      </c>
      <c r="BA70" s="13" t="n">
        <f aca="false">IF(OR(BA160=0,EM70=0),0,BA160*EM70/(BA160+EM70))</f>
        <v>5.36331675047627</v>
      </c>
      <c r="BB70" s="13" t="n">
        <f aca="false">IF(OR(BB160=0,EN70=0),0,BB160*EN70/(BB160+EN70))</f>
        <v>5.27667034889085</v>
      </c>
      <c r="BC70" s="13" t="n">
        <f aca="false">IF(OR(BC160=0,EO70=0),0,BC160*EO70/(BC160+EO70))</f>
        <v>5.1910237406787</v>
      </c>
      <c r="BD70" s="13" t="n">
        <f aca="false">IF(OR(BD160=0,EP70=0),0,BD160*EP70/(BD160+EP70))</f>
        <v>5.10632971390523</v>
      </c>
      <c r="BE70" s="13" t="n">
        <f aca="false">IF(OR(BE160=0,EQ70=0),0,BE160*EQ70/(BE160+EQ70))</f>
        <v>5.01796568739432</v>
      </c>
      <c r="BF70" s="13" t="n">
        <f aca="false">IF(OR(BF160=0,ER70=0),0,BF160*ER70/(BF160+ER70))</f>
        <v>4.93058558148247</v>
      </c>
      <c r="BG70" s="13" t="n">
        <f aca="false">IF(OR(BG160=0,ES70=0),0,BG160*ES70/(BG160+ES70))</f>
        <v>4.84414327473953</v>
      </c>
      <c r="BH70" s="13" t="n">
        <f aca="false">IF(OR(BH160=0,ET70=0),0,BH160*ET70/(BH160+ET70))</f>
        <v>4.7585949607707</v>
      </c>
      <c r="BI70" s="13" t="n">
        <f aca="false">IF(OR(BI160=0,EU70=0),0,BI160*EU70/(BI160+EU70))</f>
        <v>4.67389901318279</v>
      </c>
      <c r="BJ70" s="13" t="n">
        <f aca="false">IF(OR(BJ160=0,EV70=0),0,BJ160*EV70/(BJ160+EV70))</f>
        <v>4.57681365530336</v>
      </c>
      <c r="BK70" s="13" t="n">
        <f aca="false">IF(OR(BK160=0,EW70=0),0,BK160*EW70/(BK160+EW70))</f>
        <v>4.48069810676439</v>
      </c>
      <c r="BL70" s="13" t="n">
        <f aca="false">IF(OR(BL160=0,EX70=0),0,BL160*EX70/(BL160+EX70))</f>
        <v>4.38550410497154</v>
      </c>
      <c r="BM70" s="13" t="n">
        <f aca="false">IF(OR(BM160=0,EY70=0),0,BM160*EY70/(BM160+EY70))</f>
        <v>4.29118611972031</v>
      </c>
      <c r="BN70" s="13" t="n">
        <f aca="false">IF(OR(BN160=0,EZ70=0),0,BN160*EZ70/(BN160+EZ70))</f>
        <v>4.19770122994858</v>
      </c>
      <c r="BO70" s="13" t="n">
        <f aca="false">IF(OR(BO160=0,FA70=0),0,BO160*FA70/(BO160+FA70))</f>
        <v>4.09710849253806</v>
      </c>
      <c r="BP70" s="13" t="n">
        <f aca="false">IF(OR(BP160=0,FB70=0),0,BP160*FB70/(BP160+FB70))</f>
        <v>3.99727087743355</v>
      </c>
      <c r="BQ70" s="13" t="n">
        <f aca="false">IF(OR(BQ160=0,FC70=0),0,BQ160*FC70/(BQ160+FC70))</f>
        <v>3.8981444786146</v>
      </c>
      <c r="BR70" s="13" t="n">
        <f aca="false">IF(OR(BR160=0,FD70=0),0,BR160*FD70/(BR160+FD70))</f>
        <v>3.79968800919092</v>
      </c>
      <c r="BS70" s="13" t="n">
        <f aca="false">IF(OR(BS160=0,FE70=0),0,BS160*FE70/(BS160+FE70))</f>
        <v>3.70186273496359</v>
      </c>
      <c r="BT70" s="13" t="n">
        <f aca="false">IF(OR(BT160=0,FF70=0),0,BT160*FF70/(BT160+FF70))</f>
        <v>3.60023344782742</v>
      </c>
      <c r="BU70" s="13" t="n">
        <f aca="false">IF(OR(BU160=0,FG70=0),0,BU160*FG70/(BU160+FG70))</f>
        <v>3.49911640703883</v>
      </c>
      <c r="BV70" s="13" t="n">
        <f aca="false">IF(OR(BV160=0,FH70=0),0,BV160*FH70/(BV160+FH70))</f>
        <v>3.39847453716695</v>
      </c>
      <c r="BW70" s="13" t="n">
        <f aca="false">IF(OR(BW160=0,FI70=0),0,BW160*FI70/(BW160+FI70))</f>
        <v>3.2982732567255</v>
      </c>
      <c r="BX70" s="13" t="n">
        <f aca="false">IF(OR(BX160=0,FJ70=0),0,BX160*FJ70/(BX160+FJ70))</f>
        <v>3.19848048633296</v>
      </c>
      <c r="BY70" s="13" t="n">
        <f aca="false">IF(OR(BY160=0,FK70=0),0,BY160*FK70/(BY160+FK70))</f>
        <v>0</v>
      </c>
      <c r="BZ70" s="13" t="n">
        <f aca="false">IF(OR(BZ160=0,FL70=0),0,BZ160*FL70/(BZ160+FL70))</f>
        <v>0</v>
      </c>
      <c r="CA70" s="13" t="n">
        <f aca="false">IF(OR(CA160=0,FM70=0),0,CA160*FM70/(CA160+FM70))</f>
        <v>0</v>
      </c>
      <c r="CB70" s="13" t="n">
        <f aca="false">IF(OR(CB160=0,FN70=0),0,CB160*FN70/(CB160+FN70))</f>
        <v>0</v>
      </c>
      <c r="CC70" s="13" t="n">
        <f aca="false">IF(OR(CC160=0,FO70=0),0,CC160*FO70/(CC160+FO70))</f>
        <v>0</v>
      </c>
      <c r="CD70" s="13" t="n">
        <f aca="false">IF(OR(CD160=0,FP70=0),0,CD160*FP70/(CD160+FP70))</f>
        <v>0</v>
      </c>
      <c r="CE70" s="13" t="n">
        <f aca="false">IF(OR(CE160=0,FQ70=0),0,CE160*FQ70/(CE160+FQ70))</f>
        <v>0</v>
      </c>
      <c r="CF70" s="13" t="n">
        <f aca="false">IF(OR(CF160=0,FR70=0),0,CF160*FR70/(CF160+FR70))</f>
        <v>0</v>
      </c>
      <c r="CG70" s="13" t="n">
        <f aca="false">IF(OR(CG160=0,FS70=0),0,CG160*FS70/(CG160+FS70))</f>
        <v>0</v>
      </c>
      <c r="CH70" s="13" t="n">
        <f aca="false">IF(OR(CH160=0,FT70=0),0,CH160*FT70/(CH160+FT70))</f>
        <v>0</v>
      </c>
      <c r="CI70" s="13" t="n">
        <f aca="false">IF(OR(CI160=0,FU70=0),0,CI160*FU70/(CI160+FU70))</f>
        <v>0</v>
      </c>
      <c r="CJ70" s="13" t="n">
        <f aca="false">IF(OR(CJ160=0,FV70=0),0,CJ160*FV70/(CJ160+FV70))</f>
        <v>0</v>
      </c>
      <c r="CK70" s="13" t="n">
        <f aca="false">IF(OR(CK160=0,FW70=0),0,CK160*FW70/(CK160+FW70))</f>
        <v>0</v>
      </c>
      <c r="CL70" s="13" t="n">
        <f aca="false">IF(OR(CL160=0,FX70=0),0,CL160*FX70/(CL160+FX70))</f>
        <v>0</v>
      </c>
      <c r="CM70" s="13" t="n">
        <f aca="false">IF(OR(CM160=0,FY70=0),0,CM160*FY70/(CM160+FY70))</f>
        <v>0</v>
      </c>
      <c r="CN70" s="13" t="n">
        <f aca="false">IF(OR(CN160=0,FZ70=0),0,CN160*FZ70/(CN160+FZ70))</f>
        <v>0</v>
      </c>
      <c r="CO70" s="13" t="n">
        <f aca="false">IF(OR(CO160=0,GA70=0),0,CO160*GA70/(CO160+GA70))</f>
        <v>0</v>
      </c>
      <c r="CP70" s="13" t="n">
        <f aca="false">IF(OR(CP160=0,GB70=0),0,CP160*GB70/(CP160+GB70))</f>
        <v>0</v>
      </c>
      <c r="CQ70" s="13" t="n">
        <f aca="false">IF(OR(CQ160=0,GC70=0),0,CQ160*GC70/(CQ160+GC70))</f>
        <v>0</v>
      </c>
      <c r="CR70" s="0" t="n">
        <f aca="false">IF(F$9=0,0,(SIN(F$12)*COS($E70)+SIN($E70)*COS(F$12))/SIN($E70)*F$9)</f>
        <v>11.13975</v>
      </c>
      <c r="CS70" s="0" t="n">
        <f aca="false">IF(G$9=0,0,(SIN(G$12)*COS($E70)+SIN($E70)*COS(G$12))/SIN($E70)*G$9)</f>
        <v>11.2460541677176</v>
      </c>
      <c r="CT70" s="0" t="n">
        <f aca="false">IF(H$9=0,0,(SIN(H$12)*COS($E70)+SIN($E70)*COS(H$12))/SIN($E70)*H$9)</f>
        <v>11.3486498910311</v>
      </c>
      <c r="CU70" s="0" t="n">
        <f aca="false">IF(I$9=0,0,(SIN(I$12)*COS($E70)+SIN($E70)*COS(I$12))/SIN($E70)*I$9)</f>
        <v>11.4475141751107</v>
      </c>
      <c r="CV70" s="0" t="n">
        <f aca="false">IF(J$9=0,0,(SIN(J$12)*COS($E70)+SIN($E70)*COS(J$12))/SIN($E70)*J$9)</f>
        <v>11.5426252453843</v>
      </c>
      <c r="CW70" s="0" t="n">
        <f aca="false">IF(K$9=0,0,(SIN(K$12)*COS($E70)+SIN($E70)*COS(K$12))/SIN($E70)*K$9)</f>
        <v>11.6339625516289</v>
      </c>
      <c r="CX70" s="0" t="n">
        <f aca="false">IF(L$9=0,0,(SIN(L$12)*COS($E70)+SIN($E70)*COS(L$12))/SIN($E70)*L$9)</f>
        <v>11.7200971864224</v>
      </c>
      <c r="CY70" s="0" t="n">
        <f aca="false">IF(M$9=0,0,(SIN(M$12)*COS($E70)+SIN($E70)*COS(M$12))/SIN($E70)*M$9)</f>
        <v>11.8023970764605</v>
      </c>
      <c r="CZ70" s="0" t="n">
        <f aca="false">IF(N$9=0,0,(SIN(N$12)*COS($E70)+SIN($E70)*COS(N$12))/SIN($E70)*N$9)</f>
        <v>11.8808466640318</v>
      </c>
      <c r="DA70" s="0" t="n">
        <f aca="false">IF(O$9=0,0,(SIN(O$12)*COS($E70)+SIN($E70)*COS(O$12))/SIN($E70)*O$9)</f>
        <v>11.9554316419936</v>
      </c>
      <c r="DB70" s="0" t="n">
        <f aca="false">IF(P$9=0,0,(SIN(P$12)*COS($E70)+SIN($E70)*COS(P$12))/SIN($E70)*P$9)</f>
        <v>12.0261389552098</v>
      </c>
      <c r="DC70" s="0" t="n">
        <f aca="false">IF(Q$9=0,0,(SIN(Q$12)*COS($E70)+SIN($E70)*COS(Q$12))/SIN($E70)*Q$9)</f>
        <v>12.0932210074736</v>
      </c>
      <c r="DD70" s="0" t="n">
        <f aca="false">IF(R$9=0,0,(SIN(R$12)*COS($E70)+SIN($E70)*COS(R$12))/SIN($E70)*R$9)</f>
        <v>12.1564065040025</v>
      </c>
      <c r="DE70" s="0" t="n">
        <f aca="false">IF(S$9=0,0,(SIN(S$12)*COS($E70)+SIN($E70)*COS(S$12))/SIN($E70)*S$9)</f>
        <v>12.2156859072428</v>
      </c>
      <c r="DF70" s="0" t="n">
        <f aca="false">IF(T$9=0,0,(SIN(T$12)*COS($E70)+SIN($E70)*COS(T$12))/SIN($E70)*T$9)</f>
        <v>12.2710509313516</v>
      </c>
      <c r="DG70" s="0" t="n">
        <f aca="false">IF(U$9=0,0,(SIN(U$12)*COS($E70)+SIN($E70)*COS(U$12))/SIN($E70)*U$9)</f>
        <v>12.3224945417439</v>
      </c>
      <c r="DH70" s="0" t="n">
        <f aca="false">IF(V$9=0,0,(SIN(V$12)*COS($E70)+SIN($E70)*COS(V$12))/SIN($E70)*V$9)</f>
        <v>12.3627848979133</v>
      </c>
      <c r="DI70" s="0" t="n">
        <f aca="false">IF(W$9=0,0,(SIN(W$12)*COS($E70)+SIN($E70)*COS(W$12))/SIN($E70)*W$9)</f>
        <v>12.3990733981834</v>
      </c>
      <c r="DJ70" s="0" t="n">
        <f aca="false">IF(X$9=0,0,(SIN(X$12)*COS($E70)+SIN($E70)*COS(X$12))/SIN($E70)*X$9)</f>
        <v>12.4313633904641</v>
      </c>
      <c r="DK70" s="0" t="n">
        <f aca="false">IF(Y$9=0,0,(SIN(Y$12)*COS($E70)+SIN($E70)*COS(Y$12))/SIN($E70)*Y$9)</f>
        <v>12.4596595081601</v>
      </c>
      <c r="DL70" s="0" t="n">
        <f aca="false">IF(Z$9=0,0,(SIN(Z$12)*COS($E70)+SIN($E70)*COS(Z$12))/SIN($E70)*Z$9)</f>
        <v>12.4839676643523</v>
      </c>
      <c r="DM70" s="0" t="n">
        <f aca="false">IF(AA$9=0,0,(SIN(AA$12)*COS($E70)+SIN($E70)*COS(AA$12))/SIN($E70)*AA$9)</f>
        <v>12.5002611107614</v>
      </c>
      <c r="DN70" s="0" t="n">
        <f aca="false">IF(AB$9=0,0,(SIN(AB$12)*COS($E70)+SIN($E70)*COS(AB$12))/SIN($E70)*AB$9)</f>
        <v>12.5125560948407</v>
      </c>
      <c r="DO70" s="0" t="n">
        <f aca="false">IF(AC$9=0,0,(SIN(AC$12)*COS($E70)+SIN($E70)*COS(AC$12))/SIN($E70)*AC$9)</f>
        <v>12.5208660279832</v>
      </c>
      <c r="DP70" s="0" t="n">
        <f aca="false">IF(AD$9=0,0,(SIN(AD$12)*COS($E70)+SIN($E70)*COS(AD$12))/SIN($E70)*AD$9)</f>
        <v>12.525205588349</v>
      </c>
      <c r="DQ70" s="0" t="n">
        <f aca="false">IF(AE$9=0,0,(SIN(AE$12)*COS($E70)+SIN($E70)*COS(AE$12))/SIN($E70)*AE$9)</f>
        <v>12.5255907111517</v>
      </c>
      <c r="DR70" s="0" t="n">
        <f aca="false">IF(AF$9=0,0,(SIN(AF$12)*COS($E70)+SIN($E70)*COS(AF$12))/SIN($E70)*AF$9)</f>
        <v>12.5201622285629</v>
      </c>
      <c r="DS70" s="0" t="n">
        <f aca="false">IF(AG$9=0,0,(SIN(AG$12)*COS($E70)+SIN($E70)*COS(AG$12))/SIN($E70)*AG$9)</f>
        <v>12.5108085970586</v>
      </c>
      <c r="DT70" s="0" t="n">
        <f aca="false">IF(AH$9=0,0,(SIN(AH$12)*COS($E70)+SIN($E70)*COS(AH$12))/SIN($E70)*AH$9)</f>
        <v>12.4975511783306</v>
      </c>
      <c r="DU70" s="0" t="n">
        <f aca="false">IF(AI$9=0,0,(SIN(AI$12)*COS($E70)+SIN($E70)*COS(AI$12))/SIN($E70)*AI$9)</f>
        <v>12.4804125514918</v>
      </c>
      <c r="DV70" s="0" t="n">
        <f aca="false">IF(AJ$9=0,0,(SIN(AJ$12)*COS($E70)+SIN($E70)*COS(AJ$12))/SIN($E70)*AJ$9)</f>
        <v>12.4594165005516</v>
      </c>
      <c r="DW70" s="0" t="n">
        <f aca="false">IF(AK$9=0,0,(SIN(AK$12)*COS($E70)+SIN($E70)*COS(AK$12))/SIN($E70)*AK$9)</f>
        <v>12.4390799869775</v>
      </c>
      <c r="DX70" s="0" t="n">
        <f aca="false">IF(AL$9=0,0,(SIN(AL$12)*COS($E70)+SIN($E70)*COS(AL$12))/SIN($E70)*AL$9)</f>
        <v>12.4149385485537</v>
      </c>
      <c r="DY70" s="0" t="n">
        <f aca="false">IF(AM$9=0,0,(SIN(AM$12)*COS($E70)+SIN($E70)*COS(AM$12))/SIN($E70)*AM$9)</f>
        <v>12.3870153995818</v>
      </c>
      <c r="DZ70" s="0" t="n">
        <f aca="false">IF(AN$9=0,0,(SIN(AN$12)*COS($E70)+SIN($E70)*COS(AN$12))/SIN($E70)*AN$9)</f>
        <v>12.3553349063091</v>
      </c>
      <c r="EA70" s="0" t="n">
        <f aca="false">IF(AO$9=0,0,(SIN(AO$12)*COS($E70)+SIN($E70)*COS(AO$12))/SIN($E70)*AO$9)</f>
        <v>12.319922574675</v>
      </c>
      <c r="EB70" s="0" t="n">
        <f aca="false">IF(AP$9=0,0,(SIN(AP$12)*COS($E70)+SIN($E70)*COS(AP$12))/SIN($E70)*AP$9)</f>
        <v>12.2806874071135</v>
      </c>
      <c r="EC70" s="0" t="n">
        <f aca="false">IF(AQ$9=0,0,(SIN(AQ$12)*COS($E70)+SIN($E70)*COS(AQ$12))/SIN($E70)*AQ$9)</f>
        <v>12.2377751043512</v>
      </c>
      <c r="ED70" s="0" t="n">
        <f aca="false">IF(AR$9=0,0,(SIN(AR$12)*COS($E70)+SIN($E70)*COS(AR$12))/SIN($E70)*AR$9)</f>
        <v>12.1912146217996</v>
      </c>
      <c r="EE70" s="0" t="n">
        <f aca="false">IF(AS$9=0,0,(SIN(AS$12)*COS($E70)+SIN($E70)*COS(AS$12))/SIN($E70)*AS$9)</f>
        <v>12.1410360019048</v>
      </c>
      <c r="EF70" s="0" t="n">
        <f aca="false">IF(AT$9=0,0,(SIN(AT$12)*COS($E70)+SIN($E70)*COS(AT$12))/SIN($E70)*AT$9)</f>
        <v>12.0872703601655</v>
      </c>
      <c r="EG70" s="0" t="n">
        <f aca="false">IF(AU$9=0,0,(SIN(AU$12)*COS($E70)+SIN($E70)*COS(AU$12))/SIN($E70)*AU$9)</f>
        <v>12.0043564506207</v>
      </c>
      <c r="EH70" s="0" t="n">
        <f aca="false">IF(AV$9=0,0,(SIN(AV$12)*COS($E70)+SIN($E70)*COS(AV$12))/SIN($E70)*AV$9)</f>
        <v>11.9180701980095</v>
      </c>
      <c r="EI70" s="0" t="n">
        <f aca="false">IF(AW$9=0,0,(SIN(AW$12)*COS($E70)+SIN($E70)*COS(AW$12))/SIN($E70)*AW$9)</f>
        <v>11.8284691697436</v>
      </c>
      <c r="EJ70" s="0" t="n">
        <f aca="false">IF(AX$9=0,0,(SIN(AX$12)*COS($E70)+SIN($E70)*COS(AX$12))/SIN($E70)*AX$9)</f>
        <v>11.7356118468174</v>
      </c>
      <c r="EK70" s="0" t="n">
        <f aca="false">IF(AY$9=0,0,(SIN(AY$12)*COS($E70)+SIN($E70)*COS(AY$12))/SIN($E70)*AY$9)</f>
        <v>11.6395575964943</v>
      </c>
      <c r="EL70" s="0" t="n">
        <f aca="false">IF(AZ$9=0,0,(SIN(AZ$12)*COS($E70)+SIN($E70)*COS(AZ$12))/SIN($E70)*AZ$9)</f>
        <v>11.518902357638</v>
      </c>
      <c r="EM70" s="0" t="n">
        <f aca="false">IF(BA$9=0,0,(SIN(BA$12)*COS($E70)+SIN($E70)*COS(BA$12))/SIN($E70)*BA$9)</f>
        <v>11.395364810781</v>
      </c>
      <c r="EN70" s="0" t="n">
        <f aca="false">IF(BB$9=0,0,(SIN(BB$12)*COS($E70)+SIN($E70)*COS(BB$12))/SIN($E70)*BB$9)</f>
        <v>11.2690263421396</v>
      </c>
      <c r="EO70" s="0" t="n">
        <f aca="false">IF(BC$9=0,0,(SIN(BC$12)*COS($E70)+SIN($E70)*COS(BC$12))/SIN($E70)*BC$9)</f>
        <v>11.1399689869631</v>
      </c>
      <c r="EP70" s="0" t="n">
        <f aca="false">IF(BD$9=0,0,(SIN(BD$12)*COS($E70)+SIN($E70)*COS(BD$12))/SIN($E70)*BD$9)</f>
        <v>11.0082753912796</v>
      </c>
      <c r="EQ70" s="0" t="n">
        <f aca="false">IF(BE$9=0,0,(SIN(BE$12)*COS($E70)+SIN($E70)*COS(BE$12))/SIN($E70)*BE$9)</f>
        <v>10.8525941465249</v>
      </c>
      <c r="ER70" s="0" t="n">
        <f aca="false">IF(BF$9=0,0,(SIN(BF$12)*COS($E70)+SIN($E70)*COS(BF$12))/SIN($E70)*BF$9)</f>
        <v>10.6947077774034</v>
      </c>
      <c r="ES70" s="0" t="n">
        <f aca="false">IF(BG$9=0,0,(SIN(BG$12)*COS($E70)+SIN($E70)*COS(BG$12))/SIN($E70)*BG$9)</f>
        <v>10.534719998523</v>
      </c>
      <c r="ET70" s="0" t="n">
        <f aca="false">IF(BH$9=0,0,(SIN(BH$12)*COS($E70)+SIN($E70)*COS(BH$12))/SIN($E70)*BH$9)</f>
        <v>10.3727348123805</v>
      </c>
      <c r="EU70" s="0" t="n">
        <f aca="false">IF(BI$9=0,0,(SIN(BI$12)*COS($E70)+SIN($E70)*COS(BI$12))/SIN($E70)*BI$9)</f>
        <v>10.2088564608463</v>
      </c>
      <c r="EV70" s="0" t="n">
        <f aca="false">IF(BJ$9=0,0,(SIN(BJ$12)*COS($E70)+SIN($E70)*COS(BJ$12))/SIN($E70)*BJ$9)</f>
        <v>9.98019817267763</v>
      </c>
      <c r="EW70" s="0" t="n">
        <f aca="false">IF(BK$9=0,0,(SIN(BK$12)*COS($E70)+SIN($E70)*COS(BK$12))/SIN($E70)*BK$9)</f>
        <v>9.75085383747803</v>
      </c>
      <c r="EX70" s="0" t="n">
        <f aca="false">IF(BL$9=0,0,(SIN(BL$12)*COS($E70)+SIN($E70)*COS(BL$12))/SIN($E70)*BL$9)</f>
        <v>9.52098523178101</v>
      </c>
      <c r="EY70" s="0" t="n">
        <f aca="false">IF(BM$9=0,0,(SIN(BM$12)*COS($E70)+SIN($E70)*COS(BM$12))/SIN($E70)*BM$9)</f>
        <v>9.29075354676282</v>
      </c>
      <c r="EZ70" s="0" t="n">
        <f aca="false">IF(BN$9=0,0,(SIN(BN$12)*COS($E70)+SIN($E70)*COS(BN$12))/SIN($E70)*BN$9)</f>
        <v>9.06031931137039</v>
      </c>
      <c r="FA70" s="0" t="n">
        <f aca="false">IF(BO$9=0,0,(SIN(BO$12)*COS($E70)+SIN($E70)*COS(BO$12))/SIN($E70)*BO$9)</f>
        <v>8.79336923601861</v>
      </c>
      <c r="FB70" s="0" t="n">
        <f aca="false">IF(BP$9=0,0,(SIN(BP$12)*COS($E70)+SIN($E70)*COS(BP$12))/SIN($E70)*BP$9)</f>
        <v>8.52725216939004</v>
      </c>
      <c r="FC70" s="0" t="n">
        <f aca="false">IF(BQ$9=0,0,(SIN(BQ$12)*COS($E70)+SIN($E70)*COS(BQ$12))/SIN($E70)*BQ$9)</f>
        <v>8.26215919968865</v>
      </c>
      <c r="FD70" s="0" t="n">
        <f aca="false">IF(BR$9=0,0,(SIN(BR$12)*COS($E70)+SIN($E70)*COS(BR$12))/SIN($E70)*BR$9)</f>
        <v>7.99828000000001</v>
      </c>
      <c r="FE70" s="0" t="n">
        <f aca="false">IF(BS$9=0,0,(SIN(BS$12)*COS($E70)+SIN($E70)*COS(BS$12))/SIN($E70)*BS$9)</f>
        <v>7.73580273733604</v>
      </c>
      <c r="FF70" s="0" t="n">
        <f aca="false">IF(BT$9=0,0,(SIN(BT$12)*COS($E70)+SIN($E70)*COS(BT$12))/SIN($E70)*BT$9)</f>
        <v>7.45602218712267</v>
      </c>
      <c r="FG70" s="0" t="n">
        <f aca="false">IF(BU$9=0,0,(SIN(BU$12)*COS($E70)+SIN($E70)*COS(BU$12))/SIN($E70)*BU$9)</f>
        <v>7.17846556535299</v>
      </c>
      <c r="FH70" s="0" t="n">
        <f aca="false">IF(BV$9=0,0,(SIN(BV$12)*COS($E70)+SIN($E70)*COS(BV$12))/SIN($E70)*BV$9)</f>
        <v>6.90333304133744</v>
      </c>
      <c r="FI70" s="0" t="n">
        <f aca="false">IF(BW$9=0,0,(SIN(BW$12)*COS($E70)+SIN($E70)*COS(BW$12))/SIN($E70)*BW$9)</f>
        <v>6.63082264151038</v>
      </c>
      <c r="FJ70" s="0" t="n">
        <f aca="false">IF(BX$9=0,0,(SIN(BX$12)*COS($E70)+SIN($E70)*COS(BX$12))/SIN($E70)*BX$9)</f>
        <v>6.36113015431736</v>
      </c>
      <c r="FK70" s="0" t="n">
        <f aca="false">IF(BY$9=0,0,(SIN(BY$12)*COS($E70)+SIN($E70)*COS(BY$12))/SIN($E70)*BY$9)</f>
        <v>0</v>
      </c>
      <c r="FL70" s="0" t="n">
        <f aca="false">IF(BZ$9=0,0,(SIN(BZ$12)*COS($E70)+SIN($E70)*COS(BZ$12))/SIN($E70)*BZ$9)</f>
        <v>0</v>
      </c>
      <c r="FM70" s="0" t="n">
        <f aca="false">IF(CA$9=0,0,(SIN(CA$12)*COS($E70)+SIN($E70)*COS(CA$12))/SIN($E70)*CA$9)</f>
        <v>0</v>
      </c>
      <c r="FN70" s="0" t="n">
        <f aca="false">IF(CB$9=0,0,(SIN(CB$12)*COS($E70)+SIN($E70)*COS(CB$12))/SIN($E70)*CB$9)</f>
        <v>0</v>
      </c>
      <c r="FO70" s="0" t="n">
        <f aca="false">IF(CC$9=0,0,(SIN(CC$12)*COS($E70)+SIN($E70)*COS(CC$12))/SIN($E70)*CC$9)</f>
        <v>0</v>
      </c>
      <c r="FP70" s="0" t="n">
        <f aca="false">IF(CD$9=0,0,(SIN(CD$12)*COS($E70)+SIN($E70)*COS(CD$12))/SIN($E70)*CD$9)</f>
        <v>0</v>
      </c>
      <c r="FQ70" s="0" t="n">
        <f aca="false">IF(CE$9=0,0,(SIN(CE$12)*COS($E70)+SIN($E70)*COS(CE$12))/SIN($E70)*CE$9)</f>
        <v>0</v>
      </c>
      <c r="FR70" s="0" t="n">
        <f aca="false">IF(CF$9=0,0,(SIN(CF$12)*COS($E70)+SIN($E70)*COS(CF$12))/SIN($E70)*CF$9)</f>
        <v>0</v>
      </c>
      <c r="FS70" s="0" t="n">
        <f aca="false">IF(CG$9=0,0,(SIN(CG$12)*COS($E70)+SIN($E70)*COS(CG$12))/SIN($E70)*CG$9)</f>
        <v>0</v>
      </c>
      <c r="FT70" s="0" t="n">
        <f aca="false">IF(CH$9=0,0,(SIN(CH$12)*COS($E70)+SIN($E70)*COS(CH$12))/SIN($E70)*CH$9)</f>
        <v>0</v>
      </c>
      <c r="FU70" s="0" t="n">
        <f aca="false">IF(CI$9=0,0,(SIN(CI$12)*COS($E70)+SIN($E70)*COS(CI$12))/SIN($E70)*CI$9)</f>
        <v>0</v>
      </c>
      <c r="FV70" s="0" t="n">
        <f aca="false">IF(CJ$9=0,0,(SIN(CJ$12)*COS($E70)+SIN($E70)*COS(CJ$12))/SIN($E70)*CJ$9)</f>
        <v>0</v>
      </c>
      <c r="FW70" s="0" t="n">
        <f aca="false">IF(CK$9=0,0,(SIN(CK$12)*COS($E70)+SIN($E70)*COS(CK$12))/SIN($E70)*CK$9)</f>
        <v>0</v>
      </c>
      <c r="FX70" s="0" t="n">
        <f aca="false">IF(CL$9=0,0,(SIN(CL$12)*COS($E70)+SIN($E70)*COS(CL$12))/SIN($E70)*CL$9)</f>
        <v>0</v>
      </c>
      <c r="FY70" s="0" t="n">
        <f aca="false">IF(CM$9=0,0,(SIN(CM$12)*COS($E70)+SIN($E70)*COS(CM$12))/SIN($E70)*CM$9)</f>
        <v>0</v>
      </c>
      <c r="FZ70" s="0" t="n">
        <f aca="false">IF(CN$9=0,0,(SIN(CN$12)*COS($E70)+SIN($E70)*COS(CN$12))/SIN($E70)*CN$9)</f>
        <v>0</v>
      </c>
      <c r="GA70" s="0" t="n">
        <f aca="false">IF(CO$9=0,0,(SIN(CO$12)*COS($E70)+SIN($E70)*COS(CO$12))/SIN($E70)*CO$9)</f>
        <v>0</v>
      </c>
      <c r="GB70" s="0" t="n">
        <f aca="false">IF(CP$9=0,0,(SIN(CP$12)*COS($E70)+SIN($E70)*COS(CP$12))/SIN($E70)*CP$9)</f>
        <v>0</v>
      </c>
      <c r="GC70" s="0" t="n">
        <f aca="false">IF(CQ$9=0,0,(SIN(CQ$12)*COS($E70)+SIN($E70)*COS(CQ$12))/SIN($E70)*CQ$9)</f>
        <v>0</v>
      </c>
    </row>
    <row r="71" customFormat="false" ht="12.8" hidden="true" customHeight="false" outlineLevel="0" collapsed="false">
      <c r="A71" s="0" t="n">
        <f aca="false">MAX($F71:$CQ71)</f>
        <v>11.139749875906</v>
      </c>
      <c r="B71" s="91" t="n">
        <f aca="false">IF(ISNA(INDEX(vmg!$B$6:$B$151,MATCH($C71,vmg!$F$6:$F$151,0))),IF(ISNA(INDEX(vmg!$B$6:$B$151,MATCH($C71,vmg!$D$6:$D$151,0))),0,INDEX(vmg!$B$6:$B$151,MATCH($C71,vmg!$D$6:$D$151,0))),INDEX(vmg!$B$6:$B$151,MATCH($C71,vmg!$F$6:$F$151,0)))</f>
        <v>7.566115</v>
      </c>
      <c r="C71" s="2" t="n">
        <f aca="false">MOD(Best +D71,360)</f>
        <v>292</v>
      </c>
      <c r="D71" s="2" t="n">
        <f aca="false">D70+1</f>
        <v>59</v>
      </c>
      <c r="E71" s="1" t="n">
        <f aca="false">D71*PI()/180</f>
        <v>1.02974425867665</v>
      </c>
      <c r="F71" s="13" t="n">
        <f aca="false">IF(OR(F161=0,CR71=0),0,F161*CR71/(F161+CR71))</f>
        <v>11.139749875906</v>
      </c>
      <c r="G71" s="13" t="n">
        <f aca="false">IF(OR(G161=0,CS71=0),0,G161*CS71/(G161+CS71))</f>
        <v>10.914594056966</v>
      </c>
      <c r="H71" s="13" t="n">
        <f aca="false">IF(OR(H161=0,CT71=0),0,H161*CT71/(H161+CT71))</f>
        <v>10.6994890040105</v>
      </c>
      <c r="I71" s="13" t="n">
        <f aca="false">IF(OR(I161=0,CU71=0),0,I161*CU71/(I161+CU71))</f>
        <v>10.4936280515769</v>
      </c>
      <c r="J71" s="13" t="n">
        <f aca="false">IF(OR(J161=0,CV71=0),0,J161*CV71/(J161+CV71))</f>
        <v>10.2962886363712</v>
      </c>
      <c r="K71" s="13" t="n">
        <f aca="false">IF(OR(K161=0,CW71=0),0,K161*CW71/(K161+CW71))</f>
        <v>10.1068216375681</v>
      </c>
      <c r="L71" s="13" t="n">
        <f aca="false">IF(OR(L161=0,CX71=0),0,L161*CX71/(L161+CX71))</f>
        <v>9.9236292508294</v>
      </c>
      <c r="M71" s="13" t="n">
        <f aca="false">IF(OR(M161=0,CY71=0),0,M161*CY71/(M161+CY71))</f>
        <v>9.74727777703827</v>
      </c>
      <c r="N71" s="13" t="n">
        <f aca="false">IF(OR(N161=0,CZ71=0),0,N161*CZ71/(N161+CZ71))</f>
        <v>9.57728070731871</v>
      </c>
      <c r="O71" s="13" t="n">
        <f aca="false">IF(OR(O161=0,DA71=0),0,O161*DA71/(O161+DA71))</f>
        <v>9.41319640413757</v>
      </c>
      <c r="P71" s="13" t="n">
        <f aca="false">IF(OR(P161=0,DB71=0),0,P161*DB71/(P161+DB71))</f>
        <v>9.25462299128738</v>
      </c>
      <c r="Q71" s="13" t="n">
        <f aca="false">IF(OR(Q161=0,DC71=0),0,Q161*DC71/(Q161+DC71))</f>
        <v>9.10134420068247</v>
      </c>
      <c r="R71" s="13" t="n">
        <f aca="false">IF(OR(R161=0,DD71=0),0,R161*DD71/(R161+DD71))</f>
        <v>8.95286394755535</v>
      </c>
      <c r="S71" s="13" t="n">
        <f aca="false">IF(OR(S161=0,DE71=0),0,S161*DE71/(S161+DE71))</f>
        <v>8.80887622631524</v>
      </c>
      <c r="T71" s="13" t="n">
        <f aca="false">IF(OR(T161=0,DF71=0),0,T161*DF71/(T161+DF71))</f>
        <v>8.66910013157352</v>
      </c>
      <c r="U71" s="13" t="n">
        <f aca="false">IF(OR(U161=0,DG71=0),0,U161*DG71/(U161+DG71))</f>
        <v>8.5332772944387</v>
      </c>
      <c r="V71" s="13" t="n">
        <f aca="false">IF(OR(V161=0,DH71=0),0,V161*DH71/(V161+DH71))</f>
        <v>8.39781639136927</v>
      </c>
      <c r="W71" s="13" t="n">
        <f aca="false">IF(OR(W161=0,DI71=0),0,W161*DI71/(W161+DI71))</f>
        <v>8.26606545761307</v>
      </c>
      <c r="X71" s="13" t="n">
        <f aca="false">IF(OR(X161=0,DJ71=0),0,X161*DJ71/(X161+DJ71))</f>
        <v>8.13780464309087</v>
      </c>
      <c r="Y71" s="13" t="n">
        <f aca="false">IF(OR(Y161=0,DK71=0),0,Y161*DK71/(Y161+DK71))</f>
        <v>8.01283063527239</v>
      </c>
      <c r="Z71" s="13" t="n">
        <f aca="false">IF(OR(Z161=0,DL71=0),0,Z161*DL71/(Z161+DL71))</f>
        <v>7.89095509900609</v>
      </c>
      <c r="AA71" s="13" t="n">
        <f aca="false">IF(OR(AA161=0,DM71=0),0,AA161*DM71/(AA161+DM71))</f>
        <v>7.7704330388463</v>
      </c>
      <c r="AB71" s="13" t="n">
        <f aca="false">IF(OR(AB161=0,DN71=0),0,AB161*DN71/(AB161+DN71))</f>
        <v>7.65276227494786</v>
      </c>
      <c r="AC71" s="13" t="n">
        <f aca="false">IF(OR(AC161=0,DO71=0),0,AC161*DO71/(AC161+DO71))</f>
        <v>7.53778532295337</v>
      </c>
      <c r="AD71" s="13" t="n">
        <f aca="false">IF(OR(AD161=0,DP71=0),0,AD161*DP71/(AD161+DP71))</f>
        <v>7.4253555177515</v>
      </c>
      <c r="AE71" s="13" t="n">
        <f aca="false">IF(OR(AE161=0,DQ71=0),0,AE161*DQ71/(AE161+DQ71))</f>
        <v>7.3153360715715</v>
      </c>
      <c r="AF71" s="13" t="n">
        <f aca="false">IF(OR(AF161=0,DR71=0),0,AF161*DR71/(AF161+DR71))</f>
        <v>7.20697191086626</v>
      </c>
      <c r="AG71" s="13" t="n">
        <f aca="false">IF(OR(AG161=0,DS71=0),0,AG161*DS71/(AG161+DS71))</f>
        <v>7.10080339330198</v>
      </c>
      <c r="AH71" s="13" t="n">
        <f aca="false">IF(OR(AH161=0,DT71=0),0,AH161*DT71/(AH161+DT71))</f>
        <v>6.99671652909172</v>
      </c>
      <c r="AI71" s="13" t="n">
        <f aca="false">IF(OR(AI161=0,DU71=0),0,AI161*DU71/(AI161+DU71))</f>
        <v>6.89460446706112</v>
      </c>
      <c r="AJ71" s="13" t="n">
        <f aca="false">IF(OR(AJ161=0,DV71=0),0,AJ161*DV71/(AJ161+DV71))</f>
        <v>6.79436691966309</v>
      </c>
      <c r="AK71" s="13" t="n">
        <f aca="false">IF(OR(AK161=0,DW71=0),0,AK161*DW71/(AK161+DW71))</f>
        <v>6.69722578264465</v>
      </c>
      <c r="AL71" s="13" t="n">
        <f aca="false">IF(OR(AL161=0,DX71=0),0,AL161*DX71/(AL161+DX71))</f>
        <v>6.60171326458729</v>
      </c>
      <c r="AM71" s="13" t="n">
        <f aca="false">IF(OR(AM161=0,DY71=0),0,AM161*DY71/(AM161+DY71))</f>
        <v>6.50774950923249</v>
      </c>
      <c r="AN71" s="13" t="n">
        <f aca="false">IF(OR(AN161=0,DZ71=0),0,AN161*DZ71/(AN161+DZ71))</f>
        <v>6.41525913397357</v>
      </c>
      <c r="AO71" s="13" t="n">
        <f aca="false">IF(OR(AO161=0,EA71=0),0,AO161*EA71/(AO161+EA71))</f>
        <v>6.32417089815398</v>
      </c>
      <c r="AP71" s="13" t="n">
        <f aca="false">IF(OR(AP161=0,EB71=0),0,AP161*EB71/(AP161+EB71))</f>
        <v>6.23438671676995</v>
      </c>
      <c r="AQ71" s="13" t="n">
        <f aca="false">IF(OR(AQ161=0,EC71=0),0,AQ161*EC71/(AQ161+EC71))</f>
        <v>6.145874808667</v>
      </c>
      <c r="AR71" s="13" t="n">
        <f aca="false">IF(OR(AR161=0,ED71=0),0,AR161*ED71/(AR161+ED71))</f>
        <v>6.05857456899216</v>
      </c>
      <c r="AS71" s="13" t="n">
        <f aca="false">IF(OR(AS161=0,EE71=0),0,AS161*EE71/(AS161+EE71))</f>
        <v>5.97242847307705</v>
      </c>
      <c r="AT71" s="13" t="n">
        <f aca="false">IF(OR(AT161=0,EF71=0),0,AT161*EF71/(AT161+EF71))</f>
        <v>5.88738186212529</v>
      </c>
      <c r="AU71" s="13" t="n">
        <f aca="false">IF(OR(AU161=0,EG71=0),0,AU161*EG71/(AU161+EG71))</f>
        <v>5.79733840351781</v>
      </c>
      <c r="AV71" s="13" t="n">
        <f aca="false">IF(OR(AV161=0,EH71=0),0,AV161*EH71/(AV161+EH71))</f>
        <v>5.70853425791575</v>
      </c>
      <c r="AW71" s="13" t="n">
        <f aca="false">IF(OR(AW161=0,EI71=0),0,AW161*EI71/(AW161+EI71))</f>
        <v>5.62091039445652</v>
      </c>
      <c r="AX71" s="13" t="n">
        <f aca="false">IF(OR(AX161=0,EJ71=0),0,AX161*EJ71/(AX161+EJ71))</f>
        <v>5.53441078449414</v>
      </c>
      <c r="AY71" s="13" t="n">
        <f aca="false">IF(OR(AY161=0,EK71=0),0,AY161*EK71/(AY161+EK71))</f>
        <v>5.44898219777507</v>
      </c>
      <c r="AZ71" s="13" t="n">
        <f aca="false">IF(OR(AZ161=0,EL71=0),0,AZ161*EL71/(AZ161+EL71))</f>
        <v>5.35986011977945</v>
      </c>
      <c r="BA71" s="13" t="n">
        <f aca="false">IF(OR(BA161=0,EM71=0),0,BA161*EM71/(BA161+EM71))</f>
        <v>5.27186669985817</v>
      </c>
      <c r="BB71" s="13" t="n">
        <f aca="false">IF(OR(BB161=0,EN71=0),0,BB161*EN71/(BB161+EN71))</f>
        <v>5.1849487777718</v>
      </c>
      <c r="BC71" s="13" t="n">
        <f aca="false">IF(OR(BC161=0,EO71=0),0,BC161*EO71/(BC161+EO71))</f>
        <v>5.09905585977597</v>
      </c>
      <c r="BD71" s="13" t="n">
        <f aca="false">IF(OR(BD161=0,EP71=0),0,BD161*EP71/(BD161+EP71))</f>
        <v>5.01413994727014</v>
      </c>
      <c r="BE71" s="13" t="n">
        <f aca="false">IF(OR(BE161=0,EQ71=0),0,BE161*EQ71/(BE161+EQ71))</f>
        <v>4.92566950439954</v>
      </c>
      <c r="BF71" s="13" t="n">
        <f aca="false">IF(OR(BF161=0,ER71=0),0,BF161*ER71/(BF161+ER71))</f>
        <v>4.83820673374207</v>
      </c>
      <c r="BG71" s="13" t="n">
        <f aca="false">IF(OR(BG161=0,ES71=0),0,BG161*ES71/(BG161+ES71))</f>
        <v>4.75170489928266</v>
      </c>
      <c r="BH71" s="13" t="n">
        <f aca="false">IF(OR(BH161=0,ET71=0),0,BH161*ET71/(BH161+ET71))</f>
        <v>4.66611962232779</v>
      </c>
      <c r="BI71" s="13" t="n">
        <f aca="false">IF(OR(BI161=0,EU71=0),0,BI161*EU71/(BI161+EU71))</f>
        <v>4.58140874382814</v>
      </c>
      <c r="BJ71" s="13" t="n">
        <f aca="false">IF(OR(BJ161=0,EV71=0),0,BJ161*EV71/(BJ161+EV71))</f>
        <v>4.48461797158559</v>
      </c>
      <c r="BK71" s="13" t="n">
        <f aca="false">IF(OR(BK161=0,EW71=0),0,BK161*EW71/(BK161+EW71))</f>
        <v>4.38882332532725</v>
      </c>
      <c r="BL71" s="13" t="n">
        <f aca="false">IF(OR(BL161=0,EX71=0),0,BL161*EX71/(BL161+EX71))</f>
        <v>4.29397638176297</v>
      </c>
      <c r="BM71" s="13" t="n">
        <f aca="false">IF(OR(BM161=0,EY71=0),0,BM161*EY71/(BM161+EY71))</f>
        <v>4.20003149086264</v>
      </c>
      <c r="BN71" s="13" t="n">
        <f aca="false">IF(OR(BN161=0,EZ71=0),0,BN161*EZ71/(BN161+EZ71))</f>
        <v>4.10694565100058</v>
      </c>
      <c r="BO71" s="13" t="n">
        <f aca="false">IF(OR(BO161=0,FA71=0),0,BO161*FA71/(BO161+FA71))</f>
        <v>4.00696467207711</v>
      </c>
      <c r="BP71" s="13" t="n">
        <f aca="false">IF(OR(BP161=0,FB71=0),0,BP161*FB71/(BP161+FB71))</f>
        <v>3.90777075382313</v>
      </c>
      <c r="BQ71" s="13" t="n">
        <f aca="false">IF(OR(BQ161=0,FC71=0),0,BQ161*FC71/(BQ161+FC71))</f>
        <v>3.80932038332056</v>
      </c>
      <c r="BR71" s="13" t="n">
        <f aca="false">IF(OR(BR161=0,FD71=0),0,BR161*FD71/(BR161+FD71))</f>
        <v>3.71157272034258</v>
      </c>
      <c r="BS71" s="13" t="n">
        <f aca="false">IF(OR(BS161=0,FE71=0),0,BS161*FE71/(BS161+FE71))</f>
        <v>3.6144895311736</v>
      </c>
      <c r="BT71" s="13" t="n">
        <f aca="false">IF(OR(BT161=0,FF71=0),0,BT161*FF71/(BT161+FF71))</f>
        <v>3.51374880811709</v>
      </c>
      <c r="BU71" s="13" t="n">
        <f aca="false">IF(OR(BU161=0,FG71=0),0,BU161*FG71/(BU161+FG71))</f>
        <v>3.41355971088571</v>
      </c>
      <c r="BV71" s="13" t="n">
        <f aca="false">IF(OR(BV161=0,FH71=0),0,BV161*FH71/(BV161+FH71))</f>
        <v>3.3138861686987</v>
      </c>
      <c r="BW71" s="13" t="n">
        <f aca="false">IF(OR(BW161=0,FI71=0),0,BW161*FI71/(BW161+FI71))</f>
        <v>3.21469468437591</v>
      </c>
      <c r="BX71" s="13" t="n">
        <f aca="false">IF(OR(BX161=0,FJ71=0),0,BX161*FJ71/(BX161+FJ71))</f>
        <v>3.11595434548131</v>
      </c>
      <c r="BY71" s="13" t="n">
        <f aca="false">IF(OR(BY161=0,FK71=0),0,BY161*FK71/(BY161+FK71))</f>
        <v>0</v>
      </c>
      <c r="BZ71" s="13" t="n">
        <f aca="false">IF(OR(BZ161=0,FL71=0),0,BZ161*FL71/(BZ161+FL71))</f>
        <v>0</v>
      </c>
      <c r="CA71" s="13" t="n">
        <f aca="false">IF(OR(CA161=0,FM71=0),0,CA161*FM71/(CA161+FM71))</f>
        <v>0</v>
      </c>
      <c r="CB71" s="13" t="n">
        <f aca="false">IF(OR(CB161=0,FN71=0),0,CB161*FN71/(CB161+FN71))</f>
        <v>0</v>
      </c>
      <c r="CC71" s="13" t="n">
        <f aca="false">IF(OR(CC161=0,FO71=0),0,CC161*FO71/(CC161+FO71))</f>
        <v>0</v>
      </c>
      <c r="CD71" s="13" t="n">
        <f aca="false">IF(OR(CD161=0,FP71=0),0,CD161*FP71/(CD161+FP71))</f>
        <v>0</v>
      </c>
      <c r="CE71" s="13" t="n">
        <f aca="false">IF(OR(CE161=0,FQ71=0),0,CE161*FQ71/(CE161+FQ71))</f>
        <v>0</v>
      </c>
      <c r="CF71" s="13" t="n">
        <f aca="false">IF(OR(CF161=0,FR71=0),0,CF161*FR71/(CF161+FR71))</f>
        <v>0</v>
      </c>
      <c r="CG71" s="13" t="n">
        <f aca="false">IF(OR(CG161=0,FS71=0),0,CG161*FS71/(CG161+FS71))</f>
        <v>0</v>
      </c>
      <c r="CH71" s="13" t="n">
        <f aca="false">IF(OR(CH161=0,FT71=0),0,CH161*FT71/(CH161+FT71))</f>
        <v>0</v>
      </c>
      <c r="CI71" s="13" t="n">
        <f aca="false">IF(OR(CI161=0,FU71=0),0,CI161*FU71/(CI161+FU71))</f>
        <v>0</v>
      </c>
      <c r="CJ71" s="13" t="n">
        <f aca="false">IF(OR(CJ161=0,FV71=0),0,CJ161*FV71/(CJ161+FV71))</f>
        <v>0</v>
      </c>
      <c r="CK71" s="13" t="n">
        <f aca="false">IF(OR(CK161=0,FW71=0),0,CK161*FW71/(CK161+FW71))</f>
        <v>0</v>
      </c>
      <c r="CL71" s="13" t="n">
        <f aca="false">IF(OR(CL161=0,FX71=0),0,CL161*FX71/(CL161+FX71))</f>
        <v>0</v>
      </c>
      <c r="CM71" s="13" t="n">
        <f aca="false">IF(OR(CM161=0,FY71=0),0,CM161*FY71/(CM161+FY71))</f>
        <v>0</v>
      </c>
      <c r="CN71" s="13" t="n">
        <f aca="false">IF(OR(CN161=0,FZ71=0),0,CN161*FZ71/(CN161+FZ71))</f>
        <v>0</v>
      </c>
      <c r="CO71" s="13" t="n">
        <f aca="false">IF(OR(CO161=0,GA71=0),0,CO161*GA71/(CO161+GA71))</f>
        <v>0</v>
      </c>
      <c r="CP71" s="13" t="n">
        <f aca="false">IF(OR(CP161=0,GB71=0),0,CP161*GB71/(CP161+GB71))</f>
        <v>0</v>
      </c>
      <c r="CQ71" s="13" t="n">
        <f aca="false">IF(OR(CQ161=0,GC71=0),0,CQ161*GC71/(CQ161+GC71))</f>
        <v>0</v>
      </c>
      <c r="CR71" s="0" t="n">
        <f aca="false">IF(F$9=0,0,(SIN(F$12)*COS($E71)+SIN($E71)*COS(F$12))/SIN($E71)*F$9)</f>
        <v>11.13975</v>
      </c>
      <c r="CS71" s="0" t="n">
        <f aca="false">IF(G$9=0,0,(SIN(G$12)*COS($E71)+SIN($E71)*COS(G$12))/SIN($E71)*G$9)</f>
        <v>11.2413920888355</v>
      </c>
      <c r="CT71" s="0" t="n">
        <f aca="false">IF(H$9=0,0,(SIN(H$12)*COS($E71)+SIN($E71)*COS(H$12))/SIN($E71)*H$9)</f>
        <v>11.3393383308697</v>
      </c>
      <c r="CU71" s="0" t="n">
        <f aca="false">IF(I$9=0,0,(SIN(I$12)*COS($E71)+SIN($E71)*COS(I$12))/SIN($E71)*I$9)</f>
        <v>11.4335671424428</v>
      </c>
      <c r="CV71" s="0" t="n">
        <f aca="false">IF(J$9=0,0,(SIN(J$12)*COS($E71)+SIN($E71)*COS(J$12))/SIN($E71)*J$9)</f>
        <v>11.5240581524814</v>
      </c>
      <c r="CW71" s="0" t="n">
        <f aca="false">IF(K$9=0,0,(SIN(K$12)*COS($E71)+SIN($E71)*COS(K$12))/SIN($E71)*K$9)</f>
        <v>11.6107922061667</v>
      </c>
      <c r="CX71" s="0" t="n">
        <f aca="false">IF(L$9=0,0,(SIN(L$12)*COS($E71)+SIN($E71)*COS(L$12))/SIN($E71)*L$9)</f>
        <v>11.6923451207262</v>
      </c>
      <c r="CY71" s="0" t="n">
        <f aca="false">IF(M$9=0,0,(SIN(M$12)*COS($E71)+SIN($E71)*COS(M$12))/SIN($E71)*M$9)</f>
        <v>11.7700839704901</v>
      </c>
      <c r="CZ71" s="0" t="n">
        <f aca="false">IF(N$9=0,0,(SIN(N$12)*COS($E71)+SIN($E71)*COS(N$12))/SIN($E71)*N$9)</f>
        <v>11.8439945627946</v>
      </c>
      <c r="DA71" s="0" t="n">
        <f aca="false">IF(O$9=0,0,(SIN(O$12)*COS($E71)+SIN($E71)*COS(O$12))/SIN($E71)*O$9)</f>
        <v>11.9140639451129</v>
      </c>
      <c r="DB71" s="0" t="n">
        <f aca="false">IF(P$9=0,0,(SIN(P$12)*COS($E71)+SIN($E71)*COS(P$12))/SIN($E71)*P$9)</f>
        <v>11.9802804060885</v>
      </c>
      <c r="DC71" s="0" t="n">
        <f aca="false">IF(Q$9=0,0,(SIN(Q$12)*COS($E71)+SIN($E71)*COS(Q$12))/SIN($E71)*Q$9)</f>
        <v>12.0428965825987</v>
      </c>
      <c r="DD71" s="0" t="n">
        <f aca="false">IF(R$9=0,0,(SIN(R$12)*COS($E71)+SIN($E71)*COS(R$12))/SIN($E71)*R$9)</f>
        <v>12.1016434031388</v>
      </c>
      <c r="DE71" s="0" t="n">
        <f aca="false">IF(S$9=0,0,(SIN(S$12)*COS($E71)+SIN($E71)*COS(S$12))/SIN($E71)*S$9)</f>
        <v>12.1565126401417</v>
      </c>
      <c r="DF71" s="0" t="n">
        <f aca="false">IF(T$9=0,0,(SIN(T$12)*COS($E71)+SIN($E71)*COS(T$12))/SIN($E71)*T$9)</f>
        <v>12.2074973054635</v>
      </c>
      <c r="DG71" s="0" t="n">
        <f aca="false">IF(U$9=0,0,(SIN(U$12)*COS($E71)+SIN($E71)*COS(U$12))/SIN($E71)*U$9)</f>
        <v>12.2545916495493</v>
      </c>
      <c r="DH71" s="0" t="n">
        <f aca="false">IF(V$9=0,0,(SIN(V$12)*COS($E71)+SIN($E71)*COS(V$12))/SIN($E71)*V$9)</f>
        <v>12.2906072917385</v>
      </c>
      <c r="DI71" s="0" t="n">
        <f aca="false">IF(W$9=0,0,(SIN(W$12)*COS($E71)+SIN($E71)*COS(W$12))/SIN($E71)*W$9)</f>
        <v>12.3226598236366</v>
      </c>
      <c r="DJ71" s="0" t="n">
        <f aca="false">IF(X$9=0,0,(SIN(X$12)*COS($E71)+SIN($E71)*COS(X$12))/SIN($E71)*X$9)</f>
        <v>12.3507537970461</v>
      </c>
      <c r="DK71" s="0" t="n">
        <f aca="false">IF(Y$9=0,0,(SIN(Y$12)*COS($E71)+SIN($E71)*COS(Y$12))/SIN($E71)*Y$9)</f>
        <v>12.3748950320166</v>
      </c>
      <c r="DL71" s="0" t="n">
        <f aca="false">IF(Z$9=0,0,(SIN(Z$12)*COS($E71)+SIN($E71)*COS(Z$12))/SIN($E71)*Z$9)</f>
        <v>12.3950906106925</v>
      </c>
      <c r="DM71" s="0" t="n">
        <f aca="false">IF(AA$9=0,0,(SIN(AA$12)*COS($E71)+SIN($E71)*COS(AA$12))/SIN($E71)*AA$9)</f>
        <v>12.4073449207517</v>
      </c>
      <c r="DN71" s="0" t="n">
        <f aca="false">IF(AB$9=0,0,(SIN(AB$12)*COS($E71)+SIN($E71)*COS(AB$12))/SIN($E71)*AB$9)</f>
        <v>12.4156480751619</v>
      </c>
      <c r="DO71" s="0" t="n">
        <f aca="false">IF(AC$9=0,0,(SIN(AC$12)*COS($E71)+SIN($E71)*COS(AC$12))/SIN($E71)*AC$9)</f>
        <v>12.4200145710606</v>
      </c>
      <c r="DP71" s="0" t="n">
        <f aca="false">IF(AD$9=0,0,(SIN(AD$12)*COS($E71)+SIN($E71)*COS(AD$12))/SIN($E71)*AD$9)</f>
        <v>12.4204601518626</v>
      </c>
      <c r="DQ71" s="0" t="n">
        <f aca="false">IF(AE$9=0,0,(SIN(AE$12)*COS($E71)+SIN($E71)*COS(AE$12))/SIN($E71)*AE$9)</f>
        <v>12.4170017972633</v>
      </c>
      <c r="DR71" s="0" t="n">
        <f aca="false">IF(AF$9=0,0,(SIN(AF$12)*COS($E71)+SIN($E71)*COS(AF$12))/SIN($E71)*AF$9)</f>
        <v>12.4077982024454</v>
      </c>
      <c r="DS71" s="0" t="n">
        <f aca="false">IF(AG$9=0,0,(SIN(AG$12)*COS($E71)+SIN($E71)*COS(AG$12))/SIN($E71)*AG$9)</f>
        <v>12.3947231864299</v>
      </c>
      <c r="DT71" s="0" t="n">
        <f aca="false">IF(AH$9=0,0,(SIN(AH$12)*COS($E71)+SIN($E71)*COS(AH$12))/SIN($E71)*AH$9)</f>
        <v>12.3777990755172</v>
      </c>
      <c r="DU71" s="0" t="n">
        <f aca="false">IF(AI$9=0,0,(SIN(AI$12)*COS($E71)+SIN($E71)*COS(AI$12))/SIN($E71)*AI$9)</f>
        <v>12.3570493908812</v>
      </c>
      <c r="DV71" s="0" t="n">
        <f aca="false">IF(AJ$9=0,0,(SIN(AJ$12)*COS($E71)+SIN($E71)*COS(AJ$12))/SIN($E71)*AJ$9)</f>
        <v>12.3324988358096</v>
      </c>
      <c r="DW71" s="0" t="n">
        <f aca="false">IF(AK$9=0,0,(SIN(AK$12)*COS($E71)+SIN($E71)*COS(AK$12))/SIN($E71)*AK$9)</f>
        <v>12.3086181558233</v>
      </c>
      <c r="DX71" s="0" t="n">
        <f aca="false">IF(AL$9=0,0,(SIN(AL$12)*COS($E71)+SIN($E71)*COS(AL$12))/SIN($E71)*AL$9)</f>
        <v>12.2809881515104</v>
      </c>
      <c r="DY71" s="0" t="n">
        <f aca="false">IF(AM$9=0,0,(SIN(AM$12)*COS($E71)+SIN($E71)*COS(AM$12))/SIN($E71)*AM$9)</f>
        <v>12.2496329310864</v>
      </c>
      <c r="DZ71" s="0" t="n">
        <f aca="false">IF(AN$9=0,0,(SIN(AN$12)*COS($E71)+SIN($E71)*COS(AN$12))/SIN($E71)*AN$9)</f>
        <v>12.2145777327239</v>
      </c>
      <c r="EA71" s="0" t="n">
        <f aca="false">IF(AO$9=0,0,(SIN(AO$12)*COS($E71)+SIN($E71)*COS(AO$12))/SIN($E71)*AO$9)</f>
        <v>12.1758489120861</v>
      </c>
      <c r="EB71" s="0" t="n">
        <f aca="false">IF(AP$9=0,0,(SIN(AP$12)*COS($E71)+SIN($E71)*COS(AP$12))/SIN($E71)*AP$9)</f>
        <v>12.133357710123</v>
      </c>
      <c r="EC71" s="0" t="n">
        <f aca="false">IF(AQ$9=0,0,(SIN(AQ$12)*COS($E71)+SIN($E71)*COS(AQ$12))/SIN($E71)*AQ$9)</f>
        <v>12.0872492884461</v>
      </c>
      <c r="ED71" s="0" t="n">
        <f aca="false">IF(AR$9=0,0,(SIN(AR$12)*COS($E71)+SIN($E71)*COS(AR$12))/SIN($E71)*AR$9)</f>
        <v>12.0375533830721</v>
      </c>
      <c r="EE71" s="0" t="n">
        <f aca="false">IF(AS$9=0,0,(SIN(AS$12)*COS($E71)+SIN($E71)*COS(AS$12))/SIN($E71)*AS$9)</f>
        <v>11.9843007940419</v>
      </c>
      <c r="EF71" s="0" t="n">
        <f aca="false">IF(AT$9=0,0,(SIN(AT$12)*COS($E71)+SIN($E71)*COS(AT$12))/SIN($E71)*AT$9)</f>
        <v>11.9275233712678</v>
      </c>
      <c r="EG71" s="0" t="n">
        <f aca="false">IF(AU$9=0,0,(SIN(AU$12)*COS($E71)+SIN($E71)*COS(AU$12))/SIN($E71)*AU$9)</f>
        <v>11.8420067112925</v>
      </c>
      <c r="EH71" s="0" t="n">
        <f aca="false">IF(AV$9=0,0,(SIN(AV$12)*COS($E71)+SIN($E71)*COS(AV$12))/SIN($E71)*AV$9)</f>
        <v>11.7531950879124</v>
      </c>
      <c r="EI71" s="0" t="n">
        <f aca="false">IF(AW$9=0,0,(SIN(AW$12)*COS($E71)+SIN($E71)*COS(AW$12))/SIN($E71)*AW$9)</f>
        <v>11.6611464098633</v>
      </c>
      <c r="EJ71" s="0" t="n">
        <f aca="false">IF(AX$9=0,0,(SIN(AX$12)*COS($E71)+SIN($E71)*COS(AX$12))/SIN($E71)*AX$9)</f>
        <v>11.5659194674133</v>
      </c>
      <c r="EK71" s="0" t="n">
        <f aca="false">IF(AY$9=0,0,(SIN(AY$12)*COS($E71)+SIN($E71)*COS(AY$12))/SIN($E71)*AY$9)</f>
        <v>11.4675739050869</v>
      </c>
      <c r="EL71" s="0" t="n">
        <f aca="false">IF(AZ$9=0,0,(SIN(AZ$12)*COS($E71)+SIN($E71)*COS(AZ$12))/SIN($E71)*AZ$9)</f>
        <v>11.345029900448</v>
      </c>
      <c r="EM71" s="0" t="n">
        <f aca="false">IF(BA$9=0,0,(SIN(BA$12)*COS($E71)+SIN($E71)*COS(BA$12))/SIN($E71)*BA$9)</f>
        <v>11.2196931762453</v>
      </c>
      <c r="EN71" s="0" t="n">
        <f aca="false">IF(BB$9=0,0,(SIN(BB$12)*COS($E71)+SIN($E71)*COS(BB$12))/SIN($E71)*BB$9)</f>
        <v>11.0916449992546</v>
      </c>
      <c r="EO71" s="0" t="n">
        <f aca="false">IF(BC$9=0,0,(SIN(BC$12)*COS($E71)+SIN($E71)*COS(BC$12))/SIN($E71)*BC$9)</f>
        <v>10.9609672470791</v>
      </c>
      <c r="EP71" s="0" t="n">
        <f aca="false">IF(BD$9=0,0,(SIN(BD$12)*COS($E71)+SIN($E71)*COS(BD$12))/SIN($E71)*BD$9)</f>
        <v>10.827742370149</v>
      </c>
      <c r="EQ71" s="0" t="n">
        <f aca="false">IF(BE$9=0,0,(SIN(BE$12)*COS($E71)+SIN($E71)*COS(BE$12))/SIN($E71)*BE$9)</f>
        <v>10.6709774322415</v>
      </c>
      <c r="ER71" s="0" t="n">
        <f aca="false">IF(BF$9=0,0,(SIN(BF$12)*COS($E71)+SIN($E71)*COS(BF$12))/SIN($E71)*BF$9)</f>
        <v>10.5121060114406</v>
      </c>
      <c r="ES71" s="0" t="n">
        <f aca="false">IF(BG$9=0,0,(SIN(BG$12)*COS($E71)+SIN($E71)*COS(BG$12))/SIN($E71)*BG$9)</f>
        <v>10.3512311821988</v>
      </c>
      <c r="ET71" s="0" t="n">
        <f aca="false">IF(BH$9=0,0,(SIN(BH$12)*COS($E71)+SIN($E71)*COS(BH$12))/SIN($E71)*BH$9)</f>
        <v>10.188456264097</v>
      </c>
      <c r="EU71" s="0" t="n">
        <f aca="false">IF(BI$9=0,0,(SIN(BI$12)*COS($E71)+SIN($E71)*COS(BI$12))/SIN($E71)*BI$9)</f>
        <v>10.0238847738261</v>
      </c>
      <c r="EV71" s="0" t="n">
        <f aca="false">IF(BJ$9=0,0,(SIN(BJ$12)*COS($E71)+SIN($E71)*COS(BJ$12))/SIN($E71)*BJ$9)</f>
        <v>9.79579306789849</v>
      </c>
      <c r="EW71" s="0" t="n">
        <f aca="false">IF(BK$9=0,0,(SIN(BK$12)*COS($E71)+SIN($E71)*COS(BK$12))/SIN($E71)*BK$9)</f>
        <v>9.5671373808223</v>
      </c>
      <c r="EX71" s="0" t="n">
        <f aca="false">IF(BL$9=0,0,(SIN(BL$12)*COS($E71)+SIN($E71)*COS(BL$12))/SIN($E71)*BL$9)</f>
        <v>9.33807756436016</v>
      </c>
      <c r="EY71" s="0" t="n">
        <f aca="false">IF(BM$9=0,0,(SIN(BM$12)*COS($E71)+SIN($E71)*COS(BM$12))/SIN($E71)*BM$9)</f>
        <v>9.10877282877155</v>
      </c>
      <c r="EZ71" s="0" t="n">
        <f aca="false">IF(BN$9=0,0,(SIN(BN$12)*COS($E71)+SIN($E71)*COS(BN$12))/SIN($E71)*BN$9)</f>
        <v>8.87938166707265</v>
      </c>
      <c r="FA71" s="0" t="n">
        <f aca="false">IF(BO$9=0,0,(SIN(BO$12)*COS($E71)+SIN($E71)*COS(BO$12))/SIN($E71)*BO$9)</f>
        <v>8.61433131222664</v>
      </c>
      <c r="FB71" s="0" t="n">
        <f aca="false">IF(BP$9=0,0,(SIN(BP$12)*COS($E71)+SIN($E71)*COS(BP$12))/SIN($E71)*BP$9)</f>
        <v>8.35024000000004</v>
      </c>
      <c r="FC71" s="0" t="n">
        <f aca="false">IF(BQ$9=0,0,(SIN(BQ$12)*COS($E71)+SIN($E71)*COS(BQ$12))/SIN($E71)*BQ$9)</f>
        <v>8.08729593955518</v>
      </c>
      <c r="FD71" s="0" t="n">
        <f aca="false">IF(BR$9=0,0,(SIN(BR$12)*COS($E71)+SIN($E71)*COS(BR$12))/SIN($E71)*BR$9)</f>
        <v>7.82568586633211</v>
      </c>
      <c r="FE71" s="0" t="n">
        <f aca="false">IF(BS$9=0,0,(SIN(BS$12)*COS($E71)+SIN($E71)*COS(BS$12))/SIN($E71)*BS$9)</f>
        <v>7.56559495268361</v>
      </c>
      <c r="FF71" s="0" t="n">
        <f aca="false">IF(BT$9=0,0,(SIN(BT$12)*COS($E71)+SIN($E71)*COS(BT$12))/SIN($E71)*BT$9)</f>
        <v>7.28873878053262</v>
      </c>
      <c r="FG71" s="0" t="n">
        <f aca="false">IF(BU$9=0,0,(SIN(BU$12)*COS($E71)+SIN($E71)*COS(BU$12))/SIN($E71)*BU$9)</f>
        <v>7.01422406337901</v>
      </c>
      <c r="FH71" s="0" t="n">
        <f aca="false">IF(BV$9=0,0,(SIN(BV$12)*COS($E71)+SIN($E71)*COS(BV$12))/SIN($E71)*BV$9)</f>
        <v>6.74224742432405</v>
      </c>
      <c r="FI71" s="0" t="n">
        <f aca="false">IF(BW$9=0,0,(SIN(BW$12)*COS($E71)+SIN($E71)*COS(BW$12))/SIN($E71)*BW$9)</f>
        <v>6.47300328939342</v>
      </c>
      <c r="FJ71" s="0" t="n">
        <f aca="false">IF(BX$9=0,0,(SIN(BX$12)*COS($E71)+SIN($E71)*COS(BX$12))/SIN($E71)*BX$9)</f>
        <v>6.20668379432503</v>
      </c>
      <c r="FK71" s="0" t="n">
        <f aca="false">IF(BY$9=0,0,(SIN(BY$12)*COS($E71)+SIN($E71)*COS(BY$12))/SIN($E71)*BY$9)</f>
        <v>0</v>
      </c>
      <c r="FL71" s="0" t="n">
        <f aca="false">IF(BZ$9=0,0,(SIN(BZ$12)*COS($E71)+SIN($E71)*COS(BZ$12))/SIN($E71)*BZ$9)</f>
        <v>0</v>
      </c>
      <c r="FM71" s="0" t="n">
        <f aca="false">IF(CA$9=0,0,(SIN(CA$12)*COS($E71)+SIN($E71)*COS(CA$12))/SIN($E71)*CA$9)</f>
        <v>0</v>
      </c>
      <c r="FN71" s="0" t="n">
        <f aca="false">IF(CB$9=0,0,(SIN(CB$12)*COS($E71)+SIN($E71)*COS(CB$12))/SIN($E71)*CB$9)</f>
        <v>0</v>
      </c>
      <c r="FO71" s="0" t="n">
        <f aca="false">IF(CC$9=0,0,(SIN(CC$12)*COS($E71)+SIN($E71)*COS(CC$12))/SIN($E71)*CC$9)</f>
        <v>0</v>
      </c>
      <c r="FP71" s="0" t="n">
        <f aca="false">IF(CD$9=0,0,(SIN(CD$12)*COS($E71)+SIN($E71)*COS(CD$12))/SIN($E71)*CD$9)</f>
        <v>0</v>
      </c>
      <c r="FQ71" s="0" t="n">
        <f aca="false">IF(CE$9=0,0,(SIN(CE$12)*COS($E71)+SIN($E71)*COS(CE$12))/SIN($E71)*CE$9)</f>
        <v>0</v>
      </c>
      <c r="FR71" s="0" t="n">
        <f aca="false">IF(CF$9=0,0,(SIN(CF$12)*COS($E71)+SIN($E71)*COS(CF$12))/SIN($E71)*CF$9)</f>
        <v>0</v>
      </c>
      <c r="FS71" s="0" t="n">
        <f aca="false">IF(CG$9=0,0,(SIN(CG$12)*COS($E71)+SIN($E71)*COS(CG$12))/SIN($E71)*CG$9)</f>
        <v>0</v>
      </c>
      <c r="FT71" s="0" t="n">
        <f aca="false">IF(CH$9=0,0,(SIN(CH$12)*COS($E71)+SIN($E71)*COS(CH$12))/SIN($E71)*CH$9)</f>
        <v>0</v>
      </c>
      <c r="FU71" s="0" t="n">
        <f aca="false">IF(CI$9=0,0,(SIN(CI$12)*COS($E71)+SIN($E71)*COS(CI$12))/SIN($E71)*CI$9)</f>
        <v>0</v>
      </c>
      <c r="FV71" s="0" t="n">
        <f aca="false">IF(CJ$9=0,0,(SIN(CJ$12)*COS($E71)+SIN($E71)*COS(CJ$12))/SIN($E71)*CJ$9)</f>
        <v>0</v>
      </c>
      <c r="FW71" s="0" t="n">
        <f aca="false">IF(CK$9=0,0,(SIN(CK$12)*COS($E71)+SIN($E71)*COS(CK$12))/SIN($E71)*CK$9)</f>
        <v>0</v>
      </c>
      <c r="FX71" s="0" t="n">
        <f aca="false">IF(CL$9=0,0,(SIN(CL$12)*COS($E71)+SIN($E71)*COS(CL$12))/SIN($E71)*CL$9)</f>
        <v>0</v>
      </c>
      <c r="FY71" s="0" t="n">
        <f aca="false">IF(CM$9=0,0,(SIN(CM$12)*COS($E71)+SIN($E71)*COS(CM$12))/SIN($E71)*CM$9)</f>
        <v>0</v>
      </c>
      <c r="FZ71" s="0" t="n">
        <f aca="false">IF(CN$9=0,0,(SIN(CN$12)*COS($E71)+SIN($E71)*COS(CN$12))/SIN($E71)*CN$9)</f>
        <v>0</v>
      </c>
      <c r="GA71" s="0" t="n">
        <f aca="false">IF(CO$9=0,0,(SIN(CO$12)*COS($E71)+SIN($E71)*COS(CO$12))/SIN($E71)*CO$9)</f>
        <v>0</v>
      </c>
      <c r="GB71" s="0" t="n">
        <f aca="false">IF(CP$9=0,0,(SIN(CP$12)*COS($E71)+SIN($E71)*COS(CP$12))/SIN($E71)*CP$9)</f>
        <v>0</v>
      </c>
      <c r="GC71" s="0" t="n">
        <f aca="false">IF(CQ$9=0,0,(SIN(CQ$12)*COS($E71)+SIN($E71)*COS(CQ$12))/SIN($E71)*CQ$9)</f>
        <v>0</v>
      </c>
    </row>
    <row r="72" customFormat="false" ht="12.8" hidden="true" customHeight="false" outlineLevel="0" collapsed="false">
      <c r="A72" s="0" t="n">
        <f aca="false">MAX($F72:$CQ72)</f>
        <v>11.139749875906</v>
      </c>
      <c r="B72" s="91" t="n">
        <f aca="false">IF(ISNA(INDEX(vmg!$B$6:$B$151,MATCH($C72,vmg!$F$6:$F$151,0))),IF(ISNA(INDEX(vmg!$B$6:$B$151,MATCH($C72,vmg!$D$6:$D$151,0))),0,INDEX(vmg!$B$6:$B$151,MATCH($C72,vmg!$D$6:$D$151,0))),INDEX(vmg!$B$6:$B$151,MATCH($C72,vmg!$F$6:$F$151,0)))</f>
        <v>7.460725</v>
      </c>
      <c r="C72" s="2" t="n">
        <f aca="false">MOD(Best +D72,360)</f>
        <v>293</v>
      </c>
      <c r="D72" s="2" t="n">
        <f aca="false">D71+1</f>
        <v>60</v>
      </c>
      <c r="E72" s="1" t="n">
        <f aca="false">D72*PI()/180</f>
        <v>1.0471975511966</v>
      </c>
      <c r="F72" s="13" t="n">
        <f aca="false">IF(OR(F162=0,CR72=0),0,F162*CR72/(F162+CR72))</f>
        <v>11.139749875906</v>
      </c>
      <c r="G72" s="13" t="n">
        <f aca="false">IF(OR(G162=0,CS72=0),0,G162*CS72/(G162+CS72))</f>
        <v>10.9089712588748</v>
      </c>
      <c r="H72" s="13" t="n">
        <f aca="false">IF(OR(H162=0,CT72=0),0,H162*CT72/(H162+CT72))</f>
        <v>10.6886216881889</v>
      </c>
      <c r="I72" s="13" t="n">
        <f aca="false">IF(OR(I162=0,CU72=0),0,I162*CU72/(I162+CU72))</f>
        <v>10.4778605506366</v>
      </c>
      <c r="J72" s="13" t="n">
        <f aca="false">IF(OR(J162=0,CV72=0),0,J162*CV72/(J162+CV72))</f>
        <v>10.2759352383041</v>
      </c>
      <c r="K72" s="13" t="n">
        <f aca="false">IF(OR(K162=0,CW72=0),0,K162*CW72/(K162+CW72))</f>
        <v>10.082169948312</v>
      </c>
      <c r="L72" s="13" t="n">
        <f aca="false">IF(OR(L162=0,CX72=0),0,L162*CX72/(L162+CX72))</f>
        <v>9.89494660416882</v>
      </c>
      <c r="M72" s="13" t="n">
        <f aca="false">IF(OR(M162=0,CY72=0),0,M162*CY72/(M162+CY72))</f>
        <v>9.7148074830218</v>
      </c>
      <c r="N72" s="13" t="n">
        <f aca="false">IF(OR(N162=0,CZ72=0),0,N162*CZ72/(N162+CZ72))</f>
        <v>9.54124690176321</v>
      </c>
      <c r="O72" s="13" t="n">
        <f aca="false">IF(OR(O162=0,DA72=0),0,O162*DA72/(O162+DA72))</f>
        <v>9.37380599641328</v>
      </c>
      <c r="P72" s="13" t="n">
        <f aca="false">IF(OR(P162=0,DB72=0),0,P162*DB72/(P162+DB72))</f>
        <v>9.21206737318019</v>
      </c>
      <c r="Q72" s="13" t="n">
        <f aca="false">IF(OR(Q162=0,DC72=0),0,Q162*DC72/(Q162+DC72))</f>
        <v>9.05579986156643</v>
      </c>
      <c r="R72" s="13" t="n">
        <f aca="false">IF(OR(R162=0,DD72=0),0,R162*DD72/(R162+DD72))</f>
        <v>8.9044955112712</v>
      </c>
      <c r="S72" s="13" t="n">
        <f aca="false">IF(OR(S162=0,DE72=0),0,S162*DE72/(S162+DE72))</f>
        <v>8.75783681964712</v>
      </c>
      <c r="T72" s="13" t="n">
        <f aca="false">IF(OR(T162=0,DF72=0),0,T162*DF72/(T162+DF72))</f>
        <v>8.61553242651528</v>
      </c>
      <c r="U72" s="13" t="n">
        <f aca="false">IF(OR(U162=0,DG72=0),0,U162*DG72/(U162+DG72))</f>
        <v>8.47731443626271</v>
      </c>
      <c r="V72" s="13" t="n">
        <f aca="false">IF(OR(V162=0,DH72=0),0,V162*DH72/(V162+DH72))</f>
        <v>8.33961002405986</v>
      </c>
      <c r="W72" s="13" t="n">
        <f aca="false">IF(OR(W162=0,DI72=0),0,W162*DI72/(W162+DI72))</f>
        <v>8.20573301903153</v>
      </c>
      <c r="X72" s="13" t="n">
        <f aca="false">IF(OR(X162=0,DJ72=0),0,X162*DJ72/(X162+DJ72))</f>
        <v>8.07545609515491</v>
      </c>
      <c r="Y72" s="13" t="n">
        <f aca="false">IF(OR(Y162=0,DK72=0),0,Y162*DK72/(Y162+DK72))</f>
        <v>7.94856908848676</v>
      </c>
      <c r="Z72" s="13" t="n">
        <f aca="false">IF(OR(Z162=0,DL72=0),0,Z162*DL72/(Z162+DL72))</f>
        <v>7.82487737399602</v>
      </c>
      <c r="AA72" s="13" t="n">
        <f aca="false">IF(OR(AA162=0,DM72=0),0,AA162*DM72/(AA162+DM72))</f>
        <v>7.70264605134318</v>
      </c>
      <c r="AB72" s="13" t="n">
        <f aca="false">IF(OR(AB162=0,DN72=0),0,AB162*DN72/(AB162+DN72))</f>
        <v>7.58335199258148</v>
      </c>
      <c r="AC72" s="13" t="n">
        <f aca="false">IF(OR(AC162=0,DO72=0),0,AC162*DO72/(AC162+DO72))</f>
        <v>7.46683274371289</v>
      </c>
      <c r="AD72" s="13" t="n">
        <f aca="false">IF(OR(AD162=0,DP72=0),0,AD162*DP72/(AD162+DP72))</f>
        <v>7.35293705267184</v>
      </c>
      <c r="AE72" s="13" t="n">
        <f aca="false">IF(OR(AE162=0,DQ72=0),0,AE162*DQ72/(AE162+DQ72))</f>
        <v>7.24152389194412</v>
      </c>
      <c r="AF72" s="13" t="n">
        <f aca="false">IF(OR(AF162=0,DR72=0),0,AF162*DR72/(AF162+DR72))</f>
        <v>7.1318417785092</v>
      </c>
      <c r="AG72" s="13" t="n">
        <f aca="false">IF(OR(AG162=0,DS72=0),0,AG162*DS72/(AG162+DS72))</f>
        <v>7.02441997067371</v>
      </c>
      <c r="AH72" s="13" t="n">
        <f aca="false">IF(OR(AH162=0,DT72=0),0,AH162*DT72/(AH162+DT72))</f>
        <v>6.91914108960267</v>
      </c>
      <c r="AI72" s="13" t="n">
        <f aca="false">IF(OR(AI162=0,DU72=0),0,AI162*DU72/(AI162+DU72))</f>
        <v>6.81589513662847</v>
      </c>
      <c r="AJ72" s="13" t="n">
        <f aca="false">IF(OR(AJ162=0,DV72=0),0,AJ162*DV72/(AJ162+DV72))</f>
        <v>6.71457889766344</v>
      </c>
      <c r="AK72" s="13" t="n">
        <f aca="false">IF(OR(AK162=0,DW72=0),0,AK162*DW72/(AK162+DW72))</f>
        <v>6.61639343868069</v>
      </c>
      <c r="AL72" s="13" t="n">
        <f aca="false">IF(OR(AL162=0,DX72=0),0,AL162*DX72/(AL162+DX72))</f>
        <v>6.51988650631538</v>
      </c>
      <c r="AM72" s="13" t="n">
        <f aca="false">IF(OR(AM162=0,DY72=0),0,AM162*DY72/(AM162+DY72))</f>
        <v>6.42497589593587</v>
      </c>
      <c r="AN72" s="13" t="n">
        <f aca="false">IF(OR(AN162=0,DZ72=0),0,AN162*DZ72/(AN162+DZ72))</f>
        <v>6.33158403066779</v>
      </c>
      <c r="AO72" s="13" t="n">
        <f aca="false">IF(OR(AO162=0,EA72=0),0,AO162*EA72/(AO162+EA72))</f>
        <v>6.23963761771457</v>
      </c>
      <c r="AP72" s="13" t="n">
        <f aca="false">IF(OR(AP162=0,EB72=0),0,AP162*EB72/(AP162+EB72))</f>
        <v>6.14903712636325</v>
      </c>
      <c r="AQ72" s="13" t="n">
        <f aca="false">IF(OR(AQ162=0,EC72=0),0,AQ162*EC72/(AQ162+EC72))</f>
        <v>6.05974850002052</v>
      </c>
      <c r="AR72" s="13" t="n">
        <f aca="false">IF(OR(AR162=0,ED72=0),0,AR162*ED72/(AR162+ED72))</f>
        <v>5.9717094463994</v>
      </c>
      <c r="AS72" s="13" t="n">
        <f aca="false">IF(OR(AS162=0,EE72=0),0,AS162*EE72/(AS162+EE72))</f>
        <v>5.88486085760015</v>
      </c>
      <c r="AT72" s="13" t="n">
        <f aca="false">IF(OR(AT162=0,EF72=0),0,AT162*EF72/(AT162+EF72))</f>
        <v>5.79914658829883</v>
      </c>
      <c r="AU72" s="13" t="n">
        <f aca="false">IF(OR(AU162=0,EG72=0),0,AU162*EG72/(AU162+EG72))</f>
        <v>5.7085728486797</v>
      </c>
      <c r="AV72" s="13" t="n">
        <f aca="false">IF(OR(AV162=0,EH72=0),0,AV162*EH72/(AV162+EH72))</f>
        <v>5.61927043714267</v>
      </c>
      <c r="AW72" s="13" t="n">
        <f aca="false">IF(OR(AW162=0,EI72=0),0,AW162*EI72/(AW162+EI72))</f>
        <v>5.53117906657118</v>
      </c>
      <c r="AX72" s="13" t="n">
        <f aca="false">IF(OR(AX162=0,EJ72=0),0,AX162*EJ72/(AX162+EJ72))</f>
        <v>5.44424153036843</v>
      </c>
      <c r="AY72" s="13" t="n">
        <f aca="false">IF(OR(AY162=0,EK72=0),0,AY162*EK72/(AY162+EK72))</f>
        <v>5.3584034931076</v>
      </c>
      <c r="AZ72" s="13" t="n">
        <f aca="false">IF(OR(AZ162=0,EL72=0),0,AZ162*EL72/(AZ162+EL72))</f>
        <v>5.26898848760665</v>
      </c>
      <c r="BA72" s="13" t="n">
        <f aca="false">IF(OR(BA162=0,EM72=0),0,BA162*EM72/(BA162+EM72))</f>
        <v>5.18072883672894</v>
      </c>
      <c r="BB72" s="13" t="n">
        <f aca="false">IF(OR(BB162=0,EN72=0),0,BB162*EN72/(BB162+EN72))</f>
        <v>5.09357047456655</v>
      </c>
      <c r="BC72" s="13" t="n">
        <f aca="false">IF(OR(BC162=0,EO72=0),0,BC162*EO72/(BC162+EO72))</f>
        <v>5.00746205921322</v>
      </c>
      <c r="BD72" s="13" t="n">
        <f aca="false">IF(OR(BD162=0,EP72=0),0,BD162*EP72/(BD162+EP72))</f>
        <v>4.92235479752214</v>
      </c>
      <c r="BE72" s="13" t="n">
        <f aca="false">IF(OR(BE162=0,EQ72=0),0,BE162*EQ72/(BE162+EQ72))</f>
        <v>4.83380895326521</v>
      </c>
      <c r="BF72" s="13" t="n">
        <f aca="false">IF(OR(BF162=0,ER72=0),0,BF162*ER72/(BF162+ER72))</f>
        <v>4.74629414876089</v>
      </c>
      <c r="BG72" s="13" t="n">
        <f aca="false">IF(OR(BG162=0,ES72=0),0,BG162*ES72/(BG162+ES72))</f>
        <v>4.65976302765153</v>
      </c>
      <c r="BH72" s="13" t="n">
        <f aca="false">IF(OR(BH162=0,ET72=0),0,BH162*ET72/(BH162+ET72))</f>
        <v>4.57417063353187</v>
      </c>
      <c r="BI72" s="13" t="n">
        <f aca="false">IF(OR(BI162=0,EU72=0),0,BI162*EU72/(BI162+EU72))</f>
        <v>4.48947426955862</v>
      </c>
      <c r="BJ72" s="13" t="n">
        <f aca="false">IF(OR(BJ162=0,EV72=0),0,BJ162*EV72/(BJ162+EV72))</f>
        <v>4.39300871102796</v>
      </c>
      <c r="BK72" s="13" t="n">
        <f aca="false">IF(OR(BK162=0,EW72=0),0,BK162*EW72/(BK162+EW72))</f>
        <v>4.29756488484579</v>
      </c>
      <c r="BL72" s="13" t="n">
        <f aca="false">IF(OR(BL162=0,EX72=0),0,BL162*EX72/(BL162+EX72))</f>
        <v>4.203094198097</v>
      </c>
      <c r="BM72" s="13" t="n">
        <f aca="false">IF(OR(BM162=0,EY72=0),0,BM162*EY72/(BM162+EY72))</f>
        <v>4.10955087137826</v>
      </c>
      <c r="BN72" s="13" t="n">
        <f aca="false">IF(OR(BN162=0,EZ72=0),0,BN162*EZ72/(BN162+EZ72))</f>
        <v>4.01689181228026</v>
      </c>
      <c r="BO72" s="13" t="n">
        <f aca="false">IF(OR(BO162=0,FA72=0),0,BO162*FA72/(BO162+FA72))</f>
        <v>3.9175500442589</v>
      </c>
      <c r="BP72" s="13" t="n">
        <f aca="false">IF(OR(BP162=0,FB72=0),0,BP162*FB72/(BP162+FB72))</f>
        <v>3.81902630284095</v>
      </c>
      <c r="BQ72" s="13" t="n">
        <f aca="false">IF(OR(BQ162=0,FC72=0),0,BQ162*FC72/(BQ162+FC72))</f>
        <v>3.7212774472985</v>
      </c>
      <c r="BR72" s="13" t="n">
        <f aca="false">IF(OR(BR162=0,FD72=0),0,BR162*FD72/(BR162+FD72))</f>
        <v>3.6242630614449</v>
      </c>
      <c r="BS72" s="13" t="n">
        <f aca="false">IF(OR(BS162=0,FE72=0),0,BS162*FE72/(BS162+FE72))</f>
        <v>3.52794538763069</v>
      </c>
      <c r="BT72" s="13" t="n">
        <f aca="false">IF(OR(BT162=0,FF72=0),0,BT162*FF72/(BT162+FF72))</f>
        <v>3.42811553108757</v>
      </c>
      <c r="BU72" s="13" t="n">
        <f aca="false">IF(OR(BU162=0,FG72=0),0,BU162*FG72/(BU162+FG72))</f>
        <v>3.32887544186575</v>
      </c>
      <c r="BV72" s="13" t="n">
        <f aca="false">IF(OR(BV162=0,FH72=0),0,BV162*FH72/(BV162+FH72))</f>
        <v>3.23019001474453</v>
      </c>
      <c r="BW72" s="13" t="n">
        <f aca="false">IF(OR(BW162=0,FI72=0),0,BW162*FI72/(BW162+FI72))</f>
        <v>3.13202679477057</v>
      </c>
      <c r="BX72" s="13" t="n">
        <f aca="false">IF(OR(BX162=0,FJ72=0),0,BX162*FJ72/(BX162+FJ72))</f>
        <v>3.03435599123461</v>
      </c>
      <c r="BY72" s="13" t="n">
        <f aca="false">IF(OR(BY162=0,FK72=0),0,BY162*FK72/(BY162+FK72))</f>
        <v>0</v>
      </c>
      <c r="BZ72" s="13" t="n">
        <f aca="false">IF(OR(BZ162=0,FL72=0),0,BZ162*FL72/(BZ162+FL72))</f>
        <v>0</v>
      </c>
      <c r="CA72" s="13" t="n">
        <f aca="false">IF(OR(CA162=0,FM72=0),0,CA162*FM72/(CA162+FM72))</f>
        <v>0</v>
      </c>
      <c r="CB72" s="13" t="n">
        <f aca="false">IF(OR(CB162=0,FN72=0),0,CB162*FN72/(CB162+FN72))</f>
        <v>0</v>
      </c>
      <c r="CC72" s="13" t="n">
        <f aca="false">IF(OR(CC162=0,FO72=0),0,CC162*FO72/(CC162+FO72))</f>
        <v>0</v>
      </c>
      <c r="CD72" s="13" t="n">
        <f aca="false">IF(OR(CD162=0,FP72=0),0,CD162*FP72/(CD162+FP72))</f>
        <v>0</v>
      </c>
      <c r="CE72" s="13" t="n">
        <f aca="false">IF(OR(CE162=0,FQ72=0),0,CE162*FQ72/(CE162+FQ72))</f>
        <v>0</v>
      </c>
      <c r="CF72" s="13" t="n">
        <f aca="false">IF(OR(CF162=0,FR72=0),0,CF162*FR72/(CF162+FR72))</f>
        <v>0</v>
      </c>
      <c r="CG72" s="13" t="n">
        <f aca="false">IF(OR(CG162=0,FS72=0),0,CG162*FS72/(CG162+FS72))</f>
        <v>0</v>
      </c>
      <c r="CH72" s="13" t="n">
        <f aca="false">IF(OR(CH162=0,FT72=0),0,CH162*FT72/(CH162+FT72))</f>
        <v>0</v>
      </c>
      <c r="CI72" s="13" t="n">
        <f aca="false">IF(OR(CI162=0,FU72=0),0,CI162*FU72/(CI162+FU72))</f>
        <v>0</v>
      </c>
      <c r="CJ72" s="13" t="n">
        <f aca="false">IF(OR(CJ162=0,FV72=0),0,CJ162*FV72/(CJ162+FV72))</f>
        <v>0</v>
      </c>
      <c r="CK72" s="13" t="n">
        <f aca="false">IF(OR(CK162=0,FW72=0),0,CK162*FW72/(CK162+FW72))</f>
        <v>0</v>
      </c>
      <c r="CL72" s="13" t="n">
        <f aca="false">IF(OR(CL162=0,FX72=0),0,CL162*FX72/(CL162+FX72))</f>
        <v>0</v>
      </c>
      <c r="CM72" s="13" t="n">
        <f aca="false">IF(OR(CM162=0,FY72=0),0,CM162*FY72/(CM162+FY72))</f>
        <v>0</v>
      </c>
      <c r="CN72" s="13" t="n">
        <f aca="false">IF(OR(CN162=0,FZ72=0),0,CN162*FZ72/(CN162+FZ72))</f>
        <v>0</v>
      </c>
      <c r="CO72" s="13" t="n">
        <f aca="false">IF(OR(CO162=0,GA72=0),0,CO162*GA72/(CO162+GA72))</f>
        <v>0</v>
      </c>
      <c r="CP72" s="13" t="n">
        <f aca="false">IF(OR(CP162=0,GB72=0),0,CP162*GB72/(CP162+GB72))</f>
        <v>0</v>
      </c>
      <c r="CQ72" s="13" t="n">
        <f aca="false">IF(OR(CQ162=0,GC72=0),0,CQ162*GC72/(CQ162+GC72))</f>
        <v>0</v>
      </c>
      <c r="CR72" s="0" t="n">
        <f aca="false">IF(F$9=0,0,(SIN(F$12)*COS($E72)+SIN($E72)*COS(F$12))/SIN($E72)*F$9)</f>
        <v>11.13975</v>
      </c>
      <c r="CS72" s="0" t="n">
        <f aca="false">IF(G$9=0,0,(SIN(G$12)*COS($E72)+SIN($E72)*COS(G$12))/SIN($E72)*G$9)</f>
        <v>11.2368267872833</v>
      </c>
      <c r="CT72" s="0" t="n">
        <f aca="false">IF(H$9=0,0,(SIN(H$12)*COS($E72)+SIN($E72)*COS(H$12))/SIN($E72)*H$9)</f>
        <v>11.3302200638621</v>
      </c>
      <c r="CU72" s="0" t="n">
        <f aca="false">IF(I$9=0,0,(SIN(I$12)*COS($E72)+SIN($E72)*COS(I$12))/SIN($E72)*I$9)</f>
        <v>11.4199096279525</v>
      </c>
      <c r="CV72" s="0" t="n">
        <f aca="false">IF(J$9=0,0,(SIN(J$12)*COS($E72)+SIN($E72)*COS(J$12))/SIN($E72)*J$9)</f>
        <v>11.505876482846</v>
      </c>
      <c r="CW72" s="0" t="n">
        <f aca="false">IF(K$9=0,0,(SIN(K$12)*COS($E72)+SIN($E72)*COS(K$12))/SIN($E72)*K$9)</f>
        <v>11.5881028401612</v>
      </c>
      <c r="CX72" s="0" t="n">
        <f aca="false">IF(L$9=0,0,(SIN(L$12)*COS($E72)+SIN($E72)*COS(L$12))/SIN($E72)*L$9)</f>
        <v>11.6651691436991</v>
      </c>
      <c r="CY72" s="0" t="n">
        <f aca="false">IF(M$9=0,0,(SIN(M$12)*COS($E72)+SIN($E72)*COS(M$12))/SIN($E72)*M$9)</f>
        <v>11.7384416331182</v>
      </c>
      <c r="CZ72" s="0" t="n">
        <f aca="false">IF(N$9=0,0,(SIN(N$12)*COS($E72)+SIN($E72)*COS(N$12))/SIN($E72)*N$9)</f>
        <v>11.8079074524661</v>
      </c>
      <c r="DA72" s="0" t="n">
        <f aca="false">IF(O$9=0,0,(SIN(O$12)*COS($E72)+SIN($E72)*COS(O$12))/SIN($E72)*O$9)</f>
        <v>11.8735549757123</v>
      </c>
      <c r="DB72" s="0" t="n">
        <f aca="false">IF(P$9=0,0,(SIN(P$12)*COS($E72)+SIN($E72)*COS(P$12))/SIN($E72)*P$9)</f>
        <v>11.9353738073849</v>
      </c>
      <c r="DC72" s="0" t="n">
        <f aca="false">IF(Q$9=0,0,(SIN(Q$12)*COS($E72)+SIN($E72)*COS(Q$12))/SIN($E72)*Q$9)</f>
        <v>11.9936168126071</v>
      </c>
      <c r="DD72" s="0" t="n">
        <f aca="false">IF(R$9=0,0,(SIN(R$12)*COS($E72)+SIN($E72)*COS(R$12))/SIN($E72)*R$9)</f>
        <v>12.0480170970003</v>
      </c>
      <c r="DE72" s="0" t="n">
        <f aca="false">IF(S$9=0,0,(SIN(S$12)*COS($E72)+SIN($E72)*COS(S$12))/SIN($E72)*S$9)</f>
        <v>12.0985677157906</v>
      </c>
      <c r="DF72" s="0" t="n">
        <f aca="false">IF(T$9=0,0,(SIN(T$12)*COS($E72)+SIN($E72)*COS(T$12))/SIN($E72)*T$9)</f>
        <v>12.1452629515949</v>
      </c>
      <c r="DG72" s="0" t="n">
        <f aca="false">IF(U$9=0,0,(SIN(U$12)*COS($E72)+SIN($E72)*COS(U$12))/SIN($E72)*U$9)</f>
        <v>12.1880983132134</v>
      </c>
      <c r="DH72" s="0" t="n">
        <f aca="false">IF(V$9=0,0,(SIN(V$12)*COS($E72)+SIN($E72)*COS(V$12))/SIN($E72)*V$9)</f>
        <v>12.2199279776742</v>
      </c>
      <c r="DI72" s="0" t="n">
        <f aca="false">IF(W$9=0,0,(SIN(W$12)*COS($E72)+SIN($E72)*COS(W$12))/SIN($E72)*W$9)</f>
        <v>12.247832473155</v>
      </c>
      <c r="DJ72" s="0" t="n">
        <f aca="false">IF(X$9=0,0,(SIN(X$12)*COS($E72)+SIN($E72)*COS(X$12))/SIN($E72)*X$9)</f>
        <v>12.2718175303599</v>
      </c>
      <c r="DK72" s="0" t="n">
        <f aca="false">IF(Y$9=0,0,(SIN(Y$12)*COS($E72)+SIN($E72)*COS(Y$12))/SIN($E72)*Y$9)</f>
        <v>12.2918901313508</v>
      </c>
      <c r="DL72" s="0" t="n">
        <f aca="false">IF(Z$9=0,0,(SIN(Z$12)*COS($E72)+SIN($E72)*COS(Z$12))/SIN($E72)*Z$9)</f>
        <v>12.3080585030674</v>
      </c>
      <c r="DM72" s="0" t="n">
        <f aca="false">IF(AA$9=0,0,(SIN(AA$12)*COS($E72)+SIN($E72)*COS(AA$12))/SIN($E72)*AA$9)</f>
        <v>12.3163575228122</v>
      </c>
      <c r="DN72" s="0" t="n">
        <f aca="false">IF(AB$9=0,0,(SIN(AB$12)*COS($E72)+SIN($E72)*COS(AB$12))/SIN($E72)*AB$9)</f>
        <v>12.3207517115774</v>
      </c>
      <c r="DO72" s="0" t="n">
        <f aca="false">IF(AC$9=0,0,(SIN(AC$12)*COS($E72)+SIN($E72)*COS(AC$12))/SIN($E72)*AC$9)</f>
        <v>12.3212566297068</v>
      </c>
      <c r="DP72" s="0" t="n">
        <f aca="false">IF(AD$9=0,0,(SIN(AD$12)*COS($E72)+SIN($E72)*COS(AD$12))/SIN($E72)*AD$9)</f>
        <v>12.3178890637568</v>
      </c>
      <c r="DQ72" s="0" t="n">
        <f aca="false">IF(AE$9=0,0,(SIN(AE$12)*COS($E72)+SIN($E72)*COS(AE$12))/SIN($E72)*AE$9)</f>
        <v>12.3106670162229</v>
      </c>
      <c r="DR72" s="0" t="n">
        <f aca="false">IF(AF$9=0,0,(SIN(AF$12)*COS($E72)+SIN($E72)*COS(AF$12))/SIN($E72)*AF$9)</f>
        <v>12.2977666744913</v>
      </c>
      <c r="DS72" s="0" t="n">
        <f aca="false">IF(AG$9=0,0,(SIN(AG$12)*COS($E72)+SIN($E72)*COS(AG$12))/SIN($E72)*AG$9)</f>
        <v>12.281047523978</v>
      </c>
      <c r="DT72" s="0" t="n">
        <f aca="false">IF(AH$9=0,0,(SIN(AH$12)*COS($E72)+SIN($E72)*COS(AH$12))/SIN($E72)*AH$9)</f>
        <v>12.2605328355688</v>
      </c>
      <c r="DU72" s="0" t="n">
        <f aca="false">IF(AI$9=0,0,(SIN(AI$12)*COS($E72)+SIN($E72)*COS(AI$12))/SIN($E72)*AI$9)</f>
        <v>12.2362470529422</v>
      </c>
      <c r="DV72" s="0" t="n">
        <f aca="false">IF(AJ$9=0,0,(SIN(AJ$12)*COS($E72)+SIN($E72)*COS(AJ$12))/SIN($E72)*AJ$9)</f>
        <v>12.2082157795819</v>
      </c>
      <c r="DW72" s="0" t="n">
        <f aca="false">IF(AK$9=0,0,(SIN(AK$12)*COS($E72)+SIN($E72)*COS(AK$12))/SIN($E72)*AK$9)</f>
        <v>12.1808645044314</v>
      </c>
      <c r="DX72" s="0" t="n">
        <f aca="false">IF(AL$9=0,0,(SIN(AL$12)*COS($E72)+SIN($E72)*COS(AL$12))/SIN($E72)*AL$9)</f>
        <v>12.1498183512993</v>
      </c>
      <c r="DY72" s="0" t="n">
        <f aca="false">IF(AM$9=0,0,(SIN(AM$12)*COS($E72)+SIN($E72)*COS(AM$12))/SIN($E72)*AM$9)</f>
        <v>12.1151023037587</v>
      </c>
      <c r="DZ72" s="0" t="n">
        <f aca="false">IF(AN$9=0,0,(SIN(AN$12)*COS($E72)+SIN($E72)*COS(AN$12))/SIN($E72)*AN$9)</f>
        <v>12.0767424538075</v>
      </c>
      <c r="EA72" s="0" t="n">
        <f aca="false">IF(AO$9=0,0,(SIN(AO$12)*COS($E72)+SIN($E72)*COS(AO$12))/SIN($E72)*AO$9)</f>
        <v>12.0347659891939</v>
      </c>
      <c r="EB72" s="0" t="n">
        <f aca="false">IF(AP$9=0,0,(SIN(AP$12)*COS($E72)+SIN($E72)*COS(AP$12))/SIN($E72)*AP$9)</f>
        <v>11.9890863429157</v>
      </c>
      <c r="EC72" s="0" t="n">
        <f aca="false">IF(AQ$9=0,0,(SIN(AQ$12)*COS($E72)+SIN($E72)*COS(AQ$12))/SIN($E72)*AQ$9)</f>
        <v>11.9398481486607</v>
      </c>
      <c r="ED72" s="0" t="n">
        <f aca="false">IF(AR$9=0,0,(SIN(AR$12)*COS($E72)+SIN($E72)*COS(AR$12))/SIN($E72)*AR$9)</f>
        <v>11.8870819068468</v>
      </c>
      <c r="EE72" s="0" t="n">
        <f aca="false">IF(AS$9=0,0,(SIN(AS$12)*COS($E72)+SIN($E72)*COS(AS$12))/SIN($E72)*AS$9)</f>
        <v>11.830819159383</v>
      </c>
      <c r="EF72" s="0" t="n">
        <f aca="false">IF(AT$9=0,0,(SIN(AT$12)*COS($E72)+SIN($E72)*COS(AT$12))/SIN($E72)*AT$9)</f>
        <v>11.7710924753501</v>
      </c>
      <c r="EG72" s="0" t="n">
        <f aca="false">IF(AU$9=0,0,(SIN(AU$12)*COS($E72)+SIN($E72)*COS(AU$12))/SIN($E72)*AU$9)</f>
        <v>11.6830270938965</v>
      </c>
      <c r="EH72" s="0" t="n">
        <f aca="false">IF(AV$9=0,0,(SIN(AV$12)*COS($E72)+SIN($E72)*COS(AV$12))/SIN($E72)*AV$9)</f>
        <v>11.5917425224212</v>
      </c>
      <c r="EI72" s="0" t="n">
        <f aca="false">IF(AW$9=0,0,(SIN(AW$12)*COS($E72)+SIN($E72)*COS(AW$12))/SIN($E72)*AW$9)</f>
        <v>11.497297003899</v>
      </c>
      <c r="EJ72" s="0" t="n">
        <f aca="false">IF(AX$9=0,0,(SIN(AX$12)*COS($E72)+SIN($E72)*COS(AX$12))/SIN($E72)*AX$9)</f>
        <v>11.3997496314512</v>
      </c>
      <c r="EK72" s="0" t="n">
        <f aca="false">IF(AY$9=0,0,(SIN(AY$12)*COS($E72)+SIN($E72)*COS(AY$12))/SIN($E72)*AY$9)</f>
        <v>11.299160321108</v>
      </c>
      <c r="EL72" s="0" t="n">
        <f aca="false">IF(AZ$9=0,0,(SIN(AZ$12)*COS($E72)+SIN($E72)*COS(AZ$12))/SIN($E72)*AZ$9)</f>
        <v>11.1747667584551</v>
      </c>
      <c r="EM72" s="0" t="n">
        <f aca="false">IF(BA$9=0,0,(SIN(BA$12)*COS($E72)+SIN($E72)*COS(BA$12))/SIN($E72)*BA$9)</f>
        <v>11.0476682049617</v>
      </c>
      <c r="EN72" s="0" t="n">
        <f aca="false">IF(BB$9=0,0,(SIN(BB$12)*COS($E72)+SIN($E72)*COS(BB$12))/SIN($E72)*BB$9)</f>
        <v>10.9179458104432</v>
      </c>
      <c r="EO72" s="0" t="n">
        <f aca="false">IF(BC$9=0,0,(SIN(BC$12)*COS($E72)+SIN($E72)*COS(BC$12))/SIN($E72)*BC$9)</f>
        <v>10.7856812981289</v>
      </c>
      <c r="EP72" s="0" t="n">
        <f aca="false">IF(BD$9=0,0,(SIN(BD$12)*COS($E72)+SIN($E72)*COS(BD$12))/SIN($E72)*BD$9)</f>
        <v>10.6509569269112</v>
      </c>
      <c r="EQ72" s="0" t="n">
        <f aca="false">IF(BE$9=0,0,(SIN(BE$12)*COS($E72)+SIN($E72)*COS(BE$12))/SIN($E72)*BE$9)</f>
        <v>10.4931307915943</v>
      </c>
      <c r="ER72" s="0" t="n">
        <f aca="false">IF(BF$9=0,0,(SIN(BF$12)*COS($E72)+SIN($E72)*COS(BF$12))/SIN($E72)*BF$9)</f>
        <v>10.3332947672173</v>
      </c>
      <c r="ES72" s="0" t="n">
        <f aca="false">IF(BG$9=0,0,(SIN(BG$12)*COS($E72)+SIN($E72)*COS(BG$12))/SIN($E72)*BG$9)</f>
        <v>10.1715513013665</v>
      </c>
      <c r="ET72" s="0" t="n">
        <f aca="false">IF(BH$9=0,0,(SIN(BH$12)*COS($E72)+SIN($E72)*COS(BH$12))/SIN($E72)*BH$9)</f>
        <v>10.0080030448825</v>
      </c>
      <c r="EU72" s="0" t="n">
        <f aca="false">IF(BI$9=0,0,(SIN(BI$12)*COS($E72)+SIN($E72)*COS(BI$12))/SIN($E72)*BI$9)</f>
        <v>9.84275280433093</v>
      </c>
      <c r="EV72" s="0" t="n">
        <f aca="false">IF(BJ$9=0,0,(SIN(BJ$12)*COS($E72)+SIN($E72)*COS(BJ$12))/SIN($E72)*BJ$9)</f>
        <v>9.61521591929962</v>
      </c>
      <c r="EW72" s="0" t="n">
        <f aca="false">IF(BK$9=0,0,(SIN(BK$12)*COS($E72)+SIN($E72)*COS(BK$12))/SIN($E72)*BK$9)</f>
        <v>9.38723458510896</v>
      </c>
      <c r="EX72" s="0" t="n">
        <f aca="false">IF(BL$9=0,0,(SIN(BL$12)*COS($E72)+SIN($E72)*COS(BL$12))/SIN($E72)*BL$9)</f>
        <v>9.15896676870575</v>
      </c>
      <c r="EY72" s="0" t="n">
        <f aca="false">IF(BM$9=0,0,(SIN(BM$12)*COS($E72)+SIN($E72)*COS(BM$12))/SIN($E72)*BM$9)</f>
        <v>8.93056974055339</v>
      </c>
      <c r="EZ72" s="0" t="n">
        <f aca="false">IF(BN$9=0,0,(SIN(BN$12)*COS($E72)+SIN($E72)*COS(BN$12))/SIN($E72)*BN$9)</f>
        <v>8.70219999999998</v>
      </c>
      <c r="FA72" s="0" t="n">
        <f aca="false">IF(BO$9=0,0,(SIN(BO$12)*COS($E72)+SIN($E72)*COS(BO$12))/SIN($E72)*BO$9)</f>
        <v>8.43900993048868</v>
      </c>
      <c r="FB72" s="0" t="n">
        <f aca="false">IF(BP$9=0,0,(SIN(BP$12)*COS($E72)+SIN($E72)*COS(BP$12))/SIN($E72)*BP$9)</f>
        <v>8.1769023212301</v>
      </c>
      <c r="FC72" s="0" t="n">
        <f aca="false">IF(BQ$9=0,0,(SIN(BQ$12)*COS($E72)+SIN($E72)*COS(BQ$12))/SIN($E72)*BQ$9)</f>
        <v>7.91606256210925</v>
      </c>
      <c r="FD72" s="0" t="n">
        <f aca="false">IF(BR$9=0,0,(SIN(BR$12)*COS($E72)+SIN($E72)*COS(BR$12))/SIN($E72)*BR$9)</f>
        <v>7.65667451190151</v>
      </c>
      <c r="FE72" s="0" t="n">
        <f aca="false">IF(BS$9=0,0,(SIN(BS$12)*COS($E72)+SIN($E72)*COS(BS$12))/SIN($E72)*BS$9)</f>
        <v>7.39892041046487</v>
      </c>
      <c r="FF72" s="0" t="n">
        <f aca="false">IF(BT$9=0,0,(SIN(BT$12)*COS($E72)+SIN($E72)*COS(BT$12))/SIN($E72)*BT$9)</f>
        <v>7.12492791094682</v>
      </c>
      <c r="FG72" s="0" t="n">
        <f aca="false">IF(BU$9=0,0,(SIN(BU$12)*COS($E72)+SIN($E72)*COS(BU$12))/SIN($E72)*BU$9)</f>
        <v>6.85339195331581</v>
      </c>
      <c r="FH72" s="0" t="n">
        <f aca="false">IF(BV$9=0,0,(SIN(BV$12)*COS($E72)+SIN($E72)*COS(BV$12))/SIN($E72)*BV$9)</f>
        <v>6.58450568807763</v>
      </c>
      <c r="FI72" s="0" t="n">
        <f aca="false">IF(BW$9=0,0,(SIN(BW$12)*COS($E72)+SIN($E72)*COS(BW$12))/SIN($E72)*BW$9)</f>
        <v>6.318460015588</v>
      </c>
      <c r="FJ72" s="0" t="n">
        <f aca="false">IF(BX$9=0,0,(SIN(BX$12)*COS($E72)+SIN($E72)*COS(BX$12))/SIN($E72)*BX$9)</f>
        <v>6.0554434947016</v>
      </c>
      <c r="FK72" s="0" t="n">
        <f aca="false">IF(BY$9=0,0,(SIN(BY$12)*COS($E72)+SIN($E72)*COS(BY$12))/SIN($E72)*BY$9)</f>
        <v>0</v>
      </c>
      <c r="FL72" s="0" t="n">
        <f aca="false">IF(BZ$9=0,0,(SIN(BZ$12)*COS($E72)+SIN($E72)*COS(BZ$12))/SIN($E72)*BZ$9)</f>
        <v>0</v>
      </c>
      <c r="FM72" s="0" t="n">
        <f aca="false">IF(CA$9=0,0,(SIN(CA$12)*COS($E72)+SIN($E72)*COS(CA$12))/SIN($E72)*CA$9)</f>
        <v>0</v>
      </c>
      <c r="FN72" s="0" t="n">
        <f aca="false">IF(CB$9=0,0,(SIN(CB$12)*COS($E72)+SIN($E72)*COS(CB$12))/SIN($E72)*CB$9)</f>
        <v>0</v>
      </c>
      <c r="FO72" s="0" t="n">
        <f aca="false">IF(CC$9=0,0,(SIN(CC$12)*COS($E72)+SIN($E72)*COS(CC$12))/SIN($E72)*CC$9)</f>
        <v>0</v>
      </c>
      <c r="FP72" s="0" t="n">
        <f aca="false">IF(CD$9=0,0,(SIN(CD$12)*COS($E72)+SIN($E72)*COS(CD$12))/SIN($E72)*CD$9)</f>
        <v>0</v>
      </c>
      <c r="FQ72" s="0" t="n">
        <f aca="false">IF(CE$9=0,0,(SIN(CE$12)*COS($E72)+SIN($E72)*COS(CE$12))/SIN($E72)*CE$9)</f>
        <v>0</v>
      </c>
      <c r="FR72" s="0" t="n">
        <f aca="false">IF(CF$9=0,0,(SIN(CF$12)*COS($E72)+SIN($E72)*COS(CF$12))/SIN($E72)*CF$9)</f>
        <v>0</v>
      </c>
      <c r="FS72" s="0" t="n">
        <f aca="false">IF(CG$9=0,0,(SIN(CG$12)*COS($E72)+SIN($E72)*COS(CG$12))/SIN($E72)*CG$9)</f>
        <v>0</v>
      </c>
      <c r="FT72" s="0" t="n">
        <f aca="false">IF(CH$9=0,0,(SIN(CH$12)*COS($E72)+SIN($E72)*COS(CH$12))/SIN($E72)*CH$9)</f>
        <v>0</v>
      </c>
      <c r="FU72" s="0" t="n">
        <f aca="false">IF(CI$9=0,0,(SIN(CI$12)*COS($E72)+SIN($E72)*COS(CI$12))/SIN($E72)*CI$9)</f>
        <v>0</v>
      </c>
      <c r="FV72" s="0" t="n">
        <f aca="false">IF(CJ$9=0,0,(SIN(CJ$12)*COS($E72)+SIN($E72)*COS(CJ$12))/SIN($E72)*CJ$9)</f>
        <v>0</v>
      </c>
      <c r="FW72" s="0" t="n">
        <f aca="false">IF(CK$9=0,0,(SIN(CK$12)*COS($E72)+SIN($E72)*COS(CK$12))/SIN($E72)*CK$9)</f>
        <v>0</v>
      </c>
      <c r="FX72" s="0" t="n">
        <f aca="false">IF(CL$9=0,0,(SIN(CL$12)*COS($E72)+SIN($E72)*COS(CL$12))/SIN($E72)*CL$9)</f>
        <v>0</v>
      </c>
      <c r="FY72" s="0" t="n">
        <f aca="false">IF(CM$9=0,0,(SIN(CM$12)*COS($E72)+SIN($E72)*COS(CM$12))/SIN($E72)*CM$9)</f>
        <v>0</v>
      </c>
      <c r="FZ72" s="0" t="n">
        <f aca="false">IF(CN$9=0,0,(SIN(CN$12)*COS($E72)+SIN($E72)*COS(CN$12))/SIN($E72)*CN$9)</f>
        <v>0</v>
      </c>
      <c r="GA72" s="0" t="n">
        <f aca="false">IF(CO$9=0,0,(SIN(CO$12)*COS($E72)+SIN($E72)*COS(CO$12))/SIN($E72)*CO$9)</f>
        <v>0</v>
      </c>
      <c r="GB72" s="0" t="n">
        <f aca="false">IF(CP$9=0,0,(SIN(CP$12)*COS($E72)+SIN($E72)*COS(CP$12))/SIN($E72)*CP$9)</f>
        <v>0</v>
      </c>
      <c r="GC72" s="0" t="n">
        <f aca="false">IF(CQ$9=0,0,(SIN(CQ$12)*COS($E72)+SIN($E72)*COS(CQ$12))/SIN($E72)*CQ$9)</f>
        <v>0</v>
      </c>
    </row>
    <row r="73" customFormat="false" ht="12.8" hidden="true" customHeight="false" outlineLevel="0" collapsed="false">
      <c r="A73" s="0" t="n">
        <f aca="false">MAX($F73:$CQ73)</f>
        <v>11.139749875906</v>
      </c>
      <c r="B73" s="91" t="n">
        <f aca="false">IF(ISNA(INDEX(vmg!$B$6:$B$151,MATCH($C73,vmg!$F$6:$F$151,0))),IF(ISNA(INDEX(vmg!$B$6:$B$151,MATCH($C73,vmg!$D$6:$D$151,0))),0,INDEX(vmg!$B$6:$B$151,MATCH($C73,vmg!$D$6:$D$151,0))),INDEX(vmg!$B$6:$B$151,MATCH($C73,vmg!$F$6:$F$151,0)))</f>
        <v>7.377085</v>
      </c>
      <c r="C73" s="2" t="n">
        <f aca="false">MOD(Best +D73,360)</f>
        <v>294</v>
      </c>
      <c r="D73" s="2" t="n">
        <f aca="false">D72+1</f>
        <v>61</v>
      </c>
      <c r="E73" s="1" t="n">
        <f aca="false">D73*PI()/180</f>
        <v>1.06465084371654</v>
      </c>
      <c r="F73" s="13" t="n">
        <f aca="false">IF(OR(F163=0,CR73=0),0,F163*CR73/(F163+CR73))</f>
        <v>11.139749875906</v>
      </c>
      <c r="G73" s="13" t="n">
        <f aca="false">IF(OR(G163=0,CS73=0),0,G163*CS73/(G163+CS73))</f>
        <v>10.9041821654151</v>
      </c>
      <c r="H73" s="13" t="n">
        <f aca="false">IF(OR(H163=0,CT73=0),0,H163*CT73/(H163+CT73))</f>
        <v>10.6793447276994</v>
      </c>
      <c r="I73" s="13" t="n">
        <f aca="false">IF(OR(I163=0,CU73=0),0,I163*CU73/(I163+CU73))</f>
        <v>10.4643711379324</v>
      </c>
      <c r="J73" s="13" t="n">
        <f aca="false">IF(OR(J163=0,CV73=0),0,J163*CV73/(J163+CV73))</f>
        <v>10.2584858339814</v>
      </c>
      <c r="K73" s="13" t="n">
        <f aca="false">IF(OR(K163=0,CW73=0),0,K163*CW73/(K163+CW73))</f>
        <v>10.0609925330101</v>
      </c>
      <c r="L73" s="13" t="n">
        <f aca="false">IF(OR(L163=0,CX73=0),0,L163*CX73/(L163+CX73))</f>
        <v>9.87025756226238</v>
      </c>
      <c r="M73" s="13" t="n">
        <f aca="false">IF(OR(M163=0,CY73=0),0,M163*CY73/(M163+CY73))</f>
        <v>9.68680459708841</v>
      </c>
      <c r="N73" s="13" t="n">
        <f aca="false">IF(OR(N163=0,CZ73=0),0,N163*CZ73/(N163+CZ73))</f>
        <v>9.51011304874928</v>
      </c>
      <c r="O73" s="13" t="n">
        <f aca="false">IF(OR(O163=0,DA73=0),0,O163*DA73/(O163+DA73))</f>
        <v>9.33971060746654</v>
      </c>
      <c r="P73" s="13" t="n">
        <f aca="false">IF(OR(P163=0,DB73=0),0,P163*DB73/(P163+DB73))</f>
        <v>9.1751677199902</v>
      </c>
      <c r="Q73" s="13" t="n">
        <f aca="false">IF(OR(Q163=0,DC73=0),0,Q163*DC73/(Q163+DC73))</f>
        <v>9.01624148980056</v>
      </c>
      <c r="R73" s="13" t="n">
        <f aca="false">IF(OR(R163=0,DD73=0),0,R163*DD73/(R163+DD73))</f>
        <v>8.86241459726531</v>
      </c>
      <c r="S73" s="13" t="n">
        <f aca="false">IF(OR(S163=0,DE73=0),0,S163*DE73/(S163+DE73))</f>
        <v>8.71336043093526</v>
      </c>
      <c r="T73" s="13" t="n">
        <f aca="false">IF(OR(T163=0,DF73=0),0,T163*DF73/(T163+DF73))</f>
        <v>8.56877931914729</v>
      </c>
      <c r="U73" s="13" t="n">
        <f aca="false">IF(OR(U163=0,DG73=0),0,U163*DG73/(U163+DG73))</f>
        <v>8.42839576740555</v>
      </c>
      <c r="V73" s="13" t="n">
        <f aca="false">IF(OR(V163=0,DH73=0),0,V163*DH73/(V163+DH73))</f>
        <v>8.2886517834112</v>
      </c>
      <c r="W73" s="13" t="n">
        <f aca="false">IF(OR(W163=0,DI73=0),0,W163*DI73/(W163+DI73))</f>
        <v>8.15283387995731</v>
      </c>
      <c r="X73" s="13" t="n">
        <f aca="false">IF(OR(X163=0,DJ73=0),0,X163*DJ73/(X163+DJ73))</f>
        <v>8.02070871444995</v>
      </c>
      <c r="Y73" s="13" t="n">
        <f aca="false">IF(OR(Y163=0,DK73=0),0,Y163*DK73/(Y163+DK73))</f>
        <v>7.89206059202209</v>
      </c>
      <c r="Z73" s="13" t="n">
        <f aca="false">IF(OR(Z163=0,DL73=0),0,Z163*DL73/(Z163+DL73))</f>
        <v>7.76668979485415</v>
      </c>
      <c r="AA73" s="13" t="n">
        <f aca="false">IF(OR(AA163=0,DM73=0),0,AA163*DM73/(AA163+DM73))</f>
        <v>7.6428695972555</v>
      </c>
      <c r="AB73" s="13" t="n">
        <f aca="false">IF(OR(AB163=0,DN73=0),0,AB163*DN73/(AB163+DN73))</f>
        <v>7.52205992805229</v>
      </c>
      <c r="AC73" s="13" t="n">
        <f aca="false">IF(OR(AC163=0,DO73=0),0,AC163*DO73/(AC163+DO73))</f>
        <v>7.40409427559116</v>
      </c>
      <c r="AD73" s="13" t="n">
        <f aca="false">IF(OR(AD163=0,DP73=0),0,AD163*DP73/(AD163+DP73))</f>
        <v>7.28881763240864</v>
      </c>
      <c r="AE73" s="13" t="n">
        <f aca="false">IF(OR(AE163=0,DQ73=0),0,AE163*DQ73/(AE163+DQ73))</f>
        <v>7.17608549066604</v>
      </c>
      <c r="AF73" s="13" t="n">
        <f aca="false">IF(OR(AF163=0,DR73=0),0,AF163*DR73/(AF163+DR73))</f>
        <v>7.06514929473337</v>
      </c>
      <c r="AG73" s="13" t="n">
        <f aca="false">IF(OR(AG163=0,DS73=0),0,AG163*DS73/(AG163+DS73))</f>
        <v>6.95652921349197</v>
      </c>
      <c r="AH73" s="13" t="n">
        <f aca="false">IF(OR(AH163=0,DT73=0),0,AH163*DT73/(AH163+DT73))</f>
        <v>6.85010506502803</v>
      </c>
      <c r="AI73" s="13" t="n">
        <f aca="false">IF(OR(AI163=0,DU73=0),0,AI163*DU73/(AI163+DU73))</f>
        <v>6.74576424115356</v>
      </c>
      <c r="AJ73" s="13" t="n">
        <f aca="false">IF(OR(AJ163=0,DV73=0),0,AJ163*DV73/(AJ163+DV73))</f>
        <v>6.64340109579777</v>
      </c>
      <c r="AK73" s="13" t="n">
        <f aca="false">IF(OR(AK163=0,DW73=0),0,AK163*DW73/(AK163+DW73))</f>
        <v>6.54419944223202</v>
      </c>
      <c r="AL73" s="13" t="n">
        <f aca="false">IF(OR(AL163=0,DX73=0),0,AL163*DX73/(AL163+DX73))</f>
        <v>6.44671981019094</v>
      </c>
      <c r="AM73" s="13" t="n">
        <f aca="false">IF(OR(AM163=0,DY73=0),0,AM163*DY73/(AM163+DY73))</f>
        <v>6.35087803110142</v>
      </c>
      <c r="AN73" s="13" t="n">
        <f aca="false">IF(OR(AN163=0,DZ73=0),0,AN163*DZ73/(AN163+DZ73))</f>
        <v>6.25659468927914</v>
      </c>
      <c r="AO73" s="13" t="n">
        <f aca="false">IF(OR(AO163=0,EA73=0),0,AO163*EA73/(AO163+EA73))</f>
        <v>6.16379476880306</v>
      </c>
      <c r="AP73" s="13" t="n">
        <f aca="false">IF(OR(AP163=0,EB73=0),0,AP163*EB73/(AP163+EB73))</f>
        <v>6.07237751985829</v>
      </c>
      <c r="AQ73" s="13" t="n">
        <f aca="false">IF(OR(AQ163=0,EC73=0),0,AQ163*EC73/(AQ163+EC73))</f>
        <v>5.98230697296172</v>
      </c>
      <c r="AR73" s="13" t="n">
        <f aca="false">IF(OR(AR163=0,ED73=0),0,AR163*ED73/(AR163+ED73))</f>
        <v>5.89351941090037</v>
      </c>
      <c r="AS73" s="13" t="n">
        <f aca="false">IF(OR(AS163=0,EE73=0),0,AS163*EE73/(AS163+EE73))</f>
        <v>5.80595438645895</v>
      </c>
      <c r="AT73" s="13" t="n">
        <f aca="false">IF(OR(AT163=0,EF73=0),0,AT163*EF73/(AT163+EF73))</f>
        <v>5.71955449462649</v>
      </c>
      <c r="AU73" s="13" t="n">
        <f aca="false">IF(OR(AU163=0,EG73=0),0,AU163*EG73/(AU163+EG73))</f>
        <v>5.62841237068148</v>
      </c>
      <c r="AV73" s="13" t="n">
        <f aca="false">IF(OR(AV163=0,EH73=0),0,AV163*EH73/(AV163+EH73))</f>
        <v>5.53857031160149</v>
      </c>
      <c r="AW73" s="13" t="n">
        <f aca="false">IF(OR(AW163=0,EI73=0),0,AW163*EI73/(AW163+EI73))</f>
        <v>5.44996695753002</v>
      </c>
      <c r="AX73" s="13" t="n">
        <f aca="false">IF(OR(AX163=0,EJ73=0),0,AX163*EJ73/(AX163+EJ73))</f>
        <v>5.36254409440661</v>
      </c>
      <c r="AY73" s="13" t="n">
        <f aca="false">IF(OR(AY163=0,EK73=0),0,AY163*EK73/(AY163+EK73))</f>
        <v>5.27624644016899</v>
      </c>
      <c r="AZ73" s="13" t="n">
        <f aca="false">IF(OR(AZ163=0,EL73=0),0,AZ163*EL73/(AZ163+EL73))</f>
        <v>5.1864724344107</v>
      </c>
      <c r="BA73" s="13" t="n">
        <f aca="false">IF(OR(BA163=0,EM73=0),0,BA163*EM73/(BA163+EM73))</f>
        <v>5.09787824763764</v>
      </c>
      <c r="BB73" s="13" t="n">
        <f aca="false">IF(OR(BB163=0,EN73=0),0,BB163*EN73/(BB163+EN73))</f>
        <v>5.01040903417359</v>
      </c>
      <c r="BC73" s="13" t="n">
        <f aca="false">IF(OR(BC163=0,EO73=0),0,BC163*EO73/(BC163+EO73))</f>
        <v>4.92401272120628</v>
      </c>
      <c r="BD73" s="13" t="n">
        <f aca="false">IF(OR(BD163=0,EP73=0),0,BD163*EP73/(BD163+EP73))</f>
        <v>4.83863983038034</v>
      </c>
      <c r="BE73" s="13" t="n">
        <f aca="false">IF(OR(BE163=0,EQ73=0),0,BE163*EQ73/(BE163+EQ73))</f>
        <v>4.74992947941666</v>
      </c>
      <c r="BF73" s="13" t="n">
        <f aca="false">IF(OR(BF163=0,ER73=0),0,BF163*ER73/(BF163+ER73))</f>
        <v>4.66227206509455</v>
      </c>
      <c r="BG73" s="13" t="n">
        <f aca="false">IF(OR(BG163=0,ES73=0),0,BG163*ES73/(BG163+ES73))</f>
        <v>4.57561969705406</v>
      </c>
      <c r="BH73" s="13" t="n">
        <f aca="false">IF(OR(BH163=0,ET73=0),0,BH163*ET73/(BH163+ET73))</f>
        <v>4.48992692209771</v>
      </c>
      <c r="BI73" s="13" t="n">
        <f aca="false">IF(OR(BI163=0,EU73=0),0,BI163*EU73/(BI163+EU73))</f>
        <v>4.40515058157404</v>
      </c>
      <c r="BJ73" s="13" t="n">
        <f aca="false">IF(OR(BJ163=0,EV73=0),0,BJ163*EV73/(BJ163+EV73))</f>
        <v>4.30887623824382</v>
      </c>
      <c r="BK73" s="13" t="n">
        <f aca="false">IF(OR(BK163=0,EW73=0),0,BK163*EW73/(BK163+EW73))</f>
        <v>4.2136485376397</v>
      </c>
      <c r="BL73" s="13" t="n">
        <f aca="false">IF(OR(BL163=0,EX73=0),0,BL163*EX73/(BL163+EX73))</f>
        <v>4.11941877056501</v>
      </c>
      <c r="BM73" s="13" t="n">
        <f aca="false">IF(OR(BM163=0,EY73=0),0,BM163*EY73/(BM163+EY73))</f>
        <v>4.02614107951651</v>
      </c>
      <c r="BN73" s="13" t="n">
        <f aca="false">IF(OR(BN163=0,EZ73=0),0,BN163*EZ73/(BN163+EZ73))</f>
        <v>3.9337723308741</v>
      </c>
      <c r="BO73" s="13" t="n">
        <f aca="false">IF(OR(BO163=0,FA73=0),0,BO163*FA73/(BO163+FA73))</f>
        <v>3.83490984545538</v>
      </c>
      <c r="BP73" s="13" t="n">
        <f aca="false">IF(OR(BP163=0,FB73=0),0,BP163*FB73/(BP163+FB73))</f>
        <v>3.73689595260995</v>
      </c>
      <c r="BQ73" s="13" t="n">
        <f aca="false">IF(OR(BQ163=0,FC73=0),0,BQ163*FC73/(BQ163+FC73))</f>
        <v>3.63968792357834</v>
      </c>
      <c r="BR73" s="13" t="n">
        <f aca="false">IF(OR(BR163=0,FD73=0),0,BR163*FD73/(BR163+FD73))</f>
        <v>3.54324580677241</v>
      </c>
      <c r="BS73" s="13" t="n">
        <f aca="false">IF(OR(BS163=0,FE73=0),0,BS163*FE73/(BS163+FE73))</f>
        <v>3.44753236228768</v>
      </c>
      <c r="BT73" s="13" t="n">
        <f aca="false">IF(OR(BT163=0,FF73=0),0,BT163*FF73/(BT163+FF73))</f>
        <v>3.34843923609463</v>
      </c>
      <c r="BU73" s="13" t="n">
        <f aca="false">IF(OR(BU163=0,FG73=0),0,BU163*FG73/(BU163+FG73))</f>
        <v>3.24997378645948</v>
      </c>
      <c r="BV73" s="13" t="n">
        <f aca="false">IF(OR(BV163=0,FH73=0),0,BV163*FH73/(BV163+FH73))</f>
        <v>3.15210191858988</v>
      </c>
      <c r="BW73" s="13" t="n">
        <f aca="false">IF(OR(BW163=0,FI73=0),0,BW163*FI73/(BW163+FI73))</f>
        <v>3.05479226809865</v>
      </c>
      <c r="BX73" s="13" t="n">
        <f aca="false">IF(OR(BX163=0,FJ73=0),0,BX163*FJ73/(BX163+FJ73))</f>
        <v>2.95801621822956</v>
      </c>
      <c r="BY73" s="13" t="n">
        <f aca="false">IF(OR(BY163=0,FK73=0),0,BY163*FK73/(BY163+FK73))</f>
        <v>0</v>
      </c>
      <c r="BZ73" s="13" t="n">
        <f aca="false">IF(OR(BZ163=0,FL73=0),0,BZ163*FL73/(BZ163+FL73))</f>
        <v>0</v>
      </c>
      <c r="CA73" s="13" t="n">
        <f aca="false">IF(OR(CA163=0,FM73=0),0,CA163*FM73/(CA163+FM73))</f>
        <v>0</v>
      </c>
      <c r="CB73" s="13" t="n">
        <f aca="false">IF(OR(CB163=0,FN73=0),0,CB163*FN73/(CB163+FN73))</f>
        <v>0</v>
      </c>
      <c r="CC73" s="13" t="n">
        <f aca="false">IF(OR(CC163=0,FO73=0),0,CC163*FO73/(CC163+FO73))</f>
        <v>0</v>
      </c>
      <c r="CD73" s="13" t="n">
        <f aca="false">IF(OR(CD163=0,FP73=0),0,CD163*FP73/(CD163+FP73))</f>
        <v>0</v>
      </c>
      <c r="CE73" s="13" t="n">
        <f aca="false">IF(OR(CE163=0,FQ73=0),0,CE163*FQ73/(CE163+FQ73))</f>
        <v>0</v>
      </c>
      <c r="CF73" s="13" t="n">
        <f aca="false">IF(OR(CF163=0,FR73=0),0,CF163*FR73/(CF163+FR73))</f>
        <v>0</v>
      </c>
      <c r="CG73" s="13" t="n">
        <f aca="false">IF(OR(CG163=0,FS73=0),0,CG163*FS73/(CG163+FS73))</f>
        <v>0</v>
      </c>
      <c r="CH73" s="13" t="n">
        <f aca="false">IF(OR(CH163=0,FT73=0),0,CH163*FT73/(CH163+FT73))</f>
        <v>0</v>
      </c>
      <c r="CI73" s="13" t="n">
        <f aca="false">IF(OR(CI163=0,FU73=0),0,CI163*FU73/(CI163+FU73))</f>
        <v>0</v>
      </c>
      <c r="CJ73" s="13" t="n">
        <f aca="false">IF(OR(CJ163=0,FV73=0),0,CJ163*FV73/(CJ163+FV73))</f>
        <v>0</v>
      </c>
      <c r="CK73" s="13" t="n">
        <f aca="false">IF(OR(CK163=0,FW73=0),0,CK163*FW73/(CK163+FW73))</f>
        <v>0</v>
      </c>
      <c r="CL73" s="13" t="n">
        <f aca="false">IF(OR(CL163=0,FX73=0),0,CL163*FX73/(CL163+FX73))</f>
        <v>0</v>
      </c>
      <c r="CM73" s="13" t="n">
        <f aca="false">IF(OR(CM163=0,FY73=0),0,CM163*FY73/(CM163+FY73))</f>
        <v>0</v>
      </c>
      <c r="CN73" s="13" t="n">
        <f aca="false">IF(OR(CN163=0,FZ73=0),0,CN163*FZ73/(CN163+FZ73))</f>
        <v>0</v>
      </c>
      <c r="CO73" s="13" t="n">
        <f aca="false">IF(OR(CO163=0,GA73=0),0,CO163*GA73/(CO163+GA73))</f>
        <v>0</v>
      </c>
      <c r="CP73" s="13" t="n">
        <f aca="false">IF(OR(CP163=0,GB73=0),0,CP163*GB73/(CP163+GB73))</f>
        <v>0</v>
      </c>
      <c r="CQ73" s="13" t="n">
        <f aca="false">IF(OR(CQ163=0,GC73=0),0,CQ163*GC73/(CQ163+GC73))</f>
        <v>0</v>
      </c>
      <c r="CR73" s="0" t="n">
        <f aca="false">IF(F$9=0,0,(SIN(F$12)*COS($E73)+SIN($E73)*COS(F$12))/SIN($E73)*F$9)</f>
        <v>11.13975</v>
      </c>
      <c r="CS73" s="0" t="n">
        <f aca="false">IF(G$9=0,0,(SIN(G$12)*COS($E73)+SIN($E73)*COS(G$12))/SIN($E73)*G$9)</f>
        <v>11.2323525830361</v>
      </c>
      <c r="CT73" s="0" t="n">
        <f aca="false">IF(H$9=0,0,(SIN(H$12)*COS($E73)+SIN($E73)*COS(H$12))/SIN($E73)*H$9)</f>
        <v>11.3212837453066</v>
      </c>
      <c r="CU73" s="0" t="n">
        <f aca="false">IF(I$9=0,0,(SIN(I$12)*COS($E73)+SIN($E73)*COS(I$12))/SIN($E73)*I$9)</f>
        <v>11.406524639329</v>
      </c>
      <c r="CV73" s="0" t="n">
        <f aca="false">IF(J$9=0,0,(SIN(J$12)*COS($E73)+SIN($E73)*COS(J$12))/SIN($E73)*J$9)</f>
        <v>11.4880576153355</v>
      </c>
      <c r="CW73" s="0" t="n">
        <f aca="false">IF(K$9=0,0,(SIN(K$12)*COS($E73)+SIN($E73)*COS(K$12))/SIN($E73)*K$9)</f>
        <v>11.5658662241156</v>
      </c>
      <c r="CX73" s="0" t="n">
        <f aca="false">IF(L$9=0,0,(SIN(L$12)*COS($E73)+SIN($E73)*COS(L$12))/SIN($E73)*L$9)</f>
        <v>11.638535443724</v>
      </c>
      <c r="CY73" s="0" t="n">
        <f aca="false">IF(M$9=0,0,(SIN(M$12)*COS($E73)+SIN($E73)*COS(M$12))/SIN($E73)*M$9)</f>
        <v>11.7074306958028</v>
      </c>
      <c r="CZ73" s="0" t="n">
        <f aca="false">IF(N$9=0,0,(SIN(N$12)*COS($E73)+SIN($E73)*COS(N$12))/SIN($E73)*N$9)</f>
        <v>11.7725404344378</v>
      </c>
      <c r="DA73" s="0" t="n">
        <f aca="false">IF(O$9=0,0,(SIN(O$12)*COS($E73)+SIN($E73)*COS(O$12))/SIN($E73)*O$9)</f>
        <v>11.8338543336254</v>
      </c>
      <c r="DB73" s="0" t="n">
        <f aca="false">IF(P$9=0,0,(SIN(P$12)*COS($E73)+SIN($E73)*COS(P$12))/SIN($E73)*P$9)</f>
        <v>11.891363287521</v>
      </c>
      <c r="DC73" s="0" t="n">
        <f aca="false">IF(Q$9=0,0,(SIN(Q$12)*COS($E73)+SIN($E73)*COS(Q$12))/SIN($E73)*Q$9)</f>
        <v>11.9453203849391</v>
      </c>
      <c r="DD73" s="0" t="n">
        <f aca="false">IF(R$9=0,0,(SIN(R$12)*COS($E73)+SIN($E73)*COS(R$12))/SIN($E73)*R$9)</f>
        <v>11.9954608651842</v>
      </c>
      <c r="DE73" s="0" t="n">
        <f aca="false">IF(S$9=0,0,(SIN(S$12)*COS($E73)+SIN($E73)*COS(S$12))/SIN($E73)*S$9)</f>
        <v>12.0417790406785</v>
      </c>
      <c r="DF73" s="0" t="n">
        <f aca="false">IF(T$9=0,0,(SIN(T$12)*COS($E73)+SIN($E73)*COS(T$12))/SIN($E73)*T$9)</f>
        <v>12.0842704394425</v>
      </c>
      <c r="DG73" s="0" t="n">
        <f aca="false">IF(U$9=0,0,(SIN(U$12)*COS($E73)+SIN($E73)*COS(U$12))/SIN($E73)*U$9)</f>
        <v>12.122931803522</v>
      </c>
      <c r="DH73" s="0" t="n">
        <f aca="false">IF(V$9=0,0,(SIN(V$12)*COS($E73)+SIN($E73)*COS(V$12))/SIN($E73)*V$9)</f>
        <v>12.1506590184256</v>
      </c>
      <c r="DI73" s="0" t="n">
        <f aca="false">IF(W$9=0,0,(SIN(W$12)*COS($E73)+SIN($E73)*COS(W$12))/SIN($E73)*W$9)</f>
        <v>12.1744982485686</v>
      </c>
      <c r="DJ73" s="0" t="n">
        <f aca="false">IF(X$9=0,0,(SIN(X$12)*COS($E73)+SIN($E73)*COS(X$12))/SIN($E73)*X$9)</f>
        <v>12.194456380033</v>
      </c>
      <c r="DK73" s="0" t="n">
        <f aca="false">IF(Y$9=0,0,(SIN(Y$12)*COS($E73)+SIN($E73)*COS(Y$12))/SIN($E73)*Y$9)</f>
        <v>12.2105415337054</v>
      </c>
      <c r="DL73" s="0" t="n">
        <f aca="false">IF(Z$9=0,0,(SIN(Z$12)*COS($E73)+SIN($E73)*COS(Z$12))/SIN($E73)*Z$9)</f>
        <v>12.2227630584777</v>
      </c>
      <c r="DM73" s="0" t="n">
        <f aca="false">IF(AA$9=0,0,(SIN(AA$12)*COS($E73)+SIN($E73)*COS(AA$12))/SIN($E73)*AA$9)</f>
        <v>12.227185712878</v>
      </c>
      <c r="DN73" s="0" t="n">
        <f aca="false">IF(AB$9=0,0,(SIN(AB$12)*COS($E73)+SIN($E73)*COS(AB$12))/SIN($E73)*AB$9)</f>
        <v>12.2277489365929</v>
      </c>
      <c r="DO73" s="0" t="n">
        <f aca="false">IF(AC$9=0,0,(SIN(AC$12)*COS($E73)+SIN($E73)*COS(AC$12))/SIN($E73)*AC$9)</f>
        <v>12.2244693319566</v>
      </c>
      <c r="DP73" s="0" t="n">
        <f aca="false">IF(AD$9=0,0,(SIN(AD$12)*COS($E73)+SIN($E73)*COS(AD$12))/SIN($E73)*AD$9)</f>
        <v>12.2173647078522</v>
      </c>
      <c r="DQ73" s="0" t="n">
        <f aca="false">IF(AE$9=0,0,(SIN(AE$12)*COS($E73)+SIN($E73)*COS(AE$12))/SIN($E73)*AE$9)</f>
        <v>12.206454069166</v>
      </c>
      <c r="DR73" s="0" t="n">
        <f aca="false">IF(AF$9=0,0,(SIN(AF$12)*COS($E73)+SIN($E73)*COS(AF$12))/SIN($E73)*AF$9)</f>
        <v>12.1899307464433</v>
      </c>
      <c r="DS73" s="0" t="n">
        <f aca="false">IF(AG$9=0,0,(SIN(AG$12)*COS($E73)+SIN($E73)*COS(AG$12))/SIN($E73)*AG$9)</f>
        <v>12.169640177512</v>
      </c>
      <c r="DT73" s="0" t="n">
        <f aca="false">IF(AH$9=0,0,(SIN(AH$12)*COS($E73)+SIN($E73)*COS(AH$12))/SIN($E73)*AH$9)</f>
        <v>12.1456065589944</v>
      </c>
      <c r="DU73" s="0" t="n">
        <f aca="false">IF(AI$9=0,0,(SIN(AI$12)*COS($E73)+SIN($E73)*COS(AI$12))/SIN($E73)*AI$9)</f>
        <v>12.1178552386664</v>
      </c>
      <c r="DV73" s="0" t="n">
        <f aca="false">IF(AJ$9=0,0,(SIN(AJ$12)*COS($E73)+SIN($E73)*COS(AJ$12))/SIN($E73)*AJ$9)</f>
        <v>12.0864127022444</v>
      </c>
      <c r="DW73" s="0" t="n">
        <f aca="false">IF(AK$9=0,0,(SIN(AK$12)*COS($E73)+SIN($E73)*COS(AK$12))/SIN($E73)*AK$9)</f>
        <v>12.0556600851571</v>
      </c>
      <c r="DX73" s="0" t="n">
        <f aca="false">IF(AL$9=0,0,(SIN(AL$12)*COS($E73)+SIN($E73)*COS(AL$12))/SIN($E73)*AL$9)</f>
        <v>12.0212659499955</v>
      </c>
      <c r="DY73" s="0" t="n">
        <f aca="false">IF(AM$9=0,0,(SIN(AM$12)*COS($E73)+SIN($E73)*COS(AM$12))/SIN($E73)*AM$9)</f>
        <v>11.9832561382231</v>
      </c>
      <c r="DZ73" s="0" t="n">
        <f aca="false">IF(AN$9=0,0,(SIN(AN$12)*COS($E73)+SIN($E73)*COS(AN$12))/SIN($E73)*AN$9)</f>
        <v>11.941657578626</v>
      </c>
      <c r="EA73" s="0" t="n">
        <f aca="false">IF(AO$9=0,0,(SIN(AO$12)*COS($E73)+SIN($E73)*COS(AO$12))/SIN($E73)*AO$9)</f>
        <v>11.8964982744335</v>
      </c>
      <c r="EB73" s="0" t="n">
        <f aca="false">IF(AP$9=0,0,(SIN(AP$12)*COS($E73)+SIN($E73)*COS(AP$12))/SIN($E73)*AP$9)</f>
        <v>11.8476938069504</v>
      </c>
      <c r="EC73" s="0" t="n">
        <f aca="false">IF(AQ$9=0,0,(SIN(AQ$12)*COS($E73)+SIN($E73)*COS(AQ$12))/SIN($E73)*AQ$9)</f>
        <v>11.7953882924755</v>
      </c>
      <c r="ED73" s="0" t="n">
        <f aca="false">IF(AR$9=0,0,(SIN(AR$12)*COS($E73)+SIN($E73)*COS(AR$12))/SIN($E73)*AR$9)</f>
        <v>11.7396129805743</v>
      </c>
      <c r="EE73" s="0" t="n">
        <f aca="false">IF(AS$9=0,0,(SIN(AS$12)*COS($E73)+SIN($E73)*COS(AS$12))/SIN($E73)*AS$9)</f>
        <v>11.6804001402208</v>
      </c>
      <c r="EF73" s="0" t="n">
        <f aca="false">IF(AT$9=0,0,(SIN(AT$12)*COS($E73)+SIN($E73)*COS(AT$12))/SIN($E73)*AT$9)</f>
        <v>11.6177830453138</v>
      </c>
      <c r="EG73" s="0" t="n">
        <f aca="false">IF(AU$9=0,0,(SIN(AU$12)*COS($E73)+SIN($E73)*COS(AU$12))/SIN($E73)*AU$9)</f>
        <v>11.5272198002836</v>
      </c>
      <c r="EH73" s="0" t="n">
        <f aca="false">IF(AV$9=0,0,(SIN(AV$12)*COS($E73)+SIN($E73)*COS(AV$12))/SIN($E73)*AV$9)</f>
        <v>11.4335116266115</v>
      </c>
      <c r="EI73" s="0" t="n">
        <f aca="false">IF(AW$9=0,0,(SIN(AW$12)*COS($E73)+SIN($E73)*COS(AW$12))/SIN($E73)*AW$9)</f>
        <v>11.3367170948418</v>
      </c>
      <c r="EJ73" s="0" t="n">
        <f aca="false">IF(AX$9=0,0,(SIN(AX$12)*COS($E73)+SIN($E73)*COS(AX$12))/SIN($E73)*AX$9)</f>
        <v>11.2368955949059</v>
      </c>
      <c r="EK73" s="0" t="n">
        <f aca="false">IF(AY$9=0,0,(SIN(AY$12)*COS($E73)+SIN($E73)*COS(AY$12))/SIN($E73)*AY$9)</f>
        <v>11.134107308922</v>
      </c>
      <c r="EL73" s="0" t="n">
        <f aca="false">IF(AZ$9=0,0,(SIN(AZ$12)*COS($E73)+SIN($E73)*COS(AZ$12))/SIN($E73)*AZ$9)</f>
        <v>11.0079010948532</v>
      </c>
      <c r="EM73" s="0" t="n">
        <f aca="false">IF(BA$9=0,0,(SIN(BA$12)*COS($E73)+SIN($E73)*COS(BA$12))/SIN($E73)*BA$9)</f>
        <v>10.8790758681041</v>
      </c>
      <c r="EN73" s="0" t="n">
        <f aca="false">IF(BB$9=0,0,(SIN(BB$12)*COS($E73)+SIN($E73)*COS(BB$12))/SIN($E73)*BB$9)</f>
        <v>10.7477126638629</v>
      </c>
      <c r="EO73" s="0" t="n">
        <f aca="false">IF(BC$9=0,0,(SIN(BC$12)*COS($E73)+SIN($E73)*COS(BC$12))/SIN($E73)*BC$9)</f>
        <v>10.6138930540656</v>
      </c>
      <c r="EP73" s="0" t="n">
        <f aca="false">IF(BD$9=0,0,(SIN(BD$12)*COS($E73)+SIN($E73)*COS(BD$12))/SIN($E73)*BD$9)</f>
        <v>10.4776991098891</v>
      </c>
      <c r="EQ73" s="0" t="n">
        <f aca="false">IF(BE$9=0,0,(SIN(BE$12)*COS($E73)+SIN($E73)*COS(BE$12))/SIN($E73)*BE$9)</f>
        <v>10.3188329525929</v>
      </c>
      <c r="ER73" s="0" t="n">
        <f aca="false">IF(BF$9=0,0,(SIN(BF$12)*COS($E73)+SIN($E73)*COS(BF$12))/SIN($E73)*BF$9)</f>
        <v>10.1580515726096</v>
      </c>
      <c r="ES73" s="0" t="n">
        <f aca="false">IF(BG$9=0,0,(SIN(BG$12)*COS($E73)+SIN($E73)*COS(BG$12))/SIN($E73)*BG$9)</f>
        <v>9.99545680316774</v>
      </c>
      <c r="ET73" s="0" t="n">
        <f aca="false">IF(BH$9=0,0,(SIN(BH$12)*COS($E73)+SIN($E73)*COS(BH$12))/SIN($E73)*BH$9)</f>
        <v>9.83115063971215</v>
      </c>
      <c r="EU73" s="0" t="n">
        <f aca="false">IF(BI$9=0,0,(SIN(BI$12)*COS($E73)+SIN($E73)*COS(BI$12))/SIN($E73)*BI$9)</f>
        <v>9.66523519285292</v>
      </c>
      <c r="EV73" s="0" t="n">
        <f aca="false">IF(BJ$9=0,0,(SIN(BJ$12)*COS($E73)+SIN($E73)*COS(BJ$12))/SIN($E73)*BJ$9)</f>
        <v>9.43824205766651</v>
      </c>
      <c r="EW73" s="0" t="n">
        <f aca="false">IF(BK$9=0,0,(SIN(BK$12)*COS($E73)+SIN($E73)*COS(BK$12))/SIN($E73)*BK$9)</f>
        <v>9.21092162013516</v>
      </c>
      <c r="EX73" s="0" t="n">
        <f aca="false">IF(BL$9=0,0,(SIN(BL$12)*COS($E73)+SIN($E73)*COS(BL$12))/SIN($E73)*BL$9)</f>
        <v>8.98343000000001</v>
      </c>
      <c r="EY73" s="0" t="n">
        <f aca="false">IF(BM$9=0,0,(SIN(BM$12)*COS($E73)+SIN($E73)*COS(BM$12))/SIN($E73)*BM$9)</f>
        <v>8.75592256663565</v>
      </c>
      <c r="EZ73" s="0" t="n">
        <f aca="false">IF(BN$9=0,0,(SIN(BN$12)*COS($E73)+SIN($E73)*COS(BN$12))/SIN($E73)*BN$9)</f>
        <v>8.5285538655043</v>
      </c>
      <c r="FA73" s="0" t="n">
        <f aca="false">IF(BO$9=0,0,(SIN(BO$12)*COS($E73)+SIN($E73)*COS(BO$12))/SIN($E73)*BO$9)</f>
        <v>8.26718696067346</v>
      </c>
      <c r="FB73" s="0" t="n">
        <f aca="false">IF(BP$9=0,0,(SIN(BP$12)*COS($E73)+SIN($E73)*COS(BP$12))/SIN($E73)*BP$9)</f>
        <v>8.00702347101866</v>
      </c>
      <c r="FC73" s="0" t="n">
        <f aca="false">IF(BQ$9=0,0,(SIN(BQ$12)*COS($E73)+SIN($E73)*COS(BQ$12))/SIN($E73)*BQ$9)</f>
        <v>7.74824602340422</v>
      </c>
      <c r="FD73" s="0" t="n">
        <f aca="false">IF(BR$9=0,0,(SIN(BR$12)*COS($E73)+SIN($E73)*COS(BR$12))/SIN($E73)*BR$9)</f>
        <v>7.49103565734261</v>
      </c>
      <c r="FE73" s="0" t="n">
        <f aca="false">IF(BS$9=0,0,(SIN(BS$12)*COS($E73)+SIN($E73)*COS(BS$12))/SIN($E73)*BS$9)</f>
        <v>7.23557173871289</v>
      </c>
      <c r="FF73" s="0" t="n">
        <f aca="false">IF(BT$9=0,0,(SIN(BT$12)*COS($E73)+SIN($E73)*COS(BT$12))/SIN($E73)*BT$9)</f>
        <v>6.96438576930254</v>
      </c>
      <c r="FG73" s="0" t="n">
        <f aca="false">IF(BU$9=0,0,(SIN(BU$12)*COS($E73)+SIN($E73)*COS(BU$12))/SIN($E73)*BU$9)</f>
        <v>6.69576913219289</v>
      </c>
      <c r="FH73" s="0" t="n">
        <f aca="false">IF(BV$9=0,0,(SIN(BV$12)*COS($E73)+SIN($E73)*COS(BV$12))/SIN($E73)*BV$9)</f>
        <v>6.42991157458736</v>
      </c>
      <c r="FI73" s="0" t="n">
        <f aca="false">IF(BW$9=0,0,(SIN(BW$12)*COS($E73)+SIN($E73)*COS(BW$12))/SIN($E73)*BW$9)</f>
        <v>6.16700054152396</v>
      </c>
      <c r="FJ73" s="0" t="n">
        <f aca="false">IF(BX$9=0,0,(SIN(BX$12)*COS($E73)+SIN($E73)*COS(BX$12))/SIN($E73)*BX$9)</f>
        <v>5.90722108634823</v>
      </c>
      <c r="FK73" s="0" t="n">
        <f aca="false">IF(BY$9=0,0,(SIN(BY$12)*COS($E73)+SIN($E73)*COS(BY$12))/SIN($E73)*BY$9)</f>
        <v>0</v>
      </c>
      <c r="FL73" s="0" t="n">
        <f aca="false">IF(BZ$9=0,0,(SIN(BZ$12)*COS($E73)+SIN($E73)*COS(BZ$12))/SIN($E73)*BZ$9)</f>
        <v>0</v>
      </c>
      <c r="FM73" s="0" t="n">
        <f aca="false">IF(CA$9=0,0,(SIN(CA$12)*COS($E73)+SIN($E73)*COS(CA$12))/SIN($E73)*CA$9)</f>
        <v>0</v>
      </c>
      <c r="FN73" s="0" t="n">
        <f aca="false">IF(CB$9=0,0,(SIN(CB$12)*COS($E73)+SIN($E73)*COS(CB$12))/SIN($E73)*CB$9)</f>
        <v>0</v>
      </c>
      <c r="FO73" s="0" t="n">
        <f aca="false">IF(CC$9=0,0,(SIN(CC$12)*COS($E73)+SIN($E73)*COS(CC$12))/SIN($E73)*CC$9)</f>
        <v>0</v>
      </c>
      <c r="FP73" s="0" t="n">
        <f aca="false">IF(CD$9=0,0,(SIN(CD$12)*COS($E73)+SIN($E73)*COS(CD$12))/SIN($E73)*CD$9)</f>
        <v>0</v>
      </c>
      <c r="FQ73" s="0" t="n">
        <f aca="false">IF(CE$9=0,0,(SIN(CE$12)*COS($E73)+SIN($E73)*COS(CE$12))/SIN($E73)*CE$9)</f>
        <v>0</v>
      </c>
      <c r="FR73" s="0" t="n">
        <f aca="false">IF(CF$9=0,0,(SIN(CF$12)*COS($E73)+SIN($E73)*COS(CF$12))/SIN($E73)*CF$9)</f>
        <v>0</v>
      </c>
      <c r="FS73" s="0" t="n">
        <f aca="false">IF(CG$9=0,0,(SIN(CG$12)*COS($E73)+SIN($E73)*COS(CG$12))/SIN($E73)*CG$9)</f>
        <v>0</v>
      </c>
      <c r="FT73" s="0" t="n">
        <f aca="false">IF(CH$9=0,0,(SIN(CH$12)*COS($E73)+SIN($E73)*COS(CH$12))/SIN($E73)*CH$9)</f>
        <v>0</v>
      </c>
      <c r="FU73" s="0" t="n">
        <f aca="false">IF(CI$9=0,0,(SIN(CI$12)*COS($E73)+SIN($E73)*COS(CI$12))/SIN($E73)*CI$9)</f>
        <v>0</v>
      </c>
      <c r="FV73" s="0" t="n">
        <f aca="false">IF(CJ$9=0,0,(SIN(CJ$12)*COS($E73)+SIN($E73)*COS(CJ$12))/SIN($E73)*CJ$9)</f>
        <v>0</v>
      </c>
      <c r="FW73" s="0" t="n">
        <f aca="false">IF(CK$9=0,0,(SIN(CK$12)*COS($E73)+SIN($E73)*COS(CK$12))/SIN($E73)*CK$9)</f>
        <v>0</v>
      </c>
      <c r="FX73" s="0" t="n">
        <f aca="false">IF(CL$9=0,0,(SIN(CL$12)*COS($E73)+SIN($E73)*COS(CL$12))/SIN($E73)*CL$9)</f>
        <v>0</v>
      </c>
      <c r="FY73" s="0" t="n">
        <f aca="false">IF(CM$9=0,0,(SIN(CM$12)*COS($E73)+SIN($E73)*COS(CM$12))/SIN($E73)*CM$9)</f>
        <v>0</v>
      </c>
      <c r="FZ73" s="0" t="n">
        <f aca="false">IF(CN$9=0,0,(SIN(CN$12)*COS($E73)+SIN($E73)*COS(CN$12))/SIN($E73)*CN$9)</f>
        <v>0</v>
      </c>
      <c r="GA73" s="0" t="n">
        <f aca="false">IF(CO$9=0,0,(SIN(CO$12)*COS($E73)+SIN($E73)*COS(CO$12))/SIN($E73)*CO$9)</f>
        <v>0</v>
      </c>
      <c r="GB73" s="0" t="n">
        <f aca="false">IF(CP$9=0,0,(SIN(CP$12)*COS($E73)+SIN($E73)*COS(CP$12))/SIN($E73)*CP$9)</f>
        <v>0</v>
      </c>
      <c r="GC73" s="0" t="n">
        <f aca="false">IF(CQ$9=0,0,(SIN(CQ$12)*COS($E73)+SIN($E73)*COS(CQ$12))/SIN($E73)*CQ$9)</f>
        <v>0</v>
      </c>
    </row>
    <row r="74" customFormat="false" ht="12.8" hidden="true" customHeight="false" outlineLevel="0" collapsed="false">
      <c r="A74" s="0" t="n">
        <f aca="false">MAX($F74:$CQ74)</f>
        <v>11.139749875906</v>
      </c>
      <c r="B74" s="91" t="n">
        <f aca="false">IF(ISNA(INDEX(vmg!$B$6:$B$151,MATCH($C74,vmg!$F$6:$F$151,0))),IF(ISNA(INDEX(vmg!$B$6:$B$151,MATCH($C74,vmg!$D$6:$D$151,0))),0,INDEX(vmg!$B$6:$B$151,MATCH($C74,vmg!$D$6:$D$151,0))),INDEX(vmg!$B$6:$B$151,MATCH($C74,vmg!$F$6:$F$151,0)))</f>
        <v>7.293445</v>
      </c>
      <c r="C74" s="2" t="n">
        <f aca="false">MOD(Best +D74,360)</f>
        <v>295</v>
      </c>
      <c r="D74" s="2" t="n">
        <f aca="false">D73+1</f>
        <v>62</v>
      </c>
      <c r="E74" s="1" t="n">
        <f aca="false">D74*PI()/180</f>
        <v>1.08210413623648</v>
      </c>
      <c r="F74" s="13" t="n">
        <f aca="false">IF(OR(F164=0,CR74=0),0,F164*CR74/(F164+CR74))</f>
        <v>11.139749875906</v>
      </c>
      <c r="G74" s="13" t="n">
        <f aca="false">IF(OR(G164=0,CS74=0),0,G164*CS74/(G164+CS74))</f>
        <v>10.8993080531637</v>
      </c>
      <c r="H74" s="13" t="n">
        <f aca="false">IF(OR(H164=0,CT74=0),0,H164*CT74/(H164+CT74))</f>
        <v>10.6699103735577</v>
      </c>
      <c r="I74" s="13" t="n">
        <f aca="false">IF(OR(I164=0,CU74=0),0,I164*CU74/(I164+CU74))</f>
        <v>10.4506630212834</v>
      </c>
      <c r="J74" s="13" t="n">
        <f aca="false">IF(OR(J164=0,CV74=0),0,J164*CV74/(J164+CV74))</f>
        <v>10.2407661238881</v>
      </c>
      <c r="K74" s="13" t="n">
        <f aca="false">IF(OR(K164=0,CW74=0),0,K164*CW74/(K164+CW74))</f>
        <v>10.039501749906</v>
      </c>
      <c r="L74" s="13" t="n">
        <f aca="false">IF(OR(L164=0,CX74=0),0,L164*CX74/(L164+CX74))</f>
        <v>9.84521973486289</v>
      </c>
      <c r="M74" s="13" t="n">
        <f aca="false">IF(OR(M164=0,CY74=0),0,M164*CY74/(M164+CY74))</f>
        <v>9.65842417813606</v>
      </c>
      <c r="N74" s="13" t="n">
        <f aca="false">IF(OR(N164=0,CZ74=0),0,N164*CZ74/(N164+CZ74))</f>
        <v>9.47857881680901</v>
      </c>
      <c r="O74" s="13" t="n">
        <f aca="false">IF(OR(O164=0,DA74=0),0,O164*DA74/(O164+DA74))</f>
        <v>9.30519722491135</v>
      </c>
      <c r="P74" s="13" t="n">
        <f aca="false">IF(OR(P164=0,DB74=0),0,P164*DB74/(P164+DB74))</f>
        <v>9.13783710333466</v>
      </c>
      <c r="Q74" s="13" t="n">
        <f aca="false">IF(OR(Q164=0,DC74=0),0,Q164*DC74/(Q164+DC74))</f>
        <v>8.97624328928101</v>
      </c>
      <c r="R74" s="13" t="n">
        <f aca="false">IF(OR(R164=0,DD74=0),0,R164*DD74/(R164+DD74))</f>
        <v>8.81988866684686</v>
      </c>
      <c r="S74" s="13" t="n">
        <f aca="false">IF(OR(S164=0,DE74=0),0,S164*DE74/(S164+DE74))</f>
        <v>8.66843711775424</v>
      </c>
      <c r="T74" s="13" t="n">
        <f aca="false">IF(OR(T164=0,DF74=0),0,T164*DF74/(T164+DF74))</f>
        <v>8.52158030726456</v>
      </c>
      <c r="U74" s="13" t="n">
        <f aca="false">IF(OR(U164=0,DG74=0),0,U164*DG74/(U164+DG74))</f>
        <v>8.37903483076719</v>
      </c>
      <c r="V74" s="13" t="n">
        <f aca="false">IF(OR(V164=0,DH74=0),0,V164*DH74/(V164+DH74))</f>
        <v>8.23725795906633</v>
      </c>
      <c r="W74" s="13" t="n">
        <f aca="false">IF(OR(W164=0,DI74=0),0,W164*DI74/(W164+DI74))</f>
        <v>8.09950792749276</v>
      </c>
      <c r="X74" s="13" t="n">
        <f aca="false">IF(OR(X164=0,DJ74=0),0,X164*DJ74/(X164+DJ74))</f>
        <v>7.96554515322513</v>
      </c>
      <c r="Y74" s="13" t="n">
        <f aca="false">IF(OR(Y164=0,DK74=0),0,Y164*DK74/(Y164+DK74))</f>
        <v>7.83514821151051</v>
      </c>
      <c r="Z74" s="13" t="n">
        <f aca="false">IF(OR(Z164=0,DL74=0),0,Z164*DL74/(Z164+DL74))</f>
        <v>7.70811211444683</v>
      </c>
      <c r="AA74" s="13" t="n">
        <f aca="false">IF(OR(AA164=0,DM74=0),0,AA164*DM74/(AA164+DM74))</f>
        <v>7.58271851816258</v>
      </c>
      <c r="AB74" s="13" t="n">
        <f aca="false">IF(OR(AB164=0,DN74=0),0,AB164*DN74/(AB164+DN74))</f>
        <v>7.46040988935109</v>
      </c>
      <c r="AC74" s="13" t="n">
        <f aca="false">IF(OR(AC164=0,DO74=0),0,AC164*DO74/(AC164+DO74))</f>
        <v>7.34101553090015</v>
      </c>
      <c r="AD74" s="13" t="n">
        <f aca="false">IF(OR(AD164=0,DP74=0),0,AD164*DP74/(AD164+DP74))</f>
        <v>7.22437656553588</v>
      </c>
      <c r="AE74" s="13" t="n">
        <f aca="false">IF(OR(AE164=0,DQ74=0),0,AE164*DQ74/(AE164+DQ74))</f>
        <v>7.11034490253536</v>
      </c>
      <c r="AF74" s="13" t="n">
        <f aca="false">IF(OR(AF164=0,DR74=0),0,AF164*DR74/(AF164+DR74))</f>
        <v>6.99817497400599</v>
      </c>
      <c r="AG74" s="13" t="n">
        <f aca="false">IF(OR(AG164=0,DS74=0),0,AG164*DS74/(AG164+DS74))</f>
        <v>6.88837761749564</v>
      </c>
      <c r="AH74" s="13" t="n">
        <f aca="false">IF(OR(AH164=0,DT74=0),0,AH164*DT74/(AH164+DT74))</f>
        <v>6.7808297734194</v>
      </c>
      <c r="AI74" s="13" t="n">
        <f aca="false">IF(OR(AI164=0,DU74=0),0,AI164*DU74/(AI164+DU74))</f>
        <v>6.67541615693617</v>
      </c>
      <c r="AJ74" s="13" t="n">
        <f aca="false">IF(OR(AJ164=0,DV74=0),0,AJ164*DV74/(AJ164+DV74))</f>
        <v>6.57202862951221</v>
      </c>
      <c r="AK74" s="13" t="n">
        <f aca="false">IF(OR(AK164=0,DW74=0),0,AK164*DW74/(AK164+DW74))</f>
        <v>6.47183337589436</v>
      </c>
      <c r="AL74" s="13" t="n">
        <f aca="false">IF(OR(AL164=0,DX74=0),0,AL164*DX74/(AL164+DX74))</f>
        <v>6.37340399801912</v>
      </c>
      <c r="AM74" s="13" t="n">
        <f aca="false">IF(OR(AM164=0,DY74=0),0,AM164*DY74/(AM164+DY74))</f>
        <v>6.27665431895782</v>
      </c>
      <c r="AN74" s="13" t="n">
        <f aca="false">IF(OR(AN164=0,DZ74=0),0,AN164*DZ74/(AN164+DZ74))</f>
        <v>6.18150304400594</v>
      </c>
      <c r="AO74" s="13" t="n">
        <f aca="false">IF(OR(AO164=0,EA74=0),0,AO164*EA74/(AO164+EA74))</f>
        <v>6.08787339768705</v>
      </c>
      <c r="AP74" s="13" t="n">
        <f aca="false">IF(OR(AP164=0,EB74=0),0,AP164*EB74/(AP164+EB74))</f>
        <v>5.99566338536906</v>
      </c>
      <c r="AQ74" s="13" t="n">
        <f aca="false">IF(OR(AQ164=0,EC74=0),0,AQ164*EC74/(AQ164+EC74))</f>
        <v>5.90483508695581</v>
      </c>
      <c r="AR74" s="13" t="n">
        <f aca="false">IF(OR(AR164=0,ED74=0),0,AR164*ED74/(AR164+ED74))</f>
        <v>5.81532333311081</v>
      </c>
      <c r="AS74" s="13" t="n">
        <f aca="false">IF(OR(AS164=0,EE74=0),0,AS164*EE74/(AS164+EE74))</f>
        <v>5.72706631260125</v>
      </c>
      <c r="AT74" s="13" t="n">
        <f aca="false">IF(OR(AT164=0,EF74=0),0,AT164*EF74/(AT164+EF74))</f>
        <v>5.64000533828147</v>
      </c>
      <c r="AU74" s="13" t="n">
        <f aca="false">IF(OR(AU164=0,EG74=0),0,AU164*EG74/(AU164+EG74))</f>
        <v>5.54832081577758</v>
      </c>
      <c r="AV74" s="13" t="n">
        <f aca="false">IF(OR(AV164=0,EH74=0),0,AV164*EH74/(AV164+EH74))</f>
        <v>5.45796506165833</v>
      </c>
      <c r="AW74" s="13" t="n">
        <f aca="false">IF(OR(AW164=0,EI74=0),0,AW164*EI74/(AW164+EI74))</f>
        <v>5.36887562745945</v>
      </c>
      <c r="AX74" s="13" t="n">
        <f aca="false">IF(OR(AX164=0,EJ74=0),0,AX164*EJ74/(AX164+EJ74))</f>
        <v>5.28099327731547</v>
      </c>
      <c r="AY74" s="13" t="n">
        <f aca="false">IF(OR(AY164=0,EK74=0),0,AY164*EK74/(AY164+EK74))</f>
        <v>5.19426176955535</v>
      </c>
      <c r="AZ74" s="13" t="n">
        <f aca="false">IF(OR(AZ164=0,EL74=0),0,AZ164*EL74/(AZ164+EL74))</f>
        <v>5.10415540509738</v>
      </c>
      <c r="BA74" s="13" t="n">
        <f aca="false">IF(OR(BA164=0,EM74=0),0,BA164*EM74/(BA164+EM74))</f>
        <v>5.01525314679136</v>
      </c>
      <c r="BB74" s="13" t="n">
        <f aca="false">IF(OR(BB164=0,EN74=0),0,BB164*EN74/(BB164+EN74))</f>
        <v>4.92749936017767</v>
      </c>
      <c r="BC74" s="13" t="n">
        <f aca="false">IF(OR(BC164=0,EO74=0),0,BC164*EO74/(BC164+EO74))</f>
        <v>4.84084123334511</v>
      </c>
      <c r="BD74" s="13" t="n">
        <f aca="false">IF(OR(BD164=0,EP74=0),0,BD164*EP74/(BD164+EP74))</f>
        <v>4.75522859526079</v>
      </c>
      <c r="BE74" s="13" t="n">
        <f aca="false">IF(OR(BE164=0,EQ74=0),0,BE164*EQ74/(BE164+EQ74))</f>
        <v>4.66638020141817</v>
      </c>
      <c r="BF74" s="13" t="n">
        <f aca="false">IF(OR(BF164=0,ER74=0),0,BF164*ER74/(BF164+ER74))</f>
        <v>4.57860634680317</v>
      </c>
      <c r="BG74" s="13" t="n">
        <f aca="false">IF(OR(BG164=0,ES74=0),0,BG164*ES74/(BG164+ES74))</f>
        <v>4.4918586013698</v>
      </c>
      <c r="BH74" s="13" t="n">
        <f aca="false">IF(OR(BH164=0,ET74=0),0,BH164*ET74/(BH164+ET74))</f>
        <v>4.40609100976144</v>
      </c>
      <c r="BI74" s="13" t="n">
        <f aca="false">IF(OR(BI164=0,EU74=0),0,BI164*EU74/(BI164+EU74))</f>
        <v>4.32125994640817</v>
      </c>
      <c r="BJ74" s="13" t="n">
        <f aca="false">IF(OR(BJ164=0,EV74=0),0,BJ164*EV74/(BJ164+EV74))</f>
        <v>4.22520355086048</v>
      </c>
      <c r="BK74" s="13" t="n">
        <f aca="false">IF(OR(BK164=0,EW74=0),0,BK164*EW74/(BK164+EW74))</f>
        <v>4.13021813671002</v>
      </c>
      <c r="BL74" s="13" t="n">
        <f aca="false">IF(OR(BL164=0,EX74=0),0,BL164*EX74/(BL164+EX74))</f>
        <v>4.03625487004571</v>
      </c>
      <c r="BM74" s="13" t="n">
        <f aca="false">IF(OR(BM164=0,EY74=0),0,BM164*EY74/(BM164+EY74))</f>
        <v>3.94326780631676</v>
      </c>
      <c r="BN74" s="13" t="n">
        <f aca="false">IF(OR(BN164=0,EZ74=0),0,BN164*EZ74/(BN164+EZ74))</f>
        <v>3.85121376118055</v>
      </c>
      <c r="BO74" s="13" t="n">
        <f aca="false">IF(OR(BO164=0,FA74=0),0,BO164*FA74/(BO164+FA74))</f>
        <v>3.75285501922062</v>
      </c>
      <c r="BP74" s="13" t="n">
        <f aca="false">IF(OR(BP164=0,FB74=0),0,BP164*FB74/(BP164+FB74))</f>
        <v>3.65537463984145</v>
      </c>
      <c r="BQ74" s="13" t="n">
        <f aca="false">IF(OR(BQ164=0,FC74=0),0,BQ164*FC74/(BQ164+FC74))</f>
        <v>3.5587302875003</v>
      </c>
      <c r="BR74" s="13" t="n">
        <f aca="false">IF(OR(BR164=0,FD74=0),0,BR164*FD74/(BR164+FD74))</f>
        <v>3.46288245496547</v>
      </c>
      <c r="BS74" s="13" t="n">
        <f aca="false">IF(OR(BS164=0,FE74=0),0,BS164*FE74/(BS164+FE74))</f>
        <v>3.36779439826694</v>
      </c>
      <c r="BT74" s="13" t="n">
        <f aca="false">IF(OR(BT164=0,FF74=0),0,BT164*FF74/(BT164+FF74))</f>
        <v>3.26945838324675</v>
      </c>
      <c r="BU74" s="13" t="n">
        <f aca="false">IF(OR(BU164=0,FG74=0),0,BU164*FG74/(BU164+FG74))</f>
        <v>3.17178692831901</v>
      </c>
      <c r="BV74" s="13" t="n">
        <f aca="false">IF(OR(BV164=0,FH74=0),0,BV164*FH74/(BV164+FH74))</f>
        <v>3.07474691444313</v>
      </c>
      <c r="BW74" s="13" t="n">
        <f aca="false">IF(OR(BW164=0,FI74=0),0,BW164*FI74/(BW164+FI74))</f>
        <v>2.97830803045918</v>
      </c>
      <c r="BX74" s="13" t="n">
        <f aca="false">IF(OR(BX164=0,FJ74=0),0,BX164*FJ74/(BX164+FJ74))</f>
        <v>2.88244279341877</v>
      </c>
      <c r="BY74" s="13" t="n">
        <f aca="false">IF(OR(BY164=0,FK74=0),0,BY164*FK74/(BY164+FK74))</f>
        <v>0</v>
      </c>
      <c r="BZ74" s="13" t="n">
        <f aca="false">IF(OR(BZ164=0,FL74=0),0,BZ164*FL74/(BZ164+FL74))</f>
        <v>0</v>
      </c>
      <c r="CA74" s="13" t="n">
        <f aca="false">IF(OR(CA164=0,FM74=0),0,CA164*FM74/(CA164+FM74))</f>
        <v>0</v>
      </c>
      <c r="CB74" s="13" t="n">
        <f aca="false">IF(OR(CB164=0,FN74=0),0,CB164*FN74/(CB164+FN74))</f>
        <v>0</v>
      </c>
      <c r="CC74" s="13" t="n">
        <f aca="false">IF(OR(CC164=0,FO74=0),0,CC164*FO74/(CC164+FO74))</f>
        <v>0</v>
      </c>
      <c r="CD74" s="13" t="n">
        <f aca="false">IF(OR(CD164=0,FP74=0),0,CD164*FP74/(CD164+FP74))</f>
        <v>0</v>
      </c>
      <c r="CE74" s="13" t="n">
        <f aca="false">IF(OR(CE164=0,FQ74=0),0,CE164*FQ74/(CE164+FQ74))</f>
        <v>0</v>
      </c>
      <c r="CF74" s="13" t="n">
        <f aca="false">IF(OR(CF164=0,FR74=0),0,CF164*FR74/(CF164+FR74))</f>
        <v>0</v>
      </c>
      <c r="CG74" s="13" t="n">
        <f aca="false">IF(OR(CG164=0,FS74=0),0,CG164*FS74/(CG164+FS74))</f>
        <v>0</v>
      </c>
      <c r="CH74" s="13" t="n">
        <f aca="false">IF(OR(CH164=0,FT74=0),0,CH164*FT74/(CH164+FT74))</f>
        <v>0</v>
      </c>
      <c r="CI74" s="13" t="n">
        <f aca="false">IF(OR(CI164=0,FU74=0),0,CI164*FU74/(CI164+FU74))</f>
        <v>0</v>
      </c>
      <c r="CJ74" s="13" t="n">
        <f aca="false">IF(OR(CJ164=0,FV74=0),0,CJ164*FV74/(CJ164+FV74))</f>
        <v>0</v>
      </c>
      <c r="CK74" s="13" t="n">
        <f aca="false">IF(OR(CK164=0,FW74=0),0,CK164*FW74/(CK164+FW74))</f>
        <v>0</v>
      </c>
      <c r="CL74" s="13" t="n">
        <f aca="false">IF(OR(CL164=0,FX74=0),0,CL164*FX74/(CL164+FX74))</f>
        <v>0</v>
      </c>
      <c r="CM74" s="13" t="n">
        <f aca="false">IF(OR(CM164=0,FY74=0),0,CM164*FY74/(CM164+FY74))</f>
        <v>0</v>
      </c>
      <c r="CN74" s="13" t="n">
        <f aca="false">IF(OR(CN164=0,FZ74=0),0,CN164*FZ74/(CN164+FZ74))</f>
        <v>0</v>
      </c>
      <c r="CO74" s="13" t="n">
        <f aca="false">IF(OR(CO164=0,GA74=0),0,CO164*GA74/(CO164+GA74))</f>
        <v>0</v>
      </c>
      <c r="CP74" s="13" t="n">
        <f aca="false">IF(OR(CP164=0,GB74=0),0,CP164*GB74/(CP164+GB74))</f>
        <v>0</v>
      </c>
      <c r="CQ74" s="13" t="n">
        <f aca="false">IF(OR(CQ164=0,GC74=0),0,CQ164*GC74/(CQ164+GC74))</f>
        <v>0</v>
      </c>
      <c r="CR74" s="0" t="n">
        <f aca="false">IF(F$9=0,0,(SIN(F$12)*COS($E74)+SIN($E74)*COS(F$12))/SIN($E74)*F$9)</f>
        <v>11.13975</v>
      </c>
      <c r="CS74" s="0" t="n">
        <f aca="false">IF(G$9=0,0,(SIN(G$12)*COS($E74)+SIN($E74)*COS(G$12))/SIN($E74)*G$9)</f>
        <v>11.2279641294392</v>
      </c>
      <c r="CT74" s="0" t="n">
        <f aca="false">IF(H$9=0,0,(SIN(H$12)*COS($E74)+SIN($E74)*COS(H$12))/SIN($E74)*H$9)</f>
        <v>11.312518696341</v>
      </c>
      <c r="CU74" s="0" t="n">
        <f aca="false">IF(I$9=0,0,(SIN(I$12)*COS($E74)+SIN($E74)*COS(I$12))/SIN($E74)*I$9)</f>
        <v>11.3933961815689</v>
      </c>
      <c r="CV74" s="0" t="n">
        <f aca="false">IF(J$9=0,0,(SIN(J$12)*COS($E74)+SIN($E74)*COS(J$12))/SIN($E74)*J$9)</f>
        <v>11.4705802564802</v>
      </c>
      <c r="CW74" s="0" t="n">
        <f aca="false">IF(K$9=0,0,(SIN(K$12)*COS($E74)+SIN($E74)*COS(K$12))/SIN($E74)*K$9)</f>
        <v>11.5440557853699</v>
      </c>
      <c r="CX74" s="0" t="n">
        <f aca="false">IF(L$9=0,0,(SIN(L$12)*COS($E74)+SIN($E74)*COS(L$12))/SIN($E74)*L$9)</f>
        <v>11.6124121936447</v>
      </c>
      <c r="CY74" s="0" t="n">
        <f aca="false">IF(M$9=0,0,(SIN(M$12)*COS($E74)+SIN($E74)*COS(M$12))/SIN($E74)*M$9)</f>
        <v>11.6770141006078</v>
      </c>
      <c r="CZ74" s="0" t="n">
        <f aca="false">IF(N$9=0,0,(SIN(N$12)*COS($E74)+SIN($E74)*COS(N$12))/SIN($E74)*N$9)</f>
        <v>11.737851245276</v>
      </c>
      <c r="DA74" s="0" t="n">
        <f aca="false">IF(O$9=0,0,(SIN(O$12)*COS($E74)+SIN($E74)*COS(O$12))/SIN($E74)*O$9)</f>
        <v>11.7949145767565</v>
      </c>
      <c r="DB74" s="0" t="n">
        <f aca="false">IF(P$9=0,0,(SIN(P$12)*COS($E74)+SIN($E74)*COS(P$12))/SIN($E74)*P$9)</f>
        <v>11.8481962541159</v>
      </c>
      <c r="DC74" s="0" t="n">
        <f aca="false">IF(Q$9=0,0,(SIN(Q$12)*COS($E74)+SIN($E74)*COS(Q$12))/SIN($E74)*Q$9)</f>
        <v>11.8979495855725</v>
      </c>
      <c r="DD74" s="0" t="n">
        <f aca="false">IF(R$9=0,0,(SIN(R$12)*COS($E74)+SIN($E74)*COS(R$12))/SIN($E74)*R$9)</f>
        <v>11.9439119032209</v>
      </c>
      <c r="DE74" s="0" t="n">
        <f aca="false">IF(S$9=0,0,(SIN(S$12)*COS($E74)+SIN($E74)*COS(S$12))/SIN($E74)*S$9)</f>
        <v>11.9860787525843</v>
      </c>
      <c r="DF74" s="0" t="n">
        <f aca="false">IF(T$9=0,0,(SIN(T$12)*COS($E74)+SIN($E74)*COS(T$12))/SIN($E74)*T$9)</f>
        <v>12.0244468832181</v>
      </c>
      <c r="DG74" s="0" t="n">
        <f aca="false">IF(U$9=0,0,(SIN(U$12)*COS($E74)+SIN($E74)*COS(U$12))/SIN($E74)*U$9)</f>
        <v>12.0590142467777</v>
      </c>
      <c r="DH74" s="0" t="n">
        <f aca="false">IF(V$9=0,0,(SIN(V$12)*COS($E74)+SIN($E74)*COS(V$12))/SIN($E74)*V$9)</f>
        <v>12.0827176378859</v>
      </c>
      <c r="DI74" s="0" t="n">
        <f aca="false">IF(W$9=0,0,(SIN(W$12)*COS($E74)+SIN($E74)*COS(W$12))/SIN($E74)*W$9)</f>
        <v>12.1025695157964</v>
      </c>
      <c r="DJ74" s="0" t="n">
        <f aca="false">IF(X$9=0,0,(SIN(X$12)*COS($E74)+SIN($E74)*COS(X$12))/SIN($E74)*X$9)</f>
        <v>12.1185778998255</v>
      </c>
      <c r="DK74" s="0" t="n">
        <f aca="false">IF(Y$9=0,0,(SIN(Y$12)*COS($E74)+SIN($E74)*COS(Y$12))/SIN($E74)*Y$9)</f>
        <v>12.1307520278584</v>
      </c>
      <c r="DL74" s="0" t="n">
        <f aca="false">IF(Z$9=0,0,(SIN(Z$12)*COS($E74)+SIN($E74)*COS(Z$12))/SIN($E74)*Z$9)</f>
        <v>12.1391023492361</v>
      </c>
      <c r="DM74" s="0" t="n">
        <f aca="false">IF(AA$9=0,0,(SIN(AA$12)*COS($E74)+SIN($E74)*COS(AA$12))/SIN($E74)*AA$9)</f>
        <v>12.1397229310221</v>
      </c>
      <c r="DN74" s="0" t="n">
        <f aca="false">IF(AB$9=0,0,(SIN(AB$12)*COS($E74)+SIN($E74)*COS(AB$12))/SIN($E74)*AB$9)</f>
        <v>12.1365286122945</v>
      </c>
      <c r="DO74" s="0" t="n">
        <f aca="false">IF(AC$9=0,0,(SIN(AC$12)*COS($E74)+SIN($E74)*COS(AC$12))/SIN($E74)*AC$9)</f>
        <v>12.1295370174079</v>
      </c>
      <c r="DP74" s="0" t="n">
        <f aca="false">IF(AD$9=0,0,(SIN(AD$12)*COS($E74)+SIN($E74)*COS(AD$12))/SIN($E74)*AD$9)</f>
        <v>12.1187669579783</v>
      </c>
      <c r="DQ74" s="0" t="n">
        <f aca="false">IF(AE$9=0,0,(SIN(AE$12)*COS($E74)+SIN($E74)*COS(AE$12))/SIN($E74)*AE$9)</f>
        <v>12.1042384220715</v>
      </c>
      <c r="DR74" s="0" t="n">
        <f aca="false">IF(AF$9=0,0,(SIN(AF$12)*COS($E74)+SIN($E74)*COS(AF$12))/SIN($E74)*AF$9)</f>
        <v>12.0841615548338</v>
      </c>
      <c r="DS74" s="0" t="n">
        <f aca="false">IF(AG$9=0,0,(SIN(AG$12)*COS($E74)+SIN($E74)*COS(AG$12))/SIN($E74)*AG$9)</f>
        <v>12.0603680157346</v>
      </c>
      <c r="DT74" s="0" t="n">
        <f aca="false">IF(AH$9=0,0,(SIN(AH$12)*COS($E74)+SIN($E74)*COS(AH$12))/SIN($E74)*AH$9)</f>
        <v>12.0328829093909</v>
      </c>
      <c r="DU74" s="0" t="n">
        <f aca="false">IF(AI$9=0,0,(SIN(AI$12)*COS($E74)+SIN($E74)*COS(AI$12))/SIN($E74)*AI$9)</f>
        <v>12.0017324703479</v>
      </c>
      <c r="DV74" s="0" t="n">
        <f aca="false">IF(AJ$9=0,0,(SIN(AJ$12)*COS($E74)+SIN($E74)*COS(AJ$12))/SIN($E74)*AJ$9)</f>
        <v>11.9669440496465</v>
      </c>
      <c r="DW74" s="0" t="n">
        <f aca="false">IF(AK$9=0,0,(SIN(AK$12)*COS($E74)+SIN($E74)*COS(AK$12))/SIN($E74)*AK$9)</f>
        <v>11.9328552792608</v>
      </c>
      <c r="DX74" s="0" t="n">
        <f aca="false">IF(AL$9=0,0,(SIN(AL$12)*COS($E74)+SIN($E74)*COS(AL$12))/SIN($E74)*AL$9)</f>
        <v>11.8951773280353</v>
      </c>
      <c r="DY74" s="0" t="n">
        <f aca="false">IF(AM$9=0,0,(SIN(AM$12)*COS($E74)+SIN($E74)*COS(AM$12))/SIN($E74)*AM$9)</f>
        <v>11.8539368788822</v>
      </c>
      <c r="DZ74" s="0" t="n">
        <f aca="false">IF(AN$9=0,0,(SIN(AN$12)*COS($E74)+SIN($E74)*COS(AN$12))/SIN($E74)*AN$9)</f>
        <v>11.8091616813378</v>
      </c>
      <c r="EA74" s="0" t="n">
        <f aca="false">IF(AO$9=0,0,(SIN(AO$12)*COS($E74)+SIN($E74)*COS(AO$12))/SIN($E74)*AO$9)</f>
        <v>11.7608805384838</v>
      </c>
      <c r="EB74" s="0" t="n">
        <f aca="false">IF(AP$9=0,0,(SIN(AP$12)*COS($E74)+SIN($E74)*COS(AP$12))/SIN($E74)*AP$9)</f>
        <v>11.7090111387584</v>
      </c>
      <c r="EC74" s="0" t="n">
        <f aca="false">IF(AQ$9=0,0,(SIN(AQ$12)*COS($E74)+SIN($E74)*COS(AQ$12))/SIN($E74)*AQ$9)</f>
        <v>11.6536970909872</v>
      </c>
      <c r="ED74" s="0" t="n">
        <f aca="false">IF(AR$9=0,0,(SIN(AR$12)*COS($E74)+SIN($E74)*COS(AR$12))/SIN($E74)*AR$9)</f>
        <v>11.5949703795257</v>
      </c>
      <c r="EE74" s="0" t="n">
        <f aca="false">IF(AS$9=0,0,(SIN(AS$12)*COS($E74)+SIN($E74)*COS(AS$12))/SIN($E74)*AS$9)</f>
        <v>11.5328639864782</v>
      </c>
      <c r="EF74" s="0" t="n">
        <f aca="false">IF(AT$9=0,0,(SIN(AT$12)*COS($E74)+SIN($E74)*COS(AT$12))/SIN($E74)*AT$9)</f>
        <v>11.4674118770531</v>
      </c>
      <c r="EG74" s="0" t="n">
        <f aca="false">IF(AU$9=0,0,(SIN(AU$12)*COS($E74)+SIN($E74)*COS(AU$12))/SIN($E74)*AU$9)</f>
        <v>11.3743986414119</v>
      </c>
      <c r="EH74" s="0" t="n">
        <f aca="false">IF(AV$9=0,0,(SIN(AV$12)*COS($E74)+SIN($E74)*COS(AV$12))/SIN($E74)*AV$9)</f>
        <v>11.2783133152474</v>
      </c>
      <c r="EI74" s="0" t="n">
        <f aca="false">IF(AW$9=0,0,(SIN(AW$12)*COS($E74)+SIN($E74)*COS(AW$12))/SIN($E74)*AW$9)</f>
        <v>11.1792147903952</v>
      </c>
      <c r="EJ74" s="0" t="n">
        <f aca="false">IF(AX$9=0,0,(SIN(AX$12)*COS($E74)+SIN($E74)*COS(AX$12))/SIN($E74)*AX$9)</f>
        <v>11.0771627479082</v>
      </c>
      <c r="EK74" s="0" t="n">
        <f aca="false">IF(AY$9=0,0,(SIN(AY$12)*COS($E74)+SIN($E74)*COS(AY$12))/SIN($E74)*AY$9)</f>
        <v>10.9722176308931</v>
      </c>
      <c r="EL74" s="0" t="n">
        <f aca="false">IF(AZ$9=0,0,(SIN(AZ$12)*COS($E74)+SIN($E74)*COS(AZ$12))/SIN($E74)*AZ$9)</f>
        <v>10.8442335058962</v>
      </c>
      <c r="EM74" s="0" t="n">
        <f aca="false">IF(BA$9=0,0,(SIN(BA$12)*COS($E74)+SIN($E74)*COS(BA$12))/SIN($E74)*BA$9)</f>
        <v>10.7137146985591</v>
      </c>
      <c r="EN74" s="0" t="n">
        <f aca="false">IF(BB$9=0,0,(SIN(BB$12)*COS($E74)+SIN($E74)*COS(BB$12))/SIN($E74)*BB$9)</f>
        <v>10.5807421316399</v>
      </c>
      <c r="EO74" s="0" t="n">
        <f aca="false">IF(BC$9=0,0,(SIN(BC$12)*COS($E74)+SIN($E74)*COS(BC$12))/SIN($E74)*BC$9)</f>
        <v>10.4453972286808</v>
      </c>
      <c r="EP74" s="0" t="n">
        <f aca="false">IF(BD$9=0,0,(SIN(BD$12)*COS($E74)+SIN($E74)*COS(BD$12))/SIN($E74)*BD$9)</f>
        <v>10.3077618767407</v>
      </c>
      <c r="EQ74" s="0" t="n">
        <f aca="false">IF(BE$9=0,0,(SIN(BE$12)*COS($E74)+SIN($E74)*COS(BE$12))/SIN($E74)*BE$9)</f>
        <v>10.1478756300736</v>
      </c>
      <c r="ER74" s="0" t="n">
        <f aca="false">IF(BF$9=0,0,(SIN(BF$12)*COS($E74)+SIN($E74)*COS(BF$12))/SIN($E74)*BF$9)</f>
        <v>9.98616701275794</v>
      </c>
      <c r="ES74" s="0" t="n">
        <f aca="false">IF(BG$9=0,0,(SIN(BG$12)*COS($E74)+SIN($E74)*COS(BG$12))/SIN($E74)*BG$9)</f>
        <v>9.82273725543898</v>
      </c>
      <c r="ET74" s="0" t="n">
        <f aca="false">IF(BH$9=0,0,(SIN(BH$12)*COS($E74)+SIN($E74)*COS(BH$12))/SIN($E74)*BH$9)</f>
        <v>9.65768771072678</v>
      </c>
      <c r="EU74" s="0" t="n">
        <f aca="false">IF(BI$9=0,0,(SIN(BI$12)*COS($E74)+SIN($E74)*COS(BI$12))/SIN($E74)*BI$9)</f>
        <v>9.49111980661431</v>
      </c>
      <c r="EV74" s="0" t="n">
        <f aca="false">IF(BJ$9=0,0,(SIN(BJ$12)*COS($E74)+SIN($E74)*COS(BJ$12))/SIN($E74)*BJ$9)</f>
        <v>9.26466000000004</v>
      </c>
      <c r="EW74" s="0" t="n">
        <f aca="false">IF(BK$9=0,0,(SIN(BK$12)*COS($E74)+SIN($E74)*COS(BK$12))/SIN($E74)*BK$9)</f>
        <v>9.03798779267041</v>
      </c>
      <c r="EX74" s="0" t="n">
        <f aca="false">IF(BL$9=0,0,(SIN(BL$12)*COS($E74)+SIN($E74)*COS(BL$12))/SIN($E74)*BL$9)</f>
        <v>8.81125749256367</v>
      </c>
      <c r="EY74" s="0" t="n">
        <f aca="false">IF(BM$9=0,0,(SIN(BM$12)*COS($E74)+SIN($E74)*COS(BM$12))/SIN($E74)*BM$9)</f>
        <v>8.58462260440099</v>
      </c>
      <c r="EZ74" s="0" t="n">
        <f aca="false">IF(BN$9=0,0,(SIN(BN$12)*COS($E74)+SIN($E74)*COS(BN$12))/SIN($E74)*BN$9)</f>
        <v>8.35823575720604</v>
      </c>
      <c r="FA74" s="0" t="n">
        <f aca="false">IF(BO$9=0,0,(SIN(BO$12)*COS($E74)+SIN($E74)*COS(BO$12))/SIN($E74)*BO$9)</f>
        <v>8.09865707507532</v>
      </c>
      <c r="FB74" s="0" t="n">
        <f aca="false">IF(BP$9=0,0,(SIN(BP$12)*COS($E74)+SIN($E74)*COS(BP$12))/SIN($E74)*BP$9)</f>
        <v>7.84040044487456</v>
      </c>
      <c r="FC74" s="0" t="n">
        <f aca="false">IF(BQ$9=0,0,(SIN(BQ$12)*COS($E74)+SIN($E74)*COS(BQ$12))/SIN($E74)*BQ$9)</f>
        <v>7.58364578340225</v>
      </c>
      <c r="FD74" s="0" t="n">
        <f aca="false">IF(BR$9=0,0,(SIN(BR$12)*COS($E74)+SIN($E74)*COS(BR$12))/SIN($E74)*BR$9)</f>
        <v>7.32857136494074</v>
      </c>
      <c r="FE74" s="0" t="n">
        <f aca="false">IF(BS$9=0,0,(SIN(BS$12)*COS($E74)+SIN($E74)*COS(BS$12))/SIN($E74)*BS$9)</f>
        <v>7.07535373647156</v>
      </c>
      <c r="FF74" s="0" t="n">
        <f aca="false">IF(BT$9=0,0,(SIN(BT$12)*COS($E74)+SIN($E74)*COS(BT$12))/SIN($E74)*BT$9)</f>
        <v>6.80692050843499</v>
      </c>
      <c r="FG74" s="0" t="n">
        <f aca="false">IF(BU$9=0,0,(SIN(BU$12)*COS($E74)+SIN($E74)*COS(BU$12))/SIN($E74)*BU$9)</f>
        <v>6.54116724142083</v>
      </c>
      <c r="FH74" s="0" t="n">
        <f aca="false">IF(BV$9=0,0,(SIN(BV$12)*COS($E74)+SIN($E74)*COS(BV$12))/SIN($E74)*BV$9)</f>
        <v>6.27828034455637</v>
      </c>
      <c r="FI74" s="0" t="n">
        <f aca="false">IF(BW$9=0,0,(SIN(BW$12)*COS($E74)+SIN($E74)*COS(BW$12))/SIN($E74)*BW$9)</f>
        <v>6.01844387378496</v>
      </c>
      <c r="FJ74" s="0" t="n">
        <f aca="false">IF(BX$9=0,0,(SIN(BX$12)*COS($E74)+SIN($E74)*COS(BX$12))/SIN($E74)*BX$9)</f>
        <v>5.76183944412812</v>
      </c>
      <c r="FK74" s="0" t="n">
        <f aca="false">IF(BY$9=0,0,(SIN(BY$12)*COS($E74)+SIN($E74)*COS(BY$12))/SIN($E74)*BY$9)</f>
        <v>0</v>
      </c>
      <c r="FL74" s="0" t="n">
        <f aca="false">IF(BZ$9=0,0,(SIN(BZ$12)*COS($E74)+SIN($E74)*COS(BZ$12))/SIN($E74)*BZ$9)</f>
        <v>0</v>
      </c>
      <c r="FM74" s="0" t="n">
        <f aca="false">IF(CA$9=0,0,(SIN(CA$12)*COS($E74)+SIN($E74)*COS(CA$12))/SIN($E74)*CA$9)</f>
        <v>0</v>
      </c>
      <c r="FN74" s="0" t="n">
        <f aca="false">IF(CB$9=0,0,(SIN(CB$12)*COS($E74)+SIN($E74)*COS(CB$12))/SIN($E74)*CB$9)</f>
        <v>0</v>
      </c>
      <c r="FO74" s="0" t="n">
        <f aca="false">IF(CC$9=0,0,(SIN(CC$12)*COS($E74)+SIN($E74)*COS(CC$12))/SIN($E74)*CC$9)</f>
        <v>0</v>
      </c>
      <c r="FP74" s="0" t="n">
        <f aca="false">IF(CD$9=0,0,(SIN(CD$12)*COS($E74)+SIN($E74)*COS(CD$12))/SIN($E74)*CD$9)</f>
        <v>0</v>
      </c>
      <c r="FQ74" s="0" t="n">
        <f aca="false">IF(CE$9=0,0,(SIN(CE$12)*COS($E74)+SIN($E74)*COS(CE$12))/SIN($E74)*CE$9)</f>
        <v>0</v>
      </c>
      <c r="FR74" s="0" t="n">
        <f aca="false">IF(CF$9=0,0,(SIN(CF$12)*COS($E74)+SIN($E74)*COS(CF$12))/SIN($E74)*CF$9)</f>
        <v>0</v>
      </c>
      <c r="FS74" s="0" t="n">
        <f aca="false">IF(CG$9=0,0,(SIN(CG$12)*COS($E74)+SIN($E74)*COS(CG$12))/SIN($E74)*CG$9)</f>
        <v>0</v>
      </c>
      <c r="FT74" s="0" t="n">
        <f aca="false">IF(CH$9=0,0,(SIN(CH$12)*COS($E74)+SIN($E74)*COS(CH$12))/SIN($E74)*CH$9)</f>
        <v>0</v>
      </c>
      <c r="FU74" s="0" t="n">
        <f aca="false">IF(CI$9=0,0,(SIN(CI$12)*COS($E74)+SIN($E74)*COS(CI$12))/SIN($E74)*CI$9)</f>
        <v>0</v>
      </c>
      <c r="FV74" s="0" t="n">
        <f aca="false">IF(CJ$9=0,0,(SIN(CJ$12)*COS($E74)+SIN($E74)*COS(CJ$12))/SIN($E74)*CJ$9)</f>
        <v>0</v>
      </c>
      <c r="FW74" s="0" t="n">
        <f aca="false">IF(CK$9=0,0,(SIN(CK$12)*COS($E74)+SIN($E74)*COS(CK$12))/SIN($E74)*CK$9)</f>
        <v>0</v>
      </c>
      <c r="FX74" s="0" t="n">
        <f aca="false">IF(CL$9=0,0,(SIN(CL$12)*COS($E74)+SIN($E74)*COS(CL$12))/SIN($E74)*CL$9)</f>
        <v>0</v>
      </c>
      <c r="FY74" s="0" t="n">
        <f aca="false">IF(CM$9=0,0,(SIN(CM$12)*COS($E74)+SIN($E74)*COS(CM$12))/SIN($E74)*CM$9)</f>
        <v>0</v>
      </c>
      <c r="FZ74" s="0" t="n">
        <f aca="false">IF(CN$9=0,0,(SIN(CN$12)*COS($E74)+SIN($E74)*COS(CN$12))/SIN($E74)*CN$9)</f>
        <v>0</v>
      </c>
      <c r="GA74" s="0" t="n">
        <f aca="false">IF(CO$9=0,0,(SIN(CO$12)*COS($E74)+SIN($E74)*COS(CO$12))/SIN($E74)*CO$9)</f>
        <v>0</v>
      </c>
      <c r="GB74" s="0" t="n">
        <f aca="false">IF(CP$9=0,0,(SIN(CP$12)*COS($E74)+SIN($E74)*COS(CP$12))/SIN($E74)*CP$9)</f>
        <v>0</v>
      </c>
      <c r="GC74" s="0" t="n">
        <f aca="false">IF(CQ$9=0,0,(SIN(CQ$12)*COS($E74)+SIN($E74)*COS(CQ$12))/SIN($E74)*CQ$9)</f>
        <v>0</v>
      </c>
    </row>
    <row r="75" customFormat="false" ht="12.8" hidden="true" customHeight="false" outlineLevel="0" collapsed="false">
      <c r="A75" s="0" t="n">
        <f aca="false">MAX($F75:$CQ75)</f>
        <v>11.139749875906</v>
      </c>
      <c r="B75" s="91" t="n">
        <f aca="false">IF(ISNA(INDEX(vmg!$B$6:$B$151,MATCH($C75,vmg!$F$6:$F$151,0))),IF(ISNA(INDEX(vmg!$B$6:$B$151,MATCH($C75,vmg!$D$6:$D$151,0))),0,INDEX(vmg!$B$6:$B$151,MATCH($C75,vmg!$D$6:$D$151,0))),INDEX(vmg!$B$6:$B$151,MATCH($C75,vmg!$F$6:$F$151,0)))</f>
        <v>7.209805</v>
      </c>
      <c r="C75" s="2" t="n">
        <f aca="false">MOD(Best +D75,360)</f>
        <v>296</v>
      </c>
      <c r="D75" s="2" t="n">
        <f aca="false">D74+1</f>
        <v>63</v>
      </c>
      <c r="E75" s="1" t="n">
        <f aca="false">D75*PI()/180</f>
        <v>1.09955742875643</v>
      </c>
      <c r="F75" s="13" t="n">
        <f aca="false">IF(OR(F165=0,CR75=0),0,F165*CR75/(F165+CR75))</f>
        <v>11.139749875906</v>
      </c>
      <c r="G75" s="13" t="n">
        <f aca="false">IF(OR(G165=0,CS75=0),0,G165*CS75/(G165+CS75))</f>
        <v>10.894344740033</v>
      </c>
      <c r="H75" s="13" t="n">
        <f aca="false">IF(OR(H165=0,CT75=0),0,H165*CT75/(H165+CT75))</f>
        <v>10.6603109252282</v>
      </c>
      <c r="I75" s="13" t="n">
        <f aca="false">IF(OR(I165=0,CU75=0),0,I165*CU75/(I165+CU75))</f>
        <v>10.4367255472693</v>
      </c>
      <c r="J75" s="13" t="n">
        <f aca="false">IF(OR(J165=0,CV75=0),0,J165*CV75/(J165+CV75))</f>
        <v>10.2227629847633</v>
      </c>
      <c r="K75" s="13" t="n">
        <f aca="false">IF(OR(K165=0,CW75=0),0,K165*CW75/(K165+CW75))</f>
        <v>10.01768241925</v>
      </c>
      <c r="L75" s="13" t="n">
        <f aca="false">IF(OR(L165=0,CX75=0),0,L165*CX75/(L165+CX75))</f>
        <v>9.81981624072376</v>
      </c>
      <c r="M75" s="13" t="n">
        <f aca="false">IF(OR(M165=0,CY75=0),0,M165*CY75/(M165+CY75))</f>
        <v>9.62964794723977</v>
      </c>
      <c r="N75" s="13" t="n">
        <f aca="false">IF(OR(N165=0,CZ75=0),0,N165*CZ75/(N165+CZ75))</f>
        <v>9.4466247902278</v>
      </c>
      <c r="O75" s="13" t="n">
        <f aca="false">IF(OR(O165=0,DA75=0),0,O165*DA75/(O165+DA75))</f>
        <v>9.27024552042971</v>
      </c>
      <c r="P75" s="13" t="n">
        <f aca="false">IF(OR(P165=0,DB75=0),0,P165*DB75/(P165+DB75))</f>
        <v>9.1000544750146</v>
      </c>
      <c r="Q75" s="13" t="n">
        <f aca="false">IF(OR(Q165=0,DC75=0),0,Q165*DC75/(Q165+DC75))</f>
        <v>8.93578365762778</v>
      </c>
      <c r="R75" s="13" t="n">
        <f aca="false">IF(OR(R165=0,DD75=0),0,R165*DD75/(R165+DD75))</f>
        <v>8.77689570591393</v>
      </c>
      <c r="S75" s="13" t="n">
        <f aca="false">IF(OR(S165=0,DE75=0),0,S165*DE75/(S165+DE75))</f>
        <v>8.62304457663094</v>
      </c>
      <c r="T75" s="13" t="n">
        <f aca="false">IF(OR(T165=0,DF75=0),0,T165*DF75/(T165+DF75))</f>
        <v>8.4739129029773</v>
      </c>
      <c r="U75" s="13" t="n">
        <f aca="false">IF(OR(U165=0,DG75=0),0,U165*DG75/(U165+DG75))</f>
        <v>8.32920904391818</v>
      </c>
      <c r="V75" s="13" t="n">
        <f aca="false">IF(OR(V165=0,DH75=0),0,V165*DH75/(V165+DH75))</f>
        <v>8.18540594566322</v>
      </c>
      <c r="W75" s="13" t="n">
        <f aca="false">IF(OR(W165=0,DI75=0),0,W165*DI75/(W165+DI75))</f>
        <v>8.04573259696701</v>
      </c>
      <c r="X75" s="13" t="n">
        <f aca="false">IF(OR(X165=0,DJ75=0),0,X165*DJ75/(X165+DJ75))</f>
        <v>7.90994294129562</v>
      </c>
      <c r="Y75" s="13" t="n">
        <f aca="false">IF(OR(Y165=0,DK75=0),0,Y165*DK75/(Y165+DK75))</f>
        <v>7.77780961650015</v>
      </c>
      <c r="Z75" s="13" t="n">
        <f aca="false">IF(OR(Z165=0,DL75=0),0,Z165*DL75/(Z165+DL75))</f>
        <v>7.64912217985908</v>
      </c>
      <c r="AA75" s="13" t="n">
        <f aca="false">IF(OR(AA165=0,DM75=0),0,AA165*DM75/(AA165+DM75))</f>
        <v>7.52217086491919</v>
      </c>
      <c r="AB75" s="13" t="n">
        <f aca="false">IF(OR(AB165=0,DN75=0),0,AB165*DN75/(AB165+DN75))</f>
        <v>7.3983801559653</v>
      </c>
      <c r="AC75" s="13" t="n">
        <f aca="false">IF(OR(AC165=0,DO75=0),0,AC165*DO75/(AC165+DO75))</f>
        <v>7.27757503773728</v>
      </c>
      <c r="AD75" s="13" t="n">
        <f aca="false">IF(OR(AD165=0,DP75=0),0,AD165*DP75/(AD165+DP75))</f>
        <v>7.15959264447735</v>
      </c>
      <c r="AE75" s="13" t="n">
        <f aca="false">IF(OR(AE165=0,DQ75=0),0,AE165*DQ75/(AE165+DQ75))</f>
        <v>7.04428119630107</v>
      </c>
      <c r="AF75" s="13" t="n">
        <f aca="false">IF(OR(AF165=0,DR75=0),0,AF165*DR75/(AF165+DR75))</f>
        <v>6.93089816699629</v>
      </c>
      <c r="AG75" s="13" t="n">
        <f aca="false">IF(OR(AG165=0,DS75=0),0,AG165*DS75/(AG165+DS75))</f>
        <v>6.81994482091575</v>
      </c>
      <c r="AH75" s="13" t="n">
        <f aca="false">IF(OR(AH165=0,DT75=0),0,AH165*DT75/(AH165+DT75))</f>
        <v>6.71129514376372</v>
      </c>
      <c r="AI75" s="13" t="n">
        <f aca="false">IF(OR(AI165=0,DU75=0),0,AI165*DU75/(AI165+DU75))</f>
        <v>6.60483110478071</v>
      </c>
      <c r="AJ75" s="13" t="n">
        <f aca="false">IF(OR(AJ165=0,DV75=0),0,AJ165*DV75/(AJ165+DV75))</f>
        <v>6.50044201063335</v>
      </c>
      <c r="AK75" s="13" t="n">
        <f aca="false">IF(OR(AK165=0,DW75=0),0,AK165*DW75/(AK165+DW75))</f>
        <v>6.39927604913605</v>
      </c>
      <c r="AL75" s="13" t="n">
        <f aca="false">IF(OR(AL165=0,DX75=0),0,AL165*DX75/(AL165+DX75))</f>
        <v>6.29992017360392</v>
      </c>
      <c r="AM75" s="13" t="n">
        <f aca="false">IF(OR(AM165=0,DY75=0),0,AM165*DY75/(AM165+DY75))</f>
        <v>6.20228615307721</v>
      </c>
      <c r="AN75" s="13" t="n">
        <f aca="false">IF(OR(AN165=0,DZ75=0),0,AN165*DZ75/(AN165+DZ75))</f>
        <v>6.10629077252547</v>
      </c>
      <c r="AO75" s="13" t="n">
        <f aca="false">IF(OR(AO165=0,EA75=0),0,AO165*EA75/(AO165+EA75))</f>
        <v>6.01185545953691</v>
      </c>
      <c r="AP75" s="13" t="n">
        <f aca="false">IF(OR(AP165=0,EB75=0),0,AP165*EB75/(AP165+EB75))</f>
        <v>5.91887694786001</v>
      </c>
      <c r="AQ75" s="13" t="n">
        <f aca="false">IF(OR(AQ165=0,EC75=0),0,AQ165*EC75/(AQ165+EC75))</f>
        <v>5.82731532861293</v>
      </c>
      <c r="AR75" s="13" t="n">
        <f aca="false">IF(OR(AR165=0,ED75=0),0,AR165*ED75/(AR165+ED75))</f>
        <v>5.73710395253308</v>
      </c>
      <c r="AS75" s="13" t="n">
        <f aca="false">IF(OR(AS165=0,EE75=0),0,AS165*EE75/(AS165+EE75))</f>
        <v>5.64817961915154</v>
      </c>
      <c r="AT75" s="13" t="n">
        <f aca="false">IF(OR(AT165=0,EF75=0),0,AT165*EF75/(AT165+EF75))</f>
        <v>5.56048233630198</v>
      </c>
      <c r="AU75" s="13" t="n">
        <f aca="false">IF(OR(AU165=0,EG75=0),0,AU165*EG75/(AU165+EG75))</f>
        <v>5.46828156150594</v>
      </c>
      <c r="AV75" s="13" t="n">
        <f aca="false">IF(OR(AV165=0,EH75=0),0,AV165*EH75/(AV165+EH75))</f>
        <v>5.37743821347453</v>
      </c>
      <c r="AW75" s="13" t="n">
        <f aca="false">IF(OR(AW165=0,EI75=0),0,AW165*EI75/(AW165+EI75))</f>
        <v>5.28788873916545</v>
      </c>
      <c r="AX75" s="13" t="n">
        <f aca="false">IF(OR(AX165=0,EJ75=0),0,AX165*EJ75/(AX165+EJ75))</f>
        <v>5.1995728665024</v>
      </c>
      <c r="AY75" s="13" t="n">
        <f aca="false">IF(OR(AY165=0,EK75=0),0,AY165*EK75/(AY165+EK75))</f>
        <v>5.11243338120088</v>
      </c>
      <c r="AZ75" s="13" t="n">
        <f aca="false">IF(OR(AZ165=0,EL75=0),0,AZ165*EL75/(AZ165+EL75))</f>
        <v>5.02202134330928</v>
      </c>
      <c r="BA75" s="13" t="n">
        <f aca="false">IF(OR(BA165=0,EM75=0),0,BA165*EM75/(BA165+EM75))</f>
        <v>4.93283750864188</v>
      </c>
      <c r="BB75" s="13" t="n">
        <f aca="false">IF(OR(BB165=0,EN75=0),0,BB165*EN75/(BB165+EN75))</f>
        <v>4.84482544507685</v>
      </c>
      <c r="BC75" s="13" t="n">
        <f aca="false">IF(OR(BC165=0,EO75=0),0,BC165*EO75/(BC165+EO75))</f>
        <v>4.75793159356108</v>
      </c>
      <c r="BD75" s="13" t="n">
        <f aca="false">IF(OR(BD165=0,EP75=0),0,BD165*EP75/(BD165+EP75))</f>
        <v>4.67210508307689</v>
      </c>
      <c r="BE75" s="13" t="n">
        <f aca="false">IF(OR(BE165=0,EQ75=0),0,BE165*EQ75/(BE165+EQ75))</f>
        <v>4.58314503094312</v>
      </c>
      <c r="BF75" s="13" t="n">
        <f aca="false">IF(OR(BF165=0,ER75=0),0,BF165*ER75/(BF165+ER75))</f>
        <v>4.49528081367535</v>
      </c>
      <c r="BG75" s="13" t="n">
        <f aca="false">IF(OR(BG165=0,ES75=0),0,BG165*ES75/(BG165+ES75))</f>
        <v>4.40846345611829</v>
      </c>
      <c r="BH75" s="13" t="n">
        <f aca="false">IF(OR(BH165=0,ET75=0),0,BH165*ET75/(BH165+ET75))</f>
        <v>4.32264649565353</v>
      </c>
      <c r="BI75" s="13" t="n">
        <f aca="false">IF(OR(BI165=0,EU75=0),0,BI165*EU75/(BI165+EU75))</f>
        <v>4.23778583494973</v>
      </c>
      <c r="BJ75" s="13" t="n">
        <f aca="false">IF(OR(BJ165=0,EV75=0),0,BJ165*EV75/(BJ165+EV75))</f>
        <v>4.14197379446132</v>
      </c>
      <c r="BK75" s="13" t="n">
        <f aca="false">IF(OR(BK165=0,EW75=0),0,BK165*EW75/(BK165+EW75))</f>
        <v>4.04725649032834</v>
      </c>
      <c r="BL75" s="13" t="n">
        <f aca="false">IF(OR(BL165=0,EX75=0),0,BL165*EX75/(BL165+EX75))</f>
        <v>3.95358495599959</v>
      </c>
      <c r="BM75" s="13" t="n">
        <f aca="false">IF(OR(BM165=0,EY75=0),0,BM165*EY75/(BM165+EY75))</f>
        <v>3.86091315144745</v>
      </c>
      <c r="BN75" s="13" t="n">
        <f aca="false">IF(OR(BN165=0,EZ75=0),0,BN165*EZ75/(BN165+EZ75))</f>
        <v>3.76919783262637</v>
      </c>
      <c r="BO75" s="13" t="n">
        <f aca="false">IF(OR(BO165=0,FA75=0),0,BO165*FA75/(BO165+FA75))</f>
        <v>3.67136680262589</v>
      </c>
      <c r="BP75" s="13" t="n">
        <f aca="false">IF(OR(BP165=0,FB75=0),0,BP165*FB75/(BP165+FB75))</f>
        <v>3.57444310038127</v>
      </c>
      <c r="BQ75" s="13" t="n">
        <f aca="false">IF(OR(BQ165=0,FC75=0),0,BQ165*FC75/(BQ165+FC75))</f>
        <v>3.47838476566713</v>
      </c>
      <c r="BR75" s="13" t="n">
        <f aca="false">IF(OR(BR165=0,FD75=0),0,BR165*FD75/(BR165+FD75))</f>
        <v>3.38315271626952</v>
      </c>
      <c r="BS75" s="13" t="n">
        <f aca="false">IF(OR(BS165=0,FE75=0),0,BS165*FE75/(BS165+FE75))</f>
        <v>3.28871068330262</v>
      </c>
      <c r="BT75" s="13" t="n">
        <f aca="false">IF(OR(BT165=0,FF75=0),0,BT165*FF75/(BT165+FF75))</f>
        <v>3.19115157286584</v>
      </c>
      <c r="BU75" s="13" t="n">
        <f aca="false">IF(OR(BU165=0,FG75=0),0,BU165*FG75/(BU165+FG75))</f>
        <v>3.09429287744302</v>
      </c>
      <c r="BV75" s="13" t="n">
        <f aca="false">IF(OR(BV165=0,FH75=0),0,BV165*FH75/(BV165+FH75))</f>
        <v>2.99810242054707</v>
      </c>
      <c r="BW75" s="13" t="n">
        <f aca="false">IF(OR(BW165=0,FI75=0),0,BW165*FI75/(BW165+FI75))</f>
        <v>2.90255090851214</v>
      </c>
      <c r="BX75" s="13" t="n">
        <f aca="false">IF(OR(BX165=0,FJ75=0),0,BX165*FJ75/(BX165+FJ75))</f>
        <v>2.80761195379989</v>
      </c>
      <c r="BY75" s="13" t="n">
        <f aca="false">IF(OR(BY165=0,FK75=0),0,BY165*FK75/(BY165+FK75))</f>
        <v>0</v>
      </c>
      <c r="BZ75" s="13" t="n">
        <f aca="false">IF(OR(BZ165=0,FL75=0),0,BZ165*FL75/(BZ165+FL75))</f>
        <v>0</v>
      </c>
      <c r="CA75" s="13" t="n">
        <f aca="false">IF(OR(CA165=0,FM75=0),0,CA165*FM75/(CA165+FM75))</f>
        <v>0</v>
      </c>
      <c r="CB75" s="13" t="n">
        <f aca="false">IF(OR(CB165=0,FN75=0),0,CB165*FN75/(CB165+FN75))</f>
        <v>0</v>
      </c>
      <c r="CC75" s="13" t="n">
        <f aca="false">IF(OR(CC165=0,FO75=0),0,CC165*FO75/(CC165+FO75))</f>
        <v>0</v>
      </c>
      <c r="CD75" s="13" t="n">
        <f aca="false">IF(OR(CD165=0,FP75=0),0,CD165*FP75/(CD165+FP75))</f>
        <v>0</v>
      </c>
      <c r="CE75" s="13" t="n">
        <f aca="false">IF(OR(CE165=0,FQ75=0),0,CE165*FQ75/(CE165+FQ75))</f>
        <v>0</v>
      </c>
      <c r="CF75" s="13" t="n">
        <f aca="false">IF(OR(CF165=0,FR75=0),0,CF165*FR75/(CF165+FR75))</f>
        <v>0</v>
      </c>
      <c r="CG75" s="13" t="n">
        <f aca="false">IF(OR(CG165=0,FS75=0),0,CG165*FS75/(CG165+FS75))</f>
        <v>0</v>
      </c>
      <c r="CH75" s="13" t="n">
        <f aca="false">IF(OR(CH165=0,FT75=0),0,CH165*FT75/(CH165+FT75))</f>
        <v>0</v>
      </c>
      <c r="CI75" s="13" t="n">
        <f aca="false">IF(OR(CI165=0,FU75=0),0,CI165*FU75/(CI165+FU75))</f>
        <v>0</v>
      </c>
      <c r="CJ75" s="13" t="n">
        <f aca="false">IF(OR(CJ165=0,FV75=0),0,CJ165*FV75/(CJ165+FV75))</f>
        <v>0</v>
      </c>
      <c r="CK75" s="13" t="n">
        <f aca="false">IF(OR(CK165=0,FW75=0),0,CK165*FW75/(CK165+FW75))</f>
        <v>0</v>
      </c>
      <c r="CL75" s="13" t="n">
        <f aca="false">IF(OR(CL165=0,FX75=0),0,CL165*FX75/(CL165+FX75))</f>
        <v>0</v>
      </c>
      <c r="CM75" s="13" t="n">
        <f aca="false">IF(OR(CM165=0,FY75=0),0,CM165*FY75/(CM165+FY75))</f>
        <v>0</v>
      </c>
      <c r="CN75" s="13" t="n">
        <f aca="false">IF(OR(CN165=0,FZ75=0),0,CN165*FZ75/(CN165+FZ75))</f>
        <v>0</v>
      </c>
      <c r="CO75" s="13" t="n">
        <f aca="false">IF(OR(CO165=0,GA75=0),0,CO165*GA75/(CO165+GA75))</f>
        <v>0</v>
      </c>
      <c r="CP75" s="13" t="n">
        <f aca="false">IF(OR(CP165=0,GB75=0),0,CP165*GB75/(CP165+GB75))</f>
        <v>0</v>
      </c>
      <c r="CQ75" s="13" t="n">
        <f aca="false">IF(OR(CQ165=0,GC75=0),0,CQ165*GC75/(CQ165+GC75))</f>
        <v>0</v>
      </c>
      <c r="CR75" s="0" t="n">
        <f aca="false">IF(F$9=0,0,(SIN(F$12)*COS($E75)+SIN($E75)*COS(F$12))/SIN($E75)*F$9)</f>
        <v>11.13975</v>
      </c>
      <c r="CS75" s="0" t="n">
        <f aca="false">IF(G$9=0,0,(SIN(G$12)*COS($E75)+SIN($E75)*COS(G$12))/SIN($E75)*G$9)</f>
        <v>11.223656385449</v>
      </c>
      <c r="CT75" s="0" t="n">
        <f aca="false">IF(H$9=0,0,(SIN(H$12)*COS($E75)+SIN($E75)*COS(H$12))/SIN($E75)*H$9)</f>
        <v>11.3039148485001</v>
      </c>
      <c r="CU75" s="0" t="n">
        <f aca="false">IF(I$9=0,0,(SIN(I$12)*COS($E75)+SIN($E75)*COS(I$12))/SIN($E75)*I$9)</f>
        <v>11.3805091739324</v>
      </c>
      <c r="CV75" s="0" t="n">
        <f aca="false">IF(J$9=0,0,(SIN(J$12)*COS($E75)+SIN($E75)*COS(J$12))/SIN($E75)*J$9)</f>
        <v>11.4534243299313</v>
      </c>
      <c r="CW75" s="0" t="n">
        <f aca="false">IF(K$9=0,0,(SIN(K$12)*COS($E75)+SIN($E75)*COS(K$12))/SIN($E75)*K$9)</f>
        <v>11.52264647014</v>
      </c>
      <c r="CX75" s="0" t="n">
        <f aca="false">IF(L$9=0,0,(SIN(L$12)*COS($E75)+SIN($E75)*COS(L$12))/SIN($E75)*L$9)</f>
        <v>11.5867693855242</v>
      </c>
      <c r="CY75" s="0" t="n">
        <f aca="false">IF(M$9=0,0,(SIN(M$12)*COS($E75)+SIN($E75)*COS(M$12))/SIN($E75)*M$9)</f>
        <v>11.6471569078046</v>
      </c>
      <c r="CZ75" s="0" t="n">
        <f aca="false">IF(N$9=0,0,(SIN(N$12)*COS($E75)+SIN($E75)*COS(N$12))/SIN($E75)*N$9)</f>
        <v>11.7038000372972</v>
      </c>
      <c r="DA75" s="0" t="n">
        <f aca="false">IF(O$9=0,0,(SIN(O$12)*COS($E75)+SIN($E75)*COS(O$12))/SIN($E75)*O$9)</f>
        <v>11.7566909747692</v>
      </c>
      <c r="DB75" s="0" t="n">
        <f aca="false">IF(P$9=0,0,(SIN(P$12)*COS($E75)+SIN($E75)*COS(P$12))/SIN($E75)*P$9)</f>
        <v>11.8058231209346</v>
      </c>
      <c r="DC75" s="0" t="n">
        <f aca="false">IF(Q$9=0,0,(SIN(Q$12)*COS($E75)+SIN($E75)*COS(Q$12))/SIN($E75)*Q$9)</f>
        <v>11.8514499993806</v>
      </c>
      <c r="DD75" s="0" t="n">
        <f aca="false">IF(R$9=0,0,(SIN(R$12)*COS($E75)+SIN($E75)*COS(R$12))/SIN($E75)*R$9)</f>
        <v>11.8933109965027</v>
      </c>
      <c r="DE75" s="0" t="n">
        <f aca="false">IF(S$9=0,0,(SIN(S$12)*COS($E75)+SIN($E75)*COS(S$12))/SIN($E75)*S$9)</f>
        <v>11.9314028682467</v>
      </c>
      <c r="DF75" s="0" t="n">
        <f aca="false">IF(T$9=0,0,(SIN(T$12)*COS($E75)+SIN($E75)*COS(T$12))/SIN($E75)*T$9)</f>
        <v>11.9657235632371</v>
      </c>
      <c r="DG75" s="0" t="n">
        <f aca="false">IF(U$9=0,0,(SIN(U$12)*COS($E75)+SIN($E75)*COS(U$12))/SIN($E75)*U$9)</f>
        <v>11.9962722204927</v>
      </c>
      <c r="DH75" s="0" t="n">
        <f aca="false">IF(V$9=0,0,(SIN(V$12)*COS($E75)+SIN($E75)*COS(V$12))/SIN($E75)*V$9)</f>
        <v>12.0160257913762</v>
      </c>
      <c r="DI75" s="0" t="n">
        <f aca="false">IF(W$9=0,0,(SIN(W$12)*COS($E75)+SIN($E75)*COS(W$12))/SIN($E75)*W$9)</f>
        <v>12.0319636498635</v>
      </c>
      <c r="DJ75" s="0" t="n">
        <f aca="false">IF(X$9=0,0,(SIN(X$12)*COS($E75)+SIN($E75)*COS(X$12))/SIN($E75)*X$9)</f>
        <v>12.0440949276634</v>
      </c>
      <c r="DK75" s="0" t="n">
        <f aca="false">IF(Y$9=0,0,(SIN(Y$12)*COS($E75)+SIN($E75)*COS(Y$12))/SIN($E75)*Y$9)</f>
        <v>12.0524299591166</v>
      </c>
      <c r="DL75" s="0" t="n">
        <f aca="false">IF(Z$9=0,0,(SIN(Z$12)*COS($E75)+SIN($E75)*COS(Z$12))/SIN($E75)*Z$9)</f>
        <v>12.0569802737746</v>
      </c>
      <c r="DM75" s="0" t="n">
        <f aca="false">IF(AA$9=0,0,(SIN(AA$12)*COS($E75)+SIN($E75)*COS(AA$12))/SIN($E75)*AA$9)</f>
        <v>12.0538687082125</v>
      </c>
      <c r="DN75" s="0" t="n">
        <f aca="false">IF(AB$9=0,0,(SIN(AB$12)*COS($E75)+SIN($E75)*COS(AB$12))/SIN($E75)*AB$9)</f>
        <v>12.0469859533384</v>
      </c>
      <c r="DO75" s="0" t="n">
        <f aca="false">IF(AC$9=0,0,(SIN(AC$12)*COS($E75)+SIN($E75)*COS(AC$12))/SIN($E75)*AC$9)</f>
        <v>12.0363506367309</v>
      </c>
      <c r="DP75" s="0" t="n">
        <f aca="false">IF(AD$9=0,0,(SIN(AD$12)*COS($E75)+SIN($E75)*COS(AD$12))/SIN($E75)*AD$9)</f>
        <v>12.0219825542974</v>
      </c>
      <c r="DQ75" s="0" t="n">
        <f aca="false">IF(AE$9=0,0,(SIN(AE$12)*COS($E75)+SIN($E75)*COS(AE$12))/SIN($E75)*AE$9)</f>
        <v>12.0039026592012</v>
      </c>
      <c r="DR75" s="0" t="n">
        <f aca="false">IF(AF$9=0,0,(SIN(AF$12)*COS($E75)+SIN($E75)*COS(AF$12))/SIN($E75)*AF$9)</f>
        <v>11.9803376019461</v>
      </c>
      <c r="DS75" s="0" t="n">
        <f aca="false">IF(AG$9=0,0,(SIN(AG$12)*COS($E75)+SIN($E75)*COS(AG$12))/SIN($E75)*AG$9)</f>
        <v>11.953105517046</v>
      </c>
      <c r="DT75" s="0" t="n">
        <f aca="false">IF(AH$9=0,0,(SIN(AH$12)*COS($E75)+SIN($E75)*COS(AH$12))/SIN($E75)*AH$9)</f>
        <v>11.9222324004131</v>
      </c>
      <c r="DU75" s="0" t="n">
        <f aca="false">IF(AI$9=0,0,(SIN(AI$12)*COS($E75)+SIN($E75)*COS(AI$12))/SIN($E75)*AI$9)</f>
        <v>11.8877453570531</v>
      </c>
      <c r="DV75" s="0" t="n">
        <f aca="false">IF(AJ$9=0,0,(SIN(AJ$12)*COS($E75)+SIN($E75)*COS(AJ$12))/SIN($E75)*AJ$9)</f>
        <v>11.849672587417</v>
      </c>
      <c r="DW75" s="0" t="n">
        <f aca="false">IF(AK$9=0,0,(SIN(AK$12)*COS($E75)+SIN($E75)*COS(AK$12))/SIN($E75)*AK$9)</f>
        <v>11.8123090201116</v>
      </c>
      <c r="DX75" s="0" t="n">
        <f aca="false">IF(AL$9=0,0,(SIN(AL$12)*COS($E75)+SIN($E75)*COS(AL$12))/SIN($E75)*AL$9)</f>
        <v>11.7714076466483</v>
      </c>
      <c r="DY75" s="0" t="n">
        <f aca="false">IF(AM$9=0,0,(SIN(AM$12)*COS($E75)+SIN($E75)*COS(AM$12))/SIN($E75)*AM$9)</f>
        <v>11.7269959759125</v>
      </c>
      <c r="DZ75" s="0" t="n">
        <f aca="false">IF(AN$9=0,0,(SIN(AN$12)*COS($E75)+SIN($E75)*COS(AN$12))/SIN($E75)*AN$9)</f>
        <v>11.6791025630963</v>
      </c>
      <c r="EA75" s="0" t="n">
        <f aca="false">IF(AO$9=0,0,(SIN(AO$12)*COS($E75)+SIN($E75)*COS(AO$12))/SIN($E75)*AO$9)</f>
        <v>11.6277569964229</v>
      </c>
      <c r="EB75" s="0" t="n">
        <f aca="false">IF(AP$9=0,0,(SIN(AP$12)*COS($E75)+SIN($E75)*COS(AP$12))/SIN($E75)*AP$9)</f>
        <v>11.5728790327113</v>
      </c>
      <c r="EC75" s="0" t="n">
        <f aca="false">IF(AQ$9=0,0,(SIN(AQ$12)*COS($E75)+SIN($E75)*COS(AQ$12))/SIN($E75)*AQ$9)</f>
        <v>11.5146117826468</v>
      </c>
      <c r="ED75" s="0" t="n">
        <f aca="false">IF(AR$9=0,0,(SIN(AR$12)*COS($E75)+SIN($E75)*COS(AR$12))/SIN($E75)*AR$9)</f>
        <v>11.4529879518612</v>
      </c>
      <c r="EE75" s="0" t="n">
        <f aca="false">IF(AS$9=0,0,(SIN(AS$12)*COS($E75)+SIN($E75)*COS(AS$12))/SIN($E75)*AS$9)</f>
        <v>11.3880412224737</v>
      </c>
      <c r="EF75" s="0" t="n">
        <f aca="false">IF(AT$9=0,0,(SIN(AT$12)*COS($E75)+SIN($E75)*COS(AT$12))/SIN($E75)*AT$9)</f>
        <v>11.3198062382882</v>
      </c>
      <c r="EG75" s="0" t="n">
        <f aca="false">IF(AU$9=0,0,(SIN(AU$12)*COS($E75)+SIN($E75)*COS(AU$12))/SIN($E75)*AU$9)</f>
        <v>11.2243880706824</v>
      </c>
      <c r="EH75" s="0" t="n">
        <f aca="false">IF(AV$9=0,0,(SIN(AV$12)*COS($E75)+SIN($E75)*COS(AV$12))/SIN($E75)*AV$9)</f>
        <v>11.1259693110803</v>
      </c>
      <c r="EI75" s="0" t="n">
        <f aca="false">IF(AW$9=0,0,(SIN(AW$12)*COS($E75)+SIN($E75)*COS(AW$12))/SIN($E75)*AW$9)</f>
        <v>11.0246091666996</v>
      </c>
      <c r="EJ75" s="0" t="n">
        <f aca="false">IF(AX$9=0,0,(SIN(AX$12)*COS($E75)+SIN($E75)*COS(AX$12))/SIN($E75)*AX$9)</f>
        <v>10.9203676043609</v>
      </c>
      <c r="EK75" s="0" t="n">
        <f aca="false">IF(AY$9=0,0,(SIN(AY$12)*COS($E75)+SIN($E75)*COS(AY$12))/SIN($E75)*AY$9)</f>
        <v>10.8133053233592</v>
      </c>
      <c r="EL75" s="0" t="n">
        <f aca="false">IF(AZ$9=0,0,(SIN(AZ$12)*COS($E75)+SIN($E75)*COS(AZ$12))/SIN($E75)*AZ$9)</f>
        <v>10.6835759856247</v>
      </c>
      <c r="EM75" s="0" t="n">
        <f aca="false">IF(BA$9=0,0,(SIN(BA$12)*COS($E75)+SIN($E75)*COS(BA$12))/SIN($E75)*BA$9)</f>
        <v>10.5513947449409</v>
      </c>
      <c r="EN75" s="0" t="n">
        <f aca="false">IF(BB$9=0,0,(SIN(BB$12)*COS($E75)+SIN($E75)*COS(BB$12))/SIN($E75)*BB$9)</f>
        <v>10.4168424137036</v>
      </c>
      <c r="EO75" s="0" t="n">
        <f aca="false">IF(BC$9=0,0,(SIN(BC$12)*COS($E75)+SIN($E75)*COS(BC$12))/SIN($E75)*BC$9)</f>
        <v>10.2800002697902</v>
      </c>
      <c r="EP75" s="0" t="n">
        <f aca="false">IF(BD$9=0,0,(SIN(BD$12)*COS($E75)+SIN($E75)*COS(BD$12))/SIN($E75)*BD$9)</f>
        <v>10.1409500195282</v>
      </c>
      <c r="EQ75" s="0" t="n">
        <f aca="false">IF(BE$9=0,0,(SIN(BE$12)*COS($E75)+SIN($E75)*COS(BE$12))/SIN($E75)*BE$9)</f>
        <v>9.98006244431564</v>
      </c>
      <c r="ER75" s="0" t="n">
        <f aca="false">IF(BF$9=0,0,(SIN(BF$12)*COS($E75)+SIN($E75)*COS(BF$12))/SIN($E75)*BF$9)</f>
        <v>9.81744364281825</v>
      </c>
      <c r="ES75" s="0" t="n">
        <f aca="false">IF(BG$9=0,0,(SIN(BG$12)*COS($E75)+SIN($E75)*COS(BG$12))/SIN($E75)*BG$9)</f>
        <v>9.6531942541804</v>
      </c>
      <c r="ET75" s="0" t="n">
        <f aca="false">IF(BH$9=0,0,(SIN(BH$12)*COS($E75)+SIN($E75)*COS(BH$12))/SIN($E75)*BH$9)</f>
        <v>9.48741499999998</v>
      </c>
      <c r="EU75" s="0" t="n">
        <f aca="false">IF(BI$9=0,0,(SIN(BI$12)*COS($E75)+SIN($E75)*COS(BI$12))/SIN($E75)*BI$9)</f>
        <v>9.32020663820706</v>
      </c>
      <c r="EV75" s="0" t="n">
        <f aca="false">IF(BJ$9=0,0,(SIN(BJ$12)*COS($E75)+SIN($E75)*COS(BJ$12))/SIN($E75)*BJ$9)</f>
        <v>9.09427035152998</v>
      </c>
      <c r="EW75" s="0" t="n">
        <f aca="false">IF(BK$9=0,0,(SIN(BK$12)*COS($E75)+SIN($E75)*COS(BK$12))/SIN($E75)*BK$9)</f>
        <v>8.86823445257049</v>
      </c>
      <c r="EX75" s="0" t="n">
        <f aca="false">IF(BL$9=0,0,(SIN(BL$12)*COS($E75)+SIN($E75)*COS(BL$12))/SIN($E75)*BL$9)</f>
        <v>8.64225147078545</v>
      </c>
      <c r="EY75" s="0" t="n">
        <f aca="false">IF(BM$9=0,0,(SIN(BM$12)*COS($E75)+SIN($E75)*COS(BM$12))/SIN($E75)*BM$9)</f>
        <v>8.41647308053613</v>
      </c>
      <c r="EZ75" s="0" t="n">
        <f aca="false">IF(BN$9=0,0,(SIN(BN$12)*COS($E75)+SIN($E75)*COS(BN$12))/SIN($E75)*BN$9)</f>
        <v>8.19105002965356</v>
      </c>
      <c r="FA75" s="0" t="n">
        <f aca="false">IF(BO$9=0,0,(SIN(BO$12)*COS($E75)+SIN($E75)*COS(BO$12))/SIN($E75)*BO$9)</f>
        <v>7.93322668238495</v>
      </c>
      <c r="FB75" s="0" t="n">
        <f aca="false">IF(BP$9=0,0,(SIN(BP$12)*COS($E75)+SIN($E75)*COS(BP$12))/SIN($E75)*BP$9)</f>
        <v>7.67684184190959</v>
      </c>
      <c r="FC75" s="0" t="n">
        <f aca="false">IF(BQ$9=0,0,(SIN(BQ$12)*COS($E75)+SIN($E75)*COS(BQ$12))/SIN($E75)*BQ$9)</f>
        <v>7.42207276480195</v>
      </c>
      <c r="FD75" s="0" t="n">
        <f aca="false">IF(BR$9=0,0,(SIN(BR$12)*COS($E75)+SIN($E75)*COS(BR$12))/SIN($E75)*BR$9)</f>
        <v>7.16909501097056</v>
      </c>
      <c r="FE75" s="0" t="n">
        <f aca="false">IF(BS$9=0,0,(SIN(BS$12)*COS($E75)+SIN($E75)*COS(BS$12))/SIN($E75)*BS$9)</f>
        <v>6.91808236034274</v>
      </c>
      <c r="FF75" s="0" t="n">
        <f aca="false">IF(BT$9=0,0,(SIN(BT$12)*COS($E75)+SIN($E75)*COS(BT$12))/SIN($E75)*BT$9)</f>
        <v>6.65235124703689</v>
      </c>
      <c r="FG75" s="0" t="n">
        <f aca="false">IF(BU$9=0,0,(SIN(BU$12)*COS($E75)+SIN($E75)*COS(BU$12))/SIN($E75)*BU$9)</f>
        <v>6.38940868886309</v>
      </c>
      <c r="FH75" s="0" t="n">
        <f aca="false">IF(BV$9=0,0,(SIN(BV$12)*COS($E75)+SIN($E75)*COS(BV$12))/SIN($E75)*BV$9)</f>
        <v>6.12943781826423</v>
      </c>
      <c r="FI75" s="0" t="n">
        <f aca="false">IF(BW$9=0,0,(SIN(BW$12)*COS($E75)+SIN($E75)*COS(BW$12))/SIN($E75)*BW$9)</f>
        <v>5.87261936441909</v>
      </c>
      <c r="FJ75" s="0" t="n">
        <f aca="false">IF(BX$9=0,0,(SIN(BX$12)*COS($E75)+SIN($E75)*COS(BX$12))/SIN($E75)*BX$9)</f>
        <v>5.61913156726055</v>
      </c>
      <c r="FK75" s="0" t="n">
        <f aca="false">IF(BY$9=0,0,(SIN(BY$12)*COS($E75)+SIN($E75)*COS(BY$12))/SIN($E75)*BY$9)</f>
        <v>0</v>
      </c>
      <c r="FL75" s="0" t="n">
        <f aca="false">IF(BZ$9=0,0,(SIN(BZ$12)*COS($E75)+SIN($E75)*COS(BZ$12))/SIN($E75)*BZ$9)</f>
        <v>0</v>
      </c>
      <c r="FM75" s="0" t="n">
        <f aca="false">IF(CA$9=0,0,(SIN(CA$12)*COS($E75)+SIN($E75)*COS(CA$12))/SIN($E75)*CA$9)</f>
        <v>0</v>
      </c>
      <c r="FN75" s="0" t="n">
        <f aca="false">IF(CB$9=0,0,(SIN(CB$12)*COS($E75)+SIN($E75)*COS(CB$12))/SIN($E75)*CB$9)</f>
        <v>0</v>
      </c>
      <c r="FO75" s="0" t="n">
        <f aca="false">IF(CC$9=0,0,(SIN(CC$12)*COS($E75)+SIN($E75)*COS(CC$12))/SIN($E75)*CC$9)</f>
        <v>0</v>
      </c>
      <c r="FP75" s="0" t="n">
        <f aca="false">IF(CD$9=0,0,(SIN(CD$12)*COS($E75)+SIN($E75)*COS(CD$12))/SIN($E75)*CD$9)</f>
        <v>0</v>
      </c>
      <c r="FQ75" s="0" t="n">
        <f aca="false">IF(CE$9=0,0,(SIN(CE$12)*COS($E75)+SIN($E75)*COS(CE$12))/SIN($E75)*CE$9)</f>
        <v>0</v>
      </c>
      <c r="FR75" s="0" t="n">
        <f aca="false">IF(CF$9=0,0,(SIN(CF$12)*COS($E75)+SIN($E75)*COS(CF$12))/SIN($E75)*CF$9)</f>
        <v>0</v>
      </c>
      <c r="FS75" s="0" t="n">
        <f aca="false">IF(CG$9=0,0,(SIN(CG$12)*COS($E75)+SIN($E75)*COS(CG$12))/SIN($E75)*CG$9)</f>
        <v>0</v>
      </c>
      <c r="FT75" s="0" t="n">
        <f aca="false">IF(CH$9=0,0,(SIN(CH$12)*COS($E75)+SIN($E75)*COS(CH$12))/SIN($E75)*CH$9)</f>
        <v>0</v>
      </c>
      <c r="FU75" s="0" t="n">
        <f aca="false">IF(CI$9=0,0,(SIN(CI$12)*COS($E75)+SIN($E75)*COS(CI$12))/SIN($E75)*CI$9)</f>
        <v>0</v>
      </c>
      <c r="FV75" s="0" t="n">
        <f aca="false">IF(CJ$9=0,0,(SIN(CJ$12)*COS($E75)+SIN($E75)*COS(CJ$12))/SIN($E75)*CJ$9)</f>
        <v>0</v>
      </c>
      <c r="FW75" s="0" t="n">
        <f aca="false">IF(CK$9=0,0,(SIN(CK$12)*COS($E75)+SIN($E75)*COS(CK$12))/SIN($E75)*CK$9)</f>
        <v>0</v>
      </c>
      <c r="FX75" s="0" t="n">
        <f aca="false">IF(CL$9=0,0,(SIN(CL$12)*COS($E75)+SIN($E75)*COS(CL$12))/SIN($E75)*CL$9)</f>
        <v>0</v>
      </c>
      <c r="FY75" s="0" t="n">
        <f aca="false">IF(CM$9=0,0,(SIN(CM$12)*COS($E75)+SIN($E75)*COS(CM$12))/SIN($E75)*CM$9)</f>
        <v>0</v>
      </c>
      <c r="FZ75" s="0" t="n">
        <f aca="false">IF(CN$9=0,0,(SIN(CN$12)*COS($E75)+SIN($E75)*COS(CN$12))/SIN($E75)*CN$9)</f>
        <v>0</v>
      </c>
      <c r="GA75" s="0" t="n">
        <f aca="false">IF(CO$9=0,0,(SIN(CO$12)*COS($E75)+SIN($E75)*COS(CO$12))/SIN($E75)*CO$9)</f>
        <v>0</v>
      </c>
      <c r="GB75" s="0" t="n">
        <f aca="false">IF(CP$9=0,0,(SIN(CP$12)*COS($E75)+SIN($E75)*COS(CP$12))/SIN($E75)*CP$9)</f>
        <v>0</v>
      </c>
      <c r="GC75" s="0" t="n">
        <f aca="false">IF(CQ$9=0,0,(SIN(CQ$12)*COS($E75)+SIN($E75)*COS(CQ$12))/SIN($E75)*CQ$9)</f>
        <v>0</v>
      </c>
    </row>
    <row r="76" customFormat="false" ht="12.8" hidden="true" customHeight="false" outlineLevel="0" collapsed="false">
      <c r="A76" s="0" t="n">
        <f aca="false">MAX($F76:$CQ76)</f>
        <v>11.139749875906</v>
      </c>
      <c r="B76" s="91" t="n">
        <f aca="false">IF(ISNA(INDEX(vmg!$B$6:$B$151,MATCH($C76,vmg!$F$6:$F$151,0))),IF(ISNA(INDEX(vmg!$B$6:$B$151,MATCH($C76,vmg!$D$6:$D$151,0))),0,INDEX(vmg!$B$6:$B$151,MATCH($C76,vmg!$D$6:$D$151,0))),INDEX(vmg!$B$6:$B$151,MATCH($C76,vmg!$F$6:$F$151,0)))</f>
        <v>7.126165</v>
      </c>
      <c r="C76" s="2" t="n">
        <f aca="false">MOD(Best +D76,360)</f>
        <v>297</v>
      </c>
      <c r="D76" s="2" t="n">
        <f aca="false">D75+1</f>
        <v>64</v>
      </c>
      <c r="E76" s="1" t="n">
        <f aca="false">D76*PI()/180</f>
        <v>1.11701072127637</v>
      </c>
      <c r="F76" s="13" t="n">
        <f aca="false">IF(OR(F166=0,CR76=0),0,F166*CR76/(F166+CR76))</f>
        <v>11.139749875906</v>
      </c>
      <c r="G76" s="13" t="n">
        <f aca="false">IF(OR(G166=0,CS76=0),0,G166*CS76/(G166+CS76))</f>
        <v>10.8892878970782</v>
      </c>
      <c r="H76" s="13" t="n">
        <f aca="false">IF(OR(H166=0,CT76=0),0,H166*CT76/(H166+CT76))</f>
        <v>10.6505384292447</v>
      </c>
      <c r="I76" s="13" t="n">
        <f aca="false">IF(OR(I166=0,CU76=0),0,I166*CU76/(I166+CU76))</f>
        <v>10.4225477362335</v>
      </c>
      <c r="J76" s="13" t="n">
        <f aca="false">IF(OR(J166=0,CV76=0),0,J166*CV76/(J166+CV76))</f>
        <v>10.2044629201154</v>
      </c>
      <c r="K76" s="13" t="n">
        <f aca="false">IF(OR(K166=0,CW76=0),0,K166*CW76/(K166+CW76))</f>
        <v>9.99551896215952</v>
      </c>
      <c r="L76" s="13" t="n">
        <f aca="false">IF(OR(L166=0,CX76=0),0,L166*CX76/(L166+CX76))</f>
        <v>9.79402979061768</v>
      </c>
      <c r="M76" s="13" t="n">
        <f aca="false">IF(OR(M166=0,CY76=0),0,M166*CY76/(M166+CY76))</f>
        <v>9.60045722208409</v>
      </c>
      <c r="N76" s="13" t="n">
        <f aca="false">IF(OR(N166=0,CZ76=0),0,N166*CZ76/(N166+CZ76))</f>
        <v>9.41423116512475</v>
      </c>
      <c r="O76" s="13" t="n">
        <f aca="false">IF(OR(O166=0,DA76=0),0,O166*DA76/(O166+DA76))</f>
        <v>9.234834801112</v>
      </c>
      <c r="P76" s="13" t="n">
        <f aca="false">IF(OR(P166=0,DB76=0),0,P166*DB76/(P166+DB76))</f>
        <v>9.06179845230369</v>
      </c>
      <c r="Q76" s="13" t="n">
        <f aca="false">IF(OR(Q166=0,DC76=0),0,Q166*DC76/(Q166+DC76))</f>
        <v>8.894840692936</v>
      </c>
      <c r="R76" s="13" t="n">
        <f aca="false">IF(OR(R166=0,DD76=0),0,R166*DD76/(R166+DD76))</f>
        <v>8.73341343957894</v>
      </c>
      <c r="S76" s="13" t="n">
        <f aca="false">IF(OR(S166=0,DE76=0),0,S166*DE76/(S166+DE76))</f>
        <v>8.57716028477432</v>
      </c>
      <c r="T76" s="13" t="n">
        <f aca="false">IF(OR(T166=0,DF76=0),0,T166*DF76/(T166+DF76))</f>
        <v>8.4257544424533</v>
      </c>
      <c r="U76" s="13" t="n">
        <f aca="false">IF(OR(U166=0,DG76=0),0,U166*DG76/(U166+DG76))</f>
        <v>8.27889569310293</v>
      </c>
      <c r="V76" s="13" t="n">
        <f aca="false">IF(OR(V166=0,DH76=0),0,V166*DH76/(V166+DH76))</f>
        <v>8.13307305259536</v>
      </c>
      <c r="W76" s="13" t="n">
        <f aca="false">IF(OR(W166=0,DI76=0),0,W166*DI76/(W166+DI76))</f>
        <v>7.99148528475217</v>
      </c>
      <c r="X76" s="13" t="n">
        <f aca="false">IF(OR(X166=0,DJ76=0),0,X166*DJ76/(X166+DJ76))</f>
        <v>7.85387961566506</v>
      </c>
      <c r="Y76" s="13" t="n">
        <f aca="false">IF(OR(Y166=0,DK76=0),0,Y166*DK76/(Y166+DK76))</f>
        <v>7.72002252945505</v>
      </c>
      <c r="Z76" s="13" t="n">
        <f aca="false">IF(OR(Z166=0,DL76=0),0,Z166*DL76/(Z166+DL76))</f>
        <v>7.58969793618458</v>
      </c>
      <c r="AA76" s="13" t="n">
        <f aca="false">IF(OR(AA166=0,DM76=0),0,AA166*DM76/(AA166+DM76))</f>
        <v>7.46120483102349</v>
      </c>
      <c r="AB76" s="13" t="n">
        <f aca="false">IF(OR(AB166=0,DN76=0),0,AB166*DN76/(AB166+DN76))</f>
        <v>7.33594919370473</v>
      </c>
      <c r="AC76" s="13" t="n">
        <f aca="false">IF(OR(AC166=0,DO76=0),0,AC166*DO76/(AC166+DO76))</f>
        <v>7.21375155315283</v>
      </c>
      <c r="AD76" s="13" t="n">
        <f aca="false">IF(OR(AD166=0,DP76=0),0,AD166*DP76/(AD166+DP76))</f>
        <v>7.09444493212597</v>
      </c>
      <c r="AE76" s="13" t="n">
        <f aca="false">IF(OR(AE166=0,DQ76=0),0,AE166*DQ76/(AE166+DQ76))</f>
        <v>6.97787375153979</v>
      </c>
      <c r="AF76" s="13" t="n">
        <f aca="false">IF(OR(AF166=0,DR76=0),0,AF166*DR76/(AF166+DR76))</f>
        <v>6.86329857451002</v>
      </c>
      <c r="AG76" s="13" t="n">
        <f aca="false">IF(OR(AG166=0,DS76=0),0,AG166*DS76/(AG166+DS76))</f>
        <v>6.75121085022681</v>
      </c>
      <c r="AH76" s="13" t="n">
        <f aca="false">IF(OR(AH166=0,DT76=0),0,AH166*DT76/(AH166+DT76))</f>
        <v>6.64148153019844</v>
      </c>
      <c r="AI76" s="13" t="n">
        <f aca="false">IF(OR(AI166=0,DU76=0),0,AI166*DU76/(AI166+DU76))</f>
        <v>6.53398976636058</v>
      </c>
      <c r="AJ76" s="13" t="n">
        <f aca="false">IF(OR(AJ166=0,DV76=0),0,AJ166*DV76/(AJ166+DV76))</f>
        <v>6.42862224640562</v>
      </c>
      <c r="AK76" s="13" t="n">
        <f aca="false">IF(OR(AK166=0,DW76=0),0,AK166*DW76/(AK166+DW76))</f>
        <v>6.32650879996699</v>
      </c>
      <c r="AL76" s="13" t="n">
        <f aca="false">IF(OR(AL166=0,DX76=0),0,AL166*DX76/(AL166+DX76))</f>
        <v>6.22625000131047</v>
      </c>
      <c r="AM76" s="13" t="n">
        <f aca="false">IF(OR(AM166=0,DY76=0),0,AM166*DY76/(AM166+DY76))</f>
        <v>6.12775551853941</v>
      </c>
      <c r="AN76" s="13" t="n">
        <f aca="false">IF(OR(AN166=0,DZ76=0),0,AN166*DZ76/(AN166+DZ76))</f>
        <v>6.03094017393034</v>
      </c>
      <c r="AO76" s="13" t="n">
        <f aca="false">IF(OR(AO166=0,EA76=0),0,AO166*EA76/(AO166+EA76))</f>
        <v>5.93572355984313</v>
      </c>
      <c r="AP76" s="13" t="n">
        <f aca="false">IF(OR(AP166=0,EB76=0),0,AP166*EB76/(AP166+EB76))</f>
        <v>5.84200111056205</v>
      </c>
      <c r="AQ76" s="13" t="n">
        <f aca="false">IF(OR(AQ166=0,EC76=0),0,AQ166*EC76/(AQ166+EC76))</f>
        <v>5.74973088982906</v>
      </c>
      <c r="AR76" s="13" t="n">
        <f aca="false">IF(OR(AR166=0,ED76=0),0,AR166*ED76/(AR166+ED76))</f>
        <v>5.65884474008688</v>
      </c>
      <c r="AS76" s="13" t="n">
        <f aca="false">IF(OR(AS166=0,EE76=0),0,AS166*EE76/(AS166+EE76))</f>
        <v>5.56927804593461</v>
      </c>
      <c r="AT76" s="13" t="n">
        <f aca="false">IF(OR(AT166=0,EF76=0),0,AT166*EF76/(AT166+EF76))</f>
        <v>5.48096948689991</v>
      </c>
      <c r="AU76" s="13" t="n">
        <f aca="false">IF(OR(AU166=0,EG76=0),0,AU166*EG76/(AU166+EG76))</f>
        <v>5.38827879172162</v>
      </c>
      <c r="AV76" s="13" t="n">
        <f aca="false">IF(OR(AV166=0,EH76=0),0,AV166*EH76/(AV166+EH76))</f>
        <v>5.29697412393309</v>
      </c>
      <c r="AW76" s="13" t="n">
        <f aca="false">IF(OR(AW166=0,EI76=0),0,AW166*EI76/(AW166+EI76))</f>
        <v>5.20699080988422</v>
      </c>
      <c r="AX76" s="13" t="n">
        <f aca="false">IF(OR(AX166=0,EJ76=0),0,AX166*EJ76/(AX166+EJ76))</f>
        <v>5.11826752685938</v>
      </c>
      <c r="AY76" s="13" t="n">
        <f aca="false">IF(OR(AY166=0,EK76=0),0,AY166*EK76/(AY166+EK76))</f>
        <v>5.03074607496494</v>
      </c>
      <c r="AZ76" s="13" t="n">
        <f aca="false">IF(OR(AZ166=0,EL76=0),0,AZ166*EL76/(AZ166+EL76))</f>
        <v>4.94005511571493</v>
      </c>
      <c r="BA76" s="13" t="n">
        <f aca="false">IF(OR(BA166=0,EM76=0),0,BA166*EM76/(BA166+EM76))</f>
        <v>4.85061625324031</v>
      </c>
      <c r="BB76" s="13" t="n">
        <f aca="false">IF(OR(BB166=0,EN76=0),0,BB166*EN76/(BB166+EN76))</f>
        <v>4.76237224905347</v>
      </c>
      <c r="BC76" s="13" t="n">
        <f aca="false">IF(OR(BC166=0,EO76=0),0,BC166*EO76/(BC166+EO76))</f>
        <v>4.67526878910388</v>
      </c>
      <c r="BD76" s="13" t="n">
        <f aca="false">IF(OR(BD166=0,EP76=0),0,BD166*EP76/(BD166+EP76))</f>
        <v>4.58925429527913</v>
      </c>
      <c r="BE76" s="13" t="n">
        <f aca="false">IF(OR(BE166=0,EQ76=0),0,BE166*EQ76/(BE166+EQ76))</f>
        <v>4.50020891234228</v>
      </c>
      <c r="BF76" s="13" t="n">
        <f aca="false">IF(OR(BF166=0,ER76=0),0,BF166*ER76/(BF166+ER76))</f>
        <v>4.4122803399881</v>
      </c>
      <c r="BG76" s="13" t="n">
        <f aca="false">IF(OR(BG166=0,ES76=0),0,BG166*ES76/(BG166+ES76))</f>
        <v>4.32541905282167</v>
      </c>
      <c r="BH76" s="13" t="n">
        <f aca="false">IF(OR(BH166=0,ET76=0),0,BH166*ET76/(BH166+ET76))</f>
        <v>4.23957807615486</v>
      </c>
      <c r="BI76" s="13" t="n">
        <f aca="false">IF(OR(BI166=0,EU76=0),0,BI166*EU76/(BI166+EU76))</f>
        <v>4.15471283634833</v>
      </c>
      <c r="BJ76" s="13" t="n">
        <f aca="false">IF(OR(BJ166=0,EV76=0),0,BJ166*EV76/(BJ166+EV76))</f>
        <v>4.05917125782094</v>
      </c>
      <c r="BK76" s="13" t="n">
        <f aca="false">IF(OR(BK166=0,EW76=0),0,BK166*EW76/(BK166+EW76))</f>
        <v>3.96474757477648</v>
      </c>
      <c r="BL76" s="13" t="n">
        <f aca="false">IF(OR(BL166=0,EX76=0),0,BL166*EX76/(BL166+EX76))</f>
        <v>3.87139268062638</v>
      </c>
      <c r="BM76" s="13" t="n">
        <f aca="false">IF(OR(BM166=0,EY76=0),0,BM166*EY76/(BM166+EY76))</f>
        <v>3.77906043197378</v>
      </c>
      <c r="BN76" s="13" t="n">
        <f aca="false">IF(OR(BN166=0,EZ76=0),0,BN166*EZ76/(BN166+EZ76))</f>
        <v>3.68770751663695</v>
      </c>
      <c r="BO76" s="13" t="n">
        <f aca="false">IF(OR(BO166=0,FA76=0),0,BO166*FA76/(BO166+FA76))</f>
        <v>3.59042770190268</v>
      </c>
      <c r="BP76" s="13" t="n">
        <f aca="false">IF(OR(BP166=0,FB76=0),0,BP166*FB76/(BP166+FB76))</f>
        <v>3.49408336639248</v>
      </c>
      <c r="BQ76" s="13" t="n">
        <f aca="false">IF(OR(BQ166=0,FC76=0),0,BQ166*FC76/(BQ166+FC76))</f>
        <v>3.3986329081483</v>
      </c>
      <c r="BR76" s="13" t="n">
        <f aca="false">IF(OR(BR166=0,FD76=0),0,BR166*FD76/(BR166+FD76))</f>
        <v>3.30403765153082</v>
      </c>
      <c r="BS76" s="13" t="n">
        <f aca="false">IF(OR(BS166=0,FE76=0),0,BS166*FE76/(BS166+FE76))</f>
        <v>3.21026178283582</v>
      </c>
      <c r="BT76" s="13" t="n">
        <f aca="false">IF(OR(BT166=0,FF76=0),0,BT166*FF76/(BT166+FF76))</f>
        <v>3.11349881146986</v>
      </c>
      <c r="BU76" s="13" t="n">
        <f aca="false">IF(OR(BU166=0,FG76=0),0,BU166*FG76/(BU166+FG76))</f>
        <v>3.0174710784261</v>
      </c>
      <c r="BV76" s="13" t="n">
        <f aca="false">IF(OR(BV166=0,FH76=0),0,BV166*FH76/(BV166+FH76))</f>
        <v>2.92214731800619</v>
      </c>
      <c r="BW76" s="13" t="n">
        <f aca="false">IF(OR(BW166=0,FI76=0),0,BW166*FI76/(BW166+FI76))</f>
        <v>2.82749921985734</v>
      </c>
      <c r="BX76" s="13" t="n">
        <f aca="false">IF(OR(BX166=0,FJ76=0),0,BX166*FJ76/(BX166+FJ76))</f>
        <v>2.73350145513716</v>
      </c>
      <c r="BY76" s="13" t="n">
        <f aca="false">IF(OR(BY166=0,FK76=0),0,BY166*FK76/(BY166+FK76))</f>
        <v>0</v>
      </c>
      <c r="BZ76" s="13" t="n">
        <f aca="false">IF(OR(BZ166=0,FL76=0),0,BZ166*FL76/(BZ166+FL76))</f>
        <v>0</v>
      </c>
      <c r="CA76" s="13" t="n">
        <f aca="false">IF(OR(CA166=0,FM76=0),0,CA166*FM76/(CA166+FM76))</f>
        <v>0</v>
      </c>
      <c r="CB76" s="13" t="n">
        <f aca="false">IF(OR(CB166=0,FN76=0),0,CB166*FN76/(CB166+FN76))</f>
        <v>0</v>
      </c>
      <c r="CC76" s="13" t="n">
        <f aca="false">IF(OR(CC166=0,FO76=0),0,CC166*FO76/(CC166+FO76))</f>
        <v>0</v>
      </c>
      <c r="CD76" s="13" t="n">
        <f aca="false">IF(OR(CD166=0,FP76=0),0,CD166*FP76/(CD166+FP76))</f>
        <v>0</v>
      </c>
      <c r="CE76" s="13" t="n">
        <f aca="false">IF(OR(CE166=0,FQ76=0),0,CE166*FQ76/(CE166+FQ76))</f>
        <v>0</v>
      </c>
      <c r="CF76" s="13" t="n">
        <f aca="false">IF(OR(CF166=0,FR76=0),0,CF166*FR76/(CF166+FR76))</f>
        <v>0</v>
      </c>
      <c r="CG76" s="13" t="n">
        <f aca="false">IF(OR(CG166=0,FS76=0),0,CG166*FS76/(CG166+FS76))</f>
        <v>0</v>
      </c>
      <c r="CH76" s="13" t="n">
        <f aca="false">IF(OR(CH166=0,FT76=0),0,CH166*FT76/(CH166+FT76))</f>
        <v>0</v>
      </c>
      <c r="CI76" s="13" t="n">
        <f aca="false">IF(OR(CI166=0,FU76=0),0,CI166*FU76/(CI166+FU76))</f>
        <v>0</v>
      </c>
      <c r="CJ76" s="13" t="n">
        <f aca="false">IF(OR(CJ166=0,FV76=0),0,CJ166*FV76/(CJ166+FV76))</f>
        <v>0</v>
      </c>
      <c r="CK76" s="13" t="n">
        <f aca="false">IF(OR(CK166=0,FW76=0),0,CK166*FW76/(CK166+FW76))</f>
        <v>0</v>
      </c>
      <c r="CL76" s="13" t="n">
        <f aca="false">IF(OR(CL166=0,FX76=0),0,CL166*FX76/(CL166+FX76))</f>
        <v>0</v>
      </c>
      <c r="CM76" s="13" t="n">
        <f aca="false">IF(OR(CM166=0,FY76=0),0,CM166*FY76/(CM166+FY76))</f>
        <v>0</v>
      </c>
      <c r="CN76" s="13" t="n">
        <f aca="false">IF(OR(CN166=0,FZ76=0),0,CN166*FZ76/(CN166+FZ76))</f>
        <v>0</v>
      </c>
      <c r="CO76" s="13" t="n">
        <f aca="false">IF(OR(CO166=0,GA76=0),0,CO166*GA76/(CO166+GA76))</f>
        <v>0</v>
      </c>
      <c r="CP76" s="13" t="n">
        <f aca="false">IF(OR(CP166=0,GB76=0),0,CP166*GB76/(CP166+GB76))</f>
        <v>0</v>
      </c>
      <c r="CQ76" s="13" t="n">
        <f aca="false">IF(OR(CQ166=0,GC76=0),0,CQ166*GC76/(CQ166+GC76))</f>
        <v>0</v>
      </c>
      <c r="CR76" s="0" t="n">
        <f aca="false">IF(F$9=0,0,(SIN(F$12)*COS($E76)+SIN($E76)*COS(F$12))/SIN($E76)*F$9)</f>
        <v>11.13975</v>
      </c>
      <c r="CS76" s="0" t="n">
        <f aca="false">IF(G$9=0,0,(SIN(G$12)*COS($E76)+SIN($E76)*COS(G$12))/SIN($E76)*G$9)</f>
        <v>11.2194245904094</v>
      </c>
      <c r="CT76" s="0" t="n">
        <f aca="false">IF(H$9=0,0,(SIN(H$12)*COS($E76)+SIN($E76)*COS(H$12))/SIN($E76)*H$9)</f>
        <v>11.2954626933355</v>
      </c>
      <c r="CU76" s="0" t="n">
        <f aca="false">IF(I$9=0,0,(SIN(I$12)*COS($E76)+SIN($E76)*COS(I$12))/SIN($E76)*I$9)</f>
        <v>11.3678493744837</v>
      </c>
      <c r="CV76" s="0" t="n">
        <f aca="false">IF(J$9=0,0,(SIN(J$12)*COS($E76)+SIN($E76)*COS(J$12))/SIN($E76)*J$9)</f>
        <v>11.4365708760038</v>
      </c>
      <c r="CW76" s="0" t="n">
        <f aca="false">IF(K$9=0,0,(SIN(K$12)*COS($E76)+SIN($E76)*COS(K$12))/SIN($E76)*K$9)</f>
        <v>11.5016146181546</v>
      </c>
      <c r="CX76" s="0" t="n">
        <f aca="false">IF(L$9=0,0,(SIN(L$12)*COS($E76)+SIN($E76)*COS(L$12))/SIN($E76)*L$9)</f>
        <v>11.561578680493</v>
      </c>
      <c r="CY76" s="0" t="n">
        <f aca="false">IF(M$9=0,0,(SIN(M$12)*COS($E76)+SIN($E76)*COS(M$12))/SIN($E76)*M$9)</f>
        <v>11.6178261210425</v>
      </c>
      <c r="CZ76" s="0" t="n">
        <f aca="false">IF(N$9=0,0,(SIN(N$12)*COS($E76)+SIN($E76)*COS(N$12))/SIN($E76)*N$9)</f>
        <v>11.6703491791806</v>
      </c>
      <c r="DA76" s="0" t="n">
        <f aca="false">IF(O$9=0,0,(SIN(O$12)*COS($E76)+SIN($E76)*COS(O$12))/SIN($E76)*O$9)</f>
        <v>11.7191412852668</v>
      </c>
      <c r="DB76" s="0" t="n">
        <f aca="false">IF(P$9=0,0,(SIN(P$12)*COS($E76)+SIN($E76)*COS(P$12))/SIN($E76)*P$9)</f>
        <v>11.7641970597714</v>
      </c>
      <c r="DC76" s="0" t="n">
        <f aca="false">IF(Q$9=0,0,(SIN(Q$12)*COS($E76)+SIN($E76)*COS(Q$12))/SIN($E76)*Q$9)</f>
        <v>11.8057702378534</v>
      </c>
      <c r="DD76" s="0" t="n">
        <f aca="false">IF(R$9=0,0,(SIN(R$12)*COS($E76)+SIN($E76)*COS(R$12))/SIN($E76)*R$9)</f>
        <v>11.84360222399</v>
      </c>
      <c r="DE76" s="0" t="n">
        <f aca="false">IF(S$9=0,0,(SIN(S$12)*COS($E76)+SIN($E76)*COS(S$12))/SIN($E76)*S$9)</f>
        <v>11.8776909632089</v>
      </c>
      <c r="DF76" s="0" t="n">
        <f aca="false">IF(T$9=0,0,(SIN(T$12)*COS($E76)+SIN($E76)*COS(T$12))/SIN($E76)*T$9)</f>
        <v>11.9080355820635</v>
      </c>
      <c r="DG76" s="0" t="n">
        <f aca="false">IF(U$9=0,0,(SIN(U$12)*COS($E76)+SIN($E76)*COS(U$12))/SIN($E76)*U$9)</f>
        <v>11.9346363860015</v>
      </c>
      <c r="DH76" s="0" t="n">
        <f aca="false">IF(V$9=0,0,(SIN(V$12)*COS($E76)+SIN($E76)*COS(V$12))/SIN($E76)*V$9)</f>
        <v>11.9505097751303</v>
      </c>
      <c r="DI76" s="0" t="n">
        <f aca="false">IF(W$9=0,0,(SIN(W$12)*COS($E76)+SIN($E76)*COS(W$12))/SIN($E76)*W$9)</f>
        <v>11.962602621468</v>
      </c>
      <c r="DJ76" s="0" t="n">
        <f aca="false">IF(X$9=0,0,(SIN(X$12)*COS($E76)+SIN($E76)*COS(X$12))/SIN($E76)*X$9)</f>
        <v>11.9709251495032</v>
      </c>
      <c r="DK76" s="0" t="n">
        <f aca="false">IF(Y$9=0,0,(SIN(Y$12)*COS($E76)+SIN($E76)*COS(Y$12))/SIN($E76)*Y$9)</f>
        <v>11.9754887707009</v>
      </c>
      <c r="DL76" s="0" t="n">
        <f aca="false">IF(Z$9=0,0,(SIN(Z$12)*COS($E76)+SIN($E76)*COS(Z$12))/SIN($E76)*Z$9)</f>
        <v>11.9763060757781</v>
      </c>
      <c r="DM76" s="0" t="n">
        <f aca="false">IF(AA$9=0,0,(SIN(AA$12)*COS($E76)+SIN($E76)*COS(AA$12))/SIN($E76)*AA$9)</f>
        <v>11.9695281635921</v>
      </c>
      <c r="DN76" s="0" t="n">
        <f aca="false">IF(AB$9=0,0,(SIN(AB$12)*COS($E76)+SIN($E76)*COS(AB$12))/SIN($E76)*AB$9)</f>
        <v>11.9590220026325</v>
      </c>
      <c r="DO76" s="0" t="n">
        <f aca="false">IF(AC$9=0,0,(SIN(AC$12)*COS($E76)+SIN($E76)*COS(AC$12))/SIN($E76)*AC$9)</f>
        <v>11.9448072060142</v>
      </c>
      <c r="DP76" s="0" t="n">
        <f aca="false">IF(AD$9=0,0,(SIN(AD$12)*COS($E76)+SIN($E76)*COS(AD$12))/SIN($E76)*AD$9)</f>
        <v>11.9269045365823</v>
      </c>
      <c r="DQ76" s="0" t="n">
        <f aca="false">IF(AE$9=0,0,(SIN(AE$12)*COS($E76)+SIN($E76)*COS(AE$12))/SIN($E76)*AE$9)</f>
        <v>11.905335895582</v>
      </c>
      <c r="DR76" s="0" t="n">
        <f aca="false">IF(AF$9=0,0,(SIN(AF$12)*COS($E76)+SIN($E76)*COS(AF$12))/SIN($E76)*AF$9)</f>
        <v>11.8783441478721</v>
      </c>
      <c r="DS76" s="0" t="n">
        <f aca="false">IF(AG$9=0,0,(SIN(AG$12)*COS($E76)+SIN($E76)*COS(AG$12))/SIN($E76)*AG$9)</f>
        <v>11.8477341414667</v>
      </c>
      <c r="DT76" s="0" t="n">
        <f aca="false">IF(AH$9=0,0,(SIN(AH$12)*COS($E76)+SIN($E76)*COS(AH$12))/SIN($E76)*AH$9)</f>
        <v>11.8135327478589</v>
      </c>
      <c r="DU76" s="0" t="n">
        <f aca="false">IF(AI$9=0,0,(SIN(AI$12)*COS($E76)+SIN($E76)*COS(AI$12))/SIN($E76)*AI$9)</f>
        <v>11.7757679271681</v>
      </c>
      <c r="DV76" s="0" t="n">
        <f aca="false">IF(AJ$9=0,0,(SIN(AJ$12)*COS($E76)+SIN($E76)*COS(AJ$12))/SIN($E76)*AJ$9)</f>
        <v>11.7344687142795</v>
      </c>
      <c r="DW76" s="0" t="n">
        <f aca="false">IF(AK$9=0,0,(SIN(AK$12)*COS($E76)+SIN($E76)*COS(AK$12))/SIN($E76)*AK$9)</f>
        <v>11.6938880873271</v>
      </c>
      <c r="DX76" s="0" t="n">
        <f aca="false">IF(AL$9=0,0,(SIN(AL$12)*COS($E76)+SIN($E76)*COS(AL$12))/SIN($E76)*AL$9)</f>
        <v>11.6498201231223</v>
      </c>
      <c r="DY76" s="0" t="n">
        <f aca="false">IF(AM$9=0,0,(SIN(AM$12)*COS($E76)+SIN($E76)*COS(AM$12))/SIN($E76)*AM$9)</f>
        <v>11.6022931419609</v>
      </c>
      <c r="DZ76" s="0" t="n">
        <f aca="false">IF(AN$9=0,0,(SIN(AN$12)*COS($E76)+SIN($E76)*COS(AN$12))/SIN($E76)*AN$9)</f>
        <v>11.5513364904865</v>
      </c>
      <c r="EA76" s="0" t="n">
        <f aca="false">IF(AO$9=0,0,(SIN(AO$12)*COS($E76)+SIN($E76)*COS(AO$12))/SIN($E76)*AO$9)</f>
        <v>11.4969805282215</v>
      </c>
      <c r="EB76" s="0" t="n">
        <f aca="false">IF(AP$9=0,0,(SIN(AP$12)*COS($E76)+SIN($E76)*COS(AP$12))/SIN($E76)*AP$9)</f>
        <v>11.4391470438981</v>
      </c>
      <c r="EC76" s="0" t="n">
        <f aca="false">IF(AQ$9=0,0,(SIN(AQ$12)*COS($E76)+SIN($E76)*COS(AQ$12))/SIN($E76)*AQ$9)</f>
        <v>11.377978658844</v>
      </c>
      <c r="ED76" s="0" t="n">
        <f aca="false">IF(AR$9=0,0,(SIN(AR$12)*COS($E76)+SIN($E76)*COS(AR$12))/SIN($E76)*AR$9)</f>
        <v>11.3135087872509</v>
      </c>
      <c r="EE76" s="0" t="n">
        <f aca="false">IF(AS$9=0,0,(SIN(AS$12)*COS($E76)+SIN($E76)*COS(AS$12))/SIN($E76)*AS$9)</f>
        <v>11.2457717989107</v>
      </c>
      <c r="EF76" s="0" t="n">
        <f aca="false">IF(AT$9=0,0,(SIN(AT$12)*COS($E76)+SIN($E76)*COS(AT$12))/SIN($E76)*AT$9)</f>
        <v>11.1748030042588</v>
      </c>
      <c r="EG76" s="0" t="n">
        <f aca="false">IF(AU$9=0,0,(SIN(AU$12)*COS($E76)+SIN($E76)*COS(AU$12))/SIN($E76)*AU$9)</f>
        <v>11.0770223055505</v>
      </c>
      <c r="EH76" s="0" t="n">
        <f aca="false">IF(AV$9=0,0,(SIN(AV$12)*COS($E76)+SIN($E76)*COS(AV$12))/SIN($E76)*AV$9)</f>
        <v>10.9763112527969</v>
      </c>
      <c r="EI76" s="0" t="n">
        <f aca="false">IF(AW$9=0,0,(SIN(AW$12)*COS($E76)+SIN($E76)*COS(AW$12))/SIN($E76)*AW$9)</f>
        <v>10.8727293630377</v>
      </c>
      <c r="EJ76" s="0" t="n">
        <f aca="false">IF(AX$9=0,0,(SIN(AX$12)*COS($E76)+SIN($E76)*COS(AX$12))/SIN($E76)*AX$9)</f>
        <v>10.7663368838226</v>
      </c>
      <c r="EK76" s="0" t="n">
        <f aca="false">IF(AY$9=0,0,(SIN(AY$12)*COS($E76)+SIN($E76)*COS(AY$12))/SIN($E76)*AY$9)</f>
        <v>10.6571947661182</v>
      </c>
      <c r="EL76" s="0" t="n">
        <f aca="false">IF(AZ$9=0,0,(SIN(AZ$12)*COS($E76)+SIN($E76)*COS(AZ$12))/SIN($E76)*AZ$9)</f>
        <v>10.5257509851339</v>
      </c>
      <c r="EM76" s="0" t="n">
        <f aca="false">IF(BA$9=0,0,(SIN(BA$12)*COS($E76)+SIN($E76)*COS(BA$12))/SIN($E76)*BA$9)</f>
        <v>10.3919366211246</v>
      </c>
      <c r="EN76" s="0" t="n">
        <f aca="false">IF(BB$9=0,0,(SIN(BB$12)*COS($E76)+SIN($E76)*COS(BB$12))/SIN($E76)*BB$9)</f>
        <v>10.2558323780698</v>
      </c>
      <c r="EO76" s="0" t="n">
        <f aca="false">IF(BC$9=0,0,(SIN(BC$12)*COS($E76)+SIN($E76)*COS(BC$12))/SIN($E76)*BC$9)</f>
        <v>10.1175193907503</v>
      </c>
      <c r="EP76" s="0" t="n">
        <f aca="false">IF(BD$9=0,0,(SIN(BD$12)*COS($E76)+SIN($E76)*COS(BD$12))/SIN($E76)*BD$9)</f>
        <v>9.97707918794839</v>
      </c>
      <c r="EQ76" s="0" t="n">
        <f aca="false">IF(BE$9=0,0,(SIN(BE$12)*COS($E76)+SIN($E76)*COS(BE$12))/SIN($E76)*BE$9)</f>
        <v>9.81520793840852</v>
      </c>
      <c r="ER76" s="0" t="n">
        <f aca="false">IF(BF$9=0,0,(SIN(BF$12)*COS($E76)+SIN($E76)*COS(BF$12))/SIN($E76)*BF$9)</f>
        <v>9.65169500000001</v>
      </c>
      <c r="ES76" s="0" t="n">
        <f aca="false">IF(BG$9=0,0,(SIN(BG$12)*COS($E76)+SIN($E76)*COS(BG$12))/SIN($E76)*BG$9)</f>
        <v>9.4866404307949</v>
      </c>
      <c r="ET76" s="0" t="n">
        <f aca="false">IF(BH$9=0,0,(SIN(BH$12)*COS($E76)+SIN($E76)*COS(BH$12))/SIN($E76)*BH$9)</f>
        <v>9.32014433250419</v>
      </c>
      <c r="EU76" s="0" t="n">
        <f aca="false">IF(BI$9=0,0,(SIN(BI$12)*COS($E76)+SIN($E76)*COS(BI$12))/SIN($E76)*BI$9)</f>
        <v>9.15230680480878</v>
      </c>
      <c r="EV76" s="0" t="n">
        <f aca="false">IF(BJ$9=0,0,(SIN(BJ$12)*COS($E76)+SIN($E76)*COS(BJ$12))/SIN($E76)*BJ$9)</f>
        <v>8.92688480799629</v>
      </c>
      <c r="EW76" s="0" t="n">
        <f aca="false">IF(BK$9=0,0,(SIN(BK$12)*COS($E76)+SIN($E76)*COS(BK$12))/SIN($E76)*BK$9)</f>
        <v>8.70147399878461</v>
      </c>
      <c r="EX76" s="0" t="n">
        <f aca="false">IF(BL$9=0,0,(SIN(BL$12)*COS($E76)+SIN($E76)*COS(BL$12))/SIN($E76)*BL$9)</f>
        <v>8.47622515950525</v>
      </c>
      <c r="EY76" s="0" t="n">
        <f aca="false">IF(BM$9=0,0,(SIN(BM$12)*COS($E76)+SIN($E76)*COS(BM$12))/SIN($E76)*BM$9)</f>
        <v>8.2512881664303</v>
      </c>
      <c r="EZ76" s="0" t="n">
        <f aca="false">IF(BN$9=0,0,(SIN(BN$12)*COS($E76)+SIN($E76)*COS(BN$12))/SIN($E76)*BN$9)</f>
        <v>8.02681191936505</v>
      </c>
      <c r="FA76" s="0" t="n">
        <f aca="false">IF(BO$9=0,0,(SIN(BO$12)*COS($E76)+SIN($E76)*COS(BO$12))/SIN($E76)*BO$9)</f>
        <v>7.77071295900969</v>
      </c>
      <c r="FB76" s="0" t="n">
        <f aca="false">IF(BP$9=0,0,(SIN(BP$12)*COS($E76)+SIN($E76)*COS(BP$12))/SIN($E76)*BP$9)</f>
        <v>7.5161669071191</v>
      </c>
      <c r="FC76" s="0" t="n">
        <f aca="false">IF(BQ$9=0,0,(SIN(BQ$12)*COS($E76)+SIN($E76)*COS(BQ$12))/SIN($E76)*BQ$9)</f>
        <v>7.26334840694554</v>
      </c>
      <c r="FD76" s="0" t="n">
        <f aca="false">IF(BR$9=0,0,(SIN(BR$12)*COS($E76)+SIN($E76)*COS(BR$12))/SIN($E76)*BR$9)</f>
        <v>7.01243035188029</v>
      </c>
      <c r="FE76" s="0" t="n">
        <f aca="false">IF(BS$9=0,0,(SIN(BS$12)*COS($E76)+SIN($E76)*COS(BS$12))/SIN($E76)*BS$9)</f>
        <v>6.76358380358188</v>
      </c>
      <c r="FF76" s="0" t="n">
        <f aca="false">IF(BT$9=0,0,(SIN(BT$12)*COS($E76)+SIN($E76)*COS(BT$12))/SIN($E76)*BT$9)</f>
        <v>6.50050716457628</v>
      </c>
      <c r="FG76" s="0" t="n">
        <f aca="false">IF(BU$9=0,0,(SIN(BU$12)*COS($E76)+SIN($E76)*COS(BU$12))/SIN($E76)*BU$9)</f>
        <v>6.2403257602119</v>
      </c>
      <c r="FH76" s="0" t="n">
        <f aca="false">IF(BV$9=0,0,(SIN(BV$12)*COS($E76)+SIN($E76)*COS(BV$12))/SIN($E76)*BV$9)</f>
        <v>5.98321950401779</v>
      </c>
      <c r="FI76" s="0" t="n">
        <f aca="false">IF(BW$9=0,0,(SIN(BW$12)*COS($E76)+SIN($E76)*COS(BW$12))/SIN($E76)*BW$9)</f>
        <v>5.72936585706163</v>
      </c>
      <c r="FJ76" s="0" t="n">
        <f aca="false">IF(BX$9=0,0,(SIN(BX$12)*COS($E76)+SIN($E76)*COS(BX$12))/SIN($E76)*BX$9)</f>
        <v>5.4789397436932</v>
      </c>
      <c r="FK76" s="0" t="n">
        <f aca="false">IF(BY$9=0,0,(SIN(BY$12)*COS($E76)+SIN($E76)*COS(BY$12))/SIN($E76)*BY$9)</f>
        <v>0</v>
      </c>
      <c r="FL76" s="0" t="n">
        <f aca="false">IF(BZ$9=0,0,(SIN(BZ$12)*COS($E76)+SIN($E76)*COS(BZ$12))/SIN($E76)*BZ$9)</f>
        <v>0</v>
      </c>
      <c r="FM76" s="0" t="n">
        <f aca="false">IF(CA$9=0,0,(SIN(CA$12)*COS($E76)+SIN($E76)*COS(CA$12))/SIN($E76)*CA$9)</f>
        <v>0</v>
      </c>
      <c r="FN76" s="0" t="n">
        <f aca="false">IF(CB$9=0,0,(SIN(CB$12)*COS($E76)+SIN($E76)*COS(CB$12))/SIN($E76)*CB$9)</f>
        <v>0</v>
      </c>
      <c r="FO76" s="0" t="n">
        <f aca="false">IF(CC$9=0,0,(SIN(CC$12)*COS($E76)+SIN($E76)*COS(CC$12))/SIN($E76)*CC$9)</f>
        <v>0</v>
      </c>
      <c r="FP76" s="0" t="n">
        <f aca="false">IF(CD$9=0,0,(SIN(CD$12)*COS($E76)+SIN($E76)*COS(CD$12))/SIN($E76)*CD$9)</f>
        <v>0</v>
      </c>
      <c r="FQ76" s="0" t="n">
        <f aca="false">IF(CE$9=0,0,(SIN(CE$12)*COS($E76)+SIN($E76)*COS(CE$12))/SIN($E76)*CE$9)</f>
        <v>0</v>
      </c>
      <c r="FR76" s="0" t="n">
        <f aca="false">IF(CF$9=0,0,(SIN(CF$12)*COS($E76)+SIN($E76)*COS(CF$12))/SIN($E76)*CF$9)</f>
        <v>0</v>
      </c>
      <c r="FS76" s="0" t="n">
        <f aca="false">IF(CG$9=0,0,(SIN(CG$12)*COS($E76)+SIN($E76)*COS(CG$12))/SIN($E76)*CG$9)</f>
        <v>0</v>
      </c>
      <c r="FT76" s="0" t="n">
        <f aca="false">IF(CH$9=0,0,(SIN(CH$12)*COS($E76)+SIN($E76)*COS(CH$12))/SIN($E76)*CH$9)</f>
        <v>0</v>
      </c>
      <c r="FU76" s="0" t="n">
        <f aca="false">IF(CI$9=0,0,(SIN(CI$12)*COS($E76)+SIN($E76)*COS(CI$12))/SIN($E76)*CI$9)</f>
        <v>0</v>
      </c>
      <c r="FV76" s="0" t="n">
        <f aca="false">IF(CJ$9=0,0,(SIN(CJ$12)*COS($E76)+SIN($E76)*COS(CJ$12))/SIN($E76)*CJ$9)</f>
        <v>0</v>
      </c>
      <c r="FW76" s="0" t="n">
        <f aca="false">IF(CK$9=0,0,(SIN(CK$12)*COS($E76)+SIN($E76)*COS(CK$12))/SIN($E76)*CK$9)</f>
        <v>0</v>
      </c>
      <c r="FX76" s="0" t="n">
        <f aca="false">IF(CL$9=0,0,(SIN(CL$12)*COS($E76)+SIN($E76)*COS(CL$12))/SIN($E76)*CL$9)</f>
        <v>0</v>
      </c>
      <c r="FY76" s="0" t="n">
        <f aca="false">IF(CM$9=0,0,(SIN(CM$12)*COS($E76)+SIN($E76)*COS(CM$12))/SIN($E76)*CM$9)</f>
        <v>0</v>
      </c>
      <c r="FZ76" s="0" t="n">
        <f aca="false">IF(CN$9=0,0,(SIN(CN$12)*COS($E76)+SIN($E76)*COS(CN$12))/SIN($E76)*CN$9)</f>
        <v>0</v>
      </c>
      <c r="GA76" s="0" t="n">
        <f aca="false">IF(CO$9=0,0,(SIN(CO$12)*COS($E76)+SIN($E76)*COS(CO$12))/SIN($E76)*CO$9)</f>
        <v>0</v>
      </c>
      <c r="GB76" s="0" t="n">
        <f aca="false">IF(CP$9=0,0,(SIN(CP$12)*COS($E76)+SIN($E76)*COS(CP$12))/SIN($E76)*CP$9)</f>
        <v>0</v>
      </c>
      <c r="GC76" s="0" t="n">
        <f aca="false">IF(CQ$9=0,0,(SIN(CQ$12)*COS($E76)+SIN($E76)*COS(CQ$12))/SIN($E76)*CQ$9)</f>
        <v>0</v>
      </c>
    </row>
    <row r="77" customFormat="false" ht="12.8" hidden="true" customHeight="false" outlineLevel="0" collapsed="false">
      <c r="A77" s="0" t="n">
        <f aca="false">MAX($F77:$CQ77)</f>
        <v>11.139749875906</v>
      </c>
      <c r="B77" s="91" t="n">
        <f aca="false">IF(ISNA(INDEX(vmg!$B$6:$B$151,MATCH($C77,vmg!$F$6:$F$151,0))),IF(ISNA(INDEX(vmg!$B$6:$B$151,MATCH($C77,vmg!$D$6:$D$151,0))),0,INDEX(vmg!$B$6:$B$151,MATCH($C77,vmg!$D$6:$D$151,0))),INDEX(vmg!$B$6:$B$151,MATCH($C77,vmg!$F$6:$F$151,0)))</f>
        <v>7.042525</v>
      </c>
      <c r="C77" s="2" t="n">
        <f aca="false">MOD(Best +D77,360)</f>
        <v>298</v>
      </c>
      <c r="D77" s="2" t="n">
        <f aca="false">D76+1</f>
        <v>65</v>
      </c>
      <c r="E77" s="1" t="n">
        <f aca="false">D77*PI()/180</f>
        <v>1.13446401379631</v>
      </c>
      <c r="F77" s="13" t="n">
        <f aca="false">IF(OR(F167=0,CR77=0),0,F167*CR77/(F167+CR77))</f>
        <v>11.139749875906</v>
      </c>
      <c r="G77" s="13" t="n">
        <f aca="false">IF(OR(G167=0,CS77=0),0,G167*CS77/(G167+CS77))</f>
        <v>10.8841330354352</v>
      </c>
      <c r="H77" s="13" t="n">
        <f aca="false">IF(OR(H167=0,CT77=0),0,H167*CT77/(H167+CT77))</f>
        <v>10.640584656458</v>
      </c>
      <c r="I77" s="13" t="n">
        <f aca="false">IF(OR(I167=0,CU77=0),0,I167*CU77/(I167+CU77))</f>
        <v>10.4081182524883</v>
      </c>
      <c r="J77" s="13" t="n">
        <f aca="false">IF(OR(J167=0,CV77=0),0,J167*CV77/(J167+CV77))</f>
        <v>10.1858520254582</v>
      </c>
      <c r="K77" s="13" t="n">
        <f aca="false">IF(OR(K167=0,CW77=0),0,K167*CW77/(K167+CW77))</f>
        <v>9.97299536250842</v>
      </c>
      <c r="L77" s="13" t="n">
        <f aca="false">IF(OR(L167=0,CX77=0),0,L167*CX77/(L167+CX77))</f>
        <v>9.76784264714135</v>
      </c>
      <c r="M77" s="13" t="n">
        <f aca="false">IF(OR(M167=0,CY77=0),0,M167*CY77/(M167+CY77))</f>
        <v>9.57083287566422</v>
      </c>
      <c r="N77" s="13" t="n">
        <f aca="false">IF(OR(N167=0,CZ77=0),0,N167*CZ77/(N167+CZ77))</f>
        <v>9.38137770780642</v>
      </c>
      <c r="O77" s="13" t="n">
        <f aca="false">IF(OR(O167=0,DA77=0),0,O167*DA77/(O167+DA77))</f>
        <v>9.19894396804132</v>
      </c>
      <c r="P77" s="13" t="n">
        <f aca="false">IF(OR(P167=0,DB77=0),0,P167*DB77/(P167+DB77))</f>
        <v>9.02304727719952</v>
      </c>
      <c r="Q77" s="13" t="n">
        <f aca="false">IF(OR(Q167=0,DC77=0),0,Q167*DC77/(Q167+DC77))</f>
        <v>8.85339215401893</v>
      </c>
      <c r="R77" s="13" t="n">
        <f aca="false">IF(OR(R167=0,DD77=0),0,R167*DD77/(R167+DD77))</f>
        <v>8.68941929363745</v>
      </c>
      <c r="S77" s="13" t="n">
        <f aca="false">IF(OR(S167=0,DE77=0),0,S167*DE77/(S167+DE77))</f>
        <v>8.53076146293301</v>
      </c>
      <c r="T77" s="13" t="n">
        <f aca="false">IF(OR(T167=0,DF77=0),0,T167*DF77/(T167+DF77))</f>
        <v>8.37708205027101</v>
      </c>
      <c r="U77" s="13" t="n">
        <f aca="false">IF(OR(U167=0,DG77=0),0,U167*DG77/(U167+DG77))</f>
        <v>8.22807189915041</v>
      </c>
      <c r="V77" s="13" t="n">
        <f aca="false">IF(OR(V167=0,DH77=0),0,V167*DH77/(V167+DH77))</f>
        <v>8.08023647145139</v>
      </c>
      <c r="W77" s="13" t="n">
        <f aca="false">IF(OR(W167=0,DI77=0),0,W167*DI77/(W167+DI77))</f>
        <v>7.93674331722796</v>
      </c>
      <c r="X77" s="13" t="n">
        <f aca="false">IF(OR(X167=0,DJ77=0),0,X167*DJ77/(X167+DJ77))</f>
        <v>7.79733269099102</v>
      </c>
      <c r="Y77" s="13" t="n">
        <f aca="false">IF(OR(Y167=0,DK77=0),0,Y167*DK77/(Y167+DK77))</f>
        <v>7.66176469768202</v>
      </c>
      <c r="Z77" s="13" t="n">
        <f aca="false">IF(OR(Z167=0,DL77=0),0,Z167*DL77/(Z167+DL77))</f>
        <v>7.52981739986276</v>
      </c>
      <c r="AA77" s="13" t="n">
        <f aca="false">IF(OR(AA167=0,DM77=0),0,AA167*DM77/(AA167+DM77))</f>
        <v>7.39979872727066</v>
      </c>
      <c r="AB77" s="13" t="n">
        <f aca="false">IF(OR(AB167=0,DN77=0),0,AB167*DN77/(AB167+DN77))</f>
        <v>7.27309563060537</v>
      </c>
      <c r="AC77" s="13" t="n">
        <f aca="false">IF(OR(AC167=0,DO77=0),0,AC167*DO77/(AC167+DO77))</f>
        <v>7.14952404023396</v>
      </c>
      <c r="AD77" s="13" t="n">
        <f aca="false">IF(OR(AD167=0,DP77=0),0,AD167*DP77/(AD167+DP77))</f>
        <v>7.02891274003605</v>
      </c>
      <c r="AE77" s="13" t="n">
        <f aca="false">IF(OR(AE167=0,DQ77=0),0,AE167*DQ77/(AE167+DQ77))</f>
        <v>6.91110223788319</v>
      </c>
      <c r="AF77" s="13" t="n">
        <f aca="false">IF(OR(AF167=0,DR77=0),0,AF167*DR77/(AF167+DR77))</f>
        <v>6.79535622766248</v>
      </c>
      <c r="AG77" s="13" t="n">
        <f aca="false">IF(OR(AG167=0,DS77=0),0,AG167*DS77/(AG167+DS77))</f>
        <v>6.68215610119302</v>
      </c>
      <c r="AH77" s="13" t="n">
        <f aca="false">IF(OR(AH167=0,DT77=0),0,AH167*DT77/(AH167+DT77))</f>
        <v>6.57136969385958</v>
      </c>
      <c r="AI77" s="13" t="n">
        <f aca="false">IF(OR(AI167=0,DU77=0),0,AI167*DU77/(AI167+DU77))</f>
        <v>6.46287326679851</v>
      </c>
      <c r="AJ77" s="13" t="n">
        <f aca="false">IF(OR(AJ167=0,DV77=0),0,AJ167*DV77/(AJ167+DV77))</f>
        <v>6.35655082273626</v>
      </c>
      <c r="AK77" s="13" t="n">
        <f aca="false">IF(OR(AK167=0,DW77=0),0,AK167*DW77/(AK167+DW77))</f>
        <v>6.25351347882089</v>
      </c>
      <c r="AL77" s="13" t="n">
        <f aca="false">IF(OR(AL167=0,DX77=0),0,AL167*DX77/(AL167+DX77))</f>
        <v>6.15237569052081</v>
      </c>
      <c r="AM77" s="13" t="n">
        <f aca="false">IF(OR(AM167=0,DY77=0),0,AM167*DY77/(AM167+DY77))</f>
        <v>6.05304497689995</v>
      </c>
      <c r="AN77" s="13" t="n">
        <f aca="false">IF(OR(AN167=0,DZ77=0),0,AN167*DZ77/(AN167+DZ77))</f>
        <v>5.95543415414979</v>
      </c>
      <c r="AO77" s="13" t="n">
        <f aca="false">IF(OR(AO167=0,EA77=0),0,AO167*EA77/(AO167+EA77))</f>
        <v>5.85946094023434</v>
      </c>
      <c r="AP77" s="13" t="n">
        <f aca="false">IF(OR(AP167=0,EB77=0),0,AP167*EB77/(AP167+EB77))</f>
        <v>5.76501944113202</v>
      </c>
      <c r="AQ77" s="13" t="n">
        <f aca="false">IF(OR(AQ167=0,EC77=0),0,AQ167*EC77/(AQ167+EC77))</f>
        <v>5.6720656542351</v>
      </c>
      <c r="AR77" s="13" t="n">
        <f aca="false">IF(OR(AR167=0,ED77=0),0,AR167*ED77/(AR167+ED77))</f>
        <v>5.58052988479828</v>
      </c>
      <c r="AS77" s="13" t="n">
        <f aca="false">IF(OR(AS167=0,EE77=0),0,AS167*EE77/(AS167+EE77))</f>
        <v>5.4903460763569</v>
      </c>
      <c r="AT77" s="13" t="n">
        <f aca="false">IF(OR(AT167=0,EF77=0),0,AT167*EF77/(AT167+EF77))</f>
        <v>5.40145155648935</v>
      </c>
      <c r="AU77" s="13" t="n">
        <f aca="false">IF(OR(AU167=0,EG77=0),0,AU167*EG77/(AU167+EG77))</f>
        <v>5.30829748352592</v>
      </c>
      <c r="AV77" s="13" t="n">
        <f aca="false">IF(OR(AV167=0,EH77=0),0,AV167*EH77/(AV167+EH77))</f>
        <v>5.2165579674303</v>
      </c>
      <c r="AW77" s="13" t="n">
        <f aca="false">IF(OR(AW167=0,EI77=0),0,AW167*EI77/(AW167+EI77))</f>
        <v>5.12616719790027</v>
      </c>
      <c r="AX77" s="13" t="n">
        <f aca="false">IF(OR(AX167=0,EJ77=0),0,AX167*EJ77/(AX167+EJ77))</f>
        <v>5.03706278717297</v>
      </c>
      <c r="AY77" s="13" t="n">
        <f aca="false">IF(OR(AY167=0,EK77=0),0,AY167*EK77/(AY167+EK77))</f>
        <v>4.94918553680098</v>
      </c>
      <c r="AZ77" s="13" t="n">
        <f aca="false">IF(OR(AZ167=0,EL77=0),0,AZ167*EL77/(AZ167+EL77))</f>
        <v>4.85824249773739</v>
      </c>
      <c r="BA77" s="13" t="n">
        <f aca="false">IF(OR(BA167=0,EM77=0),0,BA167*EM77/(BA167+EM77))</f>
        <v>4.76857523149705</v>
      </c>
      <c r="BB77" s="13" t="n">
        <f aca="false">IF(OR(BB167=0,EN77=0),0,BB167*EN77/(BB167+EN77))</f>
        <v>4.68012568473859</v>
      </c>
      <c r="BC77" s="13" t="n">
        <f aca="false">IF(OR(BC167=0,EO77=0),0,BC167*EO77/(BC167+EO77))</f>
        <v>4.59283878078427</v>
      </c>
      <c r="BD77" s="13" t="n">
        <f aca="false">IF(OR(BD167=0,EP77=0),0,BD167*EP77/(BD167+EP77))</f>
        <v>4.50666222755116</v>
      </c>
      <c r="BE77" s="13" t="n">
        <f aca="false">IF(OR(BE167=0,EQ77=0),0,BE167*EQ77/(BE167+EQ77))</f>
        <v>4.41755780559989</v>
      </c>
      <c r="BF77" s="13" t="n">
        <f aca="false">IF(OR(BF167=0,ER77=0),0,BF167*ER77/(BF167+ER77))</f>
        <v>4.32959083670025</v>
      </c>
      <c r="BG77" s="13" t="n">
        <f aca="false">IF(OR(BG167=0,ES77=0),0,BG167*ES77/(BG167+ES77))</f>
        <v>4.24271124041305</v>
      </c>
      <c r="BH77" s="13" t="n">
        <f aca="false">IF(OR(BH167=0,ET77=0),0,BH167*ET77/(BH167+ET77))</f>
        <v>4.15687152549853</v>
      </c>
      <c r="BI77" s="13" t="n">
        <f aca="false">IF(OR(BI167=0,EU77=0),0,BI167*EU77/(BI167+EU77))</f>
        <v>4.0720266377885</v>
      </c>
      <c r="BJ77" s="13" t="n">
        <f aca="false">IF(OR(BJ167=0,EV77=0),0,BJ167*EV77/(BJ167+EV77))</f>
        <v>3.97678135131251</v>
      </c>
      <c r="BK77" s="13" t="n">
        <f aca="false">IF(OR(BK167=0,EW77=0),0,BK167*EW77/(BK167+EW77))</f>
        <v>3.88267651136146</v>
      </c>
      <c r="BL77" s="13" t="n">
        <f aca="false">IF(OR(BL167=0,EX77=0),0,BL167*EX77/(BL167+EX77))</f>
        <v>3.78966286446152</v>
      </c>
      <c r="BM77" s="13" t="n">
        <f aca="false">IF(OR(BM167=0,EY77=0),0,BM167*EY77/(BM167+EY77))</f>
        <v>3.69769415650931</v>
      </c>
      <c r="BN77" s="13" t="n">
        <f aca="false">IF(OR(BN167=0,EZ77=0),0,BN167*EZ77/(BN167+EZ77))</f>
        <v>3.6067269993165</v>
      </c>
      <c r="BO77" s="13" t="n">
        <f aca="false">IF(OR(BO167=0,FA77=0),0,BO167*FA77/(BO167+FA77))</f>
        <v>3.51002146329385</v>
      </c>
      <c r="BP77" s="13" t="n">
        <f aca="false">IF(OR(BP167=0,FB77=0),0,BP167*FB77/(BP167+FB77))</f>
        <v>3.41427873534178</v>
      </c>
      <c r="BQ77" s="13" t="n">
        <f aca="false">IF(OR(BQ167=0,FC77=0),0,BQ167*FC77/(BQ167+FC77))</f>
        <v>3.31945755556531</v>
      </c>
      <c r="BR77" s="13" t="n">
        <f aca="false">IF(OR(BR167=0,FD77=0),0,BR167*FD77/(BR167+FD77))</f>
        <v>3.22551963734396</v>
      </c>
      <c r="BS77" s="13" t="n">
        <f aca="false">IF(OR(BS167=0,FE77=0),0,BS167*FE77/(BS167+FE77))</f>
        <v>3.13242960318676</v>
      </c>
      <c r="BT77" s="13" t="n">
        <f aca="false">IF(OR(BT167=0,FF77=0),0,BT167*FF77/(BT167+FF77))</f>
        <v>3.03648147273721</v>
      </c>
      <c r="BU77" s="13" t="n">
        <f aca="false">IF(OR(BU167=0,FG77=0),0,BU167*FG77/(BU167+FG77))</f>
        <v>2.94130236917127</v>
      </c>
      <c r="BV77" s="13" t="n">
        <f aca="false">IF(OR(BV167=0,FH77=0),0,BV167*FH77/(BV167+FH77))</f>
        <v>2.84686190720378</v>
      </c>
      <c r="BW77" s="13" t="n">
        <f aca="false">IF(OR(BW167=0,FI77=0),0,BW167*FI77/(BW167+FI77))</f>
        <v>2.75313272711269</v>
      </c>
      <c r="BX77" s="13" t="n">
        <f aca="false">IF(OR(BX167=0,FJ77=0),0,BX167*FJ77/(BX167+FJ77))</f>
        <v>2.66009052365867</v>
      </c>
      <c r="BY77" s="13" t="n">
        <f aca="false">IF(OR(BY167=0,FK77=0),0,BY167*FK77/(BY167+FK77))</f>
        <v>0</v>
      </c>
      <c r="BZ77" s="13" t="n">
        <f aca="false">IF(OR(BZ167=0,FL77=0),0,BZ167*FL77/(BZ167+FL77))</f>
        <v>0</v>
      </c>
      <c r="CA77" s="13" t="n">
        <f aca="false">IF(OR(CA167=0,FM77=0),0,CA167*FM77/(CA167+FM77))</f>
        <v>0</v>
      </c>
      <c r="CB77" s="13" t="n">
        <f aca="false">IF(OR(CB167=0,FN77=0),0,CB167*FN77/(CB167+FN77))</f>
        <v>0</v>
      </c>
      <c r="CC77" s="13" t="n">
        <f aca="false">IF(OR(CC167=0,FO77=0),0,CC167*FO77/(CC167+FO77))</f>
        <v>0</v>
      </c>
      <c r="CD77" s="13" t="n">
        <f aca="false">IF(OR(CD167=0,FP77=0),0,CD167*FP77/(CD167+FP77))</f>
        <v>0</v>
      </c>
      <c r="CE77" s="13" t="n">
        <f aca="false">IF(OR(CE167=0,FQ77=0),0,CE167*FQ77/(CE167+FQ77))</f>
        <v>0</v>
      </c>
      <c r="CF77" s="13" t="n">
        <f aca="false">IF(OR(CF167=0,FR77=0),0,CF167*FR77/(CF167+FR77))</f>
        <v>0</v>
      </c>
      <c r="CG77" s="13" t="n">
        <f aca="false">IF(OR(CG167=0,FS77=0),0,CG167*FS77/(CG167+FS77))</f>
        <v>0</v>
      </c>
      <c r="CH77" s="13" t="n">
        <f aca="false">IF(OR(CH167=0,FT77=0),0,CH167*FT77/(CH167+FT77))</f>
        <v>0</v>
      </c>
      <c r="CI77" s="13" t="n">
        <f aca="false">IF(OR(CI167=0,FU77=0),0,CI167*FU77/(CI167+FU77))</f>
        <v>0</v>
      </c>
      <c r="CJ77" s="13" t="n">
        <f aca="false">IF(OR(CJ167=0,FV77=0),0,CJ167*FV77/(CJ167+FV77))</f>
        <v>0</v>
      </c>
      <c r="CK77" s="13" t="n">
        <f aca="false">IF(OR(CK167=0,FW77=0),0,CK167*FW77/(CK167+FW77))</f>
        <v>0</v>
      </c>
      <c r="CL77" s="13" t="n">
        <f aca="false">IF(OR(CL167=0,FX77=0),0,CL167*FX77/(CL167+FX77))</f>
        <v>0</v>
      </c>
      <c r="CM77" s="13" t="n">
        <f aca="false">IF(OR(CM167=0,FY77=0),0,CM167*FY77/(CM167+FY77))</f>
        <v>0</v>
      </c>
      <c r="CN77" s="13" t="n">
        <f aca="false">IF(OR(CN167=0,FZ77=0),0,CN167*FZ77/(CN167+FZ77))</f>
        <v>0</v>
      </c>
      <c r="CO77" s="13" t="n">
        <f aca="false">IF(OR(CO167=0,GA77=0),0,CO167*GA77/(CO167+GA77))</f>
        <v>0</v>
      </c>
      <c r="CP77" s="13" t="n">
        <f aca="false">IF(OR(CP167=0,GB77=0),0,CP167*GB77/(CP167+GB77))</f>
        <v>0</v>
      </c>
      <c r="CQ77" s="13" t="n">
        <f aca="false">IF(OR(CQ167=0,GC77=0),0,CQ167*GC77/(CQ167+GC77))</f>
        <v>0</v>
      </c>
      <c r="CR77" s="0" t="n">
        <f aca="false">IF(F$9=0,0,(SIN(F$12)*COS($E77)+SIN($E77)*COS(F$12))/SIN($E77)*F$9)</f>
        <v>11.13975</v>
      </c>
      <c r="CS77" s="0" t="n">
        <f aca="false">IF(G$9=0,0,(SIN(G$12)*COS($E77)+SIN($E77)*COS(G$12))/SIN($E77)*G$9)</f>
        <v>11.2152642410852</v>
      </c>
      <c r="CT77" s="0" t="n">
        <f aca="false">IF(H$9=0,0,(SIN(H$12)*COS($E77)+SIN($E77)*COS(H$12))/SIN($E77)*H$9)</f>
        <v>11.2871532365451</v>
      </c>
      <c r="CU77" s="0" t="n">
        <f aca="false">IF(I$9=0,0,(SIN(I$12)*COS($E77)+SIN($E77)*COS(I$12))/SIN($E77)*I$9)</f>
        <v>11.3554033113857</v>
      </c>
      <c r="CV77" s="0" t="n">
        <f aca="false">IF(J$9=0,0,(SIN(J$12)*COS($E77)+SIN($E77)*COS(J$12))/SIN($E77)*J$9)</f>
        <v>11.4200019602124</v>
      </c>
      <c r="CW77" s="0" t="n">
        <f aca="false">IF(K$9=0,0,(SIN(K$12)*COS($E77)+SIN($E77)*COS(K$12))/SIN($E77)*K$9)</f>
        <v>11.4809378485155</v>
      </c>
      <c r="CX77" s="0" t="n">
        <f aca="false">IF(L$9=0,0,(SIN(L$12)*COS($E77)+SIN($E77)*COS(L$12))/SIN($E77)*L$9)</f>
        <v>11.5368132720382</v>
      </c>
      <c r="CY77" s="0" t="n">
        <f aca="false">IF(M$9=0,0,(SIN(M$12)*COS($E77)+SIN($E77)*COS(M$12))/SIN($E77)*M$9)</f>
        <v>11.5889905281695</v>
      </c>
      <c r="CZ77" s="0" t="n">
        <f aca="false">IF(N$9=0,0,(SIN(N$12)*COS($E77)+SIN($E77)*COS(N$12))/SIN($E77)*N$9)</f>
        <v>11.6374630744291</v>
      </c>
      <c r="DA77" s="0" t="n">
        <f aca="false">IF(O$9=0,0,(SIN(O$12)*COS($E77)+SIN($E77)*COS(O$12))/SIN($E77)*O$9)</f>
        <v>11.6822255500095</v>
      </c>
      <c r="DB77" s="0" t="n">
        <f aca="false">IF(P$9=0,0,(SIN(P$12)*COS($E77)+SIN($E77)*COS(P$12))/SIN($E77)*P$9)</f>
        <v>11.7232737745441</v>
      </c>
      <c r="DC77" s="0" t="n">
        <f aca="false">IF(Q$9=0,0,(SIN(Q$12)*COS($E77)+SIN($E77)*COS(Q$12))/SIN($E77)*Q$9)</f>
        <v>11.7608616911916</v>
      </c>
      <c r="DD77" s="0" t="n">
        <f aca="false">IF(R$9=0,0,(SIN(R$12)*COS($E77)+SIN($E77)*COS(R$12))/SIN($E77)*R$9)</f>
        <v>11.7947326884395</v>
      </c>
      <c r="DE77" s="0" t="n">
        <f aca="false">IF(S$9=0,0,(SIN(S$12)*COS($E77)+SIN($E77)*COS(S$12))/SIN($E77)*S$9)</f>
        <v>11.8248858803224</v>
      </c>
      <c r="DF77" s="0" t="n">
        <f aca="false">IF(T$9=0,0,(SIN(T$12)*COS($E77)+SIN($E77)*COS(T$12))/SIN($E77)*T$9)</f>
        <v>11.8513215514349</v>
      </c>
      <c r="DG77" s="0" t="n">
        <f aca="false">IF(U$9=0,0,(SIN(U$12)*COS($E77)+SIN($E77)*COS(U$12))/SIN($E77)*U$9)</f>
        <v>11.8740411539611</v>
      </c>
      <c r="DH77" s="0" t="n">
        <f aca="false">IF(V$9=0,0,(SIN(V$12)*COS($E77)+SIN($E77)*COS(V$12))/SIN($E77)*V$9)</f>
        <v>11.8860998707371</v>
      </c>
      <c r="DI77" s="0" t="n">
        <f aca="false">IF(W$9=0,0,(SIN(W$12)*COS($E77)+SIN($E77)*COS(W$12))/SIN($E77)*W$9)</f>
        <v>11.8944126205557</v>
      </c>
      <c r="DJ77" s="0" t="n">
        <f aca="false">IF(X$9=0,0,(SIN(X$12)*COS($E77)+SIN($E77)*COS(X$12))/SIN($E77)*X$9)</f>
        <v>11.8989907022363</v>
      </c>
      <c r="DK77" s="0" t="n">
        <f aca="false">IF(Y$9=0,0,(SIN(Y$12)*COS($E77)+SIN($E77)*COS(Y$12))/SIN($E77)*Y$9)</f>
        <v>11.8998465861829</v>
      </c>
      <c r="DL77" s="0" t="n">
        <f aca="false">IF(Z$9=0,0,(SIN(Z$12)*COS($E77)+SIN($E77)*COS(Z$12))/SIN($E77)*Z$9)</f>
        <v>11.896993906362</v>
      </c>
      <c r="DM77" s="0" t="n">
        <f aca="false">IF(AA$9=0,0,(SIN(AA$12)*COS($E77)+SIN($E77)*COS(AA$12))/SIN($E77)*AA$9)</f>
        <v>11.8866115467593</v>
      </c>
      <c r="DN77" s="0" t="n">
        <f aca="false">IF(AB$9=0,0,(SIN(AB$12)*COS($E77)+SIN($E77)*COS(AB$12))/SIN($E77)*AB$9)</f>
        <v>11.8725431539529</v>
      </c>
      <c r="DO77" s="0" t="n">
        <f aca="false">IF(AC$9=0,0,(SIN(AC$12)*COS($E77)+SIN($E77)*COS(AC$12))/SIN($E77)*AC$9)</f>
        <v>11.8548093099552</v>
      </c>
      <c r="DP77" s="0" t="n">
        <f aca="false">IF(AD$9=0,0,(SIN(AD$12)*COS($E77)+SIN($E77)*COS(AD$12))/SIN($E77)*AD$9)</f>
        <v>11.8334317282243</v>
      </c>
      <c r="DQ77" s="0" t="n">
        <f aca="false">IF(AE$9=0,0,(SIN(AE$12)*COS($E77)+SIN($E77)*COS(AE$12))/SIN($E77)*AE$9)</f>
        <v>11.8084332420805</v>
      </c>
      <c r="DR77" s="0" t="n">
        <f aca="false">IF(AF$9=0,0,(SIN(AF$12)*COS($E77)+SIN($E77)*COS(AF$12))/SIN($E77)*AF$9)</f>
        <v>11.7780726569898</v>
      </c>
      <c r="DS77" s="0" t="n">
        <f aca="false">IF(AG$9=0,0,(SIN(AG$12)*COS($E77)+SIN($E77)*COS(AG$12))/SIN($E77)*AG$9)</f>
        <v>11.744141758783</v>
      </c>
      <c r="DT77" s="0" t="n">
        <f aca="false">IF(AH$9=0,0,(SIN(AH$12)*COS($E77)+SIN($E77)*COS(AH$12))/SIN($E77)*AH$9)</f>
        <v>11.706668279752</v>
      </c>
      <c r="DU77" s="0" t="n">
        <f aca="false">IF(AI$9=0,0,(SIN(AI$12)*COS($E77)+SIN($E77)*COS(AI$12))/SIN($E77)*AI$9)</f>
        <v>11.6656810206928</v>
      </c>
      <c r="DV77" s="0" t="n">
        <f aca="false">IF(AJ$9=0,0,(SIN(AJ$12)*COS($E77)+SIN($E77)*COS(AJ$12))/SIN($E77)*AJ$9)</f>
        <v>11.621209836837</v>
      </c>
      <c r="DW77" s="0" t="n">
        <f aca="false">IF(AK$9=0,0,(SIN(AK$12)*COS($E77)+SIN($E77)*COS(AK$12))/SIN($E77)*AK$9)</f>
        <v>11.5774664640987</v>
      </c>
      <c r="DX77" s="0" t="n">
        <f aca="false">IF(AL$9=0,0,(SIN(AL$12)*COS($E77)+SIN($E77)*COS(AL$12))/SIN($E77)*AL$9)</f>
        <v>11.530285370943</v>
      </c>
      <c r="DY77" s="0" t="n">
        <f aca="false">IF(AM$9=0,0,(SIN(AM$12)*COS($E77)+SIN($E77)*COS(AM$12))/SIN($E77)*AM$9)</f>
        <v>11.4796956753773</v>
      </c>
      <c r="DZ77" s="0" t="n">
        <f aca="false">IF(AN$9=0,0,(SIN(AN$12)*COS($E77)+SIN($E77)*COS(AN$12))/SIN($E77)*AN$9)</f>
        <v>11.4257275021345</v>
      </c>
      <c r="EA77" s="0" t="n">
        <f aca="false">IF(AO$9=0,0,(SIN(AO$12)*COS($E77)+SIN($E77)*COS(AO$12))/SIN($E77)*AO$9)</f>
        <v>11.3684119690141</v>
      </c>
      <c r="EB77" s="0" t="n">
        <f aca="false">IF(AP$9=0,0,(SIN(AP$12)*COS($E77)+SIN($E77)*COS(AP$12))/SIN($E77)*AP$9)</f>
        <v>11.3076728623567</v>
      </c>
      <c r="EC77" s="0" t="n">
        <f aca="false">IF(AQ$9=0,0,(SIN(AQ$12)*COS($E77)+SIN($E77)*COS(AQ$12))/SIN($E77)*AQ$9)</f>
        <v>11.2436523223944</v>
      </c>
      <c r="ED77" s="0" t="n">
        <f aca="false">IF(AR$9=0,0,(SIN(AR$12)*COS($E77)+SIN($E77)*COS(AR$12))/SIN($E77)*AR$9)</f>
        <v>11.1763844599156</v>
      </c>
      <c r="EE77" s="0" t="n">
        <f aca="false">IF(AS$9=0,0,(SIN(AS$12)*COS($E77)+SIN($E77)*COS(AS$12))/SIN($E77)*AS$9)</f>
        <v>11.1059043207754</v>
      </c>
      <c r="EF77" s="0" t="n">
        <f aca="false">IF(AT$9=0,0,(SIN(AT$12)*COS($E77)+SIN($E77)*COS(AT$12))/SIN($E77)*AT$9)</f>
        <v>11.0322478707859</v>
      </c>
      <c r="EG77" s="0" t="n">
        <f aca="false">IF(AU$9=0,0,(SIN(AU$12)*COS($E77)+SIN($E77)*COS(AU$12))/SIN($E77)*AU$9)</f>
        <v>10.9321445277662</v>
      </c>
      <c r="EH77" s="0" t="n">
        <f aca="false">IF(AV$9=0,0,(SIN(AV$12)*COS($E77)+SIN($E77)*COS(AV$12))/SIN($E77)*AV$9)</f>
        <v>10.8291798828196</v>
      </c>
      <c r="EI77" s="0" t="n">
        <f aca="false">IF(AW$9=0,0,(SIN(AW$12)*COS($E77)+SIN($E77)*COS(AW$12))/SIN($E77)*AW$9)</f>
        <v>10.7234137575769</v>
      </c>
      <c r="EJ77" s="0" t="n">
        <f aca="false">IF(AX$9=0,0,(SIN(AX$12)*COS($E77)+SIN($E77)*COS(AX$12))/SIN($E77)*AX$9)</f>
        <v>10.6149066755776</v>
      </c>
      <c r="EK77" s="0" t="n">
        <f aca="false">IF(AY$9=0,0,(SIN(AY$12)*COS($E77)+SIN($E77)*COS(AY$12))/SIN($E77)*AY$9)</f>
        <v>10.5037198352106</v>
      </c>
      <c r="EL77" s="0" t="n">
        <f aca="false">IF(AZ$9=0,0,(SIN(AZ$12)*COS($E77)+SIN($E77)*COS(AZ$12))/SIN($E77)*AZ$9)</f>
        <v>10.3705905560515</v>
      </c>
      <c r="EM77" s="0" t="n">
        <f aca="false">IF(BA$9=0,0,(SIN(BA$12)*COS($E77)+SIN($E77)*COS(BA$12))/SIN($E77)*BA$9)</f>
        <v>10.2351706408613</v>
      </c>
      <c r="EN77" s="0" t="n">
        <f aca="false">IF(BB$9=0,0,(SIN(BB$12)*COS($E77)+SIN($E77)*COS(BB$12))/SIN($E77)*BB$9)</f>
        <v>10.0975406870334</v>
      </c>
      <c r="EO77" s="0" t="n">
        <f aca="false">IF(BC$9=0,0,(SIN(BC$12)*COS($E77)+SIN($E77)*COS(BC$12))/SIN($E77)*BC$9)</f>
        <v>9.9577816886682</v>
      </c>
      <c r="EP77" s="0" t="n">
        <f aca="false">IF(BD$9=0,0,(SIN(BD$12)*COS($E77)+SIN($E77)*COS(BD$12))/SIN($E77)*BD$9)</f>
        <v>9.81597500000004</v>
      </c>
      <c r="EQ77" s="0" t="n">
        <f aca="false">IF(BE$9=0,0,(SIN(BE$12)*COS($E77)+SIN($E77)*COS(BE$12))/SIN($E77)*BE$9)</f>
        <v>9.65313668358087</v>
      </c>
      <c r="ER77" s="0" t="n">
        <f aca="false">IF(BF$9=0,0,(SIN(BF$12)*COS($E77)+SIN($E77)*COS(BF$12))/SIN($E77)*BF$9)</f>
        <v>9.48874470404227</v>
      </c>
      <c r="ES77" s="0" t="n">
        <f aca="false">IF(BG$9=0,0,(SIN(BG$12)*COS($E77)+SIN($E77)*COS(BG$12))/SIN($E77)*BG$9)</f>
        <v>9.32289854819427</v>
      </c>
      <c r="ET77" s="0" t="n">
        <f aca="false">IF(BH$9=0,0,(SIN(BH$12)*COS($E77)+SIN($E77)*COS(BH$12))/SIN($E77)*BH$9)</f>
        <v>9.15569770832653</v>
      </c>
      <c r="EU77" s="0" t="n">
        <f aca="false">IF(BI$9=0,0,(SIN(BI$12)*COS($E77)+SIN($E77)*COS(BI$12))/SIN($E77)*BI$9)</f>
        <v>8.98724163698413</v>
      </c>
      <c r="EV77" s="0" t="n">
        <f aca="false">IF(BJ$9=0,0,(SIN(BJ$12)*COS($E77)+SIN($E77)*COS(BJ$12))/SIN($E77)*BJ$9)</f>
        <v>8.76232524724156</v>
      </c>
      <c r="EW77" s="0" t="n">
        <f aca="false">IF(BK$9=0,0,(SIN(BK$12)*COS($E77)+SIN($E77)*COS(BK$12))/SIN($E77)*BK$9)</f>
        <v>8.53752897434025</v>
      </c>
      <c r="EX77" s="0" t="n">
        <f aca="false">IF(BL$9=0,0,(SIN(BL$12)*COS($E77)+SIN($E77)*COS(BL$12))/SIN($E77)*BL$9)</f>
        <v>8.31300188298319</v>
      </c>
      <c r="EY77" s="0" t="n">
        <f aca="false">IF(BM$9=0,0,(SIN(BM$12)*COS($E77)+SIN($E77)*COS(BM$12))/SIN($E77)*BM$9)</f>
        <v>8.08889208171053</v>
      </c>
      <c r="EZ77" s="0" t="n">
        <f aca="false">IF(BN$9=0,0,(SIN(BN$12)*COS($E77)+SIN($E77)*COS(BN$12))/SIN($E77)*BN$9)</f>
        <v>7.8653466535022</v>
      </c>
      <c r="FA77" s="0" t="n">
        <f aca="false">IF(BO$9=0,0,(SIN(BO$12)*COS($E77)+SIN($E77)*COS(BO$12))/SIN($E77)*BO$9)</f>
        <v>7.61094296710557</v>
      </c>
      <c r="FB77" s="0" t="n">
        <f aca="false">IF(BP$9=0,0,(SIN(BP$12)*COS($E77)+SIN($E77)*COS(BP$12))/SIN($E77)*BP$9)</f>
        <v>7.35820465939312</v>
      </c>
      <c r="FC77" s="0" t="n">
        <f aca="false">IF(BQ$9=0,0,(SIN(BQ$12)*COS($E77)+SIN($E77)*COS(BQ$12))/SIN($E77)*BQ$9)</f>
        <v>7.10730380441588</v>
      </c>
      <c r="FD77" s="0" t="n">
        <f aca="false">IF(BR$9=0,0,(SIN(BR$12)*COS($E77)+SIN($E77)*COS(BR$12))/SIN($E77)*BR$9)</f>
        <v>6.85841067406688</v>
      </c>
      <c r="FE77" s="0" t="n">
        <f aca="false">IF(BS$9=0,0,(SIN(BS$12)*COS($E77)+SIN($E77)*COS(BS$12))/SIN($E77)*BS$9)</f>
        <v>6.61169365762858</v>
      </c>
      <c r="FF77" s="0" t="n">
        <f aca="false">IF(BT$9=0,0,(SIN(BT$12)*COS($E77)+SIN($E77)*COS(BT$12))/SIN($E77)*BT$9)</f>
        <v>6.35122667723304</v>
      </c>
      <c r="FG77" s="0" t="n">
        <f aca="false">IF(BU$9=0,0,(SIN(BU$12)*COS($E77)+SIN($E77)*COS(BU$12))/SIN($E77)*BU$9)</f>
        <v>6.09375980990969</v>
      </c>
      <c r="FH77" s="0" t="n">
        <f aca="false">IF(BV$9=0,0,(SIN(BV$12)*COS($E77)+SIN($E77)*COS(BV$12))/SIN($E77)*BV$9)</f>
        <v>5.83946980461888</v>
      </c>
      <c r="FI77" s="0" t="n">
        <f aca="false">IF(BW$9=0,0,(SIN(BW$12)*COS($E77)+SIN($E77)*COS(BW$12))/SIN($E77)*BW$9)</f>
        <v>5.58853090949298</v>
      </c>
      <c r="FJ77" s="0" t="n">
        <f aca="false">IF(BX$9=0,0,(SIN(BX$12)*COS($E77)+SIN($E77)*COS(BX$12))/SIN($E77)*BX$9)</f>
        <v>5.3411147892759</v>
      </c>
      <c r="FK77" s="0" t="n">
        <f aca="false">IF(BY$9=0,0,(SIN(BY$12)*COS($E77)+SIN($E77)*COS(BY$12))/SIN($E77)*BY$9)</f>
        <v>0</v>
      </c>
      <c r="FL77" s="0" t="n">
        <f aca="false">IF(BZ$9=0,0,(SIN(BZ$12)*COS($E77)+SIN($E77)*COS(BZ$12))/SIN($E77)*BZ$9)</f>
        <v>0</v>
      </c>
      <c r="FM77" s="0" t="n">
        <f aca="false">IF(CA$9=0,0,(SIN(CA$12)*COS($E77)+SIN($E77)*COS(CA$12))/SIN($E77)*CA$9)</f>
        <v>0</v>
      </c>
      <c r="FN77" s="0" t="n">
        <f aca="false">IF(CB$9=0,0,(SIN(CB$12)*COS($E77)+SIN($E77)*COS(CB$12))/SIN($E77)*CB$9)</f>
        <v>0</v>
      </c>
      <c r="FO77" s="0" t="n">
        <f aca="false">IF(CC$9=0,0,(SIN(CC$12)*COS($E77)+SIN($E77)*COS(CC$12))/SIN($E77)*CC$9)</f>
        <v>0</v>
      </c>
      <c r="FP77" s="0" t="n">
        <f aca="false">IF(CD$9=0,0,(SIN(CD$12)*COS($E77)+SIN($E77)*COS(CD$12))/SIN($E77)*CD$9)</f>
        <v>0</v>
      </c>
      <c r="FQ77" s="0" t="n">
        <f aca="false">IF(CE$9=0,0,(SIN(CE$12)*COS($E77)+SIN($E77)*COS(CE$12))/SIN($E77)*CE$9)</f>
        <v>0</v>
      </c>
      <c r="FR77" s="0" t="n">
        <f aca="false">IF(CF$9=0,0,(SIN(CF$12)*COS($E77)+SIN($E77)*COS(CF$12))/SIN($E77)*CF$9)</f>
        <v>0</v>
      </c>
      <c r="FS77" s="0" t="n">
        <f aca="false">IF(CG$9=0,0,(SIN(CG$12)*COS($E77)+SIN($E77)*COS(CG$12))/SIN($E77)*CG$9)</f>
        <v>0</v>
      </c>
      <c r="FT77" s="0" t="n">
        <f aca="false">IF(CH$9=0,0,(SIN(CH$12)*COS($E77)+SIN($E77)*COS(CH$12))/SIN($E77)*CH$9)</f>
        <v>0</v>
      </c>
      <c r="FU77" s="0" t="n">
        <f aca="false">IF(CI$9=0,0,(SIN(CI$12)*COS($E77)+SIN($E77)*COS(CI$12))/SIN($E77)*CI$9)</f>
        <v>0</v>
      </c>
      <c r="FV77" s="0" t="n">
        <f aca="false">IF(CJ$9=0,0,(SIN(CJ$12)*COS($E77)+SIN($E77)*COS(CJ$12))/SIN($E77)*CJ$9)</f>
        <v>0</v>
      </c>
      <c r="FW77" s="0" t="n">
        <f aca="false">IF(CK$9=0,0,(SIN(CK$12)*COS($E77)+SIN($E77)*COS(CK$12))/SIN($E77)*CK$9)</f>
        <v>0</v>
      </c>
      <c r="FX77" s="0" t="n">
        <f aca="false">IF(CL$9=0,0,(SIN(CL$12)*COS($E77)+SIN($E77)*COS(CL$12))/SIN($E77)*CL$9)</f>
        <v>0</v>
      </c>
      <c r="FY77" s="0" t="n">
        <f aca="false">IF(CM$9=0,0,(SIN(CM$12)*COS($E77)+SIN($E77)*COS(CM$12))/SIN($E77)*CM$9)</f>
        <v>0</v>
      </c>
      <c r="FZ77" s="0" t="n">
        <f aca="false">IF(CN$9=0,0,(SIN(CN$12)*COS($E77)+SIN($E77)*COS(CN$12))/SIN($E77)*CN$9)</f>
        <v>0</v>
      </c>
      <c r="GA77" s="0" t="n">
        <f aca="false">IF(CO$9=0,0,(SIN(CO$12)*COS($E77)+SIN($E77)*COS(CO$12))/SIN($E77)*CO$9)</f>
        <v>0</v>
      </c>
      <c r="GB77" s="0" t="n">
        <f aca="false">IF(CP$9=0,0,(SIN(CP$12)*COS($E77)+SIN($E77)*COS(CP$12))/SIN($E77)*CP$9)</f>
        <v>0</v>
      </c>
      <c r="GC77" s="0" t="n">
        <f aca="false">IF(CQ$9=0,0,(SIN(CQ$12)*COS($E77)+SIN($E77)*COS(CQ$12))/SIN($E77)*CQ$9)</f>
        <v>0</v>
      </c>
    </row>
    <row r="78" customFormat="false" ht="12.8" hidden="true" customHeight="false" outlineLevel="0" collapsed="false">
      <c r="A78" s="0" t="n">
        <f aca="false">MAX($F78:$CQ78)</f>
        <v>11.139749875906</v>
      </c>
      <c r="B78" s="91" t="n">
        <f aca="false">IF(ISNA(INDEX(vmg!$B$6:$B$151,MATCH($C78,vmg!$F$6:$F$151,0))),IF(ISNA(INDEX(vmg!$B$6:$B$151,MATCH($C78,vmg!$D$6:$D$151,0))),0,INDEX(vmg!$B$6:$B$151,MATCH($C78,vmg!$D$6:$D$151,0))),INDEX(vmg!$B$6:$B$151,MATCH($C78,vmg!$F$6:$F$151,0)))</f>
        <v>6.96183</v>
      </c>
      <c r="C78" s="2" t="n">
        <f aca="false">MOD(Best +D78,360)</f>
        <v>299</v>
      </c>
      <c r="D78" s="2" t="n">
        <f aca="false">D77+1</f>
        <v>66</v>
      </c>
      <c r="E78" s="1" t="n">
        <f aca="false">D78*PI()/180</f>
        <v>1.15191730631626</v>
      </c>
      <c r="F78" s="13" t="n">
        <f aca="false">IF(OR(F168=0,CR78=0),0,F168*CR78/(F168+CR78))</f>
        <v>11.139749875906</v>
      </c>
      <c r="G78" s="13" t="n">
        <f aca="false">IF(OR(G168=0,CS78=0),0,G168*CS78/(G168+CS78))</f>
        <v>10.8790118960091</v>
      </c>
      <c r="H78" s="13" t="n">
        <f aca="false">IF(OR(H168=0,CT78=0),0,H168*CT78/(H168+CT78))</f>
        <v>10.6306996546931</v>
      </c>
      <c r="I78" s="13" t="n">
        <f aca="false">IF(OR(I168=0,CU78=0),0,I168*CU78/(I168+CU78))</f>
        <v>10.3937935054407</v>
      </c>
      <c r="J78" s="13" t="n">
        <f aca="false">IF(OR(J168=0,CV78=0),0,J168*CV78/(J168+CV78))</f>
        <v>10.1673824178799</v>
      </c>
      <c r="K78" s="13" t="n">
        <f aca="false">IF(OR(K168=0,CW78=0),0,K168*CW78/(K168+CW78))</f>
        <v>9.95064991572347</v>
      </c>
      <c r="L78" s="13" t="n">
        <f aca="false">IF(OR(L168=0,CX78=0),0,L168*CX78/(L168+CX78))</f>
        <v>9.7418706096521</v>
      </c>
      <c r="M78" s="13" t="n">
        <f aca="false">IF(OR(M168=0,CY78=0),0,M168*CY78/(M168+CY78))</f>
        <v>9.54146050380548</v>
      </c>
      <c r="N78" s="13" t="n">
        <f aca="false">IF(OR(N168=0,CZ78=0),0,N168*CZ78/(N168+CZ78))</f>
        <v>9.34881286656917</v>
      </c>
      <c r="O78" s="13" t="n">
        <f aca="false">IF(OR(O168=0,DA78=0),0,O168*DA78/(O168+DA78))</f>
        <v>9.16337805119677</v>
      </c>
      <c r="P78" s="13" t="n">
        <f aca="false">IF(OR(P168=0,DB78=0),0,P168*DB78/(P168+DB78))</f>
        <v>8.98465688591976</v>
      </c>
      <c r="Q78" s="13" t="n">
        <f aca="false">IF(OR(Q168=0,DC78=0),0,Q168*DC78/(Q168+DC78))</f>
        <v>8.81233976612457</v>
      </c>
      <c r="R78" s="13" t="n">
        <f aca="false">IF(OR(R168=0,DD78=0),0,R168*DD78/(R168+DD78))</f>
        <v>8.64585610578262</v>
      </c>
      <c r="S78" s="13" t="n">
        <f aca="false">IF(OR(S168=0,DE78=0),0,S168*DE78/(S168+DE78))</f>
        <v>8.48482780257197</v>
      </c>
      <c r="T78" s="13" t="n">
        <f aca="false">IF(OR(T168=0,DF78=0),0,T168*DF78/(T168+DF78))</f>
        <v>8.32890838642054</v>
      </c>
      <c r="U78" s="13" t="n">
        <f aca="false">IF(OR(U168=0,DG78=0),0,U168*DG78/(U168+DG78))</f>
        <v>8.1777797397671</v>
      </c>
      <c r="V78" s="13" t="n">
        <f aca="false">IF(OR(V168=0,DH78=0),0,V168*DH78/(V168+DH78))</f>
        <v>8.02796357852774</v>
      </c>
      <c r="W78" s="13" t="n">
        <f aca="false">IF(OR(W168=0,DI78=0),0,W168*DI78/(W168+DI78))</f>
        <v>7.88259638089495</v>
      </c>
      <c r="X78" s="13" t="n">
        <f aca="false">IF(OR(X168=0,DJ78=0),0,X168*DJ78/(X168+DJ78))</f>
        <v>7.74141142513308</v>
      </c>
      <c r="Y78" s="13" t="n">
        <f aca="false">IF(OR(Y168=0,DK78=0),0,Y168*DK78/(Y168+DK78))</f>
        <v>7.60416243637482</v>
      </c>
      <c r="Z78" s="13" t="n">
        <f aca="false">IF(OR(Z168=0,DL78=0),0,Z168*DL78/(Z168+DL78))</f>
        <v>7.47062163233143</v>
      </c>
      <c r="AA78" s="13" t="n">
        <f aca="false">IF(OR(AA168=0,DM78=0),0,AA168*DM78/(AA168+DM78))</f>
        <v>7.33910575827501</v>
      </c>
      <c r="AB78" s="13" t="n">
        <f aca="false">IF(OR(AB168=0,DN78=0),0,AB168*DN78/(AB168+DN78))</f>
        <v>7.21098285749688</v>
      </c>
      <c r="AC78" s="13" t="n">
        <f aca="false">IF(OR(AC168=0,DO78=0),0,AC168*DO78/(AC168+DO78))</f>
        <v>7.08606427154421</v>
      </c>
      <c r="AD78" s="13" t="n">
        <f aca="false">IF(OR(AD168=0,DP78=0),0,AD168*DP78/(AD168+DP78))</f>
        <v>6.96417455645677</v>
      </c>
      <c r="AE78" s="13" t="n">
        <f aca="false">IF(OR(AE168=0,DQ78=0),0,AE168*DQ78/(AE168+DQ78))</f>
        <v>6.84515031909811</v>
      </c>
      <c r="AF78" s="13" t="n">
        <f aca="false">IF(OR(AF168=0,DR78=0),0,AF168*DR78/(AF168+DR78))</f>
        <v>6.72825832903876</v>
      </c>
      <c r="AG78" s="13" t="n">
        <f aca="false">IF(OR(AG168=0,DS78=0),0,AG168*DS78/(AG168+DS78))</f>
        <v>6.61396999810107</v>
      </c>
      <c r="AH78" s="13" t="n">
        <f aca="false">IF(OR(AH168=0,DT78=0),0,AH168*DT78/(AH168+DT78))</f>
        <v>6.50215005945278</v>
      </c>
      <c r="AI78" s="13" t="n">
        <f aca="false">IF(OR(AI168=0,DU78=0),0,AI168*DU78/(AI168+DU78))</f>
        <v>6.39267189754183</v>
      </c>
      <c r="AJ78" s="13" t="n">
        <f aca="false">IF(OR(AJ168=0,DV78=0),0,AJ168*DV78/(AJ168+DV78))</f>
        <v>6.285416844326</v>
      </c>
      <c r="AK78" s="13" t="n">
        <f aca="false">IF(OR(AK168=0,DW78=0),0,AK168*DW78/(AK168+DW78))</f>
        <v>6.18147750128527</v>
      </c>
      <c r="AL78" s="13" t="n">
        <f aca="false">IF(OR(AL168=0,DX78=0),0,AL168*DX78/(AL168+DX78))</f>
        <v>6.07948204396706</v>
      </c>
      <c r="AM78" s="13" t="n">
        <f aca="false">IF(OR(AM168=0,DY78=0),0,AM168*DY78/(AM168+DY78))</f>
        <v>5.97933585592049</v>
      </c>
      <c r="AN78" s="13" t="n">
        <f aca="false">IF(OR(AN168=0,DZ78=0),0,AN168*DZ78/(AN168+DZ78))</f>
        <v>5.8809497606015</v>
      </c>
      <c r="AO78" s="13" t="n">
        <f aca="false">IF(OR(AO168=0,EA78=0),0,AO168*EA78/(AO168+EA78))</f>
        <v>5.78423961470983</v>
      </c>
      <c r="AP78" s="13" t="n">
        <f aca="false">IF(OR(AP168=0,EB78=0),0,AP168*EB78/(AP168+EB78))</f>
        <v>5.68909820355782</v>
      </c>
      <c r="AQ78" s="13" t="n">
        <f aca="false">IF(OR(AQ168=0,EC78=0),0,AQ168*EC78/(AQ168+EC78))</f>
        <v>5.59547947586822</v>
      </c>
      <c r="AR78" s="13" t="n">
        <f aca="false">IF(OR(AR168=0,ED78=0),0,AR168*ED78/(AR168+ED78))</f>
        <v>5.50331221201622</v>
      </c>
      <c r="AS78" s="13" t="n">
        <f aca="false">IF(OR(AS168=0,EE78=0),0,AS168*EE78/(AS168+EE78))</f>
        <v>5.41252892646554</v>
      </c>
      <c r="AT78" s="13" t="n">
        <f aca="false">IF(OR(AT168=0,EF78=0),0,AT168*EF78/(AT168+EF78))</f>
        <v>5.32306560650955</v>
      </c>
      <c r="AU78" s="13" t="n">
        <f aca="false">IF(OR(AU168=0,EG78=0),0,AU168*EG78/(AU168+EG78))</f>
        <v>5.22946361673031</v>
      </c>
      <c r="AV78" s="13" t="n">
        <f aca="false">IF(OR(AV168=0,EH78=0),0,AV168*EH78/(AV168+EH78))</f>
        <v>5.13730422685454</v>
      </c>
      <c r="AW78" s="13" t="n">
        <f aca="false">IF(OR(AW168=0,EI78=0),0,AW168*EI78/(AW168+EI78))</f>
        <v>5.04652050175228</v>
      </c>
      <c r="AX78" s="13" t="n">
        <f aca="false">IF(OR(AX168=0,EJ78=0),0,AX168*EJ78/(AX168+EJ78))</f>
        <v>4.95704899998393</v>
      </c>
      <c r="AY78" s="13" t="n">
        <f aca="false">IF(OR(AY168=0,EK78=0),0,AY168*EK78/(AY168+EK78))</f>
        <v>4.86882953547302</v>
      </c>
      <c r="AZ78" s="13" t="n">
        <f aca="false">IF(OR(AZ168=0,EL78=0),0,AZ168*EL78/(AZ168+EL78))</f>
        <v>4.77764643097776</v>
      </c>
      <c r="BA78" s="13" t="n">
        <f aca="false">IF(OR(BA168=0,EM78=0),0,BA168*EM78/(BA168+EM78))</f>
        <v>4.68776231401737</v>
      </c>
      <c r="BB78" s="13" t="n">
        <f aca="false">IF(OR(BB168=0,EN78=0),0,BB168*EN78/(BB168+EN78))</f>
        <v>4.59911832645901</v>
      </c>
      <c r="BC78" s="13" t="n">
        <f aca="false">IF(OR(BC168=0,EO78=0),0,BC168*EO78/(BC168+EO78))</f>
        <v>4.51165863858218</v>
      </c>
      <c r="BD78" s="13" t="n">
        <f aca="false">IF(OR(BD168=0,EP78=0),0,BD168*EP78/(BD168+EP78))</f>
        <v>4.42533025345532</v>
      </c>
      <c r="BE78" s="13" t="n">
        <f aca="false">IF(OR(BE168=0,EQ78=0),0,BE168*EQ78/(BE168+EQ78))</f>
        <v>4.33617535725468</v>
      </c>
      <c r="BF78" s="13" t="n">
        <f aca="false">IF(OR(BF168=0,ER78=0),0,BF168*ER78/(BF168+ER78))</f>
        <v>4.24817810647101</v>
      </c>
      <c r="BG78" s="13" t="n">
        <f aca="false">IF(OR(BG168=0,ES78=0),0,BG168*ES78/(BG168+ES78))</f>
        <v>4.16128787330761</v>
      </c>
      <c r="BH78" s="13" t="n">
        <f aca="false">IF(OR(BH168=0,ET78=0),0,BH168*ET78/(BH168+ET78))</f>
        <v>4.07545665719326</v>
      </c>
      <c r="BI78" s="13" t="n">
        <f aca="false">IF(OR(BI168=0,EU78=0),0,BI168*EU78/(BI168+EU78))</f>
        <v>3.99063893020116</v>
      </c>
      <c r="BJ78" s="13" t="n">
        <f aca="false">IF(OR(BJ168=0,EV78=0),0,BJ168*EV78/(BJ168+EV78))</f>
        <v>3.89569225276293</v>
      </c>
      <c r="BK78" s="13" t="n">
        <f aca="false">IF(OR(BK168=0,EW78=0),0,BK168*EW78/(BK168+EW78))</f>
        <v>3.80190801323174</v>
      </c>
      <c r="BL78" s="13" t="n">
        <f aca="false">IF(OR(BL168=0,EX78=0),0,BL168*EX78/(BL168+EX78))</f>
        <v>3.70923681300137</v>
      </c>
      <c r="BM78" s="13" t="n">
        <f aca="false">IF(OR(BM168=0,EY78=0),0,BM168*EY78/(BM168+EY78))</f>
        <v>3.61763228836211</v>
      </c>
      <c r="BN78" s="13" t="n">
        <f aca="false">IF(OR(BN168=0,EZ78=0),0,BN168*EZ78/(BN168+EZ78))</f>
        <v>3.52705097558111</v>
      </c>
      <c r="BO78" s="13" t="n">
        <f aca="false">IF(OR(BO168=0,FA78=0),0,BO168*FA78/(BO168+FA78))</f>
        <v>3.43091650266066</v>
      </c>
      <c r="BP78" s="13" t="n">
        <f aca="false">IF(OR(BP168=0,FB78=0),0,BP168*FB78/(BP168+FB78))</f>
        <v>3.33577148073952</v>
      </c>
      <c r="BQ78" s="13" t="n">
        <f aca="false">IF(OR(BQ168=0,FC78=0),0,BQ168*FC78/(BQ168+FC78))</f>
        <v>3.24157498471103</v>
      </c>
      <c r="BR78" s="13" t="n">
        <f aca="false">IF(OR(BR168=0,FD78=0),0,BR168*FD78/(BR168+FD78))</f>
        <v>3.148289108754</v>
      </c>
      <c r="BS78" s="13" t="n">
        <f aca="false">IF(OR(BS168=0,FE78=0),0,BS168*FE78/(BS168+FE78))</f>
        <v>3.05587890242356</v>
      </c>
      <c r="BT78" s="13" t="n">
        <f aca="false">IF(OR(BT168=0,FF78=0),0,BT168*FF78/(BT168+FF78))</f>
        <v>2.96073717438339</v>
      </c>
      <c r="BU78" s="13" t="n">
        <f aca="false">IF(OR(BU168=0,FG78=0),0,BU168*FG78/(BU168+FG78))</f>
        <v>2.86639743430815</v>
      </c>
      <c r="BV78" s="13" t="n">
        <f aca="false">IF(OR(BV168=0,FH78=0),0,BV168*FH78/(BV168+FH78))</f>
        <v>2.77283015974719</v>
      </c>
      <c r="BW78" s="13" t="n">
        <f aca="false">IF(OR(BW168=0,FI78=0),0,BW168*FI78/(BW168+FI78))</f>
        <v>2.68000892269886</v>
      </c>
      <c r="BX78" s="13" t="n">
        <f aca="false">IF(OR(BX168=0,FJ78=0),0,BX168*FJ78/(BX168+FJ78))</f>
        <v>2.58791042125842</v>
      </c>
      <c r="BY78" s="13" t="n">
        <f aca="false">IF(OR(BY168=0,FK78=0),0,BY168*FK78/(BY168+FK78))</f>
        <v>0</v>
      </c>
      <c r="BZ78" s="13" t="n">
        <f aca="false">IF(OR(BZ168=0,FL78=0),0,BZ168*FL78/(BZ168+FL78))</f>
        <v>0</v>
      </c>
      <c r="CA78" s="13" t="n">
        <f aca="false">IF(OR(CA168=0,FM78=0),0,CA168*FM78/(CA168+FM78))</f>
        <v>0</v>
      </c>
      <c r="CB78" s="13" t="n">
        <f aca="false">IF(OR(CB168=0,FN78=0),0,CB168*FN78/(CB168+FN78))</f>
        <v>0</v>
      </c>
      <c r="CC78" s="13" t="n">
        <f aca="false">IF(OR(CC168=0,FO78=0),0,CC168*FO78/(CC168+FO78))</f>
        <v>0</v>
      </c>
      <c r="CD78" s="13" t="n">
        <f aca="false">IF(OR(CD168=0,FP78=0),0,CD168*FP78/(CD168+FP78))</f>
        <v>0</v>
      </c>
      <c r="CE78" s="13" t="n">
        <f aca="false">IF(OR(CE168=0,FQ78=0),0,CE168*FQ78/(CE168+FQ78))</f>
        <v>0</v>
      </c>
      <c r="CF78" s="13" t="n">
        <f aca="false">IF(OR(CF168=0,FR78=0),0,CF168*FR78/(CF168+FR78))</f>
        <v>0</v>
      </c>
      <c r="CG78" s="13" t="n">
        <f aca="false">IF(OR(CG168=0,FS78=0),0,CG168*FS78/(CG168+FS78))</f>
        <v>0</v>
      </c>
      <c r="CH78" s="13" t="n">
        <f aca="false">IF(OR(CH168=0,FT78=0),0,CH168*FT78/(CH168+FT78))</f>
        <v>0</v>
      </c>
      <c r="CI78" s="13" t="n">
        <f aca="false">IF(OR(CI168=0,FU78=0),0,CI168*FU78/(CI168+FU78))</f>
        <v>0</v>
      </c>
      <c r="CJ78" s="13" t="n">
        <f aca="false">IF(OR(CJ168=0,FV78=0),0,CJ168*FV78/(CJ168+FV78))</f>
        <v>0</v>
      </c>
      <c r="CK78" s="13" t="n">
        <f aca="false">IF(OR(CK168=0,FW78=0),0,CK168*FW78/(CK168+FW78))</f>
        <v>0</v>
      </c>
      <c r="CL78" s="13" t="n">
        <f aca="false">IF(OR(CL168=0,FX78=0),0,CL168*FX78/(CL168+FX78))</f>
        <v>0</v>
      </c>
      <c r="CM78" s="13" t="n">
        <f aca="false">IF(OR(CM168=0,FY78=0),0,CM168*FY78/(CM168+FY78))</f>
        <v>0</v>
      </c>
      <c r="CN78" s="13" t="n">
        <f aca="false">IF(OR(CN168=0,FZ78=0),0,CN168*FZ78/(CN168+FZ78))</f>
        <v>0</v>
      </c>
      <c r="CO78" s="13" t="n">
        <f aca="false">IF(OR(CO168=0,GA78=0),0,CO168*GA78/(CO168+GA78))</f>
        <v>0</v>
      </c>
      <c r="CP78" s="13" t="n">
        <f aca="false">IF(OR(CP168=0,GB78=0),0,CP168*GB78/(CP168+GB78))</f>
        <v>0</v>
      </c>
      <c r="CQ78" s="13" t="n">
        <f aca="false">IF(OR(CQ168=0,GC78=0),0,CQ168*GC78/(CQ168+GC78))</f>
        <v>0</v>
      </c>
      <c r="CR78" s="0" t="n">
        <f aca="false">IF(F$9=0,0,(SIN(F$12)*COS($E78)+SIN($E78)*COS(F$12))/SIN($E78)*F$9)</f>
        <v>11.13975</v>
      </c>
      <c r="CS78" s="0" t="n">
        <f aca="false">IF(G$9=0,0,(SIN(G$12)*COS($E78)+SIN($E78)*COS(G$12))/SIN($E78)*G$9)</f>
        <v>11.2111710707106</v>
      </c>
      <c r="CT78" s="0" t="n">
        <f aca="false">IF(H$9=0,0,(SIN(H$12)*COS($E78)+SIN($E78)*COS(H$12))/SIN($E78)*H$9)</f>
        <v>11.2789779561267</v>
      </c>
      <c r="CU78" s="0" t="n">
        <f aca="false">IF(I$9=0,0,(SIN(I$12)*COS($E78)+SIN($E78)*COS(I$12))/SIN($E78)*I$9)</f>
        <v>11.3431582202205</v>
      </c>
      <c r="CV78" s="0" t="n">
        <f aca="false">IF(J$9=0,0,(SIN(J$12)*COS($E78)+SIN($E78)*COS(J$12))/SIN($E78)*J$9)</f>
        <v>11.4037005898292</v>
      </c>
      <c r="CW78" s="0" t="n">
        <f aca="false">IF(K$9=0,0,(SIN(K$12)*COS($E78)+SIN($E78)*COS(K$12))/SIN($E78)*K$9)</f>
        <v>11.4605949555671</v>
      </c>
      <c r="CX78" s="0" t="n">
        <f aca="false">IF(L$9=0,0,(SIN(L$12)*COS($E78)+SIN($E78)*COS(L$12))/SIN($E78)*L$9)</f>
        <v>11.5124477612832</v>
      </c>
      <c r="CY78" s="0" t="n">
        <f aca="false">IF(M$9=0,0,(SIN(M$12)*COS($E78)+SIN($E78)*COS(M$12))/SIN($E78)*M$9)</f>
        <v>11.5606205560143</v>
      </c>
      <c r="CZ78" s="0" t="n">
        <f aca="false">IF(N$9=0,0,(SIN(N$12)*COS($E78)+SIN($E78)*COS(N$12))/SIN($E78)*N$9)</f>
        <v>11.6051079957525</v>
      </c>
      <c r="DA78" s="0" t="n">
        <f aca="false">IF(O$9=0,0,(SIN(O$12)*COS($E78)+SIN($E78)*COS(O$12))/SIN($E78)*O$9)</f>
        <v>11.6459059090038</v>
      </c>
      <c r="DB78" s="0" t="n">
        <f aca="false">IF(P$9=0,0,(SIN(P$12)*COS($E78)+SIN($E78)*COS(P$12))/SIN($E78)*P$9)</f>
        <v>11.683011295201</v>
      </c>
      <c r="DC78" s="0" t="n">
        <f aca="false">IF(Q$9=0,0,(SIN(Q$12)*COS($E78)+SIN($E78)*COS(Q$12))/SIN($E78)*Q$9)</f>
        <v>11.716678302144</v>
      </c>
      <c r="DD78" s="0" t="n">
        <f aca="false">IF(R$9=0,0,(SIN(R$12)*COS($E78)+SIN($E78)*COS(R$12))/SIN($E78)*R$9)</f>
        <v>11.7466522702943</v>
      </c>
      <c r="DE78" s="0" t="n">
        <f aca="false">IF(S$9=0,0,(SIN(S$12)*COS($E78)+SIN($E78)*COS(S$12))/SIN($E78)*S$9)</f>
        <v>11.7729334638161</v>
      </c>
      <c r="DF78" s="0" t="n">
        <f aca="false">IF(T$9=0,0,(SIN(T$12)*COS($E78)+SIN($E78)*COS(T$12))/SIN($E78)*T$9)</f>
        <v>11.7955233066467</v>
      </c>
      <c r="DG78" s="0" t="n">
        <f aca="false">IF(U$9=0,0,(SIN(U$12)*COS($E78)+SIN($E78)*COS(U$12))/SIN($E78)*U$9)</f>
        <v>11.8144243791893</v>
      </c>
      <c r="DH78" s="0" t="n">
        <f aca="false">IF(V$9=0,0,(SIN(V$12)*COS($E78)+SIN($E78)*COS(V$12))/SIN($E78)*V$9)</f>
        <v>11.8227300207673</v>
      </c>
      <c r="DI78" s="0" t="n">
        <f aca="false">IF(W$9=0,0,(SIN(W$12)*COS($E78)+SIN($E78)*COS(W$12))/SIN($E78)*W$9)</f>
        <v>11.8273237129108</v>
      </c>
      <c r="DJ78" s="0" t="n">
        <f aca="false">IF(X$9=0,0,(SIN(X$12)*COS($E78)+SIN($E78)*COS(X$12))/SIN($E78)*X$9)</f>
        <v>11.8282178114223</v>
      </c>
      <c r="DK78" s="0" t="n">
        <f aca="false">IF(Y$9=0,0,(SIN(Y$12)*COS($E78)+SIN($E78)*COS(Y$12))/SIN($E78)*Y$9)</f>
        <v>11.8254258285455</v>
      </c>
      <c r="DL78" s="0" t="n">
        <f aca="false">IF(Z$9=0,0,(SIN(Z$12)*COS($E78)+SIN($E78)*COS(Z$12))/SIN($E78)*Z$9)</f>
        <v>11.8189624246509</v>
      </c>
      <c r="DM78" s="0" t="n">
        <f aca="false">IF(AA$9=0,0,(SIN(AA$12)*COS($E78)+SIN($E78)*COS(AA$12))/SIN($E78)*AA$9)</f>
        <v>11.8050338201938</v>
      </c>
      <c r="DN78" s="0" t="n">
        <f aca="false">IF(AB$9=0,0,(SIN(AB$12)*COS($E78)+SIN($E78)*COS(AB$12))/SIN($E78)*AB$9)</f>
        <v>11.78746071643</v>
      </c>
      <c r="DO78" s="0" t="n">
        <f aca="false">IF(AC$9=0,0,(SIN(AC$12)*COS($E78)+SIN($E78)*COS(AC$12))/SIN($E78)*AC$9)</f>
        <v>11.7662646486244</v>
      </c>
      <c r="DP78" s="0" t="n">
        <f aca="false">IF(AD$9=0,0,(SIN(AD$12)*COS($E78)+SIN($E78)*COS(AD$12))/SIN($E78)*AD$9)</f>
        <v>11.7414682654975</v>
      </c>
      <c r="DQ78" s="0" t="n">
        <f aca="false">IF(AE$9=0,0,(SIN(AE$12)*COS($E78)+SIN($E78)*COS(AE$12))/SIN($E78)*AE$9)</f>
        <v>11.7130953173948</v>
      </c>
      <c r="DR78" s="0" t="n">
        <f aca="false">IF(AF$9=0,0,(SIN(AF$12)*COS($E78)+SIN($E78)*COS(AF$12))/SIN($E78)*AF$9)</f>
        <v>11.6794202929889</v>
      </c>
      <c r="DS78" s="0" t="n">
        <f aca="false">IF(AG$9=0,0,(SIN(AG$12)*COS($E78)+SIN($E78)*COS(AG$12))/SIN($E78)*AG$9)</f>
        <v>11.6422221268489</v>
      </c>
      <c r="DT78" s="0" t="n">
        <f aca="false">IF(AH$9=0,0,(SIN(AH$12)*COS($E78)+SIN($E78)*COS(AH$12))/SIN($E78)*AH$9)</f>
        <v>11.601529398165</v>
      </c>
      <c r="DU78" s="0" t="n">
        <f aca="false">IF(AI$9=0,0,(SIN(AI$12)*COS($E78)+SIN($E78)*COS(AI$12))/SIN($E78)*AI$9)</f>
        <v>11.5573717348354</v>
      </c>
      <c r="DV78" s="0" t="n">
        <f aca="false">IF(AJ$9=0,0,(SIN(AJ$12)*COS($E78)+SIN($E78)*COS(AJ$12))/SIN($E78)*AJ$9)</f>
        <v>11.5097797991915</v>
      </c>
      <c r="DW78" s="0" t="n">
        <f aca="false">IF(AK$9=0,0,(SIN(AK$12)*COS($E78)+SIN($E78)*COS(AK$12))/SIN($E78)*AK$9)</f>
        <v>11.4629247508835</v>
      </c>
      <c r="DX78" s="0" t="n">
        <f aca="false">IF(AL$9=0,0,(SIN(AL$12)*COS($E78)+SIN($E78)*COS(AL$12))/SIN($E78)*AL$9)</f>
        <v>11.4126807978088</v>
      </c>
      <c r="DY78" s="0" t="n">
        <f aca="false">IF(AM$9=0,0,(SIN(AM$12)*COS($E78)+SIN($E78)*COS(AM$12))/SIN($E78)*AM$9)</f>
        <v>11.3590778428054</v>
      </c>
      <c r="DZ78" s="0" t="n">
        <f aca="false">IF(AN$9=0,0,(SIN(AN$12)*COS($E78)+SIN($E78)*COS(AN$12))/SIN($E78)*AN$9)</f>
        <v>11.3021467761312</v>
      </c>
      <c r="EA78" s="0" t="n">
        <f aca="false">IF(AO$9=0,0,(SIN(AO$12)*COS($E78)+SIN($E78)*COS(AO$12))/SIN($E78)*AO$9)</f>
        <v>11.2419194616187</v>
      </c>
      <c r="EB78" s="0" t="n">
        <f aca="false">IF(AP$9=0,0,(SIN(AP$12)*COS($E78)+SIN($E78)*COS(AP$12))/SIN($E78)*AP$9)</f>
        <v>11.1783216509605</v>
      </c>
      <c r="EC78" s="0" t="n">
        <f aca="false">IF(AQ$9=0,0,(SIN(AQ$12)*COS($E78)+SIN($E78)*COS(AQ$12))/SIN($E78)*AQ$9)</f>
        <v>11.1114950110617</v>
      </c>
      <c r="ED78" s="0" t="n">
        <f aca="false">IF(AR$9=0,0,(SIN(AR$12)*COS($E78)+SIN($E78)*COS(AR$12))/SIN($E78)*AR$9)</f>
        <v>11.0414743380594</v>
      </c>
      <c r="EE78" s="0" t="n">
        <f aca="false">IF(AS$9=0,0,(SIN(AS$12)*COS($E78)+SIN($E78)*COS(AS$12))/SIN($E78)*AS$9)</f>
        <v>10.9682953429547</v>
      </c>
      <c r="EF78" s="0" t="n">
        <f aca="false">IF(AT$9=0,0,(SIN(AT$12)*COS($E78)+SIN($E78)*COS(AT$12))/SIN($E78)*AT$9)</f>
        <v>10.8919946363539</v>
      </c>
      <c r="EG78" s="0" t="n">
        <f aca="false">IF(AU$9=0,0,(SIN(AU$12)*COS($E78)+SIN($E78)*COS(AU$12))/SIN($E78)*AU$9)</f>
        <v>10.7896061537593</v>
      </c>
      <c r="EH78" s="0" t="n">
        <f aca="false">IF(AV$9=0,0,(SIN(AV$12)*COS($E78)+SIN($E78)*COS(AV$12))/SIN($E78)*AV$9)</f>
        <v>10.684424306342</v>
      </c>
      <c r="EI78" s="0" t="n">
        <f aca="false">IF(AW$9=0,0,(SIN(AW$12)*COS($E78)+SIN($E78)*COS(AW$12))/SIN($E78)*AW$9)</f>
        <v>10.5765092154055</v>
      </c>
      <c r="EJ78" s="0" t="n">
        <f aca="false">IF(AX$9=0,0,(SIN(AX$12)*COS($E78)+SIN($E78)*COS(AX$12))/SIN($E78)*AX$9)</f>
        <v>10.4659216760224</v>
      </c>
      <c r="EK78" s="0" t="n">
        <f aca="false">IF(AY$9=0,0,(SIN(AY$12)*COS($E78)+SIN($E78)*COS(AY$12))/SIN($E78)*AY$9)</f>
        <v>10.352723130009</v>
      </c>
      <c r="EL78" s="0" t="n">
        <f aca="false">IF(AZ$9=0,0,(SIN(AZ$12)*COS($E78)+SIN($E78)*COS(AZ$12))/SIN($E78)*AZ$9)</f>
        <v>10.2179355691388</v>
      </c>
      <c r="EM78" s="0" t="n">
        <f aca="false">IF(BA$9=0,0,(SIN(BA$12)*COS($E78)+SIN($E78)*COS(BA$12))/SIN($E78)*BA$9)</f>
        <v>10.080936028293</v>
      </c>
      <c r="EN78" s="0" t="n">
        <f aca="false">IF(BB$9=0,0,(SIN(BB$12)*COS($E78)+SIN($E78)*COS(BB$12))/SIN($E78)*BB$9)</f>
        <v>9.94180499999998</v>
      </c>
      <c r="EO78" s="0" t="n">
        <f aca="false">IF(BC$9=0,0,(SIN(BC$12)*COS($E78)+SIN($E78)*COS(BC$12))/SIN($E78)*BC$9)</f>
        <v>9.8006233399512</v>
      </c>
      <c r="EP78" s="0" t="n">
        <f aca="false">IF(BD$9=0,0,(SIN(BD$12)*COS($E78)+SIN($E78)*COS(BD$12))/SIN($E78)*BD$9)</f>
        <v>9.65747223065173</v>
      </c>
      <c r="EQ78" s="0" t="n">
        <f aca="false">IF(BE$9=0,0,(SIN(BE$12)*COS($E78)+SIN($E78)*COS(BE$12))/SIN($E78)*BE$9)</f>
        <v>9.49368246299802</v>
      </c>
      <c r="ER78" s="0" t="n">
        <f aca="false">IF(BF$9=0,0,(SIN(BF$12)*COS($E78)+SIN($E78)*COS(BF$12))/SIN($E78)*BF$9)</f>
        <v>9.32842563658446</v>
      </c>
      <c r="ES78" s="0" t="n">
        <f aca="false">IF(BG$9=0,0,(SIN(BG$12)*COS($E78)+SIN($E78)*COS(BG$12))/SIN($E78)*BG$9)</f>
        <v>9.16180067618347</v>
      </c>
      <c r="ET78" s="0" t="n">
        <f aca="false">IF(BH$9=0,0,(SIN(BH$12)*COS($E78)+SIN($E78)*COS(BH$12))/SIN($E78)*BH$9)</f>
        <v>8.99390647450401</v>
      </c>
      <c r="EU78" s="0" t="n">
        <f aca="false">IF(BI$9=0,0,(SIN(BI$12)*COS($E78)+SIN($E78)*COS(BI$12))/SIN($E78)*BI$9)</f>
        <v>8.82484184740485</v>
      </c>
      <c r="EV78" s="0" t="n">
        <f aca="false">IF(BJ$9=0,0,(SIN(BJ$12)*COS($E78)+SIN($E78)*COS(BJ$12))/SIN($E78)*BJ$9)</f>
        <v>8.60042290047744</v>
      </c>
      <c r="EW78" s="0" t="n">
        <f aca="false">IF(BK$9=0,0,(SIN(BK$12)*COS($E78)+SIN($E78)*COS(BK$12))/SIN($E78)*BK$9)</f>
        <v>8.37623124070444</v>
      </c>
      <c r="EX78" s="0" t="n">
        <f aca="false">IF(BL$9=0,0,(SIN(BL$12)*COS($E78)+SIN($E78)*COS(BL$12))/SIN($E78)*BL$9)</f>
        <v>8.1524142428956</v>
      </c>
      <c r="EY78" s="0" t="n">
        <f aca="false">IF(BM$9=0,0,(SIN(BM$12)*COS($E78)+SIN($E78)*COS(BM$12))/SIN($E78)*BM$9)</f>
        <v>7.92911827640349</v>
      </c>
      <c r="EZ78" s="0" t="n">
        <f aca="false">IF(BN$9=0,0,(SIN(BN$12)*COS($E78)+SIN($E78)*COS(BN$12))/SIN($E78)*BN$9)</f>
        <v>7.70648863671975</v>
      </c>
      <c r="FA78" s="0" t="n">
        <f aca="false">IF(BO$9=0,0,(SIN(BO$12)*COS($E78)+SIN($E78)*COS(BO$12))/SIN($E78)*BO$9)</f>
        <v>7.45375284996423</v>
      </c>
      <c r="FB78" s="0" t="n">
        <f aca="false">IF(BP$9=0,0,(SIN(BP$12)*COS($E78)+SIN($E78)*COS(BP$12))/SIN($E78)*BP$9)</f>
        <v>7.20279309600732</v>
      </c>
      <c r="FC78" s="0" t="n">
        <f aca="false">IF(BQ$9=0,0,(SIN(BQ$12)*COS($E78)+SIN($E78)*COS(BQ$12))/SIN($E78)*BQ$9)</f>
        <v>6.9537789211848</v>
      </c>
      <c r="FD78" s="0" t="n">
        <f aca="false">IF(BR$9=0,0,(SIN(BR$12)*COS($E78)+SIN($E78)*COS(BR$12))/SIN($E78)*BR$9)</f>
        <v>6.70687801822192</v>
      </c>
      <c r="FE78" s="0" t="n">
        <f aca="false">IF(BS$9=0,0,(SIN(BS$12)*COS($E78)+SIN($E78)*COS(BS$12))/SIN($E78)*BS$9)</f>
        <v>6.46225614717705</v>
      </c>
      <c r="FF78" s="0" t="n">
        <f aca="false">IF(BT$9=0,0,(SIN(BT$12)*COS($E78)+SIN($E78)*COS(BT$12))/SIN($E78)*BT$9)</f>
        <v>6.2043566861118</v>
      </c>
      <c r="FG78" s="0" t="n">
        <f aca="false">IF(BU$9=0,0,(SIN(BU$12)*COS($E78)+SIN($E78)*COS(BU$12))/SIN($E78)*BU$9)</f>
        <v>5.94956052303259</v>
      </c>
      <c r="FH78" s="0" t="n">
        <f aca="false">IF(BV$9=0,0,(SIN(BV$12)*COS($E78)+SIN($E78)*COS(BV$12))/SIN($E78)*BV$9)</f>
        <v>5.69804129343071</v>
      </c>
      <c r="FI78" s="0" t="n">
        <f aca="false">IF(BW$9=0,0,(SIN(BW$12)*COS($E78)+SIN($E78)*COS(BW$12))/SIN($E78)*BW$9)</f>
        <v>5.44997008438388</v>
      </c>
      <c r="FJ78" s="0" t="n">
        <f aca="false">IF(BX$9=0,0,(SIN(BX$12)*COS($E78)+SIN($E78)*COS(BX$12))/SIN($E78)*BX$9)</f>
        <v>5.20551535366439</v>
      </c>
      <c r="FK78" s="0" t="n">
        <f aca="false">IF(BY$9=0,0,(SIN(BY$12)*COS($E78)+SIN($E78)*COS(BY$12))/SIN($E78)*BY$9)</f>
        <v>0</v>
      </c>
      <c r="FL78" s="0" t="n">
        <f aca="false">IF(BZ$9=0,0,(SIN(BZ$12)*COS($E78)+SIN($E78)*COS(BZ$12))/SIN($E78)*BZ$9)</f>
        <v>0</v>
      </c>
      <c r="FM78" s="0" t="n">
        <f aca="false">IF(CA$9=0,0,(SIN(CA$12)*COS($E78)+SIN($E78)*COS(CA$12))/SIN($E78)*CA$9)</f>
        <v>0</v>
      </c>
      <c r="FN78" s="0" t="n">
        <f aca="false">IF(CB$9=0,0,(SIN(CB$12)*COS($E78)+SIN($E78)*COS(CB$12))/SIN($E78)*CB$9)</f>
        <v>0</v>
      </c>
      <c r="FO78" s="0" t="n">
        <f aca="false">IF(CC$9=0,0,(SIN(CC$12)*COS($E78)+SIN($E78)*COS(CC$12))/SIN($E78)*CC$9)</f>
        <v>0</v>
      </c>
      <c r="FP78" s="0" t="n">
        <f aca="false">IF(CD$9=0,0,(SIN(CD$12)*COS($E78)+SIN($E78)*COS(CD$12))/SIN($E78)*CD$9)</f>
        <v>0</v>
      </c>
      <c r="FQ78" s="0" t="n">
        <f aca="false">IF(CE$9=0,0,(SIN(CE$12)*COS($E78)+SIN($E78)*COS(CE$12))/SIN($E78)*CE$9)</f>
        <v>0</v>
      </c>
      <c r="FR78" s="0" t="n">
        <f aca="false">IF(CF$9=0,0,(SIN(CF$12)*COS($E78)+SIN($E78)*COS(CF$12))/SIN($E78)*CF$9)</f>
        <v>0</v>
      </c>
      <c r="FS78" s="0" t="n">
        <f aca="false">IF(CG$9=0,0,(SIN(CG$12)*COS($E78)+SIN($E78)*COS(CG$12))/SIN($E78)*CG$9)</f>
        <v>0</v>
      </c>
      <c r="FT78" s="0" t="n">
        <f aca="false">IF(CH$9=0,0,(SIN(CH$12)*COS($E78)+SIN($E78)*COS(CH$12))/SIN($E78)*CH$9)</f>
        <v>0</v>
      </c>
      <c r="FU78" s="0" t="n">
        <f aca="false">IF(CI$9=0,0,(SIN(CI$12)*COS($E78)+SIN($E78)*COS(CI$12))/SIN($E78)*CI$9)</f>
        <v>0</v>
      </c>
      <c r="FV78" s="0" t="n">
        <f aca="false">IF(CJ$9=0,0,(SIN(CJ$12)*COS($E78)+SIN($E78)*COS(CJ$12))/SIN($E78)*CJ$9)</f>
        <v>0</v>
      </c>
      <c r="FW78" s="0" t="n">
        <f aca="false">IF(CK$9=0,0,(SIN(CK$12)*COS($E78)+SIN($E78)*COS(CK$12))/SIN($E78)*CK$9)</f>
        <v>0</v>
      </c>
      <c r="FX78" s="0" t="n">
        <f aca="false">IF(CL$9=0,0,(SIN(CL$12)*COS($E78)+SIN($E78)*COS(CL$12))/SIN($E78)*CL$9)</f>
        <v>0</v>
      </c>
      <c r="FY78" s="0" t="n">
        <f aca="false">IF(CM$9=0,0,(SIN(CM$12)*COS($E78)+SIN($E78)*COS(CM$12))/SIN($E78)*CM$9)</f>
        <v>0</v>
      </c>
      <c r="FZ78" s="0" t="n">
        <f aca="false">IF(CN$9=0,0,(SIN(CN$12)*COS($E78)+SIN($E78)*COS(CN$12))/SIN($E78)*CN$9)</f>
        <v>0</v>
      </c>
      <c r="GA78" s="0" t="n">
        <f aca="false">IF(CO$9=0,0,(SIN(CO$12)*COS($E78)+SIN($E78)*COS(CO$12))/SIN($E78)*CO$9)</f>
        <v>0</v>
      </c>
      <c r="GB78" s="0" t="n">
        <f aca="false">IF(CP$9=0,0,(SIN(CP$12)*COS($E78)+SIN($E78)*COS(CP$12))/SIN($E78)*CP$9)</f>
        <v>0</v>
      </c>
      <c r="GC78" s="0" t="n">
        <f aca="false">IF(CQ$9=0,0,(SIN(CQ$12)*COS($E78)+SIN($E78)*COS(CQ$12))/SIN($E78)*CQ$9)</f>
        <v>0</v>
      </c>
    </row>
    <row r="79" customFormat="false" ht="12.8" hidden="true" customHeight="false" outlineLevel="0" collapsed="false">
      <c r="A79" s="0" t="n">
        <f aca="false">MAX($F79:$CQ79)</f>
        <v>11.139749875906</v>
      </c>
      <c r="B79" s="91" t="n">
        <f aca="false">IF(ISNA(INDEX(vmg!$B$6:$B$151,MATCH($C79,vmg!$F$6:$F$151,0))),IF(ISNA(INDEX(vmg!$B$6:$B$151,MATCH($C79,vmg!$D$6:$D$151,0))),0,INDEX(vmg!$B$6:$B$151,MATCH($C79,vmg!$D$6:$D$151,0))),INDEX(vmg!$B$6:$B$151,MATCH($C79,vmg!$F$6:$F$151,0)))</f>
        <v>6.881135</v>
      </c>
      <c r="C79" s="2" t="n">
        <f aca="false">MOD(Best +D79,360)</f>
        <v>300</v>
      </c>
      <c r="D79" s="2" t="n">
        <f aca="false">D78+1</f>
        <v>67</v>
      </c>
      <c r="E79" s="1" t="n">
        <f aca="false">D79*PI()/180</f>
        <v>1.1693705988362</v>
      </c>
      <c r="F79" s="13" t="n">
        <f aca="false">IF(OR(F169=0,CR79=0),0,F169*CR79/(F169+CR79))</f>
        <v>11.139749875906</v>
      </c>
      <c r="G79" s="13" t="n">
        <f aca="false">IF(OR(G169=0,CS79=0),0,G169*CS79/(G169+CS79))</f>
        <v>10.8737874998721</v>
      </c>
      <c r="H79" s="13" t="n">
        <f aca="false">IF(OR(H169=0,CT79=0),0,H169*CT79/(H169+CT79))</f>
        <v>10.62062378689</v>
      </c>
      <c r="I79" s="13" t="n">
        <f aca="false">IF(OR(I169=0,CU79=0),0,I169*CU79/(I169+CU79))</f>
        <v>10.3792038853503</v>
      </c>
      <c r="J79" s="13" t="n">
        <f aca="false">IF(OR(J169=0,CV79=0),0,J169*CV79/(J169+CV79))</f>
        <v>10.1485857877227</v>
      </c>
      <c r="K79" s="13" t="n">
        <f aca="false">IF(OR(K169=0,CW79=0),0,K169*CW79/(K169+CW79))</f>
        <v>9.92792565981947</v>
      </c>
      <c r="L79" s="13" t="n">
        <f aca="false">IF(OR(L169=0,CX79=0),0,L169*CX79/(L169+CX79))</f>
        <v>9.71547717228324</v>
      </c>
      <c r="M79" s="13" t="n">
        <f aca="false">IF(OR(M169=0,CY79=0),0,M169*CY79/(M169+CY79))</f>
        <v>9.51163212802785</v>
      </c>
      <c r="N79" s="13" t="n">
        <f aca="false">IF(OR(N169=0,CZ79=0),0,N169*CZ79/(N169+CZ79))</f>
        <v>9.31576443937959</v>
      </c>
      <c r="O79" s="13" t="n">
        <f aca="false">IF(OR(O169=0,DA79=0),0,O169*DA79/(O169+DA79))</f>
        <v>9.12730715149669</v>
      </c>
      <c r="P79" s="13" t="n">
        <f aca="false">IF(OR(P169=0,DB79=0),0,P169*DB79/(P169+DB79))</f>
        <v>8.94574557193403</v>
      </c>
      <c r="Q79" s="13" t="n">
        <f aca="false">IF(OR(Q169=0,DC79=0),0,Q169*DC79/(Q169+DC79))</f>
        <v>8.77075531192477</v>
      </c>
      <c r="R79" s="13" t="n">
        <f aca="false">IF(OR(R169=0,DD79=0),0,R169*DD79/(R169+DD79))</f>
        <v>8.60175397397193</v>
      </c>
      <c r="S79" s="13" t="n">
        <f aca="false">IF(OR(S169=0,DE79=0),0,S169*DE79/(S169+DE79))</f>
        <v>8.43835209993364</v>
      </c>
      <c r="T79" s="13" t="n">
        <f aca="false">IF(OR(T169=0,DF79=0),0,T169*DF79/(T169+DF79))</f>
        <v>8.2801929336243</v>
      </c>
      <c r="U79" s="13" t="n">
        <f aca="false">IF(OR(U169=0,DG79=0),0,U169*DG79/(U169+DG79))</f>
        <v>8.12694901973077</v>
      </c>
      <c r="V79" s="13" t="n">
        <f aca="false">IF(OR(V169=0,DH79=0),0,V169*DH79/(V169+DH79))</f>
        <v>7.97515867187609</v>
      </c>
      <c r="W79" s="13" t="n">
        <f aca="false">IF(OR(W169=0,DI79=0),0,W169*DI79/(W169+DI79))</f>
        <v>7.82792630911639</v>
      </c>
      <c r="X79" s="13" t="n">
        <f aca="false">IF(OR(X169=0,DJ79=0),0,X169*DJ79/(X169+DJ79))</f>
        <v>7.68497796823556</v>
      </c>
      <c r="Y79" s="13" t="n">
        <f aca="false">IF(OR(Y169=0,DK79=0),0,Y169*DK79/(Y169+DK79))</f>
        <v>7.54606075972593</v>
      </c>
      <c r="Z79" s="13" t="n">
        <f aca="false">IF(OR(Z169=0,DL79=0),0,Z169*DL79/(Z169+DL79))</f>
        <v>7.41094084817925</v>
      </c>
      <c r="AA79" s="13" t="n">
        <f aca="false">IF(OR(AA169=0,DM79=0),0,AA169*DM79/(AA169+DM79))</f>
        <v>7.27794394828085</v>
      </c>
      <c r="AB79" s="13" t="n">
        <f aca="false">IF(OR(AB169=0,DN79=0),0,AB169*DN79/(AB169+DN79))</f>
        <v>7.14841867701547</v>
      </c>
      <c r="AC79" s="13" t="n">
        <f aca="false">IF(OR(AC169=0,DO79=0),0,AC169*DO79/(AC169+DO79))</f>
        <v>7.02217163956414</v>
      </c>
      <c r="AD79" s="13" t="n">
        <f aca="false">IF(OR(AD169=0,DP79=0),0,AD169*DP79/(AD169+DP79))</f>
        <v>6.89902303266272</v>
      </c>
      <c r="AE79" s="13" t="n">
        <f aca="false">IF(OR(AE169=0,DQ79=0),0,AE169*DQ79/(AE169+DQ79))</f>
        <v>6.77880544488122</v>
      </c>
      <c r="AF79" s="13" t="n">
        <f aca="false">IF(OR(AF169=0,DR79=0),0,AF169*DR79/(AF169+DR79))</f>
        <v>6.66078875350589</v>
      </c>
      <c r="AG79" s="13" t="n">
        <f aca="false">IF(OR(AG169=0,DS79=0),0,AG169*DS79/(AG169+DS79))</f>
        <v>6.54543415195775</v>
      </c>
      <c r="AH79" s="13" t="n">
        <f aca="false">IF(OR(AH169=0,DT79=0),0,AH169*DT79/(AH169+DT79))</f>
        <v>6.43260318725144</v>
      </c>
      <c r="AI79" s="13" t="n">
        <f aca="false">IF(OR(AI169=0,DU79=0),0,AI169*DU79/(AI169+DU79))</f>
        <v>6.32216629197989</v>
      </c>
      <c r="AJ79" s="13" t="n">
        <f aca="false">IF(OR(AJ169=0,DV79=0),0,AJ169*DV79/(AJ169+DV79))</f>
        <v>6.21400205995736</v>
      </c>
      <c r="AK79" s="13" t="n">
        <f aca="false">IF(OR(AK169=0,DW79=0),0,AK169*DW79/(AK169+DW79))</f>
        <v>6.10918423831014</v>
      </c>
      <c r="AL79" s="13" t="n">
        <f aca="false">IF(OR(AL169=0,DX79=0),0,AL169*DX79/(AL169+DX79))</f>
        <v>6.0063549655891</v>
      </c>
      <c r="AM79" s="13" t="n">
        <f aca="false">IF(OR(AM169=0,DY79=0),0,AM169*DY79/(AM169+DY79))</f>
        <v>5.90541744091752</v>
      </c>
      <c r="AN79" s="13" t="n">
        <f aca="false">IF(OR(AN169=0,DZ79=0),0,AN169*DZ79/(AN169+DZ79))</f>
        <v>5.80628045097787</v>
      </c>
      <c r="AO79" s="13" t="n">
        <f aca="false">IF(OR(AO169=0,EA79=0),0,AO169*EA79/(AO169+EA79))</f>
        <v>5.7088579515321</v>
      </c>
      <c r="AP79" s="13" t="n">
        <f aca="false">IF(OR(AP169=0,EB79=0),0,AP169*EB79/(AP169+EB79))</f>
        <v>5.61304137754208</v>
      </c>
      <c r="AQ79" s="13" t="n">
        <f aca="false">IF(OR(AQ169=0,EC79=0),0,AQ169*EC79/(AQ169+EC79))</f>
        <v>5.51878259025893</v>
      </c>
      <c r="AR79" s="13" t="n">
        <f aca="false">IF(OR(AR169=0,ED79=0),0,AR169*ED79/(AR169+ED79))</f>
        <v>5.42600881609329</v>
      </c>
      <c r="AS79" s="13" t="n">
        <f aca="false">IF(OR(AS169=0,EE79=0),0,AS169*EE79/(AS169+EE79))</f>
        <v>5.33465111419001</v>
      </c>
      <c r="AT79" s="13" t="n">
        <f aca="false">IF(OR(AT169=0,EF79=0),0,AT169*EF79/(AT169+EF79))</f>
        <v>5.24464410786396</v>
      </c>
      <c r="AU79" s="13" t="n">
        <f aca="false">IF(OR(AU169=0,EG79=0),0,AU169*EG79/(AU169+EG79))</f>
        <v>5.1506204247372</v>
      </c>
      <c r="AV79" s="13" t="n">
        <f aca="false">IF(OR(AV169=0,EH79=0),0,AV169*EH79/(AV169+EH79))</f>
        <v>5.05806729767446</v>
      </c>
      <c r="AW79" s="13" t="n">
        <f aca="false">IF(OR(AW169=0,EI79=0),0,AW169*EI79/(AW169+EI79))</f>
        <v>4.96691665097434</v>
      </c>
      <c r="AX79" s="13" t="n">
        <f aca="false">IF(OR(AX169=0,EJ79=0),0,AX169*EJ79/(AX169+EJ79))</f>
        <v>4.87710397543227</v>
      </c>
      <c r="AY79" s="13" t="n">
        <f aca="false">IF(OR(AY169=0,EK79=0),0,AY169*EK79/(AY169+EK79))</f>
        <v>4.7885680847326</v>
      </c>
      <c r="AZ79" s="13" t="n">
        <f aca="false">IF(OR(AZ169=0,EL79=0),0,AZ169*EL79/(AZ169+EL79))</f>
        <v>4.69717127606672</v>
      </c>
      <c r="BA79" s="13" t="n">
        <f aca="false">IF(OR(BA169=0,EM79=0),0,BA169*EM79/(BA169+EM79))</f>
        <v>4.60709643880242</v>
      </c>
      <c r="BB79" s="13" t="n">
        <f aca="false">IF(OR(BB169=0,EN79=0),0,BB169*EN79/(BB169+EN79))</f>
        <v>4.51828390201299</v>
      </c>
      <c r="BC79" s="13" t="n">
        <f aca="false">IF(OR(BC169=0,EO79=0),0,BC169*EO79/(BC169+EO79))</f>
        <v>4.43067707578868</v>
      </c>
      <c r="BD79" s="13" t="n">
        <f aca="false">IF(OR(BD169=0,EP79=0),0,BD169*EP79/(BD169+EP79))</f>
        <v>4.34422225195359</v>
      </c>
      <c r="BE79" s="13" t="n">
        <f aca="false">IF(OR(BE169=0,EQ79=0),0,BE169*EQ79/(BE169+EQ79))</f>
        <v>4.25504254577732</v>
      </c>
      <c r="BF79" s="13" t="n">
        <f aca="false">IF(OR(BF169=0,ER79=0),0,BF169*ER79/(BF169+ER79))</f>
        <v>4.16704033443586</v>
      </c>
      <c r="BG79" s="13" t="n">
        <f aca="false">IF(OR(BG169=0,ES79=0),0,BG169*ES79/(BG169+ES79))</f>
        <v>4.08016443854486</v>
      </c>
      <c r="BH79" s="13" t="n">
        <f aca="false">IF(OR(BH169=0,ET79=0),0,BH169*ET79/(BH169+ET79))</f>
        <v>3.99436634428803</v>
      </c>
      <c r="BI79" s="13" t="n">
        <f aca="false">IF(OR(BI169=0,EU79=0),0,BI169*EU79/(BI169+EU79))</f>
        <v>3.90960004632192</v>
      </c>
      <c r="BJ79" s="13" t="n">
        <f aca="false">IF(OR(BJ169=0,EV79=0),0,BJ169*EV79/(BJ169+EV79))</f>
        <v>3.8149768894239</v>
      </c>
      <c r="BK79" s="13" t="n">
        <f aca="false">IF(OR(BK169=0,EW79=0),0,BK169*EW79/(BK169+EW79))</f>
        <v>3.72153755251193</v>
      </c>
      <c r="BL79" s="13" t="n">
        <f aca="false">IF(OR(BL169=0,EX79=0),0,BL169*EX79/(BL169+EX79))</f>
        <v>3.62923248596483</v>
      </c>
      <c r="BM79" s="13" t="n">
        <f aca="false">IF(OR(BM169=0,EY79=0),0,BM169*EY79/(BM169+EY79))</f>
        <v>3.53801521011343</v>
      </c>
      <c r="BN79" s="13" t="n">
        <f aca="false">IF(OR(BN169=0,EZ79=0),0,BN169*EZ79/(BN169+EZ79))</f>
        <v>3.44784217881645</v>
      </c>
      <c r="BO79" s="13" t="n">
        <f aca="false">IF(OR(BO169=0,FA79=0),0,BO169*FA79/(BO169+FA79))</f>
        <v>3.35230077849565</v>
      </c>
      <c r="BP79" s="13" t="n">
        <f aca="false">IF(OR(BP169=0,FB79=0),0,BP169*FB79/(BP169+FB79))</f>
        <v>3.25777465870718</v>
      </c>
      <c r="BQ79" s="13" t="n">
        <f aca="false">IF(OR(BQ169=0,FC79=0),0,BQ169*FC79/(BQ169+FC79))</f>
        <v>3.16422321454704</v>
      </c>
      <c r="BR79" s="13" t="n">
        <f aca="false">IF(OR(BR169=0,FD79=0),0,BR169*FD79/(BR169+FD79))</f>
        <v>3.0716089051446</v>
      </c>
      <c r="BS79" s="13" t="n">
        <f aca="false">IF(OR(BS169=0,FE79=0),0,BS169*FE79/(BS169+FE79))</f>
        <v>2.97989718993713</v>
      </c>
      <c r="BT79" s="13" t="n">
        <f aca="false">IF(OR(BT169=0,FF79=0),0,BT169*FF79/(BT169+FF79))</f>
        <v>2.88557950871024</v>
      </c>
      <c r="BU79" s="13" t="n">
        <f aca="false">IF(OR(BU169=0,FG79=0),0,BU169*FG79/(BU169+FG79))</f>
        <v>2.79209576476584</v>
      </c>
      <c r="BV79" s="13" t="n">
        <f aca="false">IF(OR(BV169=0,FH79=0),0,BV169*FH79/(BV169+FH79))</f>
        <v>2.69941727083205</v>
      </c>
      <c r="BW79" s="13" t="n">
        <f aca="false">IF(OR(BW169=0,FI79=0),0,BW169*FI79/(BW169+FI79))</f>
        <v>2.60751850087042</v>
      </c>
      <c r="BX79" s="13" t="n">
        <f aca="false">IF(OR(BX169=0,FJ79=0),0,BX169*FJ79/(BX169+FJ79))</f>
        <v>2.51637712436772</v>
      </c>
      <c r="BY79" s="13" t="n">
        <f aca="false">IF(OR(BY169=0,FK79=0),0,BY169*FK79/(BY169+FK79))</f>
        <v>0</v>
      </c>
      <c r="BZ79" s="13" t="n">
        <f aca="false">IF(OR(BZ169=0,FL79=0),0,BZ169*FL79/(BZ169+FL79))</f>
        <v>0</v>
      </c>
      <c r="CA79" s="13" t="n">
        <f aca="false">IF(OR(CA169=0,FM79=0),0,CA169*FM79/(CA169+FM79))</f>
        <v>0</v>
      </c>
      <c r="CB79" s="13" t="n">
        <f aca="false">IF(OR(CB169=0,FN79=0),0,CB169*FN79/(CB169+FN79))</f>
        <v>0</v>
      </c>
      <c r="CC79" s="13" t="n">
        <f aca="false">IF(OR(CC169=0,FO79=0),0,CC169*FO79/(CC169+FO79))</f>
        <v>0</v>
      </c>
      <c r="CD79" s="13" t="n">
        <f aca="false">IF(OR(CD169=0,FP79=0),0,CD169*FP79/(CD169+FP79))</f>
        <v>0</v>
      </c>
      <c r="CE79" s="13" t="n">
        <f aca="false">IF(OR(CE169=0,FQ79=0),0,CE169*FQ79/(CE169+FQ79))</f>
        <v>0</v>
      </c>
      <c r="CF79" s="13" t="n">
        <f aca="false">IF(OR(CF169=0,FR79=0),0,CF169*FR79/(CF169+FR79))</f>
        <v>0</v>
      </c>
      <c r="CG79" s="13" t="n">
        <f aca="false">IF(OR(CG169=0,FS79=0),0,CG169*FS79/(CG169+FS79))</f>
        <v>0</v>
      </c>
      <c r="CH79" s="13" t="n">
        <f aca="false">IF(OR(CH169=0,FT79=0),0,CH169*FT79/(CH169+FT79))</f>
        <v>0</v>
      </c>
      <c r="CI79" s="13" t="n">
        <f aca="false">IF(OR(CI169=0,FU79=0),0,CI169*FU79/(CI169+FU79))</f>
        <v>0</v>
      </c>
      <c r="CJ79" s="13" t="n">
        <f aca="false">IF(OR(CJ169=0,FV79=0),0,CJ169*FV79/(CJ169+FV79))</f>
        <v>0</v>
      </c>
      <c r="CK79" s="13" t="n">
        <f aca="false">IF(OR(CK169=0,FW79=0),0,CK169*FW79/(CK169+FW79))</f>
        <v>0</v>
      </c>
      <c r="CL79" s="13" t="n">
        <f aca="false">IF(OR(CL169=0,FX79=0),0,CL169*FX79/(CL169+FX79))</f>
        <v>0</v>
      </c>
      <c r="CM79" s="13" t="n">
        <f aca="false">IF(OR(CM169=0,FY79=0),0,CM169*FY79/(CM169+FY79))</f>
        <v>0</v>
      </c>
      <c r="CN79" s="13" t="n">
        <f aca="false">IF(OR(CN169=0,FZ79=0),0,CN169*FZ79/(CN169+FZ79))</f>
        <v>0</v>
      </c>
      <c r="CO79" s="13" t="n">
        <f aca="false">IF(OR(CO169=0,GA79=0),0,CO169*GA79/(CO169+GA79))</f>
        <v>0</v>
      </c>
      <c r="CP79" s="13" t="n">
        <f aca="false">IF(OR(CP169=0,GB79=0),0,CP169*GB79/(CP169+GB79))</f>
        <v>0</v>
      </c>
      <c r="CQ79" s="13" t="n">
        <f aca="false">IF(OR(CQ169=0,GC79=0),0,CQ169*GC79/(CQ169+GC79))</f>
        <v>0</v>
      </c>
      <c r="CR79" s="0" t="n">
        <f aca="false">IF(F$9=0,0,(SIN(F$12)*COS($E79)+SIN($E79)*COS(F$12))/SIN($E79)*F$9)</f>
        <v>11.13975</v>
      </c>
      <c r="CS79" s="0" t="n">
        <f aca="false">IF(G$9=0,0,(SIN(G$12)*COS($E79)+SIN($E79)*COS(G$12))/SIN($E79)*G$9)</f>
        <v>11.2071410298365</v>
      </c>
      <c r="CT79" s="0" t="n">
        <f aca="false">IF(H$9=0,0,(SIN(H$12)*COS($E79)+SIN($E79)*COS(H$12))/SIN($E79)*H$9)</f>
        <v>11.2709287641244</v>
      </c>
      <c r="CU79" s="0" t="n">
        <f aca="false">IF(I$9=0,0,(SIN(I$12)*COS($E79)+SIN($E79)*COS(I$12))/SIN($E79)*I$9)</f>
        <v>11.3311019866935</v>
      </c>
      <c r="CV79" s="0" t="n">
        <f aca="false">IF(J$9=0,0,(SIN(J$12)*COS($E79)+SIN($E79)*COS(J$12))/SIN($E79)*J$9)</f>
        <v>11.3876506376075</v>
      </c>
      <c r="CW79" s="0" t="n">
        <f aca="false">IF(K$9=0,0,(SIN(K$12)*COS($E79)+SIN($E79)*COS(K$12))/SIN($E79)*K$9)</f>
        <v>11.4405658137099</v>
      </c>
      <c r="CX79" s="0" t="n">
        <f aca="false">IF(L$9=0,0,(SIN(L$12)*COS($E79)+SIN($E79)*COS(L$12))/SIN($E79)*L$9)</f>
        <v>11.4884580429786</v>
      </c>
      <c r="CY79" s="0" t="n">
        <f aca="false">IF(M$9=0,0,(SIN(M$12)*COS($E79)+SIN($E79)*COS(M$12))/SIN($E79)*M$9)</f>
        <v>11.53268813764</v>
      </c>
      <c r="CZ79" s="0" t="n">
        <f aca="false">IF(N$9=0,0,(SIN(N$12)*COS($E79)+SIN($E79)*COS(N$12))/SIN($E79)*N$9)</f>
        <v>11.5732519336745</v>
      </c>
      <c r="DA79" s="0" t="n">
        <f aca="false">IF(O$9=0,0,(SIN(O$12)*COS($E79)+SIN($E79)*COS(O$12))/SIN($E79)*O$9)</f>
        <v>11.6101464305584</v>
      </c>
      <c r="DB79" s="0" t="n">
        <f aca="false">IF(P$9=0,0,(SIN(P$12)*COS($E79)+SIN($E79)*COS(P$12))/SIN($E79)*P$9)</f>
        <v>11.6433697893282</v>
      </c>
      <c r="DC79" s="0" t="n">
        <f aca="false">IF(Q$9=0,0,(SIN(Q$12)*COS($E79)+SIN($E79)*COS(Q$12))/SIN($E79)*Q$9)</f>
        <v>11.6731763592686</v>
      </c>
      <c r="DD79" s="0" t="n">
        <f aca="false">IF(R$9=0,0,(SIN(R$12)*COS($E79)+SIN($E79)*COS(R$12))/SIN($E79)*R$9)</f>
        <v>11.6993134027092</v>
      </c>
      <c r="DE79" s="0" t="n">
        <f aca="false">IF(S$9=0,0,(SIN(S$12)*COS($E79)+SIN($E79)*COS(S$12))/SIN($E79)*S$9)</f>
        <v>11.7217823162059</v>
      </c>
      <c r="DF79" s="0" t="n">
        <f aca="false">IF(T$9=0,0,(SIN(T$12)*COS($E79)+SIN($E79)*COS(T$12))/SIN($E79)*T$9)</f>
        <v>11.7405856454657</v>
      </c>
      <c r="DG79" s="0" t="n">
        <f aca="false">IF(U$9=0,0,(SIN(U$12)*COS($E79)+SIN($E79)*COS(U$12))/SIN($E79)*U$9)</f>
        <v>11.7557270817107</v>
      </c>
      <c r="DH79" s="0" t="n">
        <f aca="false">IF(V$9=0,0,(SIN(V$12)*COS($E79)+SIN($E79)*COS(V$12))/SIN($E79)*V$9)</f>
        <v>11.7603375322589</v>
      </c>
      <c r="DI79" s="0" t="n">
        <f aca="false">IF(W$9=0,0,(SIN(W$12)*COS($E79)+SIN($E79)*COS(W$12))/SIN($E79)*W$9)</f>
        <v>11.761269526239</v>
      </c>
      <c r="DJ79" s="0" t="n">
        <f aca="false">IF(X$9=0,0,(SIN(X$12)*COS($E79)+SIN($E79)*COS(X$12))/SIN($E79)*X$9)</f>
        <v>11.7585364601343</v>
      </c>
      <c r="DK79" s="0" t="n">
        <f aca="false">IF(Y$9=0,0,(SIN(Y$12)*COS($E79)+SIN($E79)*COS(Y$12))/SIN($E79)*Y$9)</f>
        <v>11.7521528719599</v>
      </c>
      <c r="DL79" s="0" t="n">
        <f aca="false">IF(Z$9=0,0,(SIN(Z$12)*COS($E79)+SIN($E79)*COS(Z$12))/SIN($E79)*Z$9)</f>
        <v>11.74213443266</v>
      </c>
      <c r="DM79" s="0" t="n">
        <f aca="false">IF(AA$9=0,0,(SIN(AA$12)*COS($E79)+SIN($E79)*COS(AA$12))/SIN($E79)*AA$9)</f>
        <v>11.7247142775453</v>
      </c>
      <c r="DN79" s="0" t="n">
        <f aca="false">IF(AB$9=0,0,(SIN(AB$12)*COS($E79)+SIN($E79)*COS(AB$12))/SIN($E79)*AB$9)</f>
        <v>11.7036905164384</v>
      </c>
      <c r="DO79" s="0" t="n">
        <f aca="false">IF(AC$9=0,0,(SIN(AC$12)*COS($E79)+SIN($E79)*COS(AC$12))/SIN($E79)*AC$9)</f>
        <v>11.6790856231541</v>
      </c>
      <c r="DP79" s="0" t="n">
        <f aca="false">IF(AD$9=0,0,(SIN(AD$12)*COS($E79)+SIN($E79)*COS(AD$12))/SIN($E79)*AD$9)</f>
        <v>11.6509231672512</v>
      </c>
      <c r="DQ79" s="0" t="n">
        <f aca="false">IF(AE$9=0,0,(SIN(AE$12)*COS($E79)+SIN($E79)*COS(AE$12))/SIN($E79)*AE$9)</f>
        <v>11.6192278019564</v>
      </c>
      <c r="DR79" s="0" t="n">
        <f aca="false">IF(AF$9=0,0,(SIN(AF$12)*COS($E79)+SIN($E79)*COS(AF$12))/SIN($E79)*AF$9)</f>
        <v>11.5822894572653</v>
      </c>
      <c r="DS79" s="0" t="n">
        <f aca="false">IF(AG$9=0,0,(SIN(AG$12)*COS($E79)+SIN($E79)*COS(AG$12))/SIN($E79)*AG$9)</f>
        <v>11.5418744146914</v>
      </c>
      <c r="DT79" s="0" t="n">
        <f aca="false">IF(AH$9=0,0,(SIN(AH$12)*COS($E79)+SIN($E79)*COS(AH$12))/SIN($E79)*AH$9)</f>
        <v>11.4980120872619</v>
      </c>
      <c r="DU79" s="0" t="n">
        <f aca="false">IF(AI$9=0,0,(SIN(AI$12)*COS($E79)+SIN($E79)*COS(AI$12))/SIN($E79)*AI$9)</f>
        <v>11.4507329172205</v>
      </c>
      <c r="DV79" s="0" t="n">
        <f aca="false">IF(AJ$9=0,0,(SIN(AJ$12)*COS($E79)+SIN($E79)*COS(AJ$12))/SIN($E79)*AJ$9)</f>
        <v>11.4000683615505</v>
      </c>
      <c r="DW79" s="0" t="n">
        <f aca="false">IF(AK$9=0,0,(SIN(AK$12)*COS($E79)+SIN($E79)*COS(AK$12))/SIN($E79)*AK$9)</f>
        <v>11.350149629451</v>
      </c>
      <c r="DX79" s="0" t="n">
        <f aca="false">IF(AL$9=0,0,(SIN(AL$12)*COS($E79)+SIN($E79)*COS(AL$12))/SIN($E79)*AL$9)</f>
        <v>11.2968900553453</v>
      </c>
      <c r="DY79" s="0" t="n">
        <f aca="false">IF(AM$9=0,0,(SIN(AM$12)*COS($E79)+SIN($E79)*COS(AM$12))/SIN($E79)*AM$9)</f>
        <v>11.2403203147975</v>
      </c>
      <c r="DZ79" s="0" t="n">
        <f aca="false">IF(AN$9=0,0,(SIN(AN$12)*COS($E79)+SIN($E79)*COS(AN$12))/SIN($E79)*AN$9)</f>
        <v>11.1804720517837</v>
      </c>
      <c r="EA79" s="0" t="n">
        <f aca="false">IF(AO$9=0,0,(SIN(AO$12)*COS($E79)+SIN($E79)*COS(AO$12))/SIN($E79)*AO$9)</f>
        <v>11.1173778646632</v>
      </c>
      <c r="EB79" s="0" t="n">
        <f aca="false">IF(AP$9=0,0,(SIN(AP$12)*COS($E79)+SIN($E79)*COS(AP$12))/SIN($E79)*AP$9)</f>
        <v>11.050965440169</v>
      </c>
      <c r="EC79" s="0" t="n">
        <f aca="false">IF(AQ$9=0,0,(SIN(AQ$12)*COS($E79)+SIN($E79)*COS(AQ$12))/SIN($E79)*AQ$9)</f>
        <v>10.981375979179</v>
      </c>
      <c r="ED79" s="0" t="n">
        <f aca="false">IF(AR$9=0,0,(SIN(AR$12)*COS($E79)+SIN($E79)*COS(AR$12))/SIN($E79)*AR$9)</f>
        <v>10.9086449526088</v>
      </c>
      <c r="EE79" s="0" t="n">
        <f aca="false">IF(AS$9=0,0,(SIN(AS$12)*COS($E79)+SIN($E79)*COS(AS$12))/SIN($E79)*AS$9)</f>
        <v>10.8328087263473</v>
      </c>
      <c r="EF79" s="0" t="n">
        <f aca="false">IF(AT$9=0,0,(SIN(AT$12)*COS($E79)+SIN($E79)*COS(AT$12))/SIN($E79)*AT$9)</f>
        <v>10.7539045458499</v>
      </c>
      <c r="EG79" s="0" t="n">
        <f aca="false">IF(AU$9=0,0,(SIN(AU$12)*COS($E79)+SIN($E79)*COS(AU$12))/SIN($E79)*AU$9)</f>
        <v>10.6492661676861</v>
      </c>
      <c r="EH79" s="0" t="n">
        <f aca="false">IF(AV$9=0,0,(SIN(AV$12)*COS($E79)+SIN($E79)*COS(AV$12))/SIN($E79)*AV$9)</f>
        <v>10.5419013140008</v>
      </c>
      <c r="EI79" s="0" t="n">
        <f aca="false">IF(AW$9=0,0,(SIN(AW$12)*COS($E79)+SIN($E79)*COS(AW$12))/SIN($E79)*AW$9)</f>
        <v>10.4318704011488</v>
      </c>
      <c r="EJ79" s="0" t="n">
        <f aca="false">IF(AX$9=0,0,(SIN(AX$12)*COS($E79)+SIN($E79)*COS(AX$12))/SIN($E79)*AX$9)</f>
        <v>10.3192344915474</v>
      </c>
      <c r="EK79" s="0" t="n">
        <f aca="false">IF(AY$9=0,0,(SIN(AY$12)*COS($E79)+SIN($E79)*COS(AY$12))/SIN($E79)*AY$9)</f>
        <v>10.2040552666862</v>
      </c>
      <c r="EL79" s="0" t="n">
        <f aca="false">IF(AZ$9=0,0,(SIN(AZ$12)*COS($E79)+SIN($E79)*COS(AZ$12))/SIN($E79)*AZ$9)</f>
        <v>10.067635</v>
      </c>
      <c r="EM79" s="0" t="n">
        <f aca="false">IF(BA$9=0,0,(SIN(BA$12)*COS($E79)+SIN($E79)*COS(BA$12))/SIN($E79)*BA$9)</f>
        <v>9.92908019627114</v>
      </c>
      <c r="EN79" s="0" t="n">
        <f aca="false">IF(BB$9=0,0,(SIN(BB$12)*COS($E79)+SIN($E79)*COS(BB$12))/SIN($E79)*BB$9)</f>
        <v>9.78847124478029</v>
      </c>
      <c r="EO79" s="0" t="n">
        <f aca="false">IF(BC$9=0,0,(SIN(BC$12)*COS($E79)+SIN($E79)*COS(BC$12))/SIN($E79)*BC$9)</f>
        <v>9.64588886494463</v>
      </c>
      <c r="EP79" s="0" t="n">
        <f aca="false">IF(BD$9=0,0,(SIN(BD$12)*COS($E79)+SIN($E79)*COS(BD$12))/SIN($E79)*BD$9)</f>
        <v>9.50141407018861</v>
      </c>
      <c r="EQ79" s="0" t="n">
        <f aca="false">IF(BE$9=0,0,(SIN(BE$12)*COS($E79)+SIN($E79)*COS(BE$12))/SIN($E79)*BE$9)</f>
        <v>9.33668752565684</v>
      </c>
      <c r="ER79" s="0" t="n">
        <f aca="false">IF(BF$9=0,0,(SIN(BF$12)*COS($E79)+SIN($E79)*COS(BF$12))/SIN($E79)*BF$9)</f>
        <v>9.17057919101448</v>
      </c>
      <c r="ES79" s="0" t="n">
        <f aca="false">IF(BG$9=0,0,(SIN(BG$12)*COS($E79)+SIN($E79)*COS(BG$12))/SIN($E79)*BG$9)</f>
        <v>9.00318743766471</v>
      </c>
      <c r="ET79" s="0" t="n">
        <f aca="false">IF(BH$9=0,0,(SIN(BH$12)*COS($E79)+SIN($E79)*COS(BH$12))/SIN($E79)*BH$9)</f>
        <v>8.83461056798318</v>
      </c>
      <c r="EU79" s="0" t="n">
        <f aca="false">IF(BI$9=0,0,(SIN(BI$12)*COS($E79)+SIN($E79)*COS(BI$12))/SIN($E79)*BI$9)</f>
        <v>8.66494677096207</v>
      </c>
      <c r="EV79" s="0" t="n">
        <f aca="false">IF(BJ$9=0,0,(SIN(BJ$12)*COS($E79)+SIN($E79)*COS(BJ$12))/SIN($E79)*BJ$9)</f>
        <v>8.4410175947244</v>
      </c>
      <c r="EW79" s="0" t="n">
        <f aca="false">IF(BK$9=0,0,(SIN(BK$12)*COS($E79)+SIN($E79)*COS(BK$12))/SIN($E79)*BK$9)</f>
        <v>8.21742122305257</v>
      </c>
      <c r="EX79" s="0" t="n">
        <f aca="false">IF(BL$9=0,0,(SIN(BL$12)*COS($E79)+SIN($E79)*COS(BL$12))/SIN($E79)*BL$9)</f>
        <v>7.99430336692654</v>
      </c>
      <c r="EY79" s="0" t="n">
        <f aca="false">IF(BM$9=0,0,(SIN(BM$12)*COS($E79)+SIN($E79)*COS(BM$12))/SIN($E79)*BM$9)</f>
        <v>7.77180868333502</v>
      </c>
      <c r="EZ79" s="0" t="n">
        <f aca="false">IF(BN$9=0,0,(SIN(BN$12)*COS($E79)+SIN($E79)*COS(BN$12))/SIN($E79)*BN$9)</f>
        <v>7.55008070785</v>
      </c>
      <c r="FA79" s="0" t="n">
        <f aca="false">IF(BO$9=0,0,(SIN(BO$12)*COS($E79)+SIN($E79)*COS(BO$12))/SIN($E79)*BO$9)</f>
        <v>7.29898709650188</v>
      </c>
      <c r="FB79" s="0" t="n">
        <f aca="false">IF(BP$9=0,0,(SIN(BP$12)*COS($E79)+SIN($E79)*COS(BP$12))/SIN($E79)*BP$9)</f>
        <v>7.04977846543397</v>
      </c>
      <c r="FC79" s="0" t="n">
        <f aca="false">IF(BQ$9=0,0,(SIN(BQ$12)*COS($E79)+SIN($E79)*COS(BQ$12))/SIN($E79)*BQ$9)</f>
        <v>6.80262187225206</v>
      </c>
      <c r="FD79" s="0" t="n">
        <f aca="false">IF(BR$9=0,0,(SIN(BR$12)*COS($E79)+SIN($E79)*COS(BR$12))/SIN($E79)*BR$9)</f>
        <v>6.55768247029246</v>
      </c>
      <c r="FE79" s="0" t="n">
        <f aca="false">IF(BS$9=0,0,(SIN(BS$12)*COS($E79)+SIN($E79)*COS(BS$12))/SIN($E79)*BS$9)</f>
        <v>6.31512343094036</v>
      </c>
      <c r="FF79" s="0" t="n">
        <f aca="false">IF(BT$9=0,0,(SIN(BT$12)*COS($E79)+SIN($E79)*COS(BT$12))/SIN($E79)*BT$9)</f>
        <v>6.05975189001989</v>
      </c>
      <c r="FG79" s="0" t="n">
        <f aca="false">IF(BU$9=0,0,(SIN(BU$12)*COS($E79)+SIN($E79)*COS(BU$12))/SIN($E79)*BU$9)</f>
        <v>5.80758524056491</v>
      </c>
      <c r="FH79" s="0" t="n">
        <f aca="false">IF(BV$9=0,0,(SIN(BV$12)*COS($E79)+SIN($E79)*COS(BV$12))/SIN($E79)*BV$9)</f>
        <v>5.55879405261712</v>
      </c>
      <c r="FI79" s="0" t="n">
        <f aca="false">IF(BW$9=0,0,(SIN(BW$12)*COS($E79)+SIN($E79)*COS(BW$12))/SIN($E79)*BW$9)</f>
        <v>5.31354630095294</v>
      </c>
      <c r="FJ79" s="0" t="n">
        <f aca="false">IF(BX$9=0,0,(SIN(BX$12)*COS($E79)+SIN($E79)*COS(BX$12))/SIN($E79)*BX$9)</f>
        <v>5.07200728583457</v>
      </c>
      <c r="FK79" s="0" t="n">
        <f aca="false">IF(BY$9=0,0,(SIN(BY$12)*COS($E79)+SIN($E79)*COS(BY$12))/SIN($E79)*BY$9)</f>
        <v>0</v>
      </c>
      <c r="FL79" s="0" t="n">
        <f aca="false">IF(BZ$9=0,0,(SIN(BZ$12)*COS($E79)+SIN($E79)*COS(BZ$12))/SIN($E79)*BZ$9)</f>
        <v>0</v>
      </c>
      <c r="FM79" s="0" t="n">
        <f aca="false">IF(CA$9=0,0,(SIN(CA$12)*COS($E79)+SIN($E79)*COS(CA$12))/SIN($E79)*CA$9)</f>
        <v>0</v>
      </c>
      <c r="FN79" s="0" t="n">
        <f aca="false">IF(CB$9=0,0,(SIN(CB$12)*COS($E79)+SIN($E79)*COS(CB$12))/SIN($E79)*CB$9)</f>
        <v>0</v>
      </c>
      <c r="FO79" s="0" t="n">
        <f aca="false">IF(CC$9=0,0,(SIN(CC$12)*COS($E79)+SIN($E79)*COS(CC$12))/SIN($E79)*CC$9)</f>
        <v>0</v>
      </c>
      <c r="FP79" s="0" t="n">
        <f aca="false">IF(CD$9=0,0,(SIN(CD$12)*COS($E79)+SIN($E79)*COS(CD$12))/SIN($E79)*CD$9)</f>
        <v>0</v>
      </c>
      <c r="FQ79" s="0" t="n">
        <f aca="false">IF(CE$9=0,0,(SIN(CE$12)*COS($E79)+SIN($E79)*COS(CE$12))/SIN($E79)*CE$9)</f>
        <v>0</v>
      </c>
      <c r="FR79" s="0" t="n">
        <f aca="false">IF(CF$9=0,0,(SIN(CF$12)*COS($E79)+SIN($E79)*COS(CF$12))/SIN($E79)*CF$9)</f>
        <v>0</v>
      </c>
      <c r="FS79" s="0" t="n">
        <f aca="false">IF(CG$9=0,0,(SIN(CG$12)*COS($E79)+SIN($E79)*COS(CG$12))/SIN($E79)*CG$9)</f>
        <v>0</v>
      </c>
      <c r="FT79" s="0" t="n">
        <f aca="false">IF(CH$9=0,0,(SIN(CH$12)*COS($E79)+SIN($E79)*COS(CH$12))/SIN($E79)*CH$9)</f>
        <v>0</v>
      </c>
      <c r="FU79" s="0" t="n">
        <f aca="false">IF(CI$9=0,0,(SIN(CI$12)*COS($E79)+SIN($E79)*COS(CI$12))/SIN($E79)*CI$9)</f>
        <v>0</v>
      </c>
      <c r="FV79" s="0" t="n">
        <f aca="false">IF(CJ$9=0,0,(SIN(CJ$12)*COS($E79)+SIN($E79)*COS(CJ$12))/SIN($E79)*CJ$9)</f>
        <v>0</v>
      </c>
      <c r="FW79" s="0" t="n">
        <f aca="false">IF(CK$9=0,0,(SIN(CK$12)*COS($E79)+SIN($E79)*COS(CK$12))/SIN($E79)*CK$9)</f>
        <v>0</v>
      </c>
      <c r="FX79" s="0" t="n">
        <f aca="false">IF(CL$9=0,0,(SIN(CL$12)*COS($E79)+SIN($E79)*COS(CL$12))/SIN($E79)*CL$9)</f>
        <v>0</v>
      </c>
      <c r="FY79" s="0" t="n">
        <f aca="false">IF(CM$9=0,0,(SIN(CM$12)*COS($E79)+SIN($E79)*COS(CM$12))/SIN($E79)*CM$9)</f>
        <v>0</v>
      </c>
      <c r="FZ79" s="0" t="n">
        <f aca="false">IF(CN$9=0,0,(SIN(CN$12)*COS($E79)+SIN($E79)*COS(CN$12))/SIN($E79)*CN$9)</f>
        <v>0</v>
      </c>
      <c r="GA79" s="0" t="n">
        <f aca="false">IF(CO$9=0,0,(SIN(CO$12)*COS($E79)+SIN($E79)*COS(CO$12))/SIN($E79)*CO$9)</f>
        <v>0</v>
      </c>
      <c r="GB79" s="0" t="n">
        <f aca="false">IF(CP$9=0,0,(SIN(CP$12)*COS($E79)+SIN($E79)*COS(CP$12))/SIN($E79)*CP$9)</f>
        <v>0</v>
      </c>
      <c r="GC79" s="0" t="n">
        <f aca="false">IF(CQ$9=0,0,(SIN(CQ$12)*COS($E79)+SIN($E79)*COS(CQ$12))/SIN($E79)*CQ$9)</f>
        <v>0</v>
      </c>
    </row>
    <row r="80" customFormat="false" ht="12.8" hidden="true" customHeight="false" outlineLevel="0" collapsed="false">
      <c r="A80" s="0" t="n">
        <f aca="false">MAX($F80:$CQ80)</f>
        <v>11.139749875906</v>
      </c>
      <c r="B80" s="91" t="n">
        <f aca="false">IF(ISNA(INDEX(vmg!$B$6:$B$151,MATCH($C80,vmg!$F$6:$F$151,0))),IF(ISNA(INDEX(vmg!$B$6:$B$151,MATCH($C80,vmg!$D$6:$D$151,0))),0,INDEX(vmg!$B$6:$B$151,MATCH($C80,vmg!$D$6:$D$151,0))),INDEX(vmg!$B$6:$B$151,MATCH($C80,vmg!$F$6:$F$151,0)))</f>
        <v>6.80044</v>
      </c>
      <c r="C80" s="2" t="n">
        <f aca="false">MOD(Best +D80,360)</f>
        <v>301</v>
      </c>
      <c r="D80" s="2" t="n">
        <f aca="false">D79+1</f>
        <v>68</v>
      </c>
      <c r="E80" s="1" t="n">
        <f aca="false">D80*PI()/180</f>
        <v>1.18682389135614</v>
      </c>
      <c r="F80" s="13" t="n">
        <f aca="false">IF(OR(F170=0,CR80=0),0,F170*CR80/(F170+CR80))</f>
        <v>11.139749875906</v>
      </c>
      <c r="G80" s="13" t="n">
        <f aca="false">IF(OR(G170=0,CS80=0),0,G170*CS80/(G170+CS80))</f>
        <v>10.8684551558924</v>
      </c>
      <c r="H80" s="13" t="n">
        <f aca="false">IF(OR(H170=0,CT80=0),0,H170*CT80/(H170+CT80))</f>
        <v>10.6103485027113</v>
      </c>
      <c r="I80" s="13" t="n">
        <f aca="false">IF(OR(I170=0,CU80=0),0,I170*CU80/(I170+CU80))</f>
        <v>10.3643376810998</v>
      </c>
      <c r="J80" s="13" t="n">
        <f aca="false">IF(OR(J170=0,CV80=0),0,J170*CV80/(J170+CV80))</f>
        <v>10.1294478507704</v>
      </c>
      <c r="K80" s="13" t="n">
        <f aca="false">IF(OR(K170=0,CW80=0),0,K170*CW80/(K170+CW80))</f>
        <v>9.90480623292108</v>
      </c>
      <c r="L80" s="13" t="n">
        <f aca="false">IF(OR(L170=0,CX80=0),0,L170*CX80/(L170+CX80))</f>
        <v>9.68864431522418</v>
      </c>
      <c r="M80" s="13" t="n">
        <f aca="false">IF(OR(M170=0,CY80=0),0,M170*CY80/(M170+CY80))</f>
        <v>9.48132842398019</v>
      </c>
      <c r="N80" s="13" t="n">
        <f aca="false">IF(OR(N170=0,CZ80=0),0,N170*CZ80/(N170+CZ80))</f>
        <v>9.28221209614853</v>
      </c>
      <c r="O80" s="13" t="n">
        <f aca="false">IF(OR(O170=0,DA80=0),0,O170*DA80/(O170+DA80))</f>
        <v>9.09071018585063</v>
      </c>
      <c r="P80" s="13" t="n">
        <f aca="false">IF(OR(P170=0,DB80=0),0,P170*DB80/(P170+DB80))</f>
        <v>8.90629171290625</v>
      </c>
      <c r="Q80" s="13" t="n">
        <f aca="false">IF(OR(Q170=0,DC80=0),0,Q170*DC80/(Q170+DC80))</f>
        <v>8.72861681041981</v>
      </c>
      <c r="R80" s="13" t="n">
        <f aca="false">IF(OR(R170=0,DD80=0),0,R170*DD80/(R170+DD80))</f>
        <v>8.55709071117991</v>
      </c>
      <c r="S80" s="13" t="n">
        <f aca="false">IF(OR(S170=0,DE80=0),0,S170*DE80/(S170+DE80))</f>
        <v>8.39131209063584</v>
      </c>
      <c r="T80" s="13" t="n">
        <f aca="false">IF(OR(T170=0,DF80=0),0,T170*DF80/(T170+DF80))</f>
        <v>8.23091345834163</v>
      </c>
      <c r="U80" s="13" t="n">
        <f aca="false">IF(OR(U170=0,DG80=0),0,U170*DG80/(U170+DG80))</f>
        <v>8.07555762702584</v>
      </c>
      <c r="V80" s="13" t="n">
        <f aca="false">IF(OR(V170=0,DH80=0),0,V170*DH80/(V170+DH80))</f>
        <v>7.92179983415677</v>
      </c>
      <c r="W80" s="13" t="n">
        <f aca="false">IF(OR(W170=0,DI80=0),0,W170*DI80/(W170+DI80))</f>
        <v>7.77271144003615</v>
      </c>
      <c r="X80" s="13" t="n">
        <f aca="false">IF(OR(X170=0,DJ80=0),0,X170*DJ80/(X170+DJ80))</f>
        <v>7.62801096376625</v>
      </c>
      <c r="Y80" s="13" t="n">
        <f aca="false">IF(OR(Y170=0,DK80=0),0,Y170*DK80/(Y170+DK80))</f>
        <v>7.48743865696237</v>
      </c>
      <c r="Z80" s="13" t="n">
        <f aca="false">IF(OR(Z170=0,DL80=0),0,Z170*DL80/(Z170+DL80))</f>
        <v>7.3507544147554</v>
      </c>
      <c r="AA80" s="13" t="n">
        <f aca="false">IF(OR(AA170=0,DM80=0),0,AA170*DM80/(AA170+DM80))</f>
        <v>7.21629306431123</v>
      </c>
      <c r="AB80" s="13" t="n">
        <f aca="false">IF(OR(AB170=0,DN80=0),0,AB170*DN80/(AB170+DN80))</f>
        <v>7.08538327446115</v>
      </c>
      <c r="AC80" s="13" t="n">
        <f aca="false">IF(OR(AC170=0,DO80=0),0,AC170*DO80/(AC170+DO80))</f>
        <v>6.95782676142217</v>
      </c>
      <c r="AD80" s="13" t="n">
        <f aca="false">IF(OR(AD170=0,DP80=0),0,AD170*DP80/(AD170+DP80))</f>
        <v>6.83343922683049</v>
      </c>
      <c r="AE80" s="13" t="n">
        <f aca="false">IF(OR(AE170=0,DQ80=0),0,AE170*DQ80/(AE170+DQ80))</f>
        <v>6.71204911996468</v>
      </c>
      <c r="AF80" s="13" t="n">
        <f aca="false">IF(OR(AF170=0,DR80=0),0,AF170*DR80/(AF170+DR80))</f>
        <v>6.59292945200193</v>
      </c>
      <c r="AG80" s="13" t="n">
        <f aca="false">IF(OR(AG170=0,DS80=0),0,AG170*DS80/(AG170+DS80))</f>
        <v>6.47653095921456</v>
      </c>
      <c r="AH80" s="13" t="n">
        <f aca="false">IF(OR(AH170=0,DT80=0),0,AH170*DT80/(AH170+DT80))</f>
        <v>6.36271191623272</v>
      </c>
      <c r="AI80" s="13" t="n">
        <f aca="false">IF(OR(AI170=0,DU80=0),0,AI170*DU80/(AI170+DU80))</f>
        <v>6.25133972667456</v>
      </c>
      <c r="AJ80" s="13" t="n">
        <f aca="false">IF(OR(AJ170=0,DV80=0),0,AJ170*DV80/(AJ170+DV80))</f>
        <v>6.14229017717851</v>
      </c>
      <c r="AK80" s="13" t="n">
        <f aca="false">IF(OR(AK170=0,DW80=0),0,AK170*DW80/(AK170+DW80))</f>
        <v>6.03661782839916</v>
      </c>
      <c r="AL80" s="13" t="n">
        <f aca="false">IF(OR(AL170=0,DX80=0),0,AL170*DX80/(AL170+DX80))</f>
        <v>5.93297901619259</v>
      </c>
      <c r="AM80" s="13" t="n">
        <f aca="false">IF(OR(AM170=0,DY80=0),0,AM170*DY80/(AM170+DY80))</f>
        <v>5.8312747053066</v>
      </c>
      <c r="AN80" s="13" t="n">
        <f aca="false">IF(OR(AN170=0,DZ80=0),0,AN170*DZ80/(AN170+DZ80))</f>
        <v>5.73141160074321</v>
      </c>
      <c r="AO80" s="13" t="n">
        <f aca="false">IF(OR(AO170=0,EA80=0),0,AO170*EA80/(AO170+EA80))</f>
        <v>5.6333017169316</v>
      </c>
      <c r="AP80" s="13" t="n">
        <f aca="false">IF(OR(AP170=0,EB80=0),0,AP170*EB80/(AP170+EB80))</f>
        <v>5.53683510796593</v>
      </c>
      <c r="AQ80" s="13" t="n">
        <f aca="false">IF(OR(AQ170=0,EC80=0),0,AQ170*EC80/(AQ170+EC80))</f>
        <v>5.44196150857147</v>
      </c>
      <c r="AR80" s="13" t="n">
        <f aca="false">IF(OR(AR170=0,ED80=0),0,AR170*ED80/(AR170+ED80))</f>
        <v>5.3486065617253</v>
      </c>
      <c r="AS80" s="13" t="n">
        <f aca="false">IF(OR(AS170=0,EE80=0),0,AS170*EE80/(AS170+EE80))</f>
        <v>5.25669984470622</v>
      </c>
      <c r="AT80" s="13" t="n">
        <f aca="false">IF(OR(AT170=0,EF80=0),0,AT170*EF80/(AT170+EF80))</f>
        <v>5.16617459293013</v>
      </c>
      <c r="AU80" s="13" t="n">
        <f aca="false">IF(OR(AU170=0,EG80=0),0,AU170*EG80/(AU170+EG80))</f>
        <v>5.07175569641317</v>
      </c>
      <c r="AV80" s="13" t="n">
        <f aca="false">IF(OR(AV170=0,EH80=0),0,AV170*EH80/(AV170+EH80))</f>
        <v>4.97883521028221</v>
      </c>
      <c r="AW80" s="13" t="n">
        <f aca="false">IF(OR(AW170=0,EI80=0),0,AW170*EI80/(AW170+EI80))</f>
        <v>4.88734390262683</v>
      </c>
      <c r="AX80" s="13" t="n">
        <f aca="false">IF(OR(AX170=0,EJ80=0),0,AX170*EJ80/(AX170+EJ80))</f>
        <v>4.79721618252473</v>
      </c>
      <c r="AY80" s="13" t="n">
        <f aca="false">IF(OR(AY170=0,EK80=0),0,AY170*EK80/(AY170+EK80))</f>
        <v>4.70838985097101</v>
      </c>
      <c r="AZ80" s="13" t="n">
        <f aca="false">IF(OR(AZ170=0,EL80=0),0,AZ170*EL80/(AZ170+EL80))</f>
        <v>4.61680583104388</v>
      </c>
      <c r="BA80" s="13" t="n">
        <f aca="false">IF(OR(BA170=0,EM80=0),0,BA170*EM80/(BA170+EM80))</f>
        <v>4.52656652061357</v>
      </c>
      <c r="BB80" s="13" t="n">
        <f aca="false">IF(OR(BB170=0,EN80=0),0,BB170*EN80/(BB170+EN80))</f>
        <v>4.43761142826689</v>
      </c>
      <c r="BC80" s="13" t="n">
        <f aca="false">IF(OR(BC170=0,EO80=0),0,BC170*EO80/(BC170+EO80))</f>
        <v>4.34988319707288</v>
      </c>
      <c r="BD80" s="13" t="n">
        <f aca="false">IF(OR(BD170=0,EP80=0),0,BD170*EP80/(BD170+EP80))</f>
        <v>4.26332740153341</v>
      </c>
      <c r="BE80" s="13" t="n">
        <f aca="false">IF(OR(BE170=0,EQ80=0),0,BE170*EQ80/(BE170+EQ80))</f>
        <v>4.17414855566327</v>
      </c>
      <c r="BF80" s="13" t="n">
        <f aca="false">IF(OR(BF170=0,ER80=0),0,BF170*ER80/(BF170+ER80))</f>
        <v>4.08616669732501</v>
      </c>
      <c r="BG80" s="13" t="n">
        <f aca="false">IF(OR(BG170=0,ES80=0),0,BG170*ES80/(BG170+ES80))</f>
        <v>3.99933009171031</v>
      </c>
      <c r="BH80" s="13" t="n">
        <f aca="false">IF(OR(BH170=0,ET80=0),0,BH170*ET80/(BH170+ET80))</f>
        <v>3.91358970823337</v>
      </c>
      <c r="BI80" s="13" t="n">
        <f aca="false">IF(OR(BI170=0,EU80=0),0,BI170*EU80/(BI170+EU80))</f>
        <v>3.82889906086054</v>
      </c>
      <c r="BJ80" s="13" t="n">
        <f aca="false">IF(OR(BJ170=0,EV80=0),0,BJ170*EV80/(BJ170+EV80))</f>
        <v>3.73462411004521</v>
      </c>
      <c r="BK80" s="13" t="n">
        <f aca="false">IF(OR(BK170=0,EW80=0),0,BK170*EW80/(BK170+EW80))</f>
        <v>3.64155373974633</v>
      </c>
      <c r="BL80" s="13" t="n">
        <f aca="false">IF(OR(BL170=0,EX80=0),0,BL170*EX80/(BL170+EX80))</f>
        <v>3.54963824401979</v>
      </c>
      <c r="BM80" s="13" t="n">
        <f aca="false">IF(OR(BM170=0,EY80=0),0,BM170*EY80/(BM170+EY80))</f>
        <v>3.4588310214579</v>
      </c>
      <c r="BN80" s="13" t="n">
        <f aca="false">IF(OR(BN170=0,EZ80=0),0,BN170*EZ80/(BN170+EZ80))</f>
        <v>3.36908843722201</v>
      </c>
      <c r="BO80" s="13" t="n">
        <f aca="false">IF(OR(BO170=0,FA80=0),0,BO170*FA80/(BO170+FA80))</f>
        <v>3.27416173682172</v>
      </c>
      <c r="BP80" s="13" t="n">
        <f aca="false">IF(OR(BP170=0,FB80=0),0,BP170*FB80/(BP170+FB80))</f>
        <v>3.18027532422204</v>
      </c>
      <c r="BQ80" s="13" t="n">
        <f aca="false">IF(OR(BQ170=0,FC80=0),0,BQ170*FC80/(BQ170+FC80))</f>
        <v>3.087388900937</v>
      </c>
      <c r="BR80" s="13" t="n">
        <f aca="false">IF(OR(BR170=0,FD80=0),0,BR170*FD80/(BR170+FD80))</f>
        <v>2.99546527602876</v>
      </c>
      <c r="BS80" s="13" t="n">
        <f aca="false">IF(OR(BS170=0,FE80=0),0,BS170*FE80/(BS170+FE80))</f>
        <v>2.90447030251817</v>
      </c>
      <c r="BT80" s="13" t="n">
        <f aca="false">IF(OR(BT170=0,FF80=0),0,BT170*FF80/(BT170+FF80))</f>
        <v>2.81099384065109</v>
      </c>
      <c r="BU80" s="13" t="n">
        <f aca="false">IF(OR(BU170=0,FG80=0),0,BU170*FG80/(BU170+FG80))</f>
        <v>2.71838225004488</v>
      </c>
      <c r="BV80" s="13" t="n">
        <f aca="false">IF(OR(BV170=0,FH80=0),0,BV170*FH80/(BV170+FH80))</f>
        <v>2.62660765218454</v>
      </c>
      <c r="BW80" s="13" t="n">
        <f aca="false">IF(OR(BW170=0,FI80=0),0,BW170*FI80/(BW170+FI80))</f>
        <v>2.53564539455895</v>
      </c>
      <c r="BX80" s="13" t="n">
        <f aca="false">IF(OR(BX170=0,FJ80=0),0,BX170*FJ80/(BX170+FJ80))</f>
        <v>2.44547408752261</v>
      </c>
      <c r="BY80" s="13" t="n">
        <f aca="false">IF(OR(BY170=0,FK80=0),0,BY170*FK80/(BY170+FK80))</f>
        <v>0</v>
      </c>
      <c r="BZ80" s="13" t="n">
        <f aca="false">IF(OR(BZ170=0,FL80=0),0,BZ170*FL80/(BZ170+FL80))</f>
        <v>0</v>
      </c>
      <c r="CA80" s="13" t="n">
        <f aca="false">IF(OR(CA170=0,FM80=0),0,CA170*FM80/(CA170+FM80))</f>
        <v>0</v>
      </c>
      <c r="CB80" s="13" t="n">
        <f aca="false">IF(OR(CB170=0,FN80=0),0,CB170*FN80/(CB170+FN80))</f>
        <v>0</v>
      </c>
      <c r="CC80" s="13" t="n">
        <f aca="false">IF(OR(CC170=0,FO80=0),0,CC170*FO80/(CC170+FO80))</f>
        <v>0</v>
      </c>
      <c r="CD80" s="13" t="n">
        <f aca="false">IF(OR(CD170=0,FP80=0),0,CD170*FP80/(CD170+FP80))</f>
        <v>0</v>
      </c>
      <c r="CE80" s="13" t="n">
        <f aca="false">IF(OR(CE170=0,FQ80=0),0,CE170*FQ80/(CE170+FQ80))</f>
        <v>0</v>
      </c>
      <c r="CF80" s="13" t="n">
        <f aca="false">IF(OR(CF170=0,FR80=0),0,CF170*FR80/(CF170+FR80))</f>
        <v>0</v>
      </c>
      <c r="CG80" s="13" t="n">
        <f aca="false">IF(OR(CG170=0,FS80=0),0,CG170*FS80/(CG170+FS80))</f>
        <v>0</v>
      </c>
      <c r="CH80" s="13" t="n">
        <f aca="false">IF(OR(CH170=0,FT80=0),0,CH170*FT80/(CH170+FT80))</f>
        <v>0</v>
      </c>
      <c r="CI80" s="13" t="n">
        <f aca="false">IF(OR(CI170=0,FU80=0),0,CI170*FU80/(CI170+FU80))</f>
        <v>0</v>
      </c>
      <c r="CJ80" s="13" t="n">
        <f aca="false">IF(OR(CJ170=0,FV80=0),0,CJ170*FV80/(CJ170+FV80))</f>
        <v>0</v>
      </c>
      <c r="CK80" s="13" t="n">
        <f aca="false">IF(OR(CK170=0,FW80=0),0,CK170*FW80/(CK170+FW80))</f>
        <v>0</v>
      </c>
      <c r="CL80" s="13" t="n">
        <f aca="false">IF(OR(CL170=0,FX80=0),0,CL170*FX80/(CL170+FX80))</f>
        <v>0</v>
      </c>
      <c r="CM80" s="13" t="n">
        <f aca="false">IF(OR(CM170=0,FY80=0),0,CM170*FY80/(CM170+FY80))</f>
        <v>0</v>
      </c>
      <c r="CN80" s="13" t="n">
        <f aca="false">IF(OR(CN170=0,FZ80=0),0,CN170*FZ80/(CN170+FZ80))</f>
        <v>0</v>
      </c>
      <c r="CO80" s="13" t="n">
        <f aca="false">IF(OR(CO170=0,GA80=0),0,CO170*GA80/(CO170+GA80))</f>
        <v>0</v>
      </c>
      <c r="CP80" s="13" t="n">
        <f aca="false">IF(OR(CP170=0,GB80=0),0,CP170*GB80/(CP170+GB80))</f>
        <v>0</v>
      </c>
      <c r="CQ80" s="13" t="n">
        <f aca="false">IF(OR(CQ170=0,GC80=0),0,CQ170*GC80/(CQ170+GC80))</f>
        <v>0</v>
      </c>
      <c r="CR80" s="0" t="n">
        <f aca="false">IF(F$9=0,0,(SIN(F$12)*COS($E80)+SIN($E80)*COS(F$12))/SIN($E80)*F$9)</f>
        <v>11.13975</v>
      </c>
      <c r="CS80" s="0" t="n">
        <f aca="false">IF(G$9=0,0,(SIN(G$12)*COS($E80)+SIN($E80)*COS(G$12))/SIN($E80)*G$9)</f>
        <v>11.2031702687878</v>
      </c>
      <c r="CT80" s="0" t="n">
        <f aca="false">IF(H$9=0,0,(SIN(H$12)*COS($E80)+SIN($E80)*COS(H$12))/SIN($E80)*H$9)</f>
        <v>11.2629979715906</v>
      </c>
      <c r="CU80" s="0" t="n">
        <f aca="false">IF(I$9=0,0,(SIN(I$12)*COS($E80)+SIN($E80)*COS(I$12))/SIN($E80)*I$9)</f>
        <v>11.3192230941517</v>
      </c>
      <c r="CV80" s="0" t="n">
        <f aca="false">IF(J$9=0,0,(SIN(J$12)*COS($E80)+SIN($E80)*COS(J$12))/SIN($E80)*J$9)</f>
        <v>11.371836771916</v>
      </c>
      <c r="CW80" s="0" t="n">
        <f aca="false">IF(K$9=0,0,(SIN(K$12)*COS($E80)+SIN($E80)*COS(K$12))/SIN($E80)*K$9)</f>
        <v>11.4208312902128</v>
      </c>
      <c r="CX80" s="0" t="n">
        <f aca="false">IF(L$9=0,0,(SIN(L$12)*COS($E80)+SIN($E80)*COS(L$12))/SIN($E80)*L$9)</f>
        <v>11.4648212010735</v>
      </c>
      <c r="CY80" s="0" t="n">
        <f aca="false">IF(M$9=0,0,(SIN(M$12)*COS($E80)+SIN($E80)*COS(M$12))/SIN($E80)*M$9)</f>
        <v>11.5051665907524</v>
      </c>
      <c r="CZ80" s="0" t="n">
        <f aca="false">IF(N$9=0,0,(SIN(N$12)*COS($E80)+SIN($E80)*COS(N$12))/SIN($E80)*N$9)</f>
        <v>11.5418644578611</v>
      </c>
      <c r="DA80" s="0" t="n">
        <f aca="false">IF(O$9=0,0,(SIN(O$12)*COS($E80)+SIN($E80)*COS(O$12))/SIN($E80)*O$9)</f>
        <v>11.5749129556219</v>
      </c>
      <c r="DB80" s="0" t="n">
        <f aca="false">IF(P$9=0,0,(SIN(P$12)*COS($E80)+SIN($E80)*COS(P$12))/SIN($E80)*P$9)</f>
        <v>11.6043113895882</v>
      </c>
      <c r="DC80" s="0" t="n">
        <f aca="false">IF(Q$9=0,0,(SIN(Q$12)*COS($E80)+SIN($E80)*COS(Q$12))/SIN($E80)*Q$9)</f>
        <v>11.6303143075658</v>
      </c>
      <c r="DD80" s="0" t="n">
        <f aca="false">IF(R$9=0,0,(SIN(R$12)*COS($E80)+SIN($E80)*COS(R$12))/SIN($E80)*R$9)</f>
        <v>11.6526708654828</v>
      </c>
      <c r="DE80" s="0" t="n">
        <f aca="false">IF(S$9=0,0,(SIN(S$12)*COS($E80)+SIN($E80)*COS(S$12))/SIN($E80)*S$9)</f>
        <v>11.6713835756299</v>
      </c>
      <c r="DF80" s="0" t="n">
        <f aca="false">IF(T$9=0,0,(SIN(T$12)*COS($E80)+SIN($E80)*COS(T$12))/SIN($E80)*T$9)</f>
        <v>11.6864560889832</v>
      </c>
      <c r="DG80" s="0" t="n">
        <f aca="false">IF(U$9=0,0,(SIN(U$12)*COS($E80)+SIN($E80)*COS(U$12))/SIN($E80)*U$9)</f>
        <v>11.6978931912439</v>
      </c>
      <c r="DH80" s="0" t="n">
        <f aca="false">IF(V$9=0,0,(SIN(V$12)*COS($E80)+SIN($E80)*COS(V$12))/SIN($E80)*V$9)</f>
        <v>11.6988628051192</v>
      </c>
      <c r="DI80" s="0" t="n">
        <f aca="false">IF(W$9=0,0,(SIN(W$12)*COS($E80)+SIN($E80)*COS(W$12))/SIN($E80)*W$9)</f>
        <v>11.6961869626298</v>
      </c>
      <c r="DJ80" s="0" t="n">
        <f aca="false">IF(X$9=0,0,(SIN(X$12)*COS($E80)+SIN($E80)*COS(X$12))/SIN($E80)*X$9)</f>
        <v>11.689880085632</v>
      </c>
      <c r="DK80" s="0" t="n">
        <f aca="false">IF(Y$9=0,0,(SIN(Y$12)*COS($E80)+SIN($E80)*COS(Y$12))/SIN($E80)*Y$9)</f>
        <v>11.679957722824</v>
      </c>
      <c r="DL80" s="0" t="n">
        <f aca="false">IF(Z$9=0,0,(SIN(Z$12)*COS($E80)+SIN($E80)*COS(Z$12))/SIN($E80)*Z$9)</f>
        <v>11.6664365408584</v>
      </c>
      <c r="DM80" s="0" t="n">
        <f aca="false">IF(AA$9=0,0,(SIN(AA$12)*COS($E80)+SIN($E80)*COS(AA$12))/SIN($E80)*AA$9)</f>
        <v>11.645576193998</v>
      </c>
      <c r="DN80" s="0" t="n">
        <f aca="false">IF(AB$9=0,0,(SIN(AB$12)*COS($E80)+SIN($E80)*COS(AB$12))/SIN($E80)*AB$9)</f>
        <v>11.6211525329401</v>
      </c>
      <c r="DO80" s="0" t="n">
        <f aca="false">IF(AC$9=0,0,(SIN(AC$12)*COS($E80)+SIN($E80)*COS(AC$12))/SIN($E80)*AC$9)</f>
        <v>11.5931889562441</v>
      </c>
      <c r="DP80" s="0" t="n">
        <f aca="false">IF(AD$9=0,0,(SIN(AD$12)*COS($E80)+SIN($E80)*COS(AD$12))/SIN($E80)*AD$9)</f>
        <v>11.5617099407618</v>
      </c>
      <c r="DQ80" s="0" t="n">
        <f aca="false">IF(AE$9=0,0,(SIN(AE$12)*COS($E80)+SIN($E80)*COS(AE$12))/SIN($E80)*AE$9)</f>
        <v>11.5267410293206</v>
      </c>
      <c r="DR80" s="0" t="n">
        <f aca="false">IF(AF$9=0,0,(SIN(AF$12)*COS($E80)+SIN($E80)*COS(AF$12))/SIN($E80)*AF$9)</f>
        <v>11.4865873661048</v>
      </c>
      <c r="DS80" s="0" t="n">
        <f aca="false">IF(AG$9=0,0,(SIN(AG$12)*COS($E80)+SIN($E80)*COS(AG$12))/SIN($E80)*AG$9)</f>
        <v>11.4430027656924</v>
      </c>
      <c r="DT80" s="0" t="n">
        <f aca="false">IF(AH$9=0,0,(SIN(AH$12)*COS($E80)+SIN($E80)*COS(AH$12))/SIN($E80)*AH$9)</f>
        <v>11.3960174626823</v>
      </c>
      <c r="DU80" s="0" t="n">
        <f aca="false">IF(AI$9=0,0,(SIN(AI$12)*COS($E80)+SIN($E80)*COS(AI$12))/SIN($E80)*AI$9)</f>
        <v>11.3456627016849</v>
      </c>
      <c r="DV80" s="0" t="n">
        <f aca="false">IF(AJ$9=0,0,(SIN(AJ$12)*COS($E80)+SIN($E80)*COS(AJ$12))/SIN($E80)*AJ$9)</f>
        <v>11.2919707226467</v>
      </c>
      <c r="DW80" s="0" t="n">
        <f aca="false">IF(AK$9=0,0,(SIN(AK$12)*COS($E80)+SIN($E80)*COS(AK$12))/SIN($E80)*AK$9)</f>
        <v>11.2390333719662</v>
      </c>
      <c r="DX80" s="0" t="n">
        <f aca="false">IF(AL$9=0,0,(SIN(AL$12)*COS($E80)+SIN($E80)*COS(AL$12))/SIN($E80)*AL$9)</f>
        <v>11.1828025350616</v>
      </c>
      <c r="DY80" s="0" t="n">
        <f aca="false">IF(AM$9=0,0,(SIN(AM$12)*COS($E80)+SIN($E80)*COS(AM$12))/SIN($E80)*AM$9)</f>
        <v>11.1233096488566</v>
      </c>
      <c r="DZ80" s="0" t="n">
        <f aca="false">IF(AN$9=0,0,(SIN(AN$12)*COS($E80)+SIN($E80)*COS(AN$12))/SIN($E80)*AN$9)</f>
        <v>11.0605870999588</v>
      </c>
      <c r="EA80" s="0" t="n">
        <f aca="false">IF(AO$9=0,0,(SIN(AO$12)*COS($E80)+SIN($E80)*COS(AO$12))/SIN($E80)*AO$9)</f>
        <v>10.9946682104498</v>
      </c>
      <c r="EB80" s="0" t="n">
        <f aca="false">IF(AP$9=0,0,(SIN(AP$12)*COS($E80)+SIN($E80)*COS(AP$12))/SIN($E80)*AP$9)</f>
        <v>10.9254825736393</v>
      </c>
      <c r="EC80" s="0" t="n">
        <f aca="false">IF(AQ$9=0,0,(SIN(AQ$12)*COS($E80)+SIN($E80)*COS(AQ$12))/SIN($E80)*AQ$9)</f>
        <v>10.8531709312332</v>
      </c>
      <c r="ED80" s="0" t="n">
        <f aca="false">IF(AR$9=0,0,(SIN(AR$12)*COS($E80)+SIN($E80)*COS(AR$12))/SIN($E80)*AR$9)</f>
        <v>10.7777694190001</v>
      </c>
      <c r="EE80" s="0" t="n">
        <f aca="false">IF(AS$9=0,0,(SIN(AS$12)*COS($E80)+SIN($E80)*COS(AS$12))/SIN($E80)*AS$9)</f>
        <v>10.6993150480834</v>
      </c>
      <c r="EF80" s="0" t="n">
        <f aca="false">IF(AT$9=0,0,(SIN(AT$12)*COS($E80)+SIN($E80)*COS(AT$12))/SIN($E80)*AT$9)</f>
        <v>10.6178456894493</v>
      </c>
      <c r="EG80" s="0" t="n">
        <f aca="false">IF(AU$9=0,0,(SIN(AU$12)*COS($E80)+SIN($E80)*COS(AU$12))/SIN($E80)*AU$9)</f>
        <v>10.5109905105213</v>
      </c>
      <c r="EH80" s="0" t="n">
        <f aca="false">IF(AV$9=0,0,(SIN(AV$12)*COS($E80)+SIN($E80)*COS(AV$12))/SIN($E80)*AV$9)</f>
        <v>10.4014747614659</v>
      </c>
      <c r="EI80" s="0" t="n">
        <f aca="false">IF(AW$9=0,0,(SIN(AW$12)*COS($E80)+SIN($E80)*COS(AW$12))/SIN($E80)*AW$9)</f>
        <v>10.2893591493488</v>
      </c>
      <c r="EJ80" s="0" t="n">
        <f aca="false">IF(AX$9=0,0,(SIN(AX$12)*COS($E80)+SIN($E80)*COS(AX$12))/SIN($E80)*AX$9)</f>
        <v>10.174705</v>
      </c>
      <c r="EK80" s="0" t="n">
        <f aca="false">IF(AY$9=0,0,(SIN(AY$12)*COS($E80)+SIN($E80)*COS(AY$12))/SIN($E80)*AY$9)</f>
        <v>10.0575742310566</v>
      </c>
      <c r="EL80" s="0" t="n">
        <f aca="false">IF(AZ$9=0,0,(SIN(AZ$12)*COS($E80)+SIN($E80)*COS(AZ$12))/SIN($E80)*AZ$9)</f>
        <v>9.91954527481604</v>
      </c>
      <c r="EM80" s="0" t="n">
        <f aca="false">IF(BA$9=0,0,(SIN(BA$12)*COS($E80)+SIN($E80)*COS(BA$12))/SIN($E80)*BA$9)</f>
        <v>9.77945808532001</v>
      </c>
      <c r="EN80" s="0" t="n">
        <f aca="false">IF(BB$9=0,0,(SIN(BB$12)*COS($E80)+SIN($E80)*COS(BB$12))/SIN($E80)*BB$9)</f>
        <v>9.6373929501203</v>
      </c>
      <c r="EO80" s="0" t="n">
        <f aca="false">IF(BC$9=0,0,(SIN(BC$12)*COS($E80)+SIN($E80)*COS(BC$12))/SIN($E80)*BC$9)</f>
        <v>9.49343045436434</v>
      </c>
      <c r="EP80" s="0" t="n">
        <f aca="false">IF(BD$9=0,0,(SIN(BD$12)*COS($E80)+SIN($E80)*COS(BD$12))/SIN($E80)*BD$9)</f>
        <v>9.34765144488302</v>
      </c>
      <c r="EQ80" s="0" t="n">
        <f aca="false">IF(BE$9=0,0,(SIN(BE$12)*COS($E80)+SIN($E80)*COS(BE$12))/SIN($E80)*BE$9)</f>
        <v>9.18200190297856</v>
      </c>
      <c r="ER80" s="0" t="n">
        <f aca="false">IF(BF$9=0,0,(SIN(BF$12)*COS($E80)+SIN($E80)*COS(BF$12))/SIN($E80)*BF$9)</f>
        <v>9.01505458535483</v>
      </c>
      <c r="ES80" s="0" t="n">
        <f aca="false">IF(BG$9=0,0,(SIN(BG$12)*COS($E80)+SIN($E80)*COS(BG$12))/SIN($E80)*BG$9)</f>
        <v>8.84690731818559</v>
      </c>
      <c r="ET80" s="0" t="n">
        <f aca="false">IF(BH$9=0,0,(SIN(BH$12)*COS($E80)+SIN($E80)*COS(BH$12))/SIN($E80)*BH$9)</f>
        <v>8.67765782219668</v>
      </c>
      <c r="EU80" s="0" t="n">
        <f aca="false">IF(BI$9=0,0,(SIN(BI$12)*COS($E80)+SIN($E80)*COS(BI$12))/SIN($E80)*BI$9)</f>
        <v>8.50740366873455</v>
      </c>
      <c r="EV80" s="0" t="n">
        <f aca="false">IF(BJ$9=0,0,(SIN(BJ$12)*COS($E80)+SIN($E80)*COS(BJ$12))/SIN($E80)*BJ$9)</f>
        <v>8.28395705891206</v>
      </c>
      <c r="EW80" s="0" t="n">
        <f aca="false">IF(BK$9=0,0,(SIN(BK$12)*COS($E80)+SIN($E80)*COS(BK$12))/SIN($E80)*BK$9)</f>
        <v>8.06094721896003</v>
      </c>
      <c r="EX80" s="0" t="n">
        <f aca="false">IF(BL$9=0,0,(SIN(BL$12)*COS($E80)+SIN($E80)*COS(BL$12))/SIN($E80)*BL$9)</f>
        <v>7.83851822050279</v>
      </c>
      <c r="EY80" s="0" t="n">
        <f aca="false">IF(BM$9=0,0,(SIN(BM$12)*COS($E80)+SIN($E80)*COS(BM$12))/SIN($E80)*BM$9)</f>
        <v>7.61681303335312</v>
      </c>
      <c r="EZ80" s="0" t="n">
        <f aca="false">IF(BN$9=0,0,(SIN(BN$12)*COS($E80)+SIN($E80)*COS(BN$12))/SIN($E80)*BN$9)</f>
        <v>7.39597345905088</v>
      </c>
      <c r="FA80" s="0" t="n">
        <f aca="false">IF(BO$9=0,0,(SIN(BO$12)*COS($E80)+SIN($E80)*COS(BO$12))/SIN($E80)*BO$9)</f>
        <v>7.14649786755577</v>
      </c>
      <c r="FB80" s="0" t="n">
        <f aca="false">IF(BP$9=0,0,(SIN(BP$12)*COS($E80)+SIN($E80)*COS(BP$12))/SIN($E80)*BP$9)</f>
        <v>6.89901460126114</v>
      </c>
      <c r="FC80" s="0" t="n">
        <f aca="false">IF(BQ$9=0,0,(SIN(BQ$12)*COS($E80)+SIN($E80)*COS(BQ$12))/SIN($E80)*BQ$9)</f>
        <v>6.65368826565071</v>
      </c>
      <c r="FD80" s="0" t="n">
        <f aca="false">IF(BR$9=0,0,(SIN(BR$12)*COS($E80)+SIN($E80)*COS(BR$12))/SIN($E80)*BR$9)</f>
        <v>6.41068151202498</v>
      </c>
      <c r="FE80" s="0" t="n">
        <f aca="false">IF(BS$9=0,0,(SIN(BS$12)*COS($E80)+SIN($E80)*COS(BS$12))/SIN($E80)*BS$9)</f>
        <v>6.17015496117397</v>
      </c>
      <c r="FF80" s="0" t="n">
        <f aca="false">IF(BT$9=0,0,(SIN(BT$12)*COS($E80)+SIN($E80)*COS(BT$12))/SIN($E80)*BT$9)</f>
        <v>5.91727415599505</v>
      </c>
      <c r="FG80" s="0" t="n">
        <f aca="false">IF(BU$9=0,0,(SIN(BU$12)*COS($E80)+SIN($E80)*COS(BU$12))/SIN($E80)*BU$9)</f>
        <v>5.6676983413733</v>
      </c>
      <c r="FH80" s="0" t="n">
        <f aca="false">IF(BV$9=0,0,(SIN(BV$12)*COS($E80)+SIN($E80)*COS(BV$12))/SIN($E80)*BV$9)</f>
        <v>5.42159506699204</v>
      </c>
      <c r="FI80" s="0" t="n">
        <f aca="false">IF(BW$9=0,0,(SIN(BW$12)*COS($E80)+SIN($E80)*COS(BW$12))/SIN($E80)*BW$9)</f>
        <v>5.17912924110672</v>
      </c>
      <c r="FJ80" s="0" t="n">
        <f aca="false">IF(BX$9=0,0,(SIN(BX$12)*COS($E80)+SIN($E80)*COS(BX$12))/SIN($E80)*BX$9)</f>
        <v>4.9404630529148</v>
      </c>
      <c r="FK80" s="0" t="n">
        <f aca="false">IF(BY$9=0,0,(SIN(BY$12)*COS($E80)+SIN($E80)*COS(BY$12))/SIN($E80)*BY$9)</f>
        <v>0</v>
      </c>
      <c r="FL80" s="0" t="n">
        <f aca="false">IF(BZ$9=0,0,(SIN(BZ$12)*COS($E80)+SIN($E80)*COS(BZ$12))/SIN($E80)*BZ$9)</f>
        <v>0</v>
      </c>
      <c r="FM80" s="0" t="n">
        <f aca="false">IF(CA$9=0,0,(SIN(CA$12)*COS($E80)+SIN($E80)*COS(CA$12))/SIN($E80)*CA$9)</f>
        <v>0</v>
      </c>
      <c r="FN80" s="0" t="n">
        <f aca="false">IF(CB$9=0,0,(SIN(CB$12)*COS($E80)+SIN($E80)*COS(CB$12))/SIN($E80)*CB$9)</f>
        <v>0</v>
      </c>
      <c r="FO80" s="0" t="n">
        <f aca="false">IF(CC$9=0,0,(SIN(CC$12)*COS($E80)+SIN($E80)*COS(CC$12))/SIN($E80)*CC$9)</f>
        <v>0</v>
      </c>
      <c r="FP80" s="0" t="n">
        <f aca="false">IF(CD$9=0,0,(SIN(CD$12)*COS($E80)+SIN($E80)*COS(CD$12))/SIN($E80)*CD$9)</f>
        <v>0</v>
      </c>
      <c r="FQ80" s="0" t="n">
        <f aca="false">IF(CE$9=0,0,(SIN(CE$12)*COS($E80)+SIN($E80)*COS(CE$12))/SIN($E80)*CE$9)</f>
        <v>0</v>
      </c>
      <c r="FR80" s="0" t="n">
        <f aca="false">IF(CF$9=0,0,(SIN(CF$12)*COS($E80)+SIN($E80)*COS(CF$12))/SIN($E80)*CF$9)</f>
        <v>0</v>
      </c>
      <c r="FS80" s="0" t="n">
        <f aca="false">IF(CG$9=0,0,(SIN(CG$12)*COS($E80)+SIN($E80)*COS(CG$12))/SIN($E80)*CG$9)</f>
        <v>0</v>
      </c>
      <c r="FT80" s="0" t="n">
        <f aca="false">IF(CH$9=0,0,(SIN(CH$12)*COS($E80)+SIN($E80)*COS(CH$12))/SIN($E80)*CH$9)</f>
        <v>0</v>
      </c>
      <c r="FU80" s="0" t="n">
        <f aca="false">IF(CI$9=0,0,(SIN(CI$12)*COS($E80)+SIN($E80)*COS(CI$12))/SIN($E80)*CI$9)</f>
        <v>0</v>
      </c>
      <c r="FV80" s="0" t="n">
        <f aca="false">IF(CJ$9=0,0,(SIN(CJ$12)*COS($E80)+SIN($E80)*COS(CJ$12))/SIN($E80)*CJ$9)</f>
        <v>0</v>
      </c>
      <c r="FW80" s="0" t="n">
        <f aca="false">IF(CK$9=0,0,(SIN(CK$12)*COS($E80)+SIN($E80)*COS(CK$12))/SIN($E80)*CK$9)</f>
        <v>0</v>
      </c>
      <c r="FX80" s="0" t="n">
        <f aca="false">IF(CL$9=0,0,(SIN(CL$12)*COS($E80)+SIN($E80)*COS(CL$12))/SIN($E80)*CL$9)</f>
        <v>0</v>
      </c>
      <c r="FY80" s="0" t="n">
        <f aca="false">IF(CM$9=0,0,(SIN(CM$12)*COS($E80)+SIN($E80)*COS(CM$12))/SIN($E80)*CM$9)</f>
        <v>0</v>
      </c>
      <c r="FZ80" s="0" t="n">
        <f aca="false">IF(CN$9=0,0,(SIN(CN$12)*COS($E80)+SIN($E80)*COS(CN$12))/SIN($E80)*CN$9)</f>
        <v>0</v>
      </c>
      <c r="GA80" s="0" t="n">
        <f aca="false">IF(CO$9=0,0,(SIN(CO$12)*COS($E80)+SIN($E80)*COS(CO$12))/SIN($E80)*CO$9)</f>
        <v>0</v>
      </c>
      <c r="GB80" s="0" t="n">
        <f aca="false">IF(CP$9=0,0,(SIN(CP$12)*COS($E80)+SIN($E80)*COS(CP$12))/SIN($E80)*CP$9)</f>
        <v>0</v>
      </c>
      <c r="GC80" s="0" t="n">
        <f aca="false">IF(CQ$9=0,0,(SIN(CQ$12)*COS($E80)+SIN($E80)*COS(CQ$12))/SIN($E80)*CQ$9)</f>
        <v>0</v>
      </c>
    </row>
    <row r="81" customFormat="false" ht="12.8" hidden="true" customHeight="false" outlineLevel="0" collapsed="false">
      <c r="A81" s="0" t="n">
        <f aca="false">MAX($F81:$CQ81)</f>
        <v>11.139749875906</v>
      </c>
      <c r="B81" s="91" t="n">
        <f aca="false">IF(ISNA(INDEX(vmg!$B$6:$B$151,MATCH($C81,vmg!$F$6:$F$151,0))),IF(ISNA(INDEX(vmg!$B$6:$B$151,MATCH($C81,vmg!$D$6:$D$151,0))),0,INDEX(vmg!$B$6:$B$151,MATCH($C81,vmg!$D$6:$D$151,0))),INDEX(vmg!$B$6:$B$151,MATCH($C81,vmg!$F$6:$F$151,0)))</f>
        <v>6.719745</v>
      </c>
      <c r="C81" s="2" t="n">
        <f aca="false">MOD(Best +D81,360)</f>
        <v>302</v>
      </c>
      <c r="D81" s="2" t="n">
        <f aca="false">D80+1</f>
        <v>69</v>
      </c>
      <c r="E81" s="1" t="n">
        <f aca="false">D81*PI()/180</f>
        <v>1.20427718387609</v>
      </c>
      <c r="F81" s="13" t="n">
        <f aca="false">IF(OR(F171=0,CR81=0),0,F171*CR81/(F171+CR81))</f>
        <v>11.139749875906</v>
      </c>
      <c r="G81" s="13" t="n">
        <f aca="false">IF(OR(G171=0,CS81=0),0,G171*CS81/(G171+CS81))</f>
        <v>10.8630099740788</v>
      </c>
      <c r="H81" s="13" t="n">
        <f aca="false">IF(OR(H171=0,CT81=0),0,H171*CT81/(H171+CT81))</f>
        <v>10.5998649090655</v>
      </c>
      <c r="I81" s="13" t="n">
        <f aca="false">IF(OR(I171=0,CU81=0),0,I171*CU81/(I171+CU81))</f>
        <v>10.3491827386278</v>
      </c>
      <c r="J81" s="13" t="n">
        <f aca="false">IF(OR(J171=0,CV81=0),0,J171*CV81/(J171+CV81))</f>
        <v>10.1099538144055</v>
      </c>
      <c r="K81" s="13" t="n">
        <f aca="false">IF(OR(K171=0,CW81=0),0,K171*CW81/(K171+CW81))</f>
        <v>9.88127472685061</v>
      </c>
      <c r="L81" s="13" t="n">
        <f aca="false">IF(OR(L171=0,CX81=0),0,L171*CX81/(L171+CX81))</f>
        <v>9.66135345643629</v>
      </c>
      <c r="M81" s="13" t="n">
        <f aca="false">IF(OR(M171=0,CY81=0),0,M171*CY81/(M171+CY81))</f>
        <v>9.45052950633449</v>
      </c>
      <c r="N81" s="13" t="n">
        <f aca="false">IF(OR(N171=0,CZ81=0),0,N171*CZ81/(N171+CZ81))</f>
        <v>9.24813496050291</v>
      </c>
      <c r="O81" s="13" t="n">
        <f aca="false">IF(OR(O171=0,DA81=0),0,O171*DA81/(O171+DA81))</f>
        <v>9.0535655500079</v>
      </c>
      <c r="P81" s="13" t="n">
        <f aca="false">IF(OR(P171=0,DB81=0),0,P171*DB81/(P171+DB81))</f>
        <v>8.8662731984649</v>
      </c>
      <c r="Q81" s="13" t="n">
        <f aca="false">IF(OR(Q171=0,DC81=0),0,Q171*DC81/(Q171+DC81))</f>
        <v>8.68590183171191</v>
      </c>
      <c r="R81" s="13" t="n">
        <f aca="false">IF(OR(R171=0,DD81=0),0,R171*DD81/(R171+DD81))</f>
        <v>8.51184372507908</v>
      </c>
      <c r="S81" s="13" t="n">
        <f aca="false">IF(OR(S171=0,DE81=0),0,S171*DE81/(S171+DE81))</f>
        <v>8.34368515177177</v>
      </c>
      <c r="T81" s="13" t="n">
        <f aca="false">IF(OR(T171=0,DF81=0),0,T171*DF81/(T171+DF81))</f>
        <v>8.18104741743665</v>
      </c>
      <c r="U81" s="13" t="n">
        <f aca="false">IF(OR(U171=0,DG81=0),0,U171*DG81/(U171+DG81))</f>
        <v>8.02358319029563</v>
      </c>
      <c r="V81" s="13" t="n">
        <f aca="false">IF(OR(V171=0,DH81=0),0,V171*DH81/(V171+DH81))</f>
        <v>7.86786494011791</v>
      </c>
      <c r="W81" s="13" t="n">
        <f aca="false">IF(OR(W171=0,DI81=0),0,W171*DI81/(W171+DI81))</f>
        <v>7.71692995537671</v>
      </c>
      <c r="X81" s="13" t="n">
        <f aca="false">IF(OR(X171=0,DJ81=0),0,X171*DJ81/(X171+DJ81))</f>
        <v>7.57048894991203</v>
      </c>
      <c r="Y81" s="13" t="n">
        <f aca="false">IF(OR(Y171=0,DK81=0),0,Y171*DK81/(Y171+DK81))</f>
        <v>7.42827506249803</v>
      </c>
      <c r="Z81" s="13" t="n">
        <f aca="false">IF(OR(Z171=0,DL81=0),0,Z171*DL81/(Z171+DL81))</f>
        <v>7.29004169414246</v>
      </c>
      <c r="AA81" s="13" t="n">
        <f aca="false">IF(OR(AA171=0,DM81=0),0,AA171*DM81/(AA171+DM81))</f>
        <v>7.15413291675349</v>
      </c>
      <c r="AB81" s="13" t="n">
        <f aca="false">IF(OR(AB171=0,DN81=0),0,AB171*DN81/(AB171+DN81))</f>
        <v>7.02185692585209</v>
      </c>
      <c r="AC81" s="13" t="n">
        <f aca="false">IF(OR(AC171=0,DO81=0),0,AC171*DO81/(AC171+DO81))</f>
        <v>6.89301039094471</v>
      </c>
      <c r="AD81" s="13" t="n">
        <f aca="false">IF(OR(AD171=0,DP81=0),0,AD171*DP81/(AD171+DP81))</f>
        <v>6.76740437837551</v>
      </c>
      <c r="AE81" s="13" t="n">
        <f aca="false">IF(OR(AE171=0,DQ81=0),0,AE171*DQ81/(AE171+DQ81))</f>
        <v>6.64486307338211</v>
      </c>
      <c r="AF81" s="13" t="n">
        <f aca="false">IF(OR(AF171=0,DR81=0),0,AF171*DR81/(AF171+DR81))</f>
        <v>6.52466264139648</v>
      </c>
      <c r="AG81" s="13" t="n">
        <f aca="false">IF(OR(AG171=0,DS81=0),0,AG171*DS81/(AG171+DS81))</f>
        <v>6.40724312237916</v>
      </c>
      <c r="AH81" s="13" t="n">
        <f aca="false">IF(OR(AH171=0,DT81=0),0,AH171*DT81/(AH171+DT81))</f>
        <v>6.29245943006175</v>
      </c>
      <c r="AI81" s="13" t="n">
        <f aca="false">IF(OR(AI171=0,DU81=0),0,AI171*DU81/(AI171+DU81))</f>
        <v>6.18017586003766</v>
      </c>
      <c r="AJ81" s="13" t="n">
        <f aca="false">IF(OR(AJ171=0,DV81=0),0,AJ171*DV81/(AJ171+DV81))</f>
        <v>6.07026532111088</v>
      </c>
      <c r="AK81" s="13" t="n">
        <f aca="false">IF(OR(AK171=0,DW81=0),0,AK171*DW81/(AK171+DW81))</f>
        <v>5.96376286183161</v>
      </c>
      <c r="AL81" s="13" t="n">
        <f aca="false">IF(OR(AL171=0,DX81=0),0,AL171*DX81/(AL171+DX81))</f>
        <v>5.85933924121006</v>
      </c>
      <c r="AM81" s="13" t="n">
        <f aca="false">IF(OR(AM171=0,DY81=0),0,AM171*DY81/(AM171+DY81))</f>
        <v>5.75689313867327</v>
      </c>
      <c r="AN81" s="13" t="n">
        <f aca="false">IF(OR(AN171=0,DZ81=0),0,AN171*DZ81/(AN171+DZ81))</f>
        <v>5.65632913181273</v>
      </c>
      <c r="AO81" s="13" t="n">
        <f aca="false">IF(OR(AO171=0,EA81=0),0,AO171*EA81/(AO171+EA81))</f>
        <v>5.55755725265591</v>
      </c>
      <c r="AP81" s="13" t="n">
        <f aca="false">IF(OR(AP171=0,EB81=0),0,AP171*EB81/(AP171+EB81))</f>
        <v>5.46046614313051</v>
      </c>
      <c r="AQ81" s="13" t="n">
        <f aca="false">IF(OR(AQ171=0,EC81=0),0,AQ171*EC81/(AQ171+EC81))</f>
        <v>5.36500337217597</v>
      </c>
      <c r="AR81" s="13" t="n">
        <f aca="false">IF(OR(AR171=0,ED81=0),0,AR171*ED81/(AR171+ED81))</f>
        <v>5.27109296953199</v>
      </c>
      <c r="AS81" s="13" t="n">
        <f aca="false">IF(OR(AS171=0,EE81=0),0,AS171*EE81/(AS171+EE81))</f>
        <v>5.17866300381304</v>
      </c>
      <c r="AT81" s="13" t="n">
        <f aca="false">IF(OR(AT171=0,EF81=0),0,AT171*EF81/(AT171+EF81))</f>
        <v>5.08764529843687</v>
      </c>
      <c r="AU81" s="13" t="n">
        <f aca="false">IF(OR(AU171=0,EG81=0),0,AU171*EG81/(AU171+EG81))</f>
        <v>4.99285794838126</v>
      </c>
      <c r="AV81" s="13" t="n">
        <f aca="false">IF(OR(AV171=0,EH81=0),0,AV171*EH81/(AV171+EH81))</f>
        <v>4.89959674536469</v>
      </c>
      <c r="AW81" s="13" t="n">
        <f aca="false">IF(OR(AW171=0,EI81=0),0,AW171*EI81/(AW171+EI81))</f>
        <v>4.80779128578625</v>
      </c>
      <c r="AX81" s="13" t="n">
        <f aca="false">IF(OR(AX171=0,EJ81=0),0,AX171*EJ81/(AX171+EJ81))</f>
        <v>4.71737488323694</v>
      </c>
      <c r="AY81" s="13" t="n">
        <f aca="false">IF(OR(AY171=0,EK81=0),0,AY171*EK81/(AY171+EK81))</f>
        <v>4.62828431377922</v>
      </c>
      <c r="AZ81" s="13" t="n">
        <f aca="false">IF(OR(AZ171=0,EL81=0),0,AZ171*EL81/(AZ171+EL81))</f>
        <v>4.53653972724726</v>
      </c>
      <c r="BA81" s="13" t="n">
        <f aca="false">IF(OR(BA171=0,EM81=0),0,BA171*EM81/(BA171+EM81))</f>
        <v>4.44616232699355</v>
      </c>
      <c r="BB81" s="13" t="n">
        <f aca="false">IF(OR(BB171=0,EN81=0),0,BB171*EN81/(BB171+EN81))</f>
        <v>4.35709079377857</v>
      </c>
      <c r="BC81" s="13" t="n">
        <f aca="false">IF(OR(BC171=0,EO81=0),0,BC171*EO81/(BC171+EO81))</f>
        <v>4.26926699717384</v>
      </c>
      <c r="BD81" s="13" t="n">
        <f aca="false">IF(OR(BD171=0,EP81=0),0,BD171*EP81/(BD171+EP81))</f>
        <v>4.18263578863776</v>
      </c>
      <c r="BE81" s="13" t="n">
        <f aca="false">IF(OR(BE171=0,EQ81=0),0,BE171*EQ81/(BE171+EQ81))</f>
        <v>4.09348349740529</v>
      </c>
      <c r="BF81" s="13" t="n">
        <f aca="false">IF(OR(BF171=0,ER81=0),0,BF171*ER81/(BF171+ER81))</f>
        <v>4.00554731551034</v>
      </c>
      <c r="BG81" s="13" t="n">
        <f aca="false">IF(OR(BG171=0,ES81=0),0,BG171*ES81/(BG171+ES81))</f>
        <v>3.91877494931182</v>
      </c>
      <c r="BH81" s="13" t="n">
        <f aca="false">IF(OR(BH171=0,ET81=0),0,BH171*ET81/(BH171+ET81))</f>
        <v>3.83311684835115</v>
      </c>
      <c r="BI81" s="13" t="n">
        <f aca="false">IF(OR(BI171=0,EU81=0),0,BI171*EU81/(BI171+EU81))</f>
        <v>3.74852604304543</v>
      </c>
      <c r="BJ81" s="13" t="n">
        <f aca="false">IF(OR(BJ171=0,EV81=0),0,BJ171*EV81/(BJ171+EV81))</f>
        <v>3.6546237762995</v>
      </c>
      <c r="BK81" s="13" t="n">
        <f aca="false">IF(OR(BK171=0,EW81=0),0,BK171*EW81/(BK171+EW81))</f>
        <v>3.56194621661717</v>
      </c>
      <c r="BL81" s="13" t="n">
        <f aca="false">IF(OR(BL171=0,EX81=0),0,BL171*EX81/(BL171+EX81))</f>
        <v>3.47044349701781</v>
      </c>
      <c r="BM81" s="13" t="n">
        <f aca="false">IF(OR(BM171=0,EY81=0),0,BM171*EY81/(BM171+EY81))</f>
        <v>3.38006888916704</v>
      </c>
      <c r="BN81" s="13" t="n">
        <f aca="false">IF(OR(BN171=0,EZ81=0),0,BN171*EZ81/(BN171+EZ81))</f>
        <v>3.29077866382933</v>
      </c>
      <c r="BO81" s="13" t="n">
        <f aca="false">IF(OR(BO171=0,FA81=0),0,BO171*FA81/(BO171+FA81))</f>
        <v>3.19648792739826</v>
      </c>
      <c r="BP81" s="13" t="n">
        <f aca="false">IF(OR(BP171=0,FB81=0),0,BP171*FB81/(BP171+FB81))</f>
        <v>3.10326165478518</v>
      </c>
      <c r="BQ81" s="13" t="n">
        <f aca="false">IF(OR(BQ171=0,FC81=0),0,BQ171*FC81/(BQ171+FC81))</f>
        <v>3.01105984093393</v>
      </c>
      <c r="BR81" s="13" t="n">
        <f aca="false">IF(OR(BR171=0,FD81=0),0,BR171*FD81/(BR171+FD81))</f>
        <v>2.91984563064371</v>
      </c>
      <c r="BS81" s="13" t="n">
        <f aca="false">IF(OR(BS171=0,FE81=0),0,BS171*FE81/(BS171+FE81))</f>
        <v>2.82958525507264</v>
      </c>
      <c r="BT81" s="13" t="n">
        <f aca="false">IF(OR(BT171=0,FF81=0),0,BT171*FF81/(BT171+FF81))</f>
        <v>2.73696673214039</v>
      </c>
      <c r="BU81" s="13" t="n">
        <f aca="false">IF(OR(BU171=0,FG81=0),0,BU171*FG81/(BU171+FG81))</f>
        <v>2.64524299530979</v>
      </c>
      <c r="BV81" s="13" t="n">
        <f aca="false">IF(OR(BV171=0,FH81=0),0,BV171*FH81/(BV171+FH81))</f>
        <v>2.55438694959318</v>
      </c>
      <c r="BW81" s="13" t="n">
        <f aca="false">IF(OR(BW171=0,FI81=0),0,BW171*FI81/(BW171+FI81))</f>
        <v>2.46437478884321</v>
      </c>
      <c r="BX81" s="13" t="n">
        <f aca="false">IF(OR(BX171=0,FJ81=0),0,BX171*FJ81/(BX171+FJ81))</f>
        <v>2.37518603512074</v>
      </c>
      <c r="BY81" s="13" t="n">
        <f aca="false">IF(OR(BY171=0,FK81=0),0,BY171*FK81/(BY171+FK81))</f>
        <v>0</v>
      </c>
      <c r="BZ81" s="13" t="n">
        <f aca="false">IF(OR(BZ171=0,FL81=0),0,BZ171*FL81/(BZ171+FL81))</f>
        <v>0</v>
      </c>
      <c r="CA81" s="13" t="n">
        <f aca="false">IF(OR(CA171=0,FM81=0),0,CA171*FM81/(CA171+FM81))</f>
        <v>0</v>
      </c>
      <c r="CB81" s="13" t="n">
        <f aca="false">IF(OR(CB171=0,FN81=0),0,CB171*FN81/(CB171+FN81))</f>
        <v>0</v>
      </c>
      <c r="CC81" s="13" t="n">
        <f aca="false">IF(OR(CC171=0,FO81=0),0,CC171*FO81/(CC171+FO81))</f>
        <v>0</v>
      </c>
      <c r="CD81" s="13" t="n">
        <f aca="false">IF(OR(CD171=0,FP81=0),0,CD171*FP81/(CD171+FP81))</f>
        <v>0</v>
      </c>
      <c r="CE81" s="13" t="n">
        <f aca="false">IF(OR(CE171=0,FQ81=0),0,CE171*FQ81/(CE171+FQ81))</f>
        <v>0</v>
      </c>
      <c r="CF81" s="13" t="n">
        <f aca="false">IF(OR(CF171=0,FR81=0),0,CF171*FR81/(CF171+FR81))</f>
        <v>0</v>
      </c>
      <c r="CG81" s="13" t="n">
        <f aca="false">IF(OR(CG171=0,FS81=0),0,CG171*FS81/(CG171+FS81))</f>
        <v>0</v>
      </c>
      <c r="CH81" s="13" t="n">
        <f aca="false">IF(OR(CH171=0,FT81=0),0,CH171*FT81/(CH171+FT81))</f>
        <v>0</v>
      </c>
      <c r="CI81" s="13" t="n">
        <f aca="false">IF(OR(CI171=0,FU81=0),0,CI171*FU81/(CI171+FU81))</f>
        <v>0</v>
      </c>
      <c r="CJ81" s="13" t="n">
        <f aca="false">IF(OR(CJ171=0,FV81=0),0,CJ171*FV81/(CJ171+FV81))</f>
        <v>0</v>
      </c>
      <c r="CK81" s="13" t="n">
        <f aca="false">IF(OR(CK171=0,FW81=0),0,CK171*FW81/(CK171+FW81))</f>
        <v>0</v>
      </c>
      <c r="CL81" s="13" t="n">
        <f aca="false">IF(OR(CL171=0,FX81=0),0,CL171*FX81/(CL171+FX81))</f>
        <v>0</v>
      </c>
      <c r="CM81" s="13" t="n">
        <f aca="false">IF(OR(CM171=0,FY81=0),0,CM171*FY81/(CM171+FY81))</f>
        <v>0</v>
      </c>
      <c r="CN81" s="13" t="n">
        <f aca="false">IF(OR(CN171=0,FZ81=0),0,CN171*FZ81/(CN171+FZ81))</f>
        <v>0</v>
      </c>
      <c r="CO81" s="13" t="n">
        <f aca="false">IF(OR(CO171=0,GA81=0),0,CO171*GA81/(CO171+GA81))</f>
        <v>0</v>
      </c>
      <c r="CP81" s="13" t="n">
        <f aca="false">IF(OR(CP171=0,GB81=0),0,CP171*GB81/(CP171+GB81))</f>
        <v>0</v>
      </c>
      <c r="CQ81" s="13" t="n">
        <f aca="false">IF(OR(CQ171=0,GC81=0),0,CQ171*GC81/(CQ171+GC81))</f>
        <v>0</v>
      </c>
      <c r="CR81" s="0" t="n">
        <f aca="false">IF(F$9=0,0,(SIN(F$12)*COS($E81)+SIN($E81)*COS(F$12))/SIN($E81)*F$9)</f>
        <v>11.13975</v>
      </c>
      <c r="CS81" s="0" t="n">
        <f aca="false">IF(G$9=0,0,(SIN(G$12)*COS($E81)+SIN($E81)*COS(G$12))/SIN($E81)*G$9)</f>
        <v>11.1992551215617</v>
      </c>
      <c r="CT81" s="0" t="n">
        <f aca="false">IF(H$9=0,0,(SIN(H$12)*COS($E81)+SIN($E81)*COS(H$12))/SIN($E81)*H$9)</f>
        <v>11.2551782564252</v>
      </c>
      <c r="CU81" s="0" t="n">
        <f aca="false">IF(I$9=0,0,(SIN(I$12)*COS($E81)+SIN($E81)*COS(I$12))/SIN($E81)*I$9)</f>
        <v>11.3075105754142</v>
      </c>
      <c r="CV81" s="0" t="n">
        <f aca="false">IF(J$9=0,0,(SIN(J$12)*COS($E81)+SIN($E81)*COS(J$12))/SIN($E81)*J$9)</f>
        <v>11.3562443926119</v>
      </c>
      <c r="CW81" s="0" t="n">
        <f aca="false">IF(K$9=0,0,(SIN(K$12)*COS($E81)+SIN($E81)*COS(K$12))/SIN($E81)*K$9)</f>
        <v>11.4013731651878</v>
      </c>
      <c r="CX81" s="0" t="n">
        <f aca="false">IF(L$9=0,0,(SIN(L$12)*COS($E81)+SIN($E81)*COS(L$12))/SIN($E81)*L$9)</f>
        <v>11.4415154128668</v>
      </c>
      <c r="CY81" s="0" t="n">
        <f aca="false">IF(M$9=0,0,(SIN(M$12)*COS($E81)+SIN($E81)*COS(M$12))/SIN($E81)*M$9)</f>
        <v>11.4780305060987</v>
      </c>
      <c r="CZ81" s="0" t="n">
        <f aca="false">IF(N$9=0,0,(SIN(N$12)*COS($E81)+SIN($E81)*COS(N$12))/SIN($E81)*N$9)</f>
        <v>11.5109165898426</v>
      </c>
      <c r="DA81" s="0" t="n">
        <f aca="false">IF(O$9=0,0,(SIN(O$12)*COS($E81)+SIN($E81)*COS(O$12))/SIN($E81)*O$9)</f>
        <v>11.5401729549079</v>
      </c>
      <c r="DB81" s="0" t="n">
        <f aca="false">IF(P$9=0,0,(SIN(P$12)*COS($E81)+SIN($E81)*COS(P$12))/SIN($E81)*P$9)</f>
        <v>11.5658000353349</v>
      </c>
      <c r="DC81" s="0" t="n">
        <f aca="false">IF(Q$9=0,0,(SIN(Q$12)*COS($E81)+SIN($E81)*COS(Q$12))/SIN($E81)*Q$9)</f>
        <v>11.58805257467</v>
      </c>
      <c r="DD81" s="0" t="n">
        <f aca="false">IF(R$9=0,0,(SIN(R$12)*COS($E81)+SIN($E81)*COS(R$12))/SIN($E81)*R$9)</f>
        <v>11.6066815959184</v>
      </c>
      <c r="DE81" s="0" t="n">
        <f aca="false">IF(S$9=0,0,(SIN(S$12)*COS($E81)+SIN($E81)*COS(S$12))/SIN($E81)*S$9)</f>
        <v>11.6216907114787</v>
      </c>
      <c r="DF81" s="0" t="n">
        <f aca="false">IF(T$9=0,0,(SIN(T$12)*COS($E81)+SIN($E81)*COS(T$12))/SIN($E81)*T$9)</f>
        <v>11.633084662116</v>
      </c>
      <c r="DG81" s="0" t="n">
        <f aca="false">IF(U$9=0,0,(SIN(U$12)*COS($E81)+SIN($E81)*COS(U$12))/SIN($E81)*U$9)</f>
        <v>11.6408693126817</v>
      </c>
      <c r="DH81" s="0" t="n">
        <f aca="false">IF(V$9=0,0,(SIN(V$12)*COS($E81)+SIN($E81)*COS(V$12))/SIN($E81)*V$9)</f>
        <v>11.6382490828402</v>
      </c>
      <c r="DI81" s="0" t="n">
        <f aca="false">IF(W$9=0,0,(SIN(W$12)*COS($E81)+SIN($E81)*COS(W$12))/SIN($E81)*W$9)</f>
        <v>11.6320159346421</v>
      </c>
      <c r="DJ81" s="0" t="n">
        <f aca="false">IF(X$9=0,0,(SIN(X$12)*COS($E81)+SIN($E81)*COS(X$12))/SIN($E81)*X$9)</f>
        <v>11.6221853009556</v>
      </c>
      <c r="DK81" s="0" t="n">
        <f aca="false">IF(Y$9=0,0,(SIN(Y$12)*COS($E81)+SIN($E81)*COS(Y$12))/SIN($E81)*Y$9)</f>
        <v>11.6087737270062</v>
      </c>
      <c r="DL81" s="0" t="n">
        <f aca="false">IF(Z$9=0,0,(SIN(Z$12)*COS($E81)+SIN($E81)*COS(Z$12))/SIN($E81)*Z$9)</f>
        <v>11.5917988612093</v>
      </c>
      <c r="DM81" s="0" t="n">
        <f aca="false">IF(AA$9=0,0,(SIN(AA$12)*COS($E81)+SIN($E81)*COS(AA$12))/SIN($E81)*AA$9)</f>
        <v>11.5675465053598</v>
      </c>
      <c r="DN81" s="0" t="n">
        <f aca="false">IF(AB$9=0,0,(SIN(AB$12)*COS($E81)+SIN($E81)*COS(AB$12))/SIN($E81)*AB$9)</f>
        <v>11.5397705627874</v>
      </c>
      <c r="DO81" s="0" t="n">
        <f aca="false">IF(AC$9=0,0,(SIN(AC$12)*COS($E81)+SIN($E81)*COS(AC$12))/SIN($E81)*AC$9)</f>
        <v>11.508495343844</v>
      </c>
      <c r="DP81" s="0" t="n">
        <f aca="false">IF(AD$9=0,0,(SIN(AD$12)*COS($E81)+SIN($E81)*COS(AD$12))/SIN($E81)*AD$9)</f>
        <v>11.4737462199673</v>
      </c>
      <c r="DQ81" s="0" t="n">
        <f aca="false">IF(AE$9=0,0,(SIN(AE$12)*COS($E81)+SIN($E81)*COS(AE$12))/SIN($E81)*AE$9)</f>
        <v>11.4355496111254</v>
      </c>
      <c r="DR81" s="0" t="n">
        <f aca="false">IF(AF$9=0,0,(SIN(AF$12)*COS($E81)+SIN($E81)*COS(AF$12))/SIN($E81)*AF$9)</f>
        <v>11.3922256626044</v>
      </c>
      <c r="DS81" s="0" t="n">
        <f aca="false">IF(AG$9=0,0,(SIN(AG$12)*COS($E81)+SIN($E81)*COS(AG$12))/SIN($E81)*AG$9)</f>
        <v>11.3455158966564</v>
      </c>
      <c r="DT81" s="0" t="n">
        <f aca="false">IF(AH$9=0,0,(SIN(AH$12)*COS($E81)+SIN($E81)*COS(AH$12))/SIN($E81)*AH$9)</f>
        <v>11.2954513579451</v>
      </c>
      <c r="DU81" s="0" t="n">
        <f aca="false">IF(AI$9=0,0,(SIN(AI$12)*COS($E81)+SIN($E81)*COS(AI$12))/SIN($E81)*AI$9)</f>
        <v>11.2420640822101</v>
      </c>
      <c r="DV81" s="0" t="n">
        <f aca="false">IF(AJ$9=0,0,(SIN(AJ$12)*COS($E81)+SIN($E81)*COS(AJ$12))/SIN($E81)*AJ$9)</f>
        <v>11.1853870813946</v>
      </c>
      <c r="DW81" s="0" t="n">
        <f aca="false">IF(AK$9=0,0,(SIN(AK$12)*COS($E81)+SIN($E81)*COS(AK$12))/SIN($E81)*AK$9)</f>
        <v>11.1294733904057</v>
      </c>
      <c r="DX81" s="0" t="n">
        <f aca="false">IF(AL$9=0,0,(SIN(AL$12)*COS($E81)+SIN($E81)*COS(AL$12))/SIN($E81)*AL$9)</f>
        <v>11.0703129057176</v>
      </c>
      <c r="DY81" s="0" t="n">
        <f aca="false">IF(AM$9=0,0,(SIN(AM$12)*COS($E81)+SIN($E81)*COS(AM$12))/SIN($E81)*AM$9)</f>
        <v>11.0079378149499</v>
      </c>
      <c r="DZ81" s="0" t="n">
        <f aca="false">IF(AN$9=0,0,(SIN(AN$12)*COS($E81)+SIN($E81)*COS(AN$12))/SIN($E81)*AN$9)</f>
        <v>10.9423812369408</v>
      </c>
      <c r="EA81" s="0" t="n">
        <f aca="false">IF(AO$9=0,0,(SIN(AO$12)*COS($E81)+SIN($E81)*COS(AO$12))/SIN($E81)*AO$9)</f>
        <v>10.8736772073577</v>
      </c>
      <c r="EB81" s="0" t="n">
        <f aca="false">IF(AP$9=0,0,(SIN(AP$12)*COS($E81)+SIN($E81)*COS(AP$12))/SIN($E81)*AP$9)</f>
        <v>10.8017571993839</v>
      </c>
      <c r="EC81" s="0" t="n">
        <f aca="false">IF(AQ$9=0,0,(SIN(AQ$12)*COS($E81)+SIN($E81)*COS(AQ$12))/SIN($E81)*AQ$9)</f>
        <v>10.7267615019845</v>
      </c>
      <c r="ED81" s="0" t="n">
        <f aca="false">IF(AR$9=0,0,(SIN(AR$12)*COS($E81)+SIN($E81)*COS(AR$12))/SIN($E81)*AR$9)</f>
        <v>10.648726906469</v>
      </c>
      <c r="EE81" s="0" t="n">
        <f aca="false">IF(AS$9=0,0,(SIN(AS$12)*COS($E81)+SIN($E81)*COS(AS$12))/SIN($E81)*AS$9)</f>
        <v>10.567691060198</v>
      </c>
      <c r="EF81" s="0" t="n">
        <f aca="false">IF(AT$9=0,0,(SIN(AT$12)*COS($E81)+SIN($E81)*COS(AT$12))/SIN($E81)*AT$9)</f>
        <v>10.4836924508881</v>
      </c>
      <c r="EG81" s="0" t="n">
        <f aca="false">IF(AU$9=0,0,(SIN(AU$12)*COS($E81)+SIN($E81)*COS(AU$12))/SIN($E81)*AU$9)</f>
        <v>10.3746515193406</v>
      </c>
      <c r="EH81" s="0" t="n">
        <f aca="false">IF(AV$9=0,0,(SIN(AV$12)*COS($E81)+SIN($E81)*COS(AV$12))/SIN($E81)*AV$9)</f>
        <v>10.263015</v>
      </c>
      <c r="EI81" s="0" t="n">
        <f aca="false">IF(AW$9=0,0,(SIN(AW$12)*COS($E81)+SIN($E81)*COS(AW$12))/SIN($E81)*AW$9)</f>
        <v>10.1488438865709</v>
      </c>
      <c r="EJ81" s="0" t="n">
        <f aca="false">IF(AX$9=0,0,(SIN(AX$12)*COS($E81)+SIN($E81)*COS(AX$12))/SIN($E81)*AX$9)</f>
        <v>10.0321997646069</v>
      </c>
      <c r="EK81" s="0" t="n">
        <f aca="false">IF(AY$9=0,0,(SIN(AY$12)*COS($E81)+SIN($E81)*COS(AY$12))/SIN($E81)*AY$9)</f>
        <v>9.91314478458485</v>
      </c>
      <c r="EL81" s="0" t="n">
        <f aca="false">IF(AZ$9=0,0,(SIN(AZ$12)*COS($E81)+SIN($E81)*COS(AZ$12))/SIN($E81)*AZ$9)</f>
        <v>9.77352966982974</v>
      </c>
      <c r="EM81" s="0" t="n">
        <f aca="false">IF(BA$9=0,0,(SIN(BA$12)*COS($E81)+SIN($E81)*COS(BA$12))/SIN($E81)*BA$9)</f>
        <v>9.63193155690817</v>
      </c>
      <c r="EN81" s="0" t="n">
        <f aca="false">IF(BB$9=0,0,(SIN(BB$12)*COS($E81)+SIN($E81)*COS(BB$12))/SIN($E81)*BB$9)</f>
        <v>9.48843063306776</v>
      </c>
      <c r="EO81" s="0" t="n">
        <f aca="false">IF(BC$9=0,0,(SIN(BC$12)*COS($E81)+SIN($E81)*COS(BC$12))/SIN($E81)*BC$9)</f>
        <v>9.34310735106682</v>
      </c>
      <c r="EP81" s="0" t="n">
        <f aca="false">IF(BD$9=0,0,(SIN(BD$12)*COS($E81)+SIN($E81)*COS(BD$12))/SIN($E81)*BD$9)</f>
        <v>9.19604239347594</v>
      </c>
      <c r="EQ81" s="0" t="n">
        <f aca="false">IF(BE$9=0,0,(SIN(BE$12)*COS($E81)+SIN($E81)*COS(BE$12))/SIN($E81)*BE$9)</f>
        <v>9.02948278154731</v>
      </c>
      <c r="ER81" s="0" t="n">
        <f aca="false">IF(BF$9=0,0,(SIN(BF$12)*COS($E81)+SIN($E81)*COS(BF$12))/SIN($E81)*BF$9)</f>
        <v>8.8617082315991</v>
      </c>
      <c r="ES81" s="0" t="n">
        <f aca="false">IF(BG$9=0,0,(SIN(BG$12)*COS($E81)+SIN($E81)*COS(BG$12))/SIN($E81)*BG$9)</f>
        <v>8.692816032212</v>
      </c>
      <c r="ET81" s="0" t="n">
        <f aca="false">IF(BH$9=0,0,(SIN(BH$12)*COS($E81)+SIN($E81)*COS(BH$12))/SIN($E81)*BH$9)</f>
        <v>8.52290333060851</v>
      </c>
      <c r="EU81" s="0" t="n">
        <f aca="false">IF(BI$9=0,0,(SIN(BI$12)*COS($E81)+SIN($E81)*COS(BI$12))/SIN($E81)*BI$9)</f>
        <v>8.35206708914004</v>
      </c>
      <c r="EV81" s="0" t="n">
        <f aca="false">IF(BJ$9=0,0,(SIN(BJ$12)*COS($E81)+SIN($E81)*COS(BJ$12))/SIN($E81)*BJ$9)</f>
        <v>8.12909628698731</v>
      </c>
      <c r="EW81" s="0" t="n">
        <f aca="false">IF(BK$9=0,0,(SIN(BK$12)*COS($E81)+SIN($E81)*COS(BK$12))/SIN($E81)*BK$9)</f>
        <v>7.90666476388885</v>
      </c>
      <c r="EX81" s="0" t="n">
        <f aca="false">IF(BL$9=0,0,(SIN(BL$12)*COS($E81)+SIN($E81)*COS(BL$12))/SIN($E81)*BL$9)</f>
        <v>7.6849149750738</v>
      </c>
      <c r="EY81" s="0" t="n">
        <f aca="false">IF(BM$9=0,0,(SIN(BM$12)*COS($E81)+SIN($E81)*COS(BM$12))/SIN($E81)*BM$9)</f>
        <v>7.46398822680939</v>
      </c>
      <c r="EZ81" s="0" t="n">
        <f aca="false">IF(BN$9=0,0,(SIN(BN$12)*COS($E81)+SIN($E81)*COS(BN$12))/SIN($E81)*BN$9)</f>
        <v>7.24402461088991</v>
      </c>
      <c r="FA81" s="0" t="n">
        <f aca="false">IF(BO$9=0,0,(SIN(BO$12)*COS($E81)+SIN($E81)*COS(BO$12))/SIN($E81)*BO$9)</f>
        <v>6.99614437752938</v>
      </c>
      <c r="FB81" s="0" t="n">
        <f aca="false">IF(BP$9=0,0,(SIN(BP$12)*COS($E81)+SIN($E81)*COS(BP$12))/SIN($E81)*BP$9)</f>
        <v>6.75036231083436</v>
      </c>
      <c r="FC81" s="0" t="n">
        <f aca="false">IF(BQ$9=0,0,(SIN(BQ$12)*COS($E81)+SIN($E81)*COS(BQ$12))/SIN($E81)*BQ$9)</f>
        <v>6.50684059851059</v>
      </c>
      <c r="FD81" s="0" t="n">
        <f aca="false">IF(BR$9=0,0,(SIN(BR$12)*COS($E81)+SIN($E81)*COS(BR$12))/SIN($E81)*BR$9)</f>
        <v>6.26573942486581</v>
      </c>
      <c r="FE81" s="0" t="n">
        <f aca="false">IF(BS$9=0,0,(SIN(BS$12)*COS($E81)+SIN($E81)*COS(BS$12))/SIN($E81)*BS$9)</f>
        <v>6.02721689581811</v>
      </c>
      <c r="FF81" s="0" t="n">
        <f aca="false">IF(BT$9=0,0,(SIN(BT$12)*COS($E81)+SIN($E81)*COS(BT$12))/SIN($E81)*BT$9)</f>
        <v>5.77679194154789</v>
      </c>
      <c r="FG81" s="0" t="n">
        <f aca="false">IF(BU$9=0,0,(SIN(BU$12)*COS($E81)+SIN($E81)*COS(BU$12))/SIN($E81)*BU$9)</f>
        <v>5.52977067495521</v>
      </c>
      <c r="FH81" s="0" t="n">
        <f aca="false">IF(BV$9=0,0,(SIN(BV$12)*COS($E81)+SIN($E81)*COS(BV$12))/SIN($E81)*BV$9)</f>
        <v>5.28631766766764</v>
      </c>
      <c r="FI81" s="0" t="n">
        <f aca="false">IF(BW$9=0,0,(SIN(BW$12)*COS($E81)+SIN($E81)*COS(BW$12))/SIN($E81)*BW$9)</f>
        <v>5.04659480436883</v>
      </c>
      <c r="FJ81" s="0" t="n">
        <f aca="false">IF(BX$9=0,0,(SIN(BX$12)*COS($E81)+SIN($E81)*COS(BX$12))/SIN($E81)*BX$9)</f>
        <v>4.81076120676458</v>
      </c>
      <c r="FK81" s="0" t="n">
        <f aca="false">IF(BY$9=0,0,(SIN(BY$12)*COS($E81)+SIN($E81)*COS(BY$12))/SIN($E81)*BY$9)</f>
        <v>0</v>
      </c>
      <c r="FL81" s="0" t="n">
        <f aca="false">IF(BZ$9=0,0,(SIN(BZ$12)*COS($E81)+SIN($E81)*COS(BZ$12))/SIN($E81)*BZ$9)</f>
        <v>0</v>
      </c>
      <c r="FM81" s="0" t="n">
        <f aca="false">IF(CA$9=0,0,(SIN(CA$12)*COS($E81)+SIN($E81)*COS(CA$12))/SIN($E81)*CA$9)</f>
        <v>0</v>
      </c>
      <c r="FN81" s="0" t="n">
        <f aca="false">IF(CB$9=0,0,(SIN(CB$12)*COS($E81)+SIN($E81)*COS(CB$12))/SIN($E81)*CB$9)</f>
        <v>0</v>
      </c>
      <c r="FO81" s="0" t="n">
        <f aca="false">IF(CC$9=0,0,(SIN(CC$12)*COS($E81)+SIN($E81)*COS(CC$12))/SIN($E81)*CC$9)</f>
        <v>0</v>
      </c>
      <c r="FP81" s="0" t="n">
        <f aca="false">IF(CD$9=0,0,(SIN(CD$12)*COS($E81)+SIN($E81)*COS(CD$12))/SIN($E81)*CD$9)</f>
        <v>0</v>
      </c>
      <c r="FQ81" s="0" t="n">
        <f aca="false">IF(CE$9=0,0,(SIN(CE$12)*COS($E81)+SIN($E81)*COS(CE$12))/SIN($E81)*CE$9)</f>
        <v>0</v>
      </c>
      <c r="FR81" s="0" t="n">
        <f aca="false">IF(CF$9=0,0,(SIN(CF$12)*COS($E81)+SIN($E81)*COS(CF$12))/SIN($E81)*CF$9)</f>
        <v>0</v>
      </c>
      <c r="FS81" s="0" t="n">
        <f aca="false">IF(CG$9=0,0,(SIN(CG$12)*COS($E81)+SIN($E81)*COS(CG$12))/SIN($E81)*CG$9)</f>
        <v>0</v>
      </c>
      <c r="FT81" s="0" t="n">
        <f aca="false">IF(CH$9=0,0,(SIN(CH$12)*COS($E81)+SIN($E81)*COS(CH$12))/SIN($E81)*CH$9)</f>
        <v>0</v>
      </c>
      <c r="FU81" s="0" t="n">
        <f aca="false">IF(CI$9=0,0,(SIN(CI$12)*COS($E81)+SIN($E81)*COS(CI$12))/SIN($E81)*CI$9)</f>
        <v>0</v>
      </c>
      <c r="FV81" s="0" t="n">
        <f aca="false">IF(CJ$9=0,0,(SIN(CJ$12)*COS($E81)+SIN($E81)*COS(CJ$12))/SIN($E81)*CJ$9)</f>
        <v>0</v>
      </c>
      <c r="FW81" s="0" t="n">
        <f aca="false">IF(CK$9=0,0,(SIN(CK$12)*COS($E81)+SIN($E81)*COS(CK$12))/SIN($E81)*CK$9)</f>
        <v>0</v>
      </c>
      <c r="FX81" s="0" t="n">
        <f aca="false">IF(CL$9=0,0,(SIN(CL$12)*COS($E81)+SIN($E81)*COS(CL$12))/SIN($E81)*CL$9)</f>
        <v>0</v>
      </c>
      <c r="FY81" s="0" t="n">
        <f aca="false">IF(CM$9=0,0,(SIN(CM$12)*COS($E81)+SIN($E81)*COS(CM$12))/SIN($E81)*CM$9)</f>
        <v>0</v>
      </c>
      <c r="FZ81" s="0" t="n">
        <f aca="false">IF(CN$9=0,0,(SIN(CN$12)*COS($E81)+SIN($E81)*COS(CN$12))/SIN($E81)*CN$9)</f>
        <v>0</v>
      </c>
      <c r="GA81" s="0" t="n">
        <f aca="false">IF(CO$9=0,0,(SIN(CO$12)*COS($E81)+SIN($E81)*COS(CO$12))/SIN($E81)*CO$9)</f>
        <v>0</v>
      </c>
      <c r="GB81" s="0" t="n">
        <f aca="false">IF(CP$9=0,0,(SIN(CP$12)*COS($E81)+SIN($E81)*COS(CP$12))/SIN($E81)*CP$9)</f>
        <v>0</v>
      </c>
      <c r="GC81" s="0" t="n">
        <f aca="false">IF(CQ$9=0,0,(SIN(CQ$12)*COS($E81)+SIN($E81)*COS(CQ$12))/SIN($E81)*CQ$9)</f>
        <v>0</v>
      </c>
    </row>
    <row r="82" customFormat="false" ht="12.8" hidden="true" customHeight="false" outlineLevel="0" collapsed="false">
      <c r="A82" s="0" t="n">
        <f aca="false">MAX($F82:$CQ82)</f>
        <v>11.139749875906</v>
      </c>
      <c r="B82" s="91" t="n">
        <f aca="false">IF(ISNA(INDEX(vmg!$B$6:$B$151,MATCH($C82,vmg!$F$6:$F$151,0))),IF(ISNA(INDEX(vmg!$B$6:$B$151,MATCH($C82,vmg!$D$6:$D$151,0))),0,INDEX(vmg!$B$6:$B$151,MATCH($C82,vmg!$D$6:$D$151,0))),INDEX(vmg!$B$6:$B$151,MATCH($C82,vmg!$F$6:$F$151,0)))</f>
        <v>6.63905</v>
      </c>
      <c r="C82" s="2" t="n">
        <f aca="false">MOD(Best +D82,360)</f>
        <v>303</v>
      </c>
      <c r="D82" s="2" t="n">
        <f aca="false">D81+1</f>
        <v>70</v>
      </c>
      <c r="E82" s="1" t="n">
        <f aca="false">D82*PI()/180</f>
        <v>1.22173047639603</v>
      </c>
      <c r="F82" s="13" t="n">
        <f aca="false">IF(OR(F172=0,CR82=0),0,F172*CR82/(F172+CR82))</f>
        <v>11.139749875906</v>
      </c>
      <c r="G82" s="13" t="n">
        <f aca="false">IF(OR(G172=0,CS82=0),0,G172*CS82/(G172+CS82))</f>
        <v>10.857446850822</v>
      </c>
      <c r="H82" s="13" t="n">
        <f aca="false">IF(OR(H172=0,CT82=0),0,H172*CT82/(H172+CT82))</f>
        <v>10.5891637449913</v>
      </c>
      <c r="I82" s="13" t="n">
        <f aca="false">IF(OR(I172=0,CU82=0),0,I172*CU82/(I172+CU82))</f>
        <v>10.3337264288163</v>
      </c>
      <c r="J82" s="13" t="n">
        <f aca="false">IF(OR(J172=0,CV82=0),0,J172*CV82/(J172+CV82))</f>
        <v>10.0900883410536</v>
      </c>
      <c r="K82" s="13" t="n">
        <f aca="false">IF(OR(K172=0,CW82=0),0,K172*CW82/(K172+CW82))</f>
        <v>9.85731364806704</v>
      </c>
      <c r="L82" s="13" t="n">
        <f aca="false">IF(OR(L172=0,CX82=0),0,L172*CX82/(L172+CX82))</f>
        <v>9.63358541154208</v>
      </c>
      <c r="M82" s="13" t="n">
        <f aca="false">IF(OR(M172=0,CY82=0),0,M172*CY82/(M172+CY82))</f>
        <v>9.41921488870918</v>
      </c>
      <c r="N82" s="13" t="n">
        <f aca="false">IF(OR(N172=0,CZ82=0),0,N172*CZ82/(N172+CZ82))</f>
        <v>9.2135115705401</v>
      </c>
      <c r="O82" s="13" t="n">
        <f aca="false">IF(OR(O172=0,DA82=0),0,O172*DA82/(O172+DA82))</f>
        <v>9.01585108071757</v>
      </c>
      <c r="P82" s="13" t="n">
        <f aca="false">IF(OR(P172=0,DB82=0),0,P172*DB82/(P172+DB82))</f>
        <v>8.82566739417095</v>
      </c>
      <c r="Q82" s="13" t="n">
        <f aca="false">IF(OR(Q172=0,DC82=0),0,Q172*DC82/(Q172+DC82))</f>
        <v>8.64258746305175</v>
      </c>
      <c r="R82" s="13" t="n">
        <f aca="false">IF(OR(R172=0,DD82=0),0,R172*DD82/(R172+DD82))</f>
        <v>8.46598998633258</v>
      </c>
      <c r="S82" s="13" t="n">
        <f aca="false">IF(OR(S172=0,DE82=0),0,S172*DE82/(S172+DE82))</f>
        <v>8.29544827253759</v>
      </c>
      <c r="T82" s="13" t="n">
        <f aca="false">IF(OR(T172=0,DF82=0),0,T172*DF82/(T172+DF82))</f>
        <v>8.13057193117012</v>
      </c>
      <c r="U82" s="13" t="n">
        <f aca="false">IF(OR(U172=0,DG82=0),0,U172*DG82/(U172+DG82))</f>
        <v>7.97100305418286</v>
      </c>
      <c r="V82" s="13" t="n">
        <f aca="false">IF(OR(V172=0,DH82=0),0,V172*DH82/(V172+DH82))</f>
        <v>7.81333163418995</v>
      </c>
      <c r="W82" s="13" t="n">
        <f aca="false">IF(OR(W172=0,DI82=0),0,W172*DI82/(W172+DI82))</f>
        <v>7.6605598602098</v>
      </c>
      <c r="X82" s="13" t="n">
        <f aca="false">IF(OR(X172=0,DJ82=0),0,X172*DJ82/(X172+DJ82))</f>
        <v>7.51239034143105</v>
      </c>
      <c r="Y82" s="13" t="n">
        <f aca="false">IF(OR(Y172=0,DK82=0),0,Y172*DK82/(Y172+DK82))</f>
        <v>7.36854883976196</v>
      </c>
      <c r="Z82" s="13" t="n">
        <f aca="false">IF(OR(Z172=0,DL82=0),0,Z172*DL82/(Z172+DL82))</f>
        <v>7.22878202884806</v>
      </c>
      <c r="AA82" s="13" t="n">
        <f aca="false">IF(OR(AA172=0,DM82=0),0,AA172*DM82/(AA172+DM82))</f>
        <v>7.09144334676955</v>
      </c>
      <c r="AB82" s="13" t="n">
        <f aca="false">IF(OR(AB172=0,DN82=0),0,AB172*DN82/(AB172+DN82))</f>
        <v>6.95781998693497</v>
      </c>
      <c r="AC82" s="13" t="n">
        <f aca="false">IF(OR(AC172=0,DO82=0),0,AC172*DO82/(AC172+DO82))</f>
        <v>6.8277034091488</v>
      </c>
      <c r="AD82" s="13" t="n">
        <f aca="false">IF(OR(AD172=0,DP82=0),0,AD172*DP82/(AD172+DP82))</f>
        <v>6.70089989981129</v>
      </c>
      <c r="AE82" s="13" t="n">
        <f aca="false">IF(OR(AE172=0,DQ82=0),0,AE172*DQ82/(AE172+DQ82))</f>
        <v>6.57722925158192</v>
      </c>
      <c r="AF82" s="13" t="n">
        <f aca="false">IF(OR(AF172=0,DR82=0),0,AF172*DR82/(AF172+DR82))</f>
        <v>6.45597079873608</v>
      </c>
      <c r="AG82" s="13" t="n">
        <f aca="false">IF(OR(AG172=0,DS82=0),0,AG172*DS82/(AG172+DS82))</f>
        <v>6.33755364528814</v>
      </c>
      <c r="AH82" s="13" t="n">
        <f aca="false">IF(OR(AH172=0,DT82=0),0,AH172*DT82/(AH172+DT82))</f>
        <v>6.2218292532919</v>
      </c>
      <c r="AI82" s="13" t="n">
        <f aca="false">IF(OR(AI172=0,DU82=0),0,AI172*DU82/(AI172+DU82))</f>
        <v>6.10865872936369</v>
      </c>
      <c r="AJ82" s="13" t="n">
        <f aca="false">IF(OR(AJ172=0,DV82=0),0,AJ172*DV82/(AJ172+DV82))</f>
        <v>5.99791203222391</v>
      </c>
      <c r="AK82" s="13" t="n">
        <f aca="false">IF(OR(AK172=0,DW82=0),0,AK172*DW82/(AK172+DW82))</f>
        <v>5.89060437912434</v>
      </c>
      <c r="AL82" s="13" t="n">
        <f aca="false">IF(OR(AL172=0,DX82=0),0,AL172*DX82/(AL172+DX82))</f>
        <v>5.7854211697683</v>
      </c>
      <c r="AM82" s="13" t="n">
        <f aca="false">IF(OR(AM172=0,DY82=0),0,AM172*DY82/(AM172+DY82))</f>
        <v>5.68225874636912</v>
      </c>
      <c r="AN82" s="13" t="n">
        <f aca="false">IF(OR(AN172=0,DZ82=0),0,AN172*DZ82/(AN172+DZ82))</f>
        <v>5.58101951260457</v>
      </c>
      <c r="AO82" s="13" t="n">
        <f aca="false">IF(OR(AO172=0,EA82=0),0,AO172*EA82/(AO172+EA82))</f>
        <v>5.48161147640937</v>
      </c>
      <c r="AP82" s="13" t="n">
        <f aca="false">IF(OR(AP172=0,EB82=0),0,AP172*EB82/(AP172+EB82))</f>
        <v>5.38392183551905</v>
      </c>
      <c r="AQ82" s="13" t="n">
        <f aca="false">IF(OR(AQ172=0,EC82=0),0,AQ172*EC82/(AQ172+EC82))</f>
        <v>5.28789595367237</v>
      </c>
      <c r="AR82" s="13" t="n">
        <f aca="false">IF(OR(AR172=0,ED82=0),0,AR172*ED82/(AR172+ED82))</f>
        <v>5.1934562172859</v>
      </c>
      <c r="AS82" s="13" t="n">
        <f aca="false">IF(OR(AS172=0,EE82=0),0,AS172*EE82/(AS172+EE82))</f>
        <v>5.10052915931275</v>
      </c>
      <c r="AT82" s="13" t="n">
        <f aca="false">IF(OR(AT172=0,EF82=0),0,AT172*EF82/(AT172+EF82))</f>
        <v>5.00904516694612</v>
      </c>
      <c r="AU82" s="13" t="n">
        <f aca="false">IF(OR(AU172=0,EG82=0),0,AU172*EG82/(AU172+EG82))</f>
        <v>4.91391642640232</v>
      </c>
      <c r="AV82" s="13" t="n">
        <f aca="false">IF(OR(AV172=0,EH82=0),0,AV172*EH82/(AV172+EH82))</f>
        <v>4.82034143514429</v>
      </c>
      <c r="AW82" s="13" t="n">
        <f aca="false">IF(OR(AW172=0,EI82=0),0,AW172*EI82/(AW172+EI82))</f>
        <v>4.72824860260828</v>
      </c>
      <c r="AX82" s="13" t="n">
        <f aca="false">IF(OR(AX172=0,EJ82=0),0,AX172*EJ82/(AX172+EJ82))</f>
        <v>4.63757013336418</v>
      </c>
      <c r="AY82" s="13" t="n">
        <f aca="false">IF(OR(AY172=0,EK82=0),0,AY172*EK82/(AY172+EK82))</f>
        <v>4.54824176655363</v>
      </c>
      <c r="AZ82" s="13" t="n">
        <f aca="false">IF(OR(AZ172=0,EL82=0),0,AZ172*EL82/(AZ172+EL82))</f>
        <v>4.45636342951928</v>
      </c>
      <c r="BA82" s="13" t="n">
        <f aca="false">IF(OR(BA172=0,EM82=0),0,BA172*EM82/(BA172+EM82))</f>
        <v>4.36587447804699</v>
      </c>
      <c r="BB82" s="13" t="n">
        <f aca="false">IF(OR(BB172=0,EN82=0),0,BB172*EN82/(BB172+EN82))</f>
        <v>4.27671275812858</v>
      </c>
      <c r="BC82" s="13" t="n">
        <f aca="false">IF(OR(BC172=0,EO82=0),0,BC172*EO82/(BC172+EO82))</f>
        <v>4.18881935975973</v>
      </c>
      <c r="BD82" s="13" t="n">
        <f aca="false">IF(OR(BD172=0,EP82=0),0,BD172*EP82/(BD172+EP82))</f>
        <v>4.10213840603118</v>
      </c>
      <c r="BE82" s="13" t="n">
        <f aca="false">IF(OR(BE172=0,EQ82=0),0,BE172*EQ82/(BE172+EQ82))</f>
        <v>4.01303840522454</v>
      </c>
      <c r="BF82" s="13" t="n">
        <f aca="false">IF(OR(BF172=0,ER82=0),0,BF172*ER82/(BF172+ER82))</f>
        <v>3.92517325008444</v>
      </c>
      <c r="BG82" s="13" t="n">
        <f aca="false">IF(OR(BG172=0,ES82=0),0,BG172*ES82/(BG172+ES82))</f>
        <v>3.83849008519066</v>
      </c>
      <c r="BH82" s="13" t="n">
        <f aca="false">IF(OR(BH172=0,ET82=0),0,BH172*ET82/(BH172+ET82))</f>
        <v>3.75293883756227</v>
      </c>
      <c r="BI82" s="13" t="n">
        <f aca="false">IF(OR(BI172=0,EU82=0),0,BI172*EU82/(BI172+EU82))</f>
        <v>3.66847205165329</v>
      </c>
      <c r="BJ82" s="13" t="n">
        <f aca="false">IF(OR(BJ172=0,EV82=0),0,BJ172*EV82/(BJ172+EV82))</f>
        <v>3.57496675673568</v>
      </c>
      <c r="BK82" s="13" t="n">
        <f aca="false">IF(OR(BK172=0,EW82=0),0,BK172*EW82/(BK172+EW82))</f>
        <v>3.48270564880812</v>
      </c>
      <c r="BL82" s="13" t="n">
        <f aca="false">IF(OR(BL172=0,EX82=0),0,BL172*EX82/(BL172+EX82))</f>
        <v>3.39163869575387</v>
      </c>
      <c r="BM82" s="13" t="n">
        <f aca="false">IF(OR(BM172=0,EY82=0),0,BM172*EY82/(BM172+EY82))</f>
        <v>3.30171903773165</v>
      </c>
      <c r="BN82" s="13" t="n">
        <f aca="false">IF(OR(BN172=0,EZ82=0),0,BN172*EZ82/(BN172+EZ82))</f>
        <v>3.21290284601338</v>
      </c>
      <c r="BO82" s="13" t="n">
        <f aca="false">IF(OR(BO172=0,FA82=0),0,BO172*FA82/(BO172+FA82))</f>
        <v>3.11926899185958</v>
      </c>
      <c r="BP82" s="13" t="n">
        <f aca="false">IF(OR(BP172=0,FB82=0),0,BP172*FB82/(BP172+FB82))</f>
        <v>3.02672293716896</v>
      </c>
      <c r="BQ82" s="13" t="n">
        <f aca="false">IF(OR(BQ172=0,FC82=0),0,BQ172*FC82/(BQ172+FC82))</f>
        <v>2.9352249581184</v>
      </c>
      <c r="BR82" s="13" t="n">
        <f aca="false">IF(OR(BR172=0,FD82=0),0,BR172*FD82/(BR172+FD82))</f>
        <v>2.84473852186136</v>
      </c>
      <c r="BS82" s="13" t="n">
        <f aca="false">IF(OR(BS172=0,FE82=0),0,BS172*FE82/(BS172+FE82))</f>
        <v>2.75523022308571</v>
      </c>
      <c r="BT82" s="13" t="n">
        <f aca="false">IF(OR(BT172=0,FF82=0),0,BT172*FF82/(BT172+FF82))</f>
        <v>2.66348592297949</v>
      </c>
      <c r="BU82" s="13" t="n">
        <f aca="false">IF(OR(BU172=0,FG82=0),0,BU172*FG82/(BU172+FG82))</f>
        <v>2.57266530063436</v>
      </c>
      <c r="BV82" s="13" t="n">
        <f aca="false">IF(OR(BV172=0,FH82=0),0,BV172*FH82/(BV172+FH82))</f>
        <v>2.48274202051142</v>
      </c>
      <c r="BW82" s="13" t="n">
        <f aca="false">IF(OR(BW172=0,FI82=0),0,BW172*FI82/(BW172+FI82))</f>
        <v>2.39369309688737</v>
      </c>
      <c r="BX82" s="13" t="n">
        <f aca="false">IF(OR(BX172=0,FJ82=0),0,BX172*FJ82/(BX172+FJ82))</f>
        <v>2.30549893567392</v>
      </c>
      <c r="BY82" s="13" t="n">
        <f aca="false">IF(OR(BY172=0,FK82=0),0,BY172*FK82/(BY172+FK82))</f>
        <v>0</v>
      </c>
      <c r="BZ82" s="13" t="n">
        <f aca="false">IF(OR(BZ172=0,FL82=0),0,BZ172*FL82/(BZ172+FL82))</f>
        <v>0</v>
      </c>
      <c r="CA82" s="13" t="n">
        <f aca="false">IF(OR(CA172=0,FM82=0),0,CA172*FM82/(CA172+FM82))</f>
        <v>0</v>
      </c>
      <c r="CB82" s="13" t="n">
        <f aca="false">IF(OR(CB172=0,FN82=0),0,CB172*FN82/(CB172+FN82))</f>
        <v>0</v>
      </c>
      <c r="CC82" s="13" t="n">
        <f aca="false">IF(OR(CC172=0,FO82=0),0,CC172*FO82/(CC172+FO82))</f>
        <v>0</v>
      </c>
      <c r="CD82" s="13" t="n">
        <f aca="false">IF(OR(CD172=0,FP82=0),0,CD172*FP82/(CD172+FP82))</f>
        <v>0</v>
      </c>
      <c r="CE82" s="13" t="n">
        <f aca="false">IF(OR(CE172=0,FQ82=0),0,CE172*FQ82/(CE172+FQ82))</f>
        <v>0</v>
      </c>
      <c r="CF82" s="13" t="n">
        <f aca="false">IF(OR(CF172=0,FR82=0),0,CF172*FR82/(CF172+FR82))</f>
        <v>0</v>
      </c>
      <c r="CG82" s="13" t="n">
        <f aca="false">IF(OR(CG172=0,FS82=0),0,CG172*FS82/(CG172+FS82))</f>
        <v>0</v>
      </c>
      <c r="CH82" s="13" t="n">
        <f aca="false">IF(OR(CH172=0,FT82=0),0,CH172*FT82/(CH172+FT82))</f>
        <v>0</v>
      </c>
      <c r="CI82" s="13" t="n">
        <f aca="false">IF(OR(CI172=0,FU82=0),0,CI172*FU82/(CI172+FU82))</f>
        <v>0</v>
      </c>
      <c r="CJ82" s="13" t="n">
        <f aca="false">IF(OR(CJ172=0,FV82=0),0,CJ172*FV82/(CJ172+FV82))</f>
        <v>0</v>
      </c>
      <c r="CK82" s="13" t="n">
        <f aca="false">IF(OR(CK172=0,FW82=0),0,CK172*FW82/(CK172+FW82))</f>
        <v>0</v>
      </c>
      <c r="CL82" s="13" t="n">
        <f aca="false">IF(OR(CL172=0,FX82=0),0,CL172*FX82/(CL172+FX82))</f>
        <v>0</v>
      </c>
      <c r="CM82" s="13" t="n">
        <f aca="false">IF(OR(CM172=0,FY82=0),0,CM172*FY82/(CM172+FY82))</f>
        <v>0</v>
      </c>
      <c r="CN82" s="13" t="n">
        <f aca="false">IF(OR(CN172=0,FZ82=0),0,CN172*FZ82/(CN172+FZ82))</f>
        <v>0</v>
      </c>
      <c r="CO82" s="13" t="n">
        <f aca="false">IF(OR(CO172=0,GA82=0),0,CO172*GA82/(CO172+GA82))</f>
        <v>0</v>
      </c>
      <c r="CP82" s="13" t="n">
        <f aca="false">IF(OR(CP172=0,GB82=0),0,CP172*GB82/(CP172+GB82))</f>
        <v>0</v>
      </c>
      <c r="CQ82" s="13" t="n">
        <f aca="false">IF(OR(CQ172=0,GC82=0),0,CQ172*GC82/(CQ172+GC82))</f>
        <v>0</v>
      </c>
      <c r="CR82" s="0" t="n">
        <f aca="false">IF(F$9=0,0,(SIN(F$12)*COS($E82)+SIN($E82)*COS(F$12))/SIN($E82)*F$9)</f>
        <v>11.13975</v>
      </c>
      <c r="CS82" s="0" t="n">
        <f aca="false">IF(G$9=0,0,(SIN(G$12)*COS($E82)+SIN($E82)*COS(G$12))/SIN($E82)*G$9)</f>
        <v>11.1953920910174</v>
      </c>
      <c r="CT82" s="0" t="n">
        <f aca="false">IF(H$9=0,0,(SIN(H$12)*COS($E82)+SIN($E82)*COS(H$12))/SIN($E82)*H$9)</f>
        <v>11.2474626337969</v>
      </c>
      <c r="CU82" s="0" t="n">
        <f aca="false">IF(I$9=0,0,(SIN(I$12)*COS($E82)+SIN($E82)*COS(I$12))/SIN($E82)*I$9)</f>
        <v>11.2959539684668</v>
      </c>
      <c r="CV82" s="0" t="n">
        <f aca="false">IF(J$9=0,0,(SIN(J$12)*COS($E82)+SIN($E82)*COS(J$12))/SIN($E82)*J$9)</f>
        <v>11.3408595720596</v>
      </c>
      <c r="CW82" s="0" t="n">
        <f aca="false">IF(K$9=0,0,(SIN(K$12)*COS($E82)+SIN($E82)*COS(K$12))/SIN($E82)*K$9)</f>
        <v>11.3821740579859</v>
      </c>
      <c r="CX82" s="0" t="n">
        <f aca="false">IF(L$9=0,0,(SIN(L$12)*COS($E82)+SIN($E82)*COS(L$12))/SIN($E82)*L$9)</f>
        <v>11.4185198608477</v>
      </c>
      <c r="CY82" s="0" t="n">
        <f aca="false">IF(M$9=0,0,(SIN(M$12)*COS($E82)+SIN($E82)*COS(M$12))/SIN($E82)*M$9)</f>
        <v>11.451255644819</v>
      </c>
      <c r="CZ82" s="0" t="n">
        <f aca="false">IF(N$9=0,0,(SIN(N$12)*COS($E82)+SIN($E82)*COS(N$12))/SIN($E82)*N$9)</f>
        <v>11.4803806859467</v>
      </c>
      <c r="DA82" s="0" t="n">
        <f aca="false">IF(O$9=0,0,(SIN(O$12)*COS($E82)+SIN($E82)*COS(O$12))/SIN($E82)*O$9)</f>
        <v>11.5058953974842</v>
      </c>
      <c r="DB82" s="0" t="n">
        <f aca="false">IF(P$9=0,0,(SIN(P$12)*COS($E82)+SIN($E82)*COS(P$12))/SIN($E82)*P$9)</f>
        <v>11.5278013269367</v>
      </c>
      <c r="DC82" s="0" t="n">
        <f aca="false">IF(Q$9=0,0,(SIN(Q$12)*COS($E82)+SIN($E82)*COS(Q$12))/SIN($E82)*Q$9)</f>
        <v>11.5463534109858</v>
      </c>
      <c r="DD82" s="0" t="n">
        <f aca="false">IF(R$9=0,0,(SIN(R$12)*COS($E82)+SIN($E82)*COS(R$12))/SIN($E82)*R$9)</f>
        <v>11.56130451486</v>
      </c>
      <c r="DE82" s="0" t="n">
        <f aca="false">IF(S$9=0,0,(SIN(S$12)*COS($E82)+SIN($E82)*COS(S$12))/SIN($E82)*S$9)</f>
        <v>11.5726593364216</v>
      </c>
      <c r="DF82" s="0" t="n">
        <f aca="false">IF(T$9=0,0,(SIN(T$12)*COS($E82)+SIN($E82)*COS(T$12))/SIN($E82)*T$9)</f>
        <v>11.580423691718</v>
      </c>
      <c r="DG82" s="0" t="n">
        <f aca="false">IF(U$9=0,0,(SIN(U$12)*COS($E82)+SIN($E82)*COS(U$12))/SIN($E82)*U$9)</f>
        <v>11.5846045103856</v>
      </c>
      <c r="DH82" s="0" t="n">
        <f aca="false">IF(V$9=0,0,(SIN(V$12)*COS($E82)+SIN($E82)*COS(V$12))/SIN($E82)*V$9)</f>
        <v>11.578442223215</v>
      </c>
      <c r="DI82" s="0" t="n">
        <f aca="false">IF(W$9=0,0,(SIN(W$12)*COS($E82)+SIN($E82)*COS(W$12))/SIN($E82)*W$9)</f>
        <v>11.5686991225644</v>
      </c>
      <c r="DJ82" s="0" t="n">
        <f aca="false">IF(X$9=0,0,(SIN(X$12)*COS($E82)+SIN($E82)*COS(X$12))/SIN($E82)*X$9)</f>
        <v>11.555391638856</v>
      </c>
      <c r="DK82" s="0" t="n">
        <f aca="false">IF(Y$9=0,0,(SIN(Y$12)*COS($E82)+SIN($E82)*COS(Y$12))/SIN($E82)*Y$9)</f>
        <v>11.5385373005772</v>
      </c>
      <c r="DL82" s="0" t="n">
        <f aca="false">IF(Z$9=0,0,(SIN(Z$12)*COS($E82)+SIN($E82)*COS(Z$12))/SIN($E82)*Z$9)</f>
        <v>11.5181547248374</v>
      </c>
      <c r="DM82" s="0" t="n">
        <f aca="false">IF(AA$9=0,0,(SIN(AA$12)*COS($E82)+SIN($E82)*COS(AA$12))/SIN($E82)*AA$9)</f>
        <v>11.4905555128992</v>
      </c>
      <c r="DN82" s="0" t="n">
        <f aca="false">IF(AB$9=0,0,(SIN(AB$12)*COS($E82)+SIN($E82)*COS(AB$12))/SIN($E82)*AB$9)</f>
        <v>11.4594719128785</v>
      </c>
      <c r="DO82" s="0" t="n">
        <f aca="false">IF(AC$9=0,0,(SIN(AC$12)*COS($E82)+SIN($E82)*COS(AC$12))/SIN($E82)*AC$9)</f>
        <v>11.4249291347824</v>
      </c>
      <c r="DP82" s="0" t="n">
        <f aca="false">IF(AD$9=0,0,(SIN(AD$12)*COS($E82)+SIN($E82)*COS(AD$12))/SIN($E82)*AD$9)</f>
        <v>11.3869534327258</v>
      </c>
      <c r="DQ82" s="0" t="n">
        <f aca="false">IF(AE$9=0,0,(SIN(AE$12)*COS($E82)+SIN($E82)*COS(AE$12))/SIN($E82)*AE$9)</f>
        <v>11.3455720921418</v>
      </c>
      <c r="DR82" s="0" t="n">
        <f aca="false">IF(AF$9=0,0,(SIN(AF$12)*COS($E82)+SIN($E82)*COS(AF$12))/SIN($E82)*AF$9)</f>
        <v>11.29912005973</v>
      </c>
      <c r="DS82" s="0" t="n">
        <f aca="false">IF(AG$9=0,0,(SIN(AG$12)*COS($E82)+SIN($E82)*COS(AG$12))/SIN($E82)*AG$9)</f>
        <v>11.2493267290467</v>
      </c>
      <c r="DT82" s="0" t="n">
        <f aca="false">IF(AH$9=0,0,(SIN(AH$12)*COS($E82)+SIN($E82)*COS(AH$12))/SIN($E82)*AH$9)</f>
        <v>11.1962239440372</v>
      </c>
      <c r="DU82" s="0" t="n">
        <f aca="false">IF(AI$9=0,0,(SIN(AI$12)*COS($E82)+SIN($E82)*COS(AI$12))/SIN($E82)*AI$9)</f>
        <v>11.139844521039</v>
      </c>
      <c r="DV82" s="0" t="n">
        <f aca="false">IF(AJ$9=0,0,(SIN(AJ$12)*COS($E82)+SIN($E82)*COS(AJ$12))/SIN($E82)*AJ$9)</f>
        <v>11.0802222337158</v>
      </c>
      <c r="DW82" s="0" t="n">
        <f aca="false">IF(AK$9=0,0,(SIN(AK$12)*COS($E82)+SIN($E82)*COS(AK$12))/SIN($E82)*AK$9)</f>
        <v>11.0213718221242</v>
      </c>
      <c r="DX82" s="0" t="n">
        <f aca="false">IF(AL$9=0,0,(SIN(AL$12)*COS($E82)+SIN($E82)*COS(AL$12))/SIN($E82)*AL$9)</f>
        <v>10.9593206878084</v>
      </c>
      <c r="DY82" s="0" t="n">
        <f aca="false">IF(AM$9=0,0,(SIN(AM$12)*COS($E82)+SIN($E82)*COS(AM$12))/SIN($E82)*AM$9)</f>
        <v>10.894101759091</v>
      </c>
      <c r="DZ82" s="0" t="n">
        <f aca="false">IF(AN$9=0,0,(SIN(AN$12)*COS($E82)+SIN($E82)*COS(AN$12))/SIN($E82)*AN$9)</f>
        <v>10.8257488772935</v>
      </c>
      <c r="EA82" s="0" t="n">
        <f aca="false">IF(AO$9=0,0,(SIN(AO$12)*COS($E82)+SIN($E82)*COS(AO$12))/SIN($E82)*AO$9)</f>
        <v>10.7542967821704</v>
      </c>
      <c r="EB82" s="0" t="n">
        <f aca="false">IF(AP$9=0,0,(SIN(AP$12)*COS($E82)+SIN($E82)*COS(AP$12))/SIN($E82)*AP$9)</f>
        <v>10.6796788017545</v>
      </c>
      <c r="EC82" s="0" t="n">
        <f aca="false">IF(AQ$9=0,0,(SIN(AQ$12)*COS($E82)+SIN($E82)*COS(AQ$12))/SIN($E82)*AQ$9)</f>
        <v>10.6020347782966</v>
      </c>
      <c r="ED82" s="0" t="n">
        <f aca="false">IF(AR$9=0,0,(SIN(AR$12)*COS($E82)+SIN($E82)*COS(AR$12))/SIN($E82)*AR$9)</f>
        <v>10.521402149921</v>
      </c>
      <c r="EE82" s="0" t="n">
        <f aca="false">IF(AS$9=0,0,(SIN(AS$12)*COS($E82)+SIN($E82)*COS(AS$12))/SIN($E82)*AS$9)</f>
        <v>10.4378191917366</v>
      </c>
      <c r="EF82" s="0" t="n">
        <f aca="false">IF(AT$9=0,0,(SIN(AT$12)*COS($E82)+SIN($E82)*COS(AT$12))/SIN($E82)*AT$9)</f>
        <v>10.351325</v>
      </c>
      <c r="EG82" s="0" t="n">
        <f aca="false">IF(AU$9=0,0,(SIN(AU$12)*COS($E82)+SIN($E82)*COS(AU$12))/SIN($E82)*AU$9)</f>
        <v>10.2401274115906</v>
      </c>
      <c r="EH82" s="0" t="n">
        <f aca="false">IF(AV$9=0,0,(SIN(AV$12)*COS($E82)+SIN($E82)*COS(AV$12))/SIN($E82)*AV$9)</f>
        <v>10.1263983527064</v>
      </c>
      <c r="EI82" s="0" t="n">
        <f aca="false">IF(AW$9=0,0,(SIN(AW$12)*COS($E82)+SIN($E82)*COS(AW$12))/SIN($E82)*AW$9)</f>
        <v>10.0101990998758</v>
      </c>
      <c r="EJ82" s="0" t="n">
        <f aca="false">IF(AX$9=0,0,(SIN(AX$12)*COS($E82)+SIN($E82)*COS(AX$12))/SIN($E82)*AX$9)</f>
        <v>9.89159149491839</v>
      </c>
      <c r="EK82" s="0" t="n">
        <f aca="false">IF(AY$9=0,0,(SIN(AY$12)*COS($E82)+SIN($E82)*COS(AY$12))/SIN($E82)*AY$9)</f>
        <v>9.77063791805166</v>
      </c>
      <c r="EL82" s="0" t="n">
        <f aca="false">IF(AZ$9=0,0,(SIN(AZ$12)*COS($E82)+SIN($E82)*COS(AZ$12))/SIN($E82)*AZ$9)</f>
        <v>9.62945775901193</v>
      </c>
      <c r="EM82" s="0" t="n">
        <f aca="false">IF(BA$9=0,0,(SIN(BA$12)*COS($E82)+SIN($E82)*COS(BA$12))/SIN($E82)*BA$9)</f>
        <v>9.486368835399</v>
      </c>
      <c r="EN82" s="0" t="n">
        <f aca="false">IF(BB$9=0,0,(SIN(BB$12)*COS($E82)+SIN($E82)*COS(BB$12))/SIN($E82)*BB$9)</f>
        <v>9.34145123549159</v>
      </c>
      <c r="EO82" s="0" t="n">
        <f aca="false">IF(BC$9=0,0,(SIN(BC$12)*COS($E82)+SIN($E82)*COS(BC$12))/SIN($E82)*BC$9)</f>
        <v>9.19478528142112</v>
      </c>
      <c r="EP82" s="0" t="n">
        <f aca="false">IF(BD$9=0,0,(SIN(BD$12)*COS($E82)+SIN($E82)*COS(BD$12))/SIN($E82)*BD$9)</f>
        <v>9.04645149368448</v>
      </c>
      <c r="EQ82" s="0" t="n">
        <f aca="false">IF(BE$9=0,0,(SIN(BE$12)*COS($E82)+SIN($E82)*COS(BE$12))/SIN($E82)*BE$9)</f>
        <v>8.87899392617521</v>
      </c>
      <c r="ER82" s="0" t="n">
        <f aca="false">IF(BF$9=0,0,(SIN(BF$12)*COS($E82)+SIN($E82)*COS(BF$12))/SIN($E82)*BF$9)</f>
        <v>8.71040315564777</v>
      </c>
      <c r="ES82" s="0" t="n">
        <f aca="false">IF(BG$9=0,0,(SIN(BG$12)*COS($E82)+SIN($E82)*COS(BG$12))/SIN($E82)*BG$9)</f>
        <v>8.54077594024598</v>
      </c>
      <c r="ET82" s="0" t="n">
        <f aca="false">IF(BH$9=0,0,(SIN(BH$12)*COS($E82)+SIN($E82)*COS(BH$12))/SIN($E82)*BH$9)</f>
        <v>8.37020886132327</v>
      </c>
      <c r="EU82" s="0" t="n">
        <f aca="false">IF(BI$9=0,0,(SIN(BI$12)*COS($E82)+SIN($E82)*COS(BI$12))/SIN($E82)*BI$9)</f>
        <v>8.19879828034262</v>
      </c>
      <c r="EV82" s="0" t="n">
        <f aca="false">IF(BJ$9=0,0,(SIN(BJ$12)*COS($E82)+SIN($E82)*COS(BJ$12))/SIN($E82)*BJ$9)</f>
        <v>7.97629695212161</v>
      </c>
      <c r="EW82" s="0" t="n">
        <f aca="false">IF(BK$9=0,0,(SIN(BK$12)*COS($E82)+SIN($E82)*COS(BK$12))/SIN($E82)*BK$9)</f>
        <v>7.75443604758243</v>
      </c>
      <c r="EX82" s="0" t="n">
        <f aca="false">IF(BL$9=0,0,(SIN(BL$12)*COS($E82)+SIN($E82)*COS(BL$12))/SIN($E82)*BL$9)</f>
        <v>7.53335642707582</v>
      </c>
      <c r="EY82" s="0" t="n">
        <f aca="false">IF(BM$9=0,0,(SIN(BM$12)*COS($E82)+SIN($E82)*COS(BM$12))/SIN($E82)*BM$9)</f>
        <v>7.31319775546777</v>
      </c>
      <c r="EZ82" s="0" t="n">
        <f aca="false">IF(BN$9=0,0,(SIN(BN$12)*COS($E82)+SIN($E82)*COS(BN$12))/SIN($E82)*BN$9)</f>
        <v>7.09409843756639</v>
      </c>
      <c r="FA82" s="0" t="n">
        <f aca="false">IF(BO$9=0,0,(SIN(BO$12)*COS($E82)+SIN($E82)*COS(BO$12))/SIN($E82)*BO$9)</f>
        <v>6.84779232564929</v>
      </c>
      <c r="FB82" s="0" t="n">
        <f aca="false">IF(BP$9=0,0,(SIN(BP$12)*COS($E82)+SIN($E82)*COS(BP$12))/SIN($E82)*BP$9)</f>
        <v>6.60368881294871</v>
      </c>
      <c r="FC82" s="0" t="n">
        <f aca="false">IF(BQ$9=0,0,(SIN(BQ$12)*COS($E82)+SIN($E82)*COS(BQ$12))/SIN($E82)*BQ$9)</f>
        <v>6.36194770157673</v>
      </c>
      <c r="FD82" s="0" t="n">
        <f aca="false">IF(BR$9=0,0,(SIN(BR$12)*COS($E82)+SIN($E82)*COS(BR$12))/SIN($E82)*BR$9)</f>
        <v>6.12272674168786</v>
      </c>
      <c r="FE82" s="0" t="n">
        <f aca="false">IF(BS$9=0,0,(SIN(BS$12)*COS($E82)+SIN($E82)*COS(BS$12))/SIN($E82)*BS$9)</f>
        <v>5.88618155780508</v>
      </c>
      <c r="FF82" s="0" t="n">
        <f aca="false">IF(BT$9=0,0,(SIN(BT$12)*COS($E82)+SIN($E82)*COS(BT$12))/SIN($E82)*BT$9)</f>
        <v>5.638179763259</v>
      </c>
      <c r="FG82" s="0" t="n">
        <f aca="false">IF(BU$9=0,0,(SIN(BU$12)*COS($E82)+SIN($E82)*COS(BU$12))/SIN($E82)*BU$9)</f>
        <v>5.39367903969911</v>
      </c>
      <c r="FH82" s="0" t="n">
        <f aca="false">IF(BV$9=0,0,(SIN(BV$12)*COS($E82)+SIN($E82)*COS(BV$12))/SIN($E82)*BV$9)</f>
        <v>5.1528410203397</v>
      </c>
      <c r="FI82" s="0" t="n">
        <f aca="false">IF(BW$9=0,0,(SIN(BW$12)*COS($E82)+SIN($E82)*COS(BW$12))/SIN($E82)*BW$9)</f>
        <v>4.91582460654113</v>
      </c>
      <c r="FJ82" s="0" t="n">
        <f aca="false">IF(BX$9=0,0,(SIN(BX$12)*COS($E82)+SIN($E82)*COS(BX$12))/SIN($E82)*BX$9)</f>
        <v>4.68278589335057</v>
      </c>
      <c r="FK82" s="0" t="n">
        <f aca="false">IF(BY$9=0,0,(SIN(BY$12)*COS($E82)+SIN($E82)*COS(BY$12))/SIN($E82)*BY$9)</f>
        <v>0</v>
      </c>
      <c r="FL82" s="0" t="n">
        <f aca="false">IF(BZ$9=0,0,(SIN(BZ$12)*COS($E82)+SIN($E82)*COS(BZ$12))/SIN($E82)*BZ$9)</f>
        <v>0</v>
      </c>
      <c r="FM82" s="0" t="n">
        <f aca="false">IF(CA$9=0,0,(SIN(CA$12)*COS($E82)+SIN($E82)*COS(CA$12))/SIN($E82)*CA$9)</f>
        <v>0</v>
      </c>
      <c r="FN82" s="0" t="n">
        <f aca="false">IF(CB$9=0,0,(SIN(CB$12)*COS($E82)+SIN($E82)*COS(CB$12))/SIN($E82)*CB$9)</f>
        <v>0</v>
      </c>
      <c r="FO82" s="0" t="n">
        <f aca="false">IF(CC$9=0,0,(SIN(CC$12)*COS($E82)+SIN($E82)*COS(CC$12))/SIN($E82)*CC$9)</f>
        <v>0</v>
      </c>
      <c r="FP82" s="0" t="n">
        <f aca="false">IF(CD$9=0,0,(SIN(CD$12)*COS($E82)+SIN($E82)*COS(CD$12))/SIN($E82)*CD$9)</f>
        <v>0</v>
      </c>
      <c r="FQ82" s="0" t="n">
        <f aca="false">IF(CE$9=0,0,(SIN(CE$12)*COS($E82)+SIN($E82)*COS(CE$12))/SIN($E82)*CE$9)</f>
        <v>0</v>
      </c>
      <c r="FR82" s="0" t="n">
        <f aca="false">IF(CF$9=0,0,(SIN(CF$12)*COS($E82)+SIN($E82)*COS(CF$12))/SIN($E82)*CF$9)</f>
        <v>0</v>
      </c>
      <c r="FS82" s="0" t="n">
        <f aca="false">IF(CG$9=0,0,(SIN(CG$12)*COS($E82)+SIN($E82)*COS(CG$12))/SIN($E82)*CG$9)</f>
        <v>0</v>
      </c>
      <c r="FT82" s="0" t="n">
        <f aca="false">IF(CH$9=0,0,(SIN(CH$12)*COS($E82)+SIN($E82)*COS(CH$12))/SIN($E82)*CH$9)</f>
        <v>0</v>
      </c>
      <c r="FU82" s="0" t="n">
        <f aca="false">IF(CI$9=0,0,(SIN(CI$12)*COS($E82)+SIN($E82)*COS(CI$12))/SIN($E82)*CI$9)</f>
        <v>0</v>
      </c>
      <c r="FV82" s="0" t="n">
        <f aca="false">IF(CJ$9=0,0,(SIN(CJ$12)*COS($E82)+SIN($E82)*COS(CJ$12))/SIN($E82)*CJ$9)</f>
        <v>0</v>
      </c>
      <c r="FW82" s="0" t="n">
        <f aca="false">IF(CK$9=0,0,(SIN(CK$12)*COS($E82)+SIN($E82)*COS(CK$12))/SIN($E82)*CK$9)</f>
        <v>0</v>
      </c>
      <c r="FX82" s="0" t="n">
        <f aca="false">IF(CL$9=0,0,(SIN(CL$12)*COS($E82)+SIN($E82)*COS(CL$12))/SIN($E82)*CL$9)</f>
        <v>0</v>
      </c>
      <c r="FY82" s="0" t="n">
        <f aca="false">IF(CM$9=0,0,(SIN(CM$12)*COS($E82)+SIN($E82)*COS(CM$12))/SIN($E82)*CM$9)</f>
        <v>0</v>
      </c>
      <c r="FZ82" s="0" t="n">
        <f aca="false">IF(CN$9=0,0,(SIN(CN$12)*COS($E82)+SIN($E82)*COS(CN$12))/SIN($E82)*CN$9)</f>
        <v>0</v>
      </c>
      <c r="GA82" s="0" t="n">
        <f aca="false">IF(CO$9=0,0,(SIN(CO$12)*COS($E82)+SIN($E82)*COS(CO$12))/SIN($E82)*CO$9)</f>
        <v>0</v>
      </c>
      <c r="GB82" s="0" t="n">
        <f aca="false">IF(CP$9=0,0,(SIN(CP$12)*COS($E82)+SIN($E82)*COS(CP$12))/SIN($E82)*CP$9)</f>
        <v>0</v>
      </c>
      <c r="GC82" s="0" t="n">
        <f aca="false">IF(CQ$9=0,0,(SIN(CQ$12)*COS($E82)+SIN($E82)*COS(CQ$12))/SIN($E82)*CQ$9)</f>
        <v>0</v>
      </c>
    </row>
    <row r="83" customFormat="false" ht="12.8" hidden="true" customHeight="false" outlineLevel="0" collapsed="false">
      <c r="A83" s="0" t="n">
        <f aca="false">MAX($F83:$CQ83)</f>
        <v>11.139749875906</v>
      </c>
      <c r="B83" s="91" t="n">
        <f aca="false">IF(ISNA(INDEX(vmg!$B$6:$B$151,MATCH($C83,vmg!$F$6:$F$151,0))),IF(ISNA(INDEX(vmg!$B$6:$B$151,MATCH($C83,vmg!$D$6:$D$151,0))),0,INDEX(vmg!$B$6:$B$151,MATCH($C83,vmg!$D$6:$D$151,0))),INDEX(vmg!$B$6:$B$151,MATCH($C83,vmg!$F$6:$F$151,0)))</f>
        <v>6.55541</v>
      </c>
      <c r="C83" s="2" t="n">
        <f aca="false">MOD(Best +D83,360)</f>
        <v>304</v>
      </c>
      <c r="D83" s="2" t="n">
        <f aca="false">D82+1</f>
        <v>71</v>
      </c>
      <c r="E83" s="1" t="n">
        <f aca="false">D83*PI()/180</f>
        <v>1.23918376891597</v>
      </c>
      <c r="F83" s="13" t="n">
        <f aca="false">IF(OR(F173=0,CR83=0),0,F173*CR83/(F173+CR83))</f>
        <v>11.139749875906</v>
      </c>
      <c r="G83" s="13" t="n">
        <f aca="false">IF(OR(G173=0,CS83=0),0,G173*CS83/(G173+CS83))</f>
        <v>10.8516124286231</v>
      </c>
      <c r="H83" s="13" t="n">
        <f aca="false">IF(OR(H173=0,CT83=0),0,H173*CT83/(H173+CT83))</f>
        <v>10.5779556320653</v>
      </c>
      <c r="I83" s="13" t="n">
        <f aca="false">IF(OR(I173=0,CU83=0),0,I173*CU83/(I173+CU83))</f>
        <v>10.3175585871426</v>
      </c>
      <c r="J83" s="13" t="n">
        <f aca="false">IF(OR(J173=0,CV83=0),0,J173*CV83/(J173+CV83))</f>
        <v>10.069333913638</v>
      </c>
      <c r="K83" s="13" t="n">
        <f aca="false">IF(OR(K173=0,CW83=0),0,K173*CW83/(K173+CW83))</f>
        <v>9.83231001016973</v>
      </c>
      <c r="L83" s="13" t="n">
        <f aca="false">IF(OR(L173=0,CX83=0),0,L173*CX83/(L173+CX83))</f>
        <v>9.60464240777518</v>
      </c>
      <c r="M83" s="13" t="n">
        <f aca="false">IF(OR(M173=0,CY83=0),0,M173*CY83/(M173+CY83))</f>
        <v>9.38661141612899</v>
      </c>
      <c r="N83" s="13" t="n">
        <f aca="false">IF(OR(N173=0,CZ83=0),0,N173*CZ83/(N173+CZ83))</f>
        <v>9.17750177545808</v>
      </c>
      <c r="O83" s="13" t="n">
        <f aca="false">IF(OR(O173=0,DA83=0),0,O173*DA83/(O173+DA83))</f>
        <v>8.97666712927793</v>
      </c>
      <c r="P83" s="13" t="n">
        <f aca="false">IF(OR(P173=0,DB83=0),0,P173*DB83/(P173+DB83))</f>
        <v>8.78352187328427</v>
      </c>
      <c r="Q83" s="13" t="n">
        <f aca="false">IF(OR(Q173=0,DC83=0),0,Q173*DC83/(Q173+DC83))</f>
        <v>8.5976745040052</v>
      </c>
      <c r="R83" s="13" t="n">
        <f aca="false">IF(OR(R173=0,DD83=0),0,R173*DD83/(R173+DD83))</f>
        <v>8.41848895382926</v>
      </c>
      <c r="S83" s="13" t="n">
        <f aca="false">IF(OR(S173=0,DE83=0),0,S173*DE83/(S173+DE83))</f>
        <v>8.24552447275034</v>
      </c>
      <c r="T83" s="13" t="n">
        <f aca="false">IF(OR(T173=0,DF83=0),0,T173*DF83/(T173+DF83))</f>
        <v>8.07837801116507</v>
      </c>
      <c r="U83" s="13" t="n">
        <f aca="false">IF(OR(U173=0,DG83=0),0,U173*DG83/(U173+DG83))</f>
        <v>7.91668023498027</v>
      </c>
      <c r="V83" s="13" t="n">
        <f aca="false">IF(OR(V173=0,DH83=0),0,V173*DH83/(V173+DH83))</f>
        <v>7.75703947275976</v>
      </c>
      <c r="W83" s="13" t="n">
        <f aca="false">IF(OR(W173=0,DI83=0),0,W173*DI83/(W173+DI83))</f>
        <v>7.60242055909686</v>
      </c>
      <c r="X83" s="13" t="n">
        <f aca="false">IF(OR(X173=0,DJ83=0),0,X173*DJ83/(X173+DJ83))</f>
        <v>7.45251739623549</v>
      </c>
      <c r="Y83" s="13" t="n">
        <f aca="false">IF(OR(Y173=0,DK83=0),0,Y173*DK83/(Y173+DK83))</f>
        <v>7.30704783438331</v>
      </c>
      <c r="Z83" s="13" t="n">
        <f aca="false">IF(OR(Z173=0,DL83=0),0,Z173*DL83/(Z173+DL83))</f>
        <v>7.16575134397143</v>
      </c>
      <c r="AA83" s="13" t="n">
        <f aca="false">IF(OR(AA173=0,DM83=0),0,AA173*DM83/(AA173+DM83))</f>
        <v>7.02699111155532</v>
      </c>
      <c r="AB83" s="13" t="n">
        <f aca="false">IF(OR(AB173=0,DN83=0),0,AB173*DN83/(AB173+DN83))</f>
        <v>6.89203211661888</v>
      </c>
      <c r="AC83" s="13" t="n">
        <f aca="false">IF(OR(AC173=0,DO83=0),0,AC173*DO83/(AC173+DO83))</f>
        <v>6.7606602683929</v>
      </c>
      <c r="AD83" s="13" t="n">
        <f aca="false">IF(OR(AD173=0,DP83=0),0,AD173*DP83/(AD173+DP83))</f>
        <v>6.63267676831643</v>
      </c>
      <c r="AE83" s="13" t="n">
        <f aca="false">IF(OR(AE173=0,DQ83=0),0,AE173*DQ83/(AE173+DQ83))</f>
        <v>6.50789674311532</v>
      </c>
      <c r="AF83" s="13" t="n">
        <f aca="false">IF(OR(AF173=0,DR83=0),0,AF173*DR83/(AF173+DR83))</f>
        <v>6.3856027877194</v>
      </c>
      <c r="AG83" s="13" t="n">
        <f aca="false">IF(OR(AG173=0,DS83=0),0,AG173*DS83/(AG173+DS83))</f>
        <v>6.26621249826119</v>
      </c>
      <c r="AH83" s="13" t="n">
        <f aca="false">IF(OR(AH173=0,DT83=0),0,AH173*DT83/(AH173+DT83))</f>
        <v>6.14957368643443</v>
      </c>
      <c r="AI83" s="13" t="n">
        <f aca="false">IF(OR(AI173=0,DU83=0),0,AI173*DU83/(AI173+DU83))</f>
        <v>6.03554409093633</v>
      </c>
      <c r="AJ83" s="13" t="n">
        <f aca="false">IF(OR(AJ173=0,DV83=0),0,AJ173*DV83/(AJ173+DV83))</f>
        <v>5.92399055904471</v>
      </c>
      <c r="AK83" s="13" t="n">
        <f aca="false">IF(OR(AK173=0,DW83=0),0,AK173*DW83/(AK173+DW83))</f>
        <v>5.81590761438192</v>
      </c>
      <c r="AL83" s="13" t="n">
        <f aca="false">IF(OR(AL173=0,DX83=0),0,AL173*DX83/(AL173+DX83))</f>
        <v>5.70999591709711</v>
      </c>
      <c r="AM83" s="13" t="n">
        <f aca="false">IF(OR(AM173=0,DY83=0),0,AM173*DY83/(AM173+DY83))</f>
        <v>5.60614935289232</v>
      </c>
      <c r="AN83" s="13" t="n">
        <f aca="false">IF(OR(AN173=0,DZ83=0),0,AN173*DZ83/(AN173+DZ83))</f>
        <v>5.50426804335972</v>
      </c>
      <c r="AO83" s="13" t="n">
        <f aca="false">IF(OR(AO173=0,EA83=0),0,AO173*EA83/(AO173+EA83))</f>
        <v>5.40425787416673</v>
      </c>
      <c r="AP83" s="13" t="n">
        <f aca="false">IF(OR(AP173=0,EB83=0),0,AP173*EB83/(AP173+EB83))</f>
        <v>5.30600452622308</v>
      </c>
      <c r="AQ83" s="13" t="n">
        <f aca="false">IF(OR(AQ173=0,EC83=0),0,AQ173*EC83/(AQ173+EC83))</f>
        <v>5.20945105955999</v>
      </c>
      <c r="AR83" s="13" t="n">
        <f aca="false">IF(OR(AR173=0,ED83=0),0,AR173*ED83/(AR173+ED83))</f>
        <v>5.11451814351701</v>
      </c>
      <c r="AS83" s="13" t="n">
        <f aca="false">IF(OR(AS173=0,EE83=0),0,AS173*EE83/(AS173+EE83))</f>
        <v>5.02113070823281</v>
      </c>
      <c r="AT83" s="13" t="n">
        <f aca="false">IF(OR(AT173=0,EF83=0),0,AT173*EF83/(AT173+EF83))</f>
        <v>4.92921764348949</v>
      </c>
      <c r="AU83" s="13" t="n">
        <f aca="false">IF(OR(AU173=0,EG83=0),0,AU173*EG83/(AU173+EG83))</f>
        <v>4.83378833194509</v>
      </c>
      <c r="AV83" s="13" t="n">
        <f aca="false">IF(OR(AV173=0,EH83=0),0,AV173*EH83/(AV173+EH83))</f>
        <v>4.73994058386494</v>
      </c>
      <c r="AW83" s="13" t="n">
        <f aca="false">IF(OR(AW173=0,EI83=0),0,AW173*EI83/(AW173+EI83))</f>
        <v>4.64760157851635</v>
      </c>
      <c r="AX83" s="13" t="n">
        <f aca="false">IF(OR(AX173=0,EJ83=0),0,AX173*EJ83/(AX173+EJ83))</f>
        <v>4.55670237224521</v>
      </c>
      <c r="AY83" s="13" t="n">
        <f aca="false">IF(OR(AY173=0,EK83=0),0,AY173*EK83/(AY173+EK83))</f>
        <v>4.46717763167353</v>
      </c>
      <c r="AZ83" s="13" t="n">
        <f aca="false">IF(OR(AZ173=0,EL83=0),0,AZ173*EL83/(AZ173+EL83))</f>
        <v>4.3752093596339</v>
      </c>
      <c r="BA83" s="13" t="n">
        <f aca="false">IF(OR(BA173=0,EM83=0),0,BA173*EM83/(BA173+EM83))</f>
        <v>4.28465256363145</v>
      </c>
      <c r="BB83" s="13" t="n">
        <f aca="false">IF(OR(BB173=0,EN83=0),0,BB173*EN83/(BB173+EN83))</f>
        <v>4.19544423039339</v>
      </c>
      <c r="BC83" s="13" t="n">
        <f aca="false">IF(OR(BC173=0,EO83=0),0,BC173*EO83/(BC173+EO83))</f>
        <v>4.10752464808958</v>
      </c>
      <c r="BD83" s="13" t="n">
        <f aca="false">IF(OR(BD173=0,EP83=0),0,BD173*EP83/(BD173+EP83))</f>
        <v>4.02083719119883</v>
      </c>
      <c r="BE83" s="13" t="n">
        <f aca="false">IF(OR(BE173=0,EQ83=0),0,BE173*EQ83/(BE173+EQ83))</f>
        <v>3.93183457033441</v>
      </c>
      <c r="BF83" s="13" t="n">
        <f aca="false">IF(OR(BF173=0,ER83=0),0,BF173*ER83/(BF173+ER83))</f>
        <v>3.8440851867269</v>
      </c>
      <c r="BG83" s="13" t="n">
        <f aca="false">IF(OR(BG173=0,ES83=0),0,BG173*ES83/(BG173+ES83))</f>
        <v>3.75753560915304</v>
      </c>
      <c r="BH83" s="13" t="n">
        <f aca="false">IF(OR(BH173=0,ET83=0),0,BH173*ET83/(BH173+ET83))</f>
        <v>3.67213522915695</v>
      </c>
      <c r="BI83" s="13" t="n">
        <f aca="false">IF(OR(BI173=0,EU83=0),0,BI173*EU83/(BI173+EU83))</f>
        <v>3.58783609320568</v>
      </c>
      <c r="BJ83" s="13" t="n">
        <f aca="false">IF(OR(BJ173=0,EV83=0),0,BJ173*EV83/(BJ173+EV83))</f>
        <v>3.49477623747695</v>
      </c>
      <c r="BK83" s="13" t="n">
        <f aca="false">IF(OR(BK173=0,EW83=0),0,BK173*EW83/(BK173+EW83))</f>
        <v>3.40297926733153</v>
      </c>
      <c r="BL83" s="13" t="n">
        <f aca="false">IF(OR(BL173=0,EX83=0),0,BL173*EX83/(BL173+EX83))</f>
        <v>3.31239497461362</v>
      </c>
      <c r="BM83" s="13" t="n">
        <f aca="false">IF(OR(BM173=0,EY83=0),0,BM173*EY83/(BM173+EY83))</f>
        <v>3.22297635670519</v>
      </c>
      <c r="BN83" s="13" t="n">
        <f aca="false">IF(OR(BN173=0,EZ83=0),0,BN173*EZ83/(BN173+EZ83))</f>
        <v>3.1346794736596</v>
      </c>
      <c r="BO83" s="13" t="n">
        <f aca="false">IF(OR(BO173=0,FA83=0),0,BO173*FA83/(BO173+FA83))</f>
        <v>3.0417495673306</v>
      </c>
      <c r="BP83" s="13" t="n">
        <f aca="false">IF(OR(BP173=0,FB83=0),0,BP173*FB83/(BP173+FB83))</f>
        <v>2.94992973157442</v>
      </c>
      <c r="BQ83" s="13" t="n">
        <f aca="false">IF(OR(BQ173=0,FC83=0),0,BQ173*FC83/(BQ173+FC83))</f>
        <v>2.85918050453572</v>
      </c>
      <c r="BR83" s="13" t="n">
        <f aca="false">IF(OR(BR173=0,FD83=0),0,BR173*FD83/(BR173+FD83))</f>
        <v>2.76946565486603</v>
      </c>
      <c r="BS83" s="13" t="n">
        <f aca="false">IF(OR(BS173=0,FE83=0),0,BS173*FE83/(BS173+FE83))</f>
        <v>2.68075211825111</v>
      </c>
      <c r="BT83" s="13" t="n">
        <f aca="false">IF(OR(BT173=0,FF83=0),0,BT173*FF83/(BT173+FF83))</f>
        <v>2.58992469201036</v>
      </c>
      <c r="BU83" s="13" t="n">
        <f aca="false">IF(OR(BU173=0,FG83=0),0,BU173*FG83/(BU173+FG83))</f>
        <v>2.5000485221072</v>
      </c>
      <c r="BV83" s="13" t="n">
        <f aca="false">IF(OR(BV173=0,FH83=0),0,BV173*FH83/(BV173+FH83))</f>
        <v>2.41109799790018</v>
      </c>
      <c r="BW83" s="13" t="n">
        <f aca="false">IF(OR(BW173=0,FI83=0),0,BW173*FI83/(BW173+FI83))</f>
        <v>2.323050916837</v>
      </c>
      <c r="BX83" s="13" t="n">
        <f aca="false">IF(OR(BX173=0,FJ83=0),0,BX173*FJ83/(BX173+FJ83))</f>
        <v>2.23588852862163</v>
      </c>
      <c r="BY83" s="13" t="n">
        <f aca="false">IF(OR(BY173=0,FK83=0),0,BY173*FK83/(BY173+FK83))</f>
        <v>0</v>
      </c>
      <c r="BZ83" s="13" t="n">
        <f aca="false">IF(OR(BZ173=0,FL83=0),0,BZ173*FL83/(BZ173+FL83))</f>
        <v>0</v>
      </c>
      <c r="CA83" s="13" t="n">
        <f aca="false">IF(OR(CA173=0,FM83=0),0,CA173*FM83/(CA173+FM83))</f>
        <v>0</v>
      </c>
      <c r="CB83" s="13" t="n">
        <f aca="false">IF(OR(CB173=0,FN83=0),0,CB173*FN83/(CB173+FN83))</f>
        <v>0</v>
      </c>
      <c r="CC83" s="13" t="n">
        <f aca="false">IF(OR(CC173=0,FO83=0),0,CC173*FO83/(CC173+FO83))</f>
        <v>0</v>
      </c>
      <c r="CD83" s="13" t="n">
        <f aca="false">IF(OR(CD173=0,FP83=0),0,CD173*FP83/(CD173+FP83))</f>
        <v>0</v>
      </c>
      <c r="CE83" s="13" t="n">
        <f aca="false">IF(OR(CE173=0,FQ83=0),0,CE173*FQ83/(CE173+FQ83))</f>
        <v>0</v>
      </c>
      <c r="CF83" s="13" t="n">
        <f aca="false">IF(OR(CF173=0,FR83=0),0,CF173*FR83/(CF173+FR83))</f>
        <v>0</v>
      </c>
      <c r="CG83" s="13" t="n">
        <f aca="false">IF(OR(CG173=0,FS83=0),0,CG173*FS83/(CG173+FS83))</f>
        <v>0</v>
      </c>
      <c r="CH83" s="13" t="n">
        <f aca="false">IF(OR(CH173=0,FT83=0),0,CH173*FT83/(CH173+FT83))</f>
        <v>0</v>
      </c>
      <c r="CI83" s="13" t="n">
        <f aca="false">IF(OR(CI173=0,FU83=0),0,CI173*FU83/(CI173+FU83))</f>
        <v>0</v>
      </c>
      <c r="CJ83" s="13" t="n">
        <f aca="false">IF(OR(CJ173=0,FV83=0),0,CJ173*FV83/(CJ173+FV83))</f>
        <v>0</v>
      </c>
      <c r="CK83" s="13" t="n">
        <f aca="false">IF(OR(CK173=0,FW83=0),0,CK173*FW83/(CK173+FW83))</f>
        <v>0</v>
      </c>
      <c r="CL83" s="13" t="n">
        <f aca="false">IF(OR(CL173=0,FX83=0),0,CL173*FX83/(CL173+FX83))</f>
        <v>0</v>
      </c>
      <c r="CM83" s="13" t="n">
        <f aca="false">IF(OR(CM173=0,FY83=0),0,CM173*FY83/(CM173+FY83))</f>
        <v>0</v>
      </c>
      <c r="CN83" s="13" t="n">
        <f aca="false">IF(OR(CN173=0,FZ83=0),0,CN173*FZ83/(CN173+FZ83))</f>
        <v>0</v>
      </c>
      <c r="CO83" s="13" t="n">
        <f aca="false">IF(OR(CO173=0,GA83=0),0,CO173*GA83/(CO173+GA83))</f>
        <v>0</v>
      </c>
      <c r="CP83" s="13" t="n">
        <f aca="false">IF(OR(CP173=0,GB83=0),0,CP173*GB83/(CP173+GB83))</f>
        <v>0</v>
      </c>
      <c r="CQ83" s="13" t="n">
        <f aca="false">IF(OR(CQ173=0,GC83=0),0,CQ173*GC83/(CQ173+GC83))</f>
        <v>0</v>
      </c>
      <c r="CR83" s="0" t="n">
        <f aca="false">IF(F$9=0,0,(SIN(F$12)*COS($E83)+SIN($E83)*COS(F$12))/SIN($E83)*F$9)</f>
        <v>11.13975</v>
      </c>
      <c r="CS83" s="0" t="n">
        <f aca="false">IF(G$9=0,0,(SIN(G$12)*COS($E83)+SIN($E83)*COS(G$12))/SIN($E83)*G$9)</f>
        <v>11.1915778352258</v>
      </c>
      <c r="CT83" s="0" t="n">
        <f aca="false">IF(H$9=0,0,(SIN(H$12)*COS($E83)+SIN($E83)*COS(H$12))/SIN($E83)*H$9)</f>
        <v>11.2398444288775</v>
      </c>
      <c r="CU83" s="0" t="n">
        <f aca="false">IF(I$9=0,0,(SIN(I$12)*COS($E83)+SIN($E83)*COS(I$12))/SIN($E83)*I$9)</f>
        <v>11.2845432756246</v>
      </c>
      <c r="CV83" s="0" t="n">
        <f aca="false">IF(J$9=0,0,(SIN(J$12)*COS($E83)+SIN($E83)*COS(J$12))/SIN($E83)*J$9)</f>
        <v>11.3256690007652</v>
      </c>
      <c r="CW83" s="0" t="n">
        <f aca="false">IF(K$9=0,0,(SIN(K$12)*COS($E83)+SIN($E83)*COS(K$12))/SIN($E83)*K$9)</f>
        <v>11.3632173593525</v>
      </c>
      <c r="CX83" s="0" t="n">
        <f aca="false">IF(L$9=0,0,(SIN(L$12)*COS($E83)+SIN($E83)*COS(L$12))/SIN($E83)*L$9)</f>
        <v>11.3958146514362</v>
      </c>
      <c r="CY83" s="0" t="n">
        <f aca="false">IF(M$9=0,0,(SIN(M$12)*COS($E83)+SIN($E83)*COS(M$12))/SIN($E83)*M$9)</f>
        <v>11.4248188438317</v>
      </c>
      <c r="CZ83" s="0" t="n">
        <f aca="false">IF(N$9=0,0,(SIN(N$12)*COS($E83)+SIN($E83)*COS(N$12))/SIN($E83)*N$9)</f>
        <v>11.4502303293929</v>
      </c>
      <c r="DA83" s="0" t="n">
        <f aca="false">IF(O$9=0,0,(SIN(O$12)*COS($E83)+SIN($E83)*COS(O$12))/SIN($E83)*O$9)</f>
        <v>11.4720506296449</v>
      </c>
      <c r="DB83" s="0" t="n">
        <f aca="false">IF(P$9=0,0,(SIN(P$12)*COS($E83)+SIN($E83)*COS(P$12))/SIN($E83)*P$9)</f>
        <v>11.4902823914993</v>
      </c>
      <c r="DC83" s="0" t="n">
        <f aca="false">IF(Q$9=0,0,(SIN(Q$12)*COS($E83)+SIN($E83)*COS(Q$12))/SIN($E83)*Q$9)</f>
        <v>11.5051807423344</v>
      </c>
      <c r="DD83" s="0" t="n">
        <f aca="false">IF(R$9=0,0,(SIN(R$12)*COS($E83)+SIN($E83)*COS(R$12))/SIN($E83)*R$9)</f>
        <v>11.516500366342</v>
      </c>
      <c r="DE83" s="0" t="n">
        <f aca="false">IF(S$9=0,0,(SIN(S$12)*COS($E83)+SIN($E83)*COS(S$12))/SIN($E83)*S$9)</f>
        <v>11.5242470331429</v>
      </c>
      <c r="DF83" s="0" t="n">
        <f aca="false">IF(T$9=0,0,(SIN(T$12)*COS($E83)+SIN($E83)*COS(T$12))/SIN($E83)*T$9)</f>
        <v>11.5284276204904</v>
      </c>
      <c r="DG83" s="0" t="n">
        <f aca="false">IF(U$9=0,0,(SIN(U$12)*COS($E83)+SIN($E83)*COS(U$12))/SIN($E83)*U$9)</f>
        <v>11.5290501093616</v>
      </c>
      <c r="DH83" s="0" t="n">
        <f aca="false">IF(V$9=0,0,(SIN(V$12)*COS($E83)+SIN($E83)*COS(V$12))/SIN($E83)*V$9)</f>
        <v>11.519390486996</v>
      </c>
      <c r="DI83" s="0" t="n">
        <f aca="false">IF(W$9=0,0,(SIN(W$12)*COS($E83)+SIN($E83)*COS(W$12))/SIN($E83)*W$9)</f>
        <v>11.5061817506699</v>
      </c>
      <c r="DJ83" s="0" t="n">
        <f aca="false">IF(X$9=0,0,(SIN(X$12)*COS($E83)+SIN($E83)*COS(X$12))/SIN($E83)*X$9)</f>
        <v>11.4894413157639</v>
      </c>
      <c r="DK83" s="0" t="n">
        <f aca="false">IF(Y$9=0,0,(SIN(Y$12)*COS($E83)+SIN($E83)*COS(Y$12))/SIN($E83)*Y$9)</f>
        <v>11.4691876816131</v>
      </c>
      <c r="DL83" s="0" t="n">
        <f aca="false">IF(Z$9=0,0,(SIN(Z$12)*COS($E83)+SIN($E83)*COS(Z$12))/SIN($E83)*Z$9)</f>
        <v>11.4454404217899</v>
      </c>
      <c r="DM83" s="0" t="n">
        <f aca="false">IF(AA$9=0,0,(SIN(AA$12)*COS($E83)+SIN($E83)*COS(AA$12))/SIN($E83)*AA$9)</f>
        <v>11.4145366112799</v>
      </c>
      <c r="DN83" s="0" t="n">
        <f aca="false">IF(AB$9=0,0,(SIN(AB$12)*COS($E83)+SIN($E83)*COS(AB$12))/SIN($E83)*AB$9)</f>
        <v>11.3801871164041</v>
      </c>
      <c r="DO83" s="0" t="n">
        <f aca="false">IF(AC$9=0,0,(SIN(AC$12)*COS($E83)+SIN($E83)*COS(AC$12))/SIN($E83)*AC$9)</f>
        <v>11.3424180354663</v>
      </c>
      <c r="DP83" s="0" t="n">
        <f aca="false">IF(AD$9=0,0,(SIN(AD$12)*COS($E83)+SIN($E83)*COS(AD$12))/SIN($E83)*AD$9)</f>
        <v>11.3012564941137</v>
      </c>
      <c r="DQ83" s="0" t="n">
        <f aca="false">IF(AE$9=0,0,(SIN(AE$12)*COS($E83)+SIN($E83)*COS(AE$12))/SIN($E83)*AE$9)</f>
        <v>11.2567306323169</v>
      </c>
      <c r="DR83" s="0" t="n">
        <f aca="false">IF(AF$9=0,0,(SIN(AF$12)*COS($E83)+SIN($E83)*COS(AF$12))/SIN($E83)*AF$9)</f>
        <v>11.2071900113059</v>
      </c>
      <c r="DS83" s="0" t="n">
        <f aca="false">IF(AG$9=0,0,(SIN(AG$12)*COS($E83)+SIN($E83)*COS(AG$12))/SIN($E83)*AG$9)</f>
        <v>11.1543520490785</v>
      </c>
      <c r="DT83" s="0" t="n">
        <f aca="false">IF(AH$9=0,0,(SIN(AH$12)*COS($E83)+SIN($E83)*COS(AH$12))/SIN($E83)*AH$9)</f>
        <v>11.0982493787701</v>
      </c>
      <c r="DU83" s="0" t="n">
        <f aca="false">IF(AI$9=0,0,(SIN(AI$12)*COS($E83)+SIN($E83)*COS(AI$12))/SIN($E83)*AI$9)</f>
        <v>11.0389155874599</v>
      </c>
      <c r="DV83" s="0" t="n">
        <f aca="false">IF(AJ$9=0,0,(SIN(AJ$12)*COS($E83)+SIN($E83)*COS(AJ$12))/SIN($E83)*AJ$9)</f>
        <v>10.9763852009148</v>
      </c>
      <c r="DW83" s="0" t="n">
        <f aca="false">IF(AK$9=0,0,(SIN(AK$12)*COS($E83)+SIN($E83)*COS(AK$12))/SIN($E83)*AK$9)</f>
        <v>10.9146351478529</v>
      </c>
      <c r="DX83" s="0" t="n">
        <f aca="false">IF(AL$9=0,0,(SIN(AL$12)*COS($E83)+SIN($E83)*COS(AL$12))/SIN($E83)*AL$9)</f>
        <v>10.849729861348</v>
      </c>
      <c r="DY83" s="0" t="n">
        <f aca="false">IF(AM$9=0,0,(SIN(AM$12)*COS($E83)+SIN($E83)*COS(AM$12))/SIN($E83)*AM$9)</f>
        <v>10.7817030010739</v>
      </c>
      <c r="DZ83" s="0" t="n">
        <f aca="false">IF(AN$9=0,0,(SIN(AN$12)*COS($E83)+SIN($E83)*COS(AN$12))/SIN($E83)*AN$9)</f>
        <v>10.710589121713</v>
      </c>
      <c r="EA83" s="0" t="n">
        <f aca="false">IF(AO$9=0,0,(SIN(AO$12)*COS($E83)+SIN($E83)*COS(AO$12))/SIN($E83)*AO$9)</f>
        <v>10.6364236582171</v>
      </c>
      <c r="EB83" s="0" t="n">
        <f aca="false">IF(AP$9=0,0,(SIN(AP$12)*COS($E83)+SIN($E83)*COS(AP$12))/SIN($E83)*AP$9)</f>
        <v>10.5591417700492</v>
      </c>
      <c r="EC83" s="0" t="n">
        <f aca="false">IF(AQ$9=0,0,(SIN(AQ$12)*COS($E83)+SIN($E83)*COS(AQ$12))/SIN($E83)*AQ$9)</f>
        <v>10.478882858386</v>
      </c>
      <c r="ED83" s="0" t="n">
        <f aca="false">IF(AR$9=0,0,(SIN(AR$12)*COS($E83)+SIN($E83)*COS(AR$12))/SIN($E83)*AR$9)</f>
        <v>10.395685</v>
      </c>
      <c r="EE83" s="0" t="n">
        <f aca="false">IF(AS$9=0,0,(SIN(AS$12)*COS($E83)+SIN($E83)*COS(AS$12))/SIN($E83)*AS$9)</f>
        <v>10.3095870898222</v>
      </c>
      <c r="EF83" s="0" t="n">
        <f aca="false">IF(AT$9=0,0,(SIN(AT$12)*COS($E83)+SIN($E83)*COS(AT$12))/SIN($E83)*AT$9)</f>
        <v>10.220628824966</v>
      </c>
      <c r="EG83" s="0" t="n">
        <f aca="false">IF(AU$9=0,0,(SIN(AU$12)*COS($E83)+SIN($E83)*COS(AU$12))/SIN($E83)*AU$9)</f>
        <v>10.1073018097161</v>
      </c>
      <c r="EH83" s="0" t="n">
        <f aca="false">IF(AV$9=0,0,(SIN(AV$12)*COS($E83)+SIN($E83)*COS(AV$12))/SIN($E83)*AV$9)</f>
        <v>9.99150663176252</v>
      </c>
      <c r="EI83" s="0" t="n">
        <f aca="false">IF(AW$9=0,0,(SIN(AW$12)*COS($E83)+SIN($E83)*COS(AW$12))/SIN($E83)*AW$9)</f>
        <v>9.87330484688623</v>
      </c>
      <c r="EJ83" s="0" t="n">
        <f aca="false">IF(AX$9=0,0,(SIN(AX$12)*COS($E83)+SIN($E83)*COS(AX$12))/SIN($E83)*AX$9)</f>
        <v>9.75275854993729</v>
      </c>
      <c r="EK83" s="0" t="n">
        <f aca="false">IF(AY$9=0,0,(SIN(AY$12)*COS($E83)+SIN($E83)*COS(AY$12))/SIN($E83)*AY$9)</f>
        <v>9.62993034797299</v>
      </c>
      <c r="EL83" s="0" t="n">
        <f aca="false">IF(AZ$9=0,0,(SIN(AZ$12)*COS($E83)+SIN($E83)*COS(AZ$12))/SIN($E83)*AZ$9)</f>
        <v>9.48720490495002</v>
      </c>
      <c r="EM83" s="0" t="n">
        <f aca="false">IF(BA$9=0,0,(SIN(BA$12)*COS($E83)+SIN($E83)*COS(BA$12))/SIN($E83)*BA$9)</f>
        <v>9.3426439936713</v>
      </c>
      <c r="EN83" s="0" t="n">
        <f aca="false">IF(BB$9=0,0,(SIN(BB$12)*COS($E83)+SIN($E83)*COS(BB$12))/SIN($E83)*BB$9)</f>
        <v>9.19632760469618</v>
      </c>
      <c r="EO83" s="0" t="n">
        <f aca="false">IF(BC$9=0,0,(SIN(BC$12)*COS($E83)+SIN($E83)*COS(BC$12))/SIN($E83)*BC$9)</f>
        <v>9.04833593117858</v>
      </c>
      <c r="EP83" s="0" t="n">
        <f aca="false">IF(BD$9=0,0,(SIN(BD$12)*COS($E83)+SIN($E83)*COS(BD$12))/SIN($E83)*BD$9)</f>
        <v>8.89874933358795</v>
      </c>
      <c r="EQ83" s="0" t="n">
        <f aca="false">IF(BE$9=0,0,(SIN(BE$12)*COS($E83)+SIN($E83)*COS(BE$12))/SIN($E83)*BE$9)</f>
        <v>8.73040514811519</v>
      </c>
      <c r="ER83" s="0" t="n">
        <f aca="false">IF(BF$9=0,0,(SIN(BF$12)*COS($E83)+SIN($E83)*COS(BF$12))/SIN($E83)*BF$9)</f>
        <v>8.5610084626368</v>
      </c>
      <c r="ES83" s="0" t="n">
        <f aca="false">IF(BG$9=0,0,(SIN(BG$12)*COS($E83)+SIN($E83)*COS(BG$12))/SIN($E83)*BG$9)</f>
        <v>8.39065551155707</v>
      </c>
      <c r="ET83" s="0" t="n">
        <f aca="false">IF(BH$9=0,0,(SIN(BH$12)*COS($E83)+SIN($E83)*COS(BH$12))/SIN($E83)*BH$9)</f>
        <v>8.219442317505</v>
      </c>
      <c r="EU83" s="0" t="n">
        <f aca="false">IF(BI$9=0,0,(SIN(BI$12)*COS($E83)+SIN($E83)*COS(BI$12))/SIN($E83)*BI$9)</f>
        <v>8.04746464864203</v>
      </c>
      <c r="EV83" s="0" t="n">
        <f aca="false">IF(BJ$9=0,0,(SIN(BJ$12)*COS($E83)+SIN($E83)*COS(BJ$12))/SIN($E83)*BJ$9)</f>
        <v>7.8254268667592</v>
      </c>
      <c r="EW83" s="0" t="n">
        <f aca="false">IF(BK$9=0,0,(SIN(BK$12)*COS($E83)+SIN($E83)*COS(BK$12))/SIN($E83)*BK$9)</f>
        <v>7.60412937613034</v>
      </c>
      <c r="EX83" s="0" t="n">
        <f aca="false">IF(BL$9=0,0,(SIN(BL$12)*COS($E83)+SIN($E83)*COS(BL$12))/SIN($E83)*BL$9)</f>
        <v>7.38371146236471</v>
      </c>
      <c r="EY83" s="0" t="n">
        <f aca="false">IF(BM$9=0,0,(SIN(BM$12)*COS($E83)+SIN($E83)*COS(BM$12))/SIN($E83)*BM$9)</f>
        <v>7.16431116965152</v>
      </c>
      <c r="EZ83" s="0" t="n">
        <f aca="false">IF(BN$9=0,0,(SIN(BN$12)*COS($E83)+SIN($E83)*COS(BN$12))/SIN($E83)*BN$9)</f>
        <v>6.9460652371126</v>
      </c>
      <c r="FA83" s="0" t="n">
        <f aca="false">IF(BO$9=0,0,(SIN(BO$12)*COS($E83)+SIN($E83)*COS(BO$12))/SIN($E83)*BO$9)</f>
        <v>6.70131337172904</v>
      </c>
      <c r="FB83" s="0" t="n">
        <f aca="false">IF(BP$9=0,0,(SIN(BP$12)*COS($E83)+SIN($E83)*COS(BP$12))/SIN($E83)*BP$9)</f>
        <v>6.45886721954414</v>
      </c>
      <c r="FC83" s="0" t="n">
        <f aca="false">IF(BQ$9=0,0,(SIN(BQ$12)*COS($E83)+SIN($E83)*COS(BQ$12))/SIN($E83)*BQ$9)</f>
        <v>6.21888422719688</v>
      </c>
      <c r="FD83" s="0" t="n">
        <f aca="false">IF(BR$9=0,0,(SIN(BR$12)*COS($E83)+SIN($E83)*COS(BR$12))/SIN($E83)*BR$9)</f>
        <v>5.98151974142226</v>
      </c>
      <c r="FE83" s="0" t="n">
        <f aca="false">IF(BS$9=0,0,(SIN(BS$12)*COS($E83)+SIN($E83)*COS(BS$12))/SIN($E83)*BS$9)</f>
        <v>5.74692693667834</v>
      </c>
      <c r="FF83" s="0" t="n">
        <f aca="false">IF(BT$9=0,0,(SIN(BT$12)*COS($E83)+SIN($E83)*COS(BT$12))/SIN($E83)*BT$9)</f>
        <v>5.50131770696083</v>
      </c>
      <c r="FG83" s="0" t="n">
        <f aca="false">IF(BU$9=0,0,(SIN(BU$12)*COS($E83)+SIN($E83)*COS(BU$12))/SIN($E83)*BU$9)</f>
        <v>5.25930570197323</v>
      </c>
      <c r="FH83" s="0" t="n">
        <f aca="false">IF(BV$9=0,0,(SIN(BV$12)*COS($E83)+SIN($E83)*COS(BV$12))/SIN($E83)*BV$9)</f>
        <v>5.02104965361712</v>
      </c>
      <c r="FI83" s="0" t="n">
        <f aca="false">IF(BW$9=0,0,(SIN(BW$12)*COS($E83)+SIN($E83)*COS(BW$12))/SIN($E83)*BW$9)</f>
        <v>4.78670551759702</v>
      </c>
      <c r="FJ83" s="0" t="n">
        <f aca="false">IF(BX$9=0,0,(SIN(BX$12)*COS($E83)+SIN($E83)*COS(BX$12))/SIN($E83)*BX$9)</f>
        <v>4.55642640051623</v>
      </c>
      <c r="FK83" s="0" t="n">
        <f aca="false">IF(BY$9=0,0,(SIN(BY$12)*COS($E83)+SIN($E83)*COS(BY$12))/SIN($E83)*BY$9)</f>
        <v>0</v>
      </c>
      <c r="FL83" s="0" t="n">
        <f aca="false">IF(BZ$9=0,0,(SIN(BZ$12)*COS($E83)+SIN($E83)*COS(BZ$12))/SIN($E83)*BZ$9)</f>
        <v>0</v>
      </c>
      <c r="FM83" s="0" t="n">
        <f aca="false">IF(CA$9=0,0,(SIN(CA$12)*COS($E83)+SIN($E83)*COS(CA$12))/SIN($E83)*CA$9)</f>
        <v>0</v>
      </c>
      <c r="FN83" s="0" t="n">
        <f aca="false">IF(CB$9=0,0,(SIN(CB$12)*COS($E83)+SIN($E83)*COS(CB$12))/SIN($E83)*CB$9)</f>
        <v>0</v>
      </c>
      <c r="FO83" s="0" t="n">
        <f aca="false">IF(CC$9=0,0,(SIN(CC$12)*COS($E83)+SIN($E83)*COS(CC$12))/SIN($E83)*CC$9)</f>
        <v>0</v>
      </c>
      <c r="FP83" s="0" t="n">
        <f aca="false">IF(CD$9=0,0,(SIN(CD$12)*COS($E83)+SIN($E83)*COS(CD$12))/SIN($E83)*CD$9)</f>
        <v>0</v>
      </c>
      <c r="FQ83" s="0" t="n">
        <f aca="false">IF(CE$9=0,0,(SIN(CE$12)*COS($E83)+SIN($E83)*COS(CE$12))/SIN($E83)*CE$9)</f>
        <v>0</v>
      </c>
      <c r="FR83" s="0" t="n">
        <f aca="false">IF(CF$9=0,0,(SIN(CF$12)*COS($E83)+SIN($E83)*COS(CF$12))/SIN($E83)*CF$9)</f>
        <v>0</v>
      </c>
      <c r="FS83" s="0" t="n">
        <f aca="false">IF(CG$9=0,0,(SIN(CG$12)*COS($E83)+SIN($E83)*COS(CG$12))/SIN($E83)*CG$9)</f>
        <v>0</v>
      </c>
      <c r="FT83" s="0" t="n">
        <f aca="false">IF(CH$9=0,0,(SIN(CH$12)*COS($E83)+SIN($E83)*COS(CH$12))/SIN($E83)*CH$9)</f>
        <v>0</v>
      </c>
      <c r="FU83" s="0" t="n">
        <f aca="false">IF(CI$9=0,0,(SIN(CI$12)*COS($E83)+SIN($E83)*COS(CI$12))/SIN($E83)*CI$9)</f>
        <v>0</v>
      </c>
      <c r="FV83" s="0" t="n">
        <f aca="false">IF(CJ$9=0,0,(SIN(CJ$12)*COS($E83)+SIN($E83)*COS(CJ$12))/SIN($E83)*CJ$9)</f>
        <v>0</v>
      </c>
      <c r="FW83" s="0" t="n">
        <f aca="false">IF(CK$9=0,0,(SIN(CK$12)*COS($E83)+SIN($E83)*COS(CK$12))/SIN($E83)*CK$9)</f>
        <v>0</v>
      </c>
      <c r="FX83" s="0" t="n">
        <f aca="false">IF(CL$9=0,0,(SIN(CL$12)*COS($E83)+SIN($E83)*COS(CL$12))/SIN($E83)*CL$9)</f>
        <v>0</v>
      </c>
      <c r="FY83" s="0" t="n">
        <f aca="false">IF(CM$9=0,0,(SIN(CM$12)*COS($E83)+SIN($E83)*COS(CM$12))/SIN($E83)*CM$9)</f>
        <v>0</v>
      </c>
      <c r="FZ83" s="0" t="n">
        <f aca="false">IF(CN$9=0,0,(SIN(CN$12)*COS($E83)+SIN($E83)*COS(CN$12))/SIN($E83)*CN$9)</f>
        <v>0</v>
      </c>
      <c r="GA83" s="0" t="n">
        <f aca="false">IF(CO$9=0,0,(SIN(CO$12)*COS($E83)+SIN($E83)*COS(CO$12))/SIN($E83)*CO$9)</f>
        <v>0</v>
      </c>
      <c r="GB83" s="0" t="n">
        <f aca="false">IF(CP$9=0,0,(SIN(CP$12)*COS($E83)+SIN($E83)*COS(CP$12))/SIN($E83)*CP$9)</f>
        <v>0</v>
      </c>
      <c r="GC83" s="0" t="n">
        <f aca="false">IF(CQ$9=0,0,(SIN(CQ$12)*COS($E83)+SIN($E83)*COS(CQ$12))/SIN($E83)*CQ$9)</f>
        <v>0</v>
      </c>
    </row>
    <row r="84" customFormat="false" ht="12.8" hidden="true" customHeight="false" outlineLevel="0" collapsed="false">
      <c r="A84" s="0" t="n">
        <f aca="false">MAX($F84:$CQ84)</f>
        <v>11.139749875906</v>
      </c>
      <c r="B84" s="91" t="n">
        <f aca="false">IF(ISNA(INDEX(vmg!$B$6:$B$151,MATCH($C84,vmg!$F$6:$F$151,0))),IF(ISNA(INDEX(vmg!$B$6:$B$151,MATCH($C84,vmg!$D$6:$D$151,0))),0,INDEX(vmg!$B$6:$B$151,MATCH($C84,vmg!$D$6:$D$151,0))),INDEX(vmg!$B$6:$B$151,MATCH($C84,vmg!$F$6:$F$151,0)))</f>
        <v>6.47177</v>
      </c>
      <c r="C84" s="2" t="n">
        <f aca="false">MOD(Best +D84,360)</f>
        <v>305</v>
      </c>
      <c r="D84" s="2" t="n">
        <f aca="false">D83+1</f>
        <v>72</v>
      </c>
      <c r="E84" s="1" t="n">
        <f aca="false">D84*PI()/180</f>
        <v>1.25663706143592</v>
      </c>
      <c r="F84" s="13" t="n">
        <f aca="false">IF(OR(F174=0,CR84=0),0,F174*CR84/(F174+CR84))</f>
        <v>11.139749875906</v>
      </c>
      <c r="G84" s="13" t="n">
        <f aca="false">IF(OR(G174=0,CS84=0),0,G174*CS84/(G174+CS84))</f>
        <v>10.8456435856312</v>
      </c>
      <c r="H84" s="13" t="n">
        <f aca="false">IF(OR(H174=0,CT84=0),0,H174*CT84/(H174+CT84))</f>
        <v>10.5665001047065</v>
      </c>
      <c r="I84" s="13" t="n">
        <f aca="false">IF(OR(I174=0,CU84=0),0,I174*CU84/(I174+CU84))</f>
        <v>10.301048767568</v>
      </c>
      <c r="J84" s="13" t="n">
        <f aca="false">IF(OR(J174=0,CV84=0),0,J174*CV84/(J174+CV84))</f>
        <v>10.0481588446517</v>
      </c>
      <c r="K84" s="13" t="n">
        <f aca="false">IF(OR(K174=0,CW84=0),0,K174*CW84/(K174+CW84))</f>
        <v>9.80682082139685</v>
      </c>
      <c r="L84" s="13" t="n">
        <f aca="false">IF(OR(L174=0,CX84=0),0,L174*CX84/(L174+CX84))</f>
        <v>9.57516100207793</v>
      </c>
      <c r="M84" s="13" t="n">
        <f aca="false">IF(OR(M174=0,CY84=0),0,M174*CY84/(M174+CY84))</f>
        <v>9.35342707393894</v>
      </c>
      <c r="N84" s="13" t="n">
        <f aca="false">IF(OR(N174=0,CZ84=0),0,N174*CZ84/(N174+CZ84))</f>
        <v>9.14087768190517</v>
      </c>
      <c r="O84" s="13" t="n">
        <f aca="false">IF(OR(O174=0,DA84=0),0,O174*DA84/(O174+DA84))</f>
        <v>8.93684333339612</v>
      </c>
      <c r="P84" s="13" t="n">
        <f aca="false">IF(OR(P174=0,DB84=0),0,P174*DB84/(P174+DB84))</f>
        <v>8.74071784802256</v>
      </c>
      <c r="Q84" s="13" t="n">
        <f aca="false">IF(OR(Q174=0,DC84=0),0,Q174*DC84/(Q174+DC84))</f>
        <v>8.55209037741041</v>
      </c>
      <c r="R84" s="13" t="n">
        <f aca="false">IF(OR(R174=0,DD84=0),0,R174*DD84/(R174+DD84))</f>
        <v>8.37030936676781</v>
      </c>
      <c r="S84" s="13" t="n">
        <f aca="false">IF(OR(S174=0,DE84=0),0,S174*DE84/(S174+DE84))</f>
        <v>8.19491935782786</v>
      </c>
      <c r="T84" s="13" t="n">
        <f aca="false">IF(OR(T174=0,DF84=0),0,T174*DF84/(T174+DF84))</f>
        <v>8.02550407549113</v>
      </c>
      <c r="U84" s="13" t="n">
        <f aca="false">IF(OR(U174=0,DG84=0),0,U174*DG84/(U174+DG84))</f>
        <v>7.86168226474836</v>
      </c>
      <c r="V84" s="13" t="n">
        <f aca="false">IF(OR(V174=0,DH84=0),0,V174*DH84/(V174+DH84))</f>
        <v>7.70008083876726</v>
      </c>
      <c r="W84" s="13" t="n">
        <f aca="false">IF(OR(W174=0,DI84=0),0,W174*DI84/(W174+DI84))</f>
        <v>7.54362618573871</v>
      </c>
      <c r="X84" s="13" t="n">
        <f aca="false">IF(OR(X174=0,DJ84=0),0,X174*DJ84/(X174+DJ84))</f>
        <v>7.3920031625587</v>
      </c>
      <c r="Y84" s="13" t="n">
        <f aca="false">IF(OR(Y174=0,DK84=0),0,Y174*DK84/(Y174+DK84))</f>
        <v>7.24492141043063</v>
      </c>
      <c r="Z84" s="13" t="n">
        <f aca="false">IF(OR(Z174=0,DL84=0),0,Z174*DL84/(Z174+DL84))</f>
        <v>7.1021129349236</v>
      </c>
      <c r="AA84" s="13" t="n">
        <f aca="false">IF(OR(AA174=0,DM84=0),0,AA174*DM84/(AA174+DM84))</f>
        <v>6.96195076637706</v>
      </c>
      <c r="AB84" s="13" t="n">
        <f aca="false">IF(OR(AB174=0,DN84=0),0,AB174*DN84/(AB174+DN84))</f>
        <v>6.82567711968794</v>
      </c>
      <c r="AC84" s="13" t="n">
        <f aca="false">IF(OR(AC174=0,DO84=0),0,AC174*DO84/(AC174+DO84))</f>
        <v>6.69307217300965</v>
      </c>
      <c r="AD84" s="13" t="n">
        <f aca="false">IF(OR(AD174=0,DP84=0),0,AD174*DP84/(AD174+DP84))</f>
        <v>6.56393188324268</v>
      </c>
      <c r="AE84" s="13" t="n">
        <f aca="false">IF(OR(AE174=0,DQ84=0),0,AE174*DQ84/(AE174+DQ84))</f>
        <v>6.43806656993098</v>
      </c>
      <c r="AF84" s="13" t="n">
        <f aca="false">IF(OR(AF174=0,DR84=0),0,AF174*DR84/(AF174+DR84))</f>
        <v>6.31476208845979</v>
      </c>
      <c r="AG84" s="13" t="n">
        <f aca="false">IF(OR(AG174=0,DS84=0),0,AG174*DS84/(AG174+DS84))</f>
        <v>6.19442428116446</v>
      </c>
      <c r="AH84" s="13" t="n">
        <f aca="false">IF(OR(AH174=0,DT84=0),0,AH174*DT84/(AH174+DT84))</f>
        <v>6.07689721090059</v>
      </c>
      <c r="AI84" s="13" t="n">
        <f aca="false">IF(OR(AI174=0,DU84=0),0,AI174*DU84/(AI174+DU84))</f>
        <v>5.9620351609971</v>
      </c>
      <c r="AJ84" s="13" t="n">
        <f aca="false">IF(OR(AJ174=0,DV84=0),0,AJ174*DV84/(AJ174+DV84))</f>
        <v>5.84970178957761</v>
      </c>
      <c r="AK84" s="13" t="n">
        <f aca="false">IF(OR(AK174=0,DW84=0),0,AK174*DW84/(AK174+DW84))</f>
        <v>5.74087061808414</v>
      </c>
      <c r="AL84" s="13" t="n">
        <f aca="false">IF(OR(AL174=0,DX84=0),0,AL174*DX84/(AL174+DX84))</f>
        <v>5.63425776758034</v>
      </c>
      <c r="AM84" s="13" t="n">
        <f aca="false">IF(OR(AM174=0,DY84=0),0,AM174*DY84/(AM174+DY84))</f>
        <v>5.52975461205927</v>
      </c>
      <c r="AN84" s="13" t="n">
        <f aca="false">IF(OR(AN174=0,DZ84=0),0,AN174*DZ84/(AN174+DZ84))</f>
        <v>5.42725894180023</v>
      </c>
      <c r="AO84" s="13" t="n">
        <f aca="false">IF(OR(AO174=0,EA84=0),0,AO174*EA84/(AO174+EA84))</f>
        <v>5.32667447629002</v>
      </c>
      <c r="AP84" s="13" t="n">
        <f aca="false">IF(OR(AP174=0,EB84=0),0,AP174*EB84/(AP174+EB84))</f>
        <v>5.2278853452846</v>
      </c>
      <c r="AQ84" s="13" t="n">
        <f aca="false">IF(OR(AQ174=0,EC84=0),0,AQ174*EC84/(AQ174+EC84))</f>
        <v>5.13083226475522</v>
      </c>
      <c r="AR84" s="13" t="n">
        <f aca="false">IF(OR(AR174=0,ED84=0),0,AR174*ED84/(AR174+ED84))</f>
        <v>5.03543415579259</v>
      </c>
      <c r="AS84" s="13" t="n">
        <f aca="false">IF(OR(AS174=0,EE84=0),0,AS174*EE84/(AS174+EE84))</f>
        <v>4.94161431791735</v>
      </c>
      <c r="AT84" s="13" t="n">
        <f aca="false">IF(OR(AT174=0,EF84=0),0,AT174*EF84/(AT174+EF84))</f>
        <v>4.84930011870839</v>
      </c>
      <c r="AU84" s="13" t="n">
        <f aca="false">IF(OR(AU174=0,EG84=0),0,AU174*EG84/(AU174+EG84))</f>
        <v>4.75359889163478</v>
      </c>
      <c r="AV84" s="13" t="n">
        <f aca="false">IF(OR(AV174=0,EH84=0),0,AV174*EH84/(AV174+EH84))</f>
        <v>4.6595068542206</v>
      </c>
      <c r="AW84" s="13" t="n">
        <f aca="false">IF(OR(AW174=0,EI84=0),0,AW174*EI84/(AW174+EI84))</f>
        <v>4.56694994080352</v>
      </c>
      <c r="AX84" s="13" t="n">
        <f aca="false">IF(OR(AX174=0,EJ84=0),0,AX174*EJ84/(AX174+EJ84))</f>
        <v>4.47585804657558</v>
      </c>
      <c r="AY84" s="13" t="n">
        <f aca="false">IF(OR(AY174=0,EK84=0),0,AY174*EK84/(AY174+EK84))</f>
        <v>4.38616475433184</v>
      </c>
      <c r="AZ84" s="13" t="n">
        <f aca="false">IF(OR(AZ174=0,EL84=0),0,AZ174*EL84/(AZ174+EL84))</f>
        <v>4.29413457030252</v>
      </c>
      <c r="BA84" s="13" t="n">
        <f aca="false">IF(OR(BA174=0,EM84=0),0,BA174*EM84/(BA174+EM84))</f>
        <v>4.20353762128571</v>
      </c>
      <c r="BB84" s="13" t="n">
        <f aca="false">IF(OR(BB174=0,EN84=0),0,BB174*EN84/(BB174+EN84))</f>
        <v>4.11431002894147</v>
      </c>
      <c r="BC84" s="13" t="n">
        <f aca="false">IF(OR(BC174=0,EO84=0),0,BC174*EO84/(BC174+EO84))</f>
        <v>4.02639127468304</v>
      </c>
      <c r="BD84" s="13" t="n">
        <f aca="false">IF(OR(BD174=0,EP84=0),0,BD174*EP84/(BD174+EP84))</f>
        <v>3.93972398020231</v>
      </c>
      <c r="BE84" s="13" t="n">
        <f aca="false">IF(OR(BE174=0,EQ84=0),0,BE174*EQ84/(BE174+EQ84))</f>
        <v>3.85084528823076</v>
      </c>
      <c r="BF84" s="13" t="n">
        <f aca="false">IF(OR(BF174=0,ER84=0),0,BF174*ER84/(BF174+ER84))</f>
        <v>3.76323778845089</v>
      </c>
      <c r="BG84" s="13" t="n">
        <f aca="false">IF(OR(BG174=0,ES84=0),0,BG174*ES84/(BG174+ES84))</f>
        <v>3.67684747222963</v>
      </c>
      <c r="BH84" s="13" t="n">
        <f aca="false">IF(OR(BH174=0,ET84=0),0,BH174*ET84/(BH174+ET84))</f>
        <v>3.59162319429853</v>
      </c>
      <c r="BI84" s="13" t="n">
        <f aca="false">IF(OR(BI174=0,EU84=0),0,BI174*EU84/(BI174+EU84))</f>
        <v>3.50751650200726</v>
      </c>
      <c r="BJ84" s="13" t="n">
        <f aca="false">IF(OR(BJ174=0,EV84=0),0,BJ174*EV84/(BJ174+EV84))</f>
        <v>3.41492651253917</v>
      </c>
      <c r="BK84" s="13" t="n">
        <f aca="false">IF(OR(BK174=0,EW84=0),0,BK174*EW84/(BK174+EW84))</f>
        <v>3.32361740897588</v>
      </c>
      <c r="BL84" s="13" t="n">
        <f aca="false">IF(OR(BL174=0,EX84=0),0,BL174*EX84/(BL174+EX84))</f>
        <v>3.23353880463221</v>
      </c>
      <c r="BM84" s="13" t="n">
        <f aca="false">IF(OR(BM174=0,EY84=0),0,BM174*EY84/(BM174+EY84))</f>
        <v>3.14464355110033</v>
      </c>
      <c r="BN84" s="13" t="n">
        <f aca="false">IF(OR(BN174=0,EZ84=0),0,BN174*EZ84/(BN174+EZ84))</f>
        <v>3.05688759364853</v>
      </c>
      <c r="BO84" s="13" t="n">
        <f aca="false">IF(OR(BO174=0,FA84=0),0,BO174*FA84/(BO174+FA84))</f>
        <v>2.96468218003823</v>
      </c>
      <c r="BP84" s="13" t="n">
        <f aca="false">IF(OR(BP174=0,FB84=0),0,BP174*FB84/(BP174+FB84))</f>
        <v>2.87360822049543</v>
      </c>
      <c r="BQ84" s="13" t="n">
        <f aca="false">IF(OR(BQ174=0,FC84=0),0,BQ174*FC84/(BQ174+FC84))</f>
        <v>2.7836265046642</v>
      </c>
      <c r="BR84" s="13" t="n">
        <f aca="false">IF(OR(BR174=0,FD84=0),0,BR174*FD84/(BR174+FD84))</f>
        <v>2.69470109104478</v>
      </c>
      <c r="BS84" s="13" t="n">
        <f aca="false">IF(OR(BS174=0,FE84=0),0,BS174*FE84/(BS174+FE84))</f>
        <v>2.60679924346111</v>
      </c>
      <c r="BT84" s="13" t="n">
        <f aca="false">IF(OR(BT174=0,FF84=0),0,BT174*FF84/(BT174+FF84))</f>
        <v>2.51690423144289</v>
      </c>
      <c r="BU84" s="13" t="n">
        <f aca="false">IF(OR(BU174=0,FG84=0),0,BU174*FG84/(BU174+FG84))</f>
        <v>2.42798699174807</v>
      </c>
      <c r="BV84" s="13" t="n">
        <f aca="false">IF(OR(BV174=0,FH84=0),0,BV174*FH84/(BV174+FH84))</f>
        <v>2.34002261672465</v>
      </c>
      <c r="BW84" s="13" t="n">
        <f aca="false">IF(OR(BW174=0,FI84=0),0,BW174*FI84/(BW174+FI84))</f>
        <v>2.25298966332804</v>
      </c>
      <c r="BX84" s="13" t="n">
        <f aca="false">IF(OR(BX174=0,FJ84=0),0,BX174*FJ84/(BX174+FJ84))</f>
        <v>2.16687019960149</v>
      </c>
      <c r="BY84" s="13" t="n">
        <f aca="false">IF(OR(BY174=0,FK84=0),0,BY174*FK84/(BY174+FK84))</f>
        <v>0</v>
      </c>
      <c r="BZ84" s="13" t="n">
        <f aca="false">IF(OR(BZ174=0,FL84=0),0,BZ174*FL84/(BZ174+FL84))</f>
        <v>0</v>
      </c>
      <c r="CA84" s="13" t="n">
        <f aca="false">IF(OR(CA174=0,FM84=0),0,CA174*FM84/(CA174+FM84))</f>
        <v>0</v>
      </c>
      <c r="CB84" s="13" t="n">
        <f aca="false">IF(OR(CB174=0,FN84=0),0,CB174*FN84/(CB174+FN84))</f>
        <v>0</v>
      </c>
      <c r="CC84" s="13" t="n">
        <f aca="false">IF(OR(CC174=0,FO84=0),0,CC174*FO84/(CC174+FO84))</f>
        <v>0</v>
      </c>
      <c r="CD84" s="13" t="n">
        <f aca="false">IF(OR(CD174=0,FP84=0),0,CD174*FP84/(CD174+FP84))</f>
        <v>0</v>
      </c>
      <c r="CE84" s="13" t="n">
        <f aca="false">IF(OR(CE174=0,FQ84=0),0,CE174*FQ84/(CE174+FQ84))</f>
        <v>0</v>
      </c>
      <c r="CF84" s="13" t="n">
        <f aca="false">IF(OR(CF174=0,FR84=0),0,CF174*FR84/(CF174+FR84))</f>
        <v>0</v>
      </c>
      <c r="CG84" s="13" t="n">
        <f aca="false">IF(OR(CG174=0,FS84=0),0,CG174*FS84/(CG174+FS84))</f>
        <v>0</v>
      </c>
      <c r="CH84" s="13" t="n">
        <f aca="false">IF(OR(CH174=0,FT84=0),0,CH174*FT84/(CH174+FT84))</f>
        <v>0</v>
      </c>
      <c r="CI84" s="13" t="n">
        <f aca="false">IF(OR(CI174=0,FU84=0),0,CI174*FU84/(CI174+FU84))</f>
        <v>0</v>
      </c>
      <c r="CJ84" s="13" t="n">
        <f aca="false">IF(OR(CJ174=0,FV84=0),0,CJ174*FV84/(CJ174+FV84))</f>
        <v>0</v>
      </c>
      <c r="CK84" s="13" t="n">
        <f aca="false">IF(OR(CK174=0,FW84=0),0,CK174*FW84/(CK174+FW84))</f>
        <v>0</v>
      </c>
      <c r="CL84" s="13" t="n">
        <f aca="false">IF(OR(CL174=0,FX84=0),0,CL174*FX84/(CL174+FX84))</f>
        <v>0</v>
      </c>
      <c r="CM84" s="13" t="n">
        <f aca="false">IF(OR(CM174=0,FY84=0),0,CM174*FY84/(CM174+FY84))</f>
        <v>0</v>
      </c>
      <c r="CN84" s="13" t="n">
        <f aca="false">IF(OR(CN174=0,FZ84=0),0,CN174*FZ84/(CN174+FZ84))</f>
        <v>0</v>
      </c>
      <c r="CO84" s="13" t="n">
        <f aca="false">IF(OR(CO174=0,GA84=0),0,CO174*GA84/(CO174+GA84))</f>
        <v>0</v>
      </c>
      <c r="CP84" s="13" t="n">
        <f aca="false">IF(OR(CP174=0,GB84=0),0,CP174*GB84/(CP174+GB84))</f>
        <v>0</v>
      </c>
      <c r="CQ84" s="13" t="n">
        <f aca="false">IF(OR(CQ174=0,GC84=0),0,CQ174*GC84/(CQ174+GC84))</f>
        <v>0</v>
      </c>
      <c r="CR84" s="0" t="n">
        <f aca="false">IF(F$9=0,0,(SIN(F$12)*COS($E84)+SIN($E84)*COS(F$12))/SIN($E84)*F$9)</f>
        <v>11.13975</v>
      </c>
      <c r="CS84" s="0" t="n">
        <f aca="false">IF(G$9=0,0,(SIN(G$12)*COS($E84)+SIN($E84)*COS(G$12))/SIN($E84)*G$9)</f>
        <v>11.1878091548584</v>
      </c>
      <c r="CT84" s="0" t="n">
        <f aca="false">IF(H$9=0,0,(SIN(H$12)*COS($E84)+SIN($E84)*COS(H$12))/SIN($E84)*H$9)</f>
        <v>11.2323172516553</v>
      </c>
      <c r="CU84" s="0" t="n">
        <f aca="false">IF(I$9=0,0,(SIN(I$12)*COS($E84)+SIN($E84)*COS(I$12))/SIN($E84)*I$9)</f>
        <v>11.2732689258061</v>
      </c>
      <c r="CV84" s="0" t="n">
        <f aca="false">IF(J$9=0,0,(SIN(J$12)*COS($E84)+SIN($E84)*COS(J$12))/SIN($E84)*J$9)</f>
        <v>11.3106599371541</v>
      </c>
      <c r="CW84" s="0" t="n">
        <f aca="false">IF(K$9=0,0,(SIN(K$12)*COS($E84)+SIN($E84)*COS(K$12))/SIN($E84)*K$9)</f>
        <v>11.3444871687539</v>
      </c>
      <c r="CX84" s="0" t="n">
        <f aca="false">IF(L$9=0,0,(SIN(L$12)*COS($E84)+SIN($E84)*COS(L$12))/SIN($E84)*L$9)</f>
        <v>11.3733807399158</v>
      </c>
      <c r="CY84" s="0" t="n">
        <f aca="false">IF(M$9=0,0,(SIN(M$12)*COS($E84)+SIN($E84)*COS(M$12))/SIN($E84)*M$9)</f>
        <v>11.3986979284293</v>
      </c>
      <c r="CZ84" s="0" t="n">
        <f aca="false">IF(N$9=0,0,(SIN(N$12)*COS($E84)+SIN($E84)*COS(N$12))/SIN($E84)*N$9)</f>
        <v>11.4204402306108</v>
      </c>
      <c r="DA84" s="0" t="n">
        <f aca="false">IF(O$9=0,0,(SIN(O$12)*COS($E84)+SIN($E84)*COS(O$12))/SIN($E84)*O$9)</f>
        <v>11.4386102630148</v>
      </c>
      <c r="DB84" s="0" t="n">
        <f aca="false">IF(P$9=0,0,(SIN(P$12)*COS($E84)+SIN($E84)*COS(P$12))/SIN($E84)*P$9)</f>
        <v>11.4532117588227</v>
      </c>
      <c r="DC84" s="0" t="n">
        <f aca="false">IF(Q$9=0,0,(SIN(Q$12)*COS($E84)+SIN($E84)*COS(Q$12))/SIN($E84)*Q$9)</f>
        <v>11.4645000338309</v>
      </c>
      <c r="DD84" s="0" t="n">
        <f aca="false">IF(R$9=0,0,(SIN(R$12)*COS($E84)+SIN($E84)*COS(R$12))/SIN($E84)*R$9)</f>
        <v>11.4722315694602</v>
      </c>
      <c r="DE84" s="0" t="n">
        <f aca="false">IF(S$9=0,0,(SIN(S$12)*COS($E84)+SIN($E84)*COS(S$12))/SIN($E84)*S$9)</f>
        <v>11.4764131942839</v>
      </c>
      <c r="DF84" s="0" t="n">
        <f aca="false">IF(T$9=0,0,(SIN(T$12)*COS($E84)+SIN($E84)*COS(T$12))/SIN($E84)*T$9)</f>
        <v>11.4770528350751</v>
      </c>
      <c r="DG84" s="0" t="n">
        <f aca="false">IF(U$9=0,0,(SIN(U$12)*COS($E84)+SIN($E84)*COS(U$12))/SIN($E84)*U$9)</f>
        <v>11.4741595115896</v>
      </c>
      <c r="DH84" s="0" t="n">
        <f aca="false">IF(V$9=0,0,(SIN(V$12)*COS($E84)+SIN($E84)*COS(V$12))/SIN($E84)*V$9)</f>
        <v>11.461044342662</v>
      </c>
      <c r="DI84" s="0" t="n">
        <f aca="false">IF(W$9=0,0,(SIN(W$12)*COS($E84)+SIN($E84)*COS(W$12))/SIN($E84)*W$9)</f>
        <v>11.444411380525</v>
      </c>
      <c r="DJ84" s="0" t="n">
        <f aca="false">IF(X$9=0,0,(SIN(X$12)*COS($E84)+SIN($E84)*COS(X$12))/SIN($E84)*X$9)</f>
        <v>11.424279013749</v>
      </c>
      <c r="DK84" s="0" t="n">
        <f aca="false">IF(Y$9=0,0,(SIN(Y$12)*COS($E84)+SIN($E84)*COS(Y$12))/SIN($E84)*Y$9)</f>
        <v>11.400666700916</v>
      </c>
      <c r="DL84" s="0" t="n">
        <f aca="false">IF(Z$9=0,0,(SIN(Z$12)*COS($E84)+SIN($E84)*COS(Z$12))/SIN($E84)*Z$9)</f>
        <v>11.3735949606331</v>
      </c>
      <c r="DM84" s="0" t="n">
        <f aca="false">IF(AA$9=0,0,(SIN(AA$12)*COS($E84)+SIN($E84)*COS(AA$12))/SIN($E84)*AA$9)</f>
        <v>11.3394260372308</v>
      </c>
      <c r="DN84" s="0" t="n">
        <f aca="false">IF(AB$9=0,0,(SIN(AB$12)*COS($E84)+SIN($E84)*COS(AB$12))/SIN($E84)*AB$9)</f>
        <v>11.3018496707204</v>
      </c>
      <c r="DO84" s="0" t="n">
        <f aca="false">IF(AC$9=0,0,(SIN(AC$12)*COS($E84)+SIN($E84)*COS(AC$12))/SIN($E84)*AC$9)</f>
        <v>11.2608928370875</v>
      </c>
      <c r="DP84" s="0" t="n">
        <f aca="false">IF(AD$9=0,0,(SIN(AD$12)*COS($E84)+SIN($E84)*COS(AD$12))/SIN($E84)*AD$9)</f>
        <v>11.2165835230987</v>
      </c>
      <c r="DQ84" s="0" t="n">
        <f aca="false">IF(AE$9=0,0,(SIN(AE$12)*COS($E84)+SIN($E84)*COS(AE$12))/SIN($E84)*AE$9)</f>
        <v>11.1689507130512</v>
      </c>
      <c r="DR84" s="0" t="n">
        <f aca="false">IF(AF$9=0,0,(SIN(AF$12)*COS($E84)+SIN($E84)*COS(AF$12))/SIN($E84)*AF$9)</f>
        <v>11.1163584080808</v>
      </c>
      <c r="DS84" s="0" t="n">
        <f aca="false">IF(AG$9=0,0,(SIN(AG$12)*COS($E84)+SIN($E84)*COS(AG$12))/SIN($E84)*AG$9)</f>
        <v>11.0605121937192</v>
      </c>
      <c r="DT84" s="0" t="n">
        <f aca="false">IF(AH$9=0,0,(SIN(AH$12)*COS($E84)+SIN($E84)*COS(AH$12))/SIN($E84)*AH$9)</f>
        <v>11.0014454828619</v>
      </c>
      <c r="DU84" s="0" t="n">
        <f aca="false">IF(AI$9=0,0,(SIN(AI$12)*COS($E84)+SIN($E84)*COS(AI$12))/SIN($E84)*AI$9)</f>
        <v>10.9391926241206</v>
      </c>
      <c r="DV84" s="0" t="n">
        <f aca="false">IF(AJ$9=0,0,(SIN(AJ$12)*COS($E84)+SIN($E84)*COS(AJ$12))/SIN($E84)*AJ$9)</f>
        <v>10.8737888863787</v>
      </c>
      <c r="DW84" s="0" t="n">
        <f aca="false">IF(AK$9=0,0,(SIN(AK$12)*COS($E84)+SIN($E84)*COS(AK$12))/SIN($E84)*AK$9)</f>
        <v>10.8091738388123</v>
      </c>
      <c r="DX84" s="0" t="n">
        <f aca="false">IF(AL$9=0,0,(SIN(AL$12)*COS($E84)+SIN($E84)*COS(AL$12))/SIN($E84)*AL$9)</f>
        <v>10.7414485035462</v>
      </c>
      <c r="DY84" s="0" t="n">
        <f aca="false">IF(AM$9=0,0,(SIN(AM$12)*COS($E84)+SIN($E84)*COS(AM$12))/SIN($E84)*AM$9)</f>
        <v>10.6706472628663</v>
      </c>
      <c r="DZ84" s="0" t="n">
        <f aca="false">IF(AN$9=0,0,(SIN(AN$12)*COS($E84)+SIN($E84)*COS(AN$12))/SIN($E84)*AN$9)</f>
        <v>10.5968053762926</v>
      </c>
      <c r="EA84" s="0" t="n">
        <f aca="false">IF(AO$9=0,0,(SIN(AO$12)*COS($E84)+SIN($E84)*COS(AO$12))/SIN($E84)*AO$9)</f>
        <v>10.5199589656671</v>
      </c>
      <c r="EB84" s="0" t="n">
        <f aca="false">IF(AP$9=0,0,(SIN(AP$12)*COS($E84)+SIN($E84)*COS(AP$12))/SIN($E84)*AP$9)</f>
        <v>10.440045</v>
      </c>
      <c r="EC84" s="0" t="n">
        <f aca="false">IF(AQ$9=0,0,(SIN(AQ$12)*COS($E84)+SIN($E84)*COS(AQ$12))/SIN($E84)*AQ$9)</f>
        <v>10.3572024446642</v>
      </c>
      <c r="ED84" s="0" t="n">
        <f aca="false">IF(AR$9=0,0,(SIN(AR$12)*COS($E84)+SIN($E84)*COS(AR$12))/SIN($E84)*AR$9)</f>
        <v>10.2714700074491</v>
      </c>
      <c r="EE84" s="0" t="n">
        <f aca="false">IF(AS$9=0,0,(SIN(AS$12)*COS($E84)+SIN($E84)*COS(AS$12))/SIN($E84)*AS$9)</f>
        <v>10.182887195702</v>
      </c>
      <c r="EF84" s="0" t="n">
        <f aca="false">IF(AT$9=0,0,(SIN(AT$12)*COS($E84)+SIN($E84)*COS(AT$12))/SIN($E84)*AT$9)</f>
        <v>10.0914943002136</v>
      </c>
      <c r="EG84" s="0" t="n">
        <f aca="false">IF(AU$9=0,0,(SIN(AU$12)*COS($E84)+SIN($E84)*COS(AU$12))/SIN($E84)*AU$9)</f>
        <v>9.97606330202032</v>
      </c>
      <c r="EH84" s="0" t="n">
        <f aca="false">IF(AV$9=0,0,(SIN(AV$12)*COS($E84)+SIN($E84)*COS(AV$12))/SIN($E84)*AV$9)</f>
        <v>9.85822669244839</v>
      </c>
      <c r="EI84" s="0" t="n">
        <f aca="false">IF(AW$9=0,0,(SIN(AW$12)*COS($E84)+SIN($E84)*COS(AW$12))/SIN($E84)*AW$9)</f>
        <v>9.73804630319478</v>
      </c>
      <c r="EJ84" s="0" t="n">
        <f aca="false">IF(AX$9=0,0,(SIN(AX$12)*COS($E84)+SIN($E84)*COS(AX$12))/SIN($E84)*AX$9)</f>
        <v>9.61558447911656</v>
      </c>
      <c r="EK84" s="0" t="n">
        <f aca="false">IF(AY$9=0,0,(SIN(AY$12)*COS($E84)+SIN($E84)*COS(AY$12))/SIN($E84)*AY$9)</f>
        <v>9.49090405140043</v>
      </c>
      <c r="EL84" s="0" t="n">
        <f aca="false">IF(AZ$9=0,0,(SIN(AZ$12)*COS($E84)+SIN($E84)*COS(AZ$12))/SIN($E84)*AZ$9)</f>
        <v>9.34665178853952</v>
      </c>
      <c r="EM84" s="0" t="n">
        <f aca="false">IF(BA$9=0,0,(SIN(BA$12)*COS($E84)+SIN($E84)*COS(BA$12))/SIN($E84)*BA$9)</f>
        <v>9.20063647794411</v>
      </c>
      <c r="EN84" s="0" t="n">
        <f aca="false">IF(BB$9=0,0,(SIN(BB$12)*COS($E84)+SIN($E84)*COS(BB$12))/SIN($E84)*BB$9)</f>
        <v>9.05293801362182</v>
      </c>
      <c r="EO84" s="0" t="n">
        <f aca="false">IF(BC$9=0,0,(SIN(BC$12)*COS($E84)+SIN($E84)*COS(BC$12))/SIN($E84)*BC$9)</f>
        <v>8.9036364612901</v>
      </c>
      <c r="EP84" s="0" t="n">
        <f aca="false">IF(BD$9=0,0,(SIN(BD$12)*COS($E84)+SIN($E84)*COS(BD$12))/SIN($E84)*BD$9)</f>
        <v>8.75281202330318</v>
      </c>
      <c r="EQ84" s="0" t="n">
        <f aca="false">IF(BE$9=0,0,(SIN(BE$12)*COS($E84)+SIN($E84)*COS(BE$12))/SIN($E84)*BE$9)</f>
        <v>8.58359181380505</v>
      </c>
      <c r="ER84" s="0" t="n">
        <f aca="false">IF(BF$9=0,0,(SIN(BF$12)*COS($E84)+SIN($E84)*COS(BF$12))/SIN($E84)*BF$9)</f>
        <v>8.4133988430172</v>
      </c>
      <c r="ES84" s="0" t="n">
        <f aca="false">IF(BG$9=0,0,(SIN(BG$12)*COS($E84)+SIN($E84)*COS(BG$12))/SIN($E84)*BG$9)</f>
        <v>8.24232882786239</v>
      </c>
      <c r="ET84" s="0" t="n">
        <f aca="false">IF(BH$9=0,0,(SIN(BH$12)*COS($E84)+SIN($E84)*COS(BH$12))/SIN($E84)*BH$9)</f>
        <v>8.07047723892125</v>
      </c>
      <c r="EU84" s="0" t="n">
        <f aca="false">IF(BI$9=0,0,(SIN(BI$12)*COS($E84)+SIN($E84)*COS(BI$12))/SIN($E84)*BI$9)</f>
        <v>7.89793925814281</v>
      </c>
      <c r="EV84" s="0" t="n">
        <f aca="false">IF(BJ$9=0,0,(SIN(BJ$12)*COS($E84)+SIN($E84)*COS(BJ$12))/SIN($E84)*BJ$9)</f>
        <v>7.67635948381886</v>
      </c>
      <c r="EW84" s="0" t="n">
        <f aca="false">IF(BK$9=0,0,(SIN(BK$12)*COS($E84)+SIN($E84)*COS(BK$12))/SIN($E84)*BK$9)</f>
        <v>7.45561867503266</v>
      </c>
      <c r="EX84" s="0" t="n">
        <f aca="false">IF(BL$9=0,0,(SIN(BL$12)*COS($E84)+SIN($E84)*COS(BL$12))/SIN($E84)*BL$9)</f>
        <v>7.23585456146816</v>
      </c>
      <c r="EY84" s="0" t="n">
        <f aca="false">IF(BM$9=0,0,(SIN(BM$12)*COS($E84)+SIN($E84)*COS(BM$12))/SIN($E84)*BM$9)</f>
        <v>7.01720358600273</v>
      </c>
      <c r="EZ84" s="0" t="n">
        <f aca="false">IF(BN$9=0,0,(SIN(BN$12)*COS($E84)+SIN($E84)*COS(BN$12))/SIN($E84)*BN$9)</f>
        <v>6.79980084197475</v>
      </c>
      <c r="FA84" s="0" t="n">
        <f aca="false">IF(BO$9=0,0,(SIN(BO$12)*COS($E84)+SIN($E84)*COS(BO$12))/SIN($E84)*BO$9)</f>
        <v>6.55658465188854</v>
      </c>
      <c r="FB84" s="0" t="n">
        <f aca="false">IF(BP$9=0,0,(SIN(BP$12)*COS($E84)+SIN($E84)*COS(BP$12))/SIN($E84)*BP$9)</f>
        <v>6.31577605690436</v>
      </c>
      <c r="FC84" s="0" t="n">
        <f aca="false">IF(BQ$9=0,0,(SIN(BQ$12)*COS($E84)+SIN($E84)*COS(BQ$12))/SIN($E84)*BQ$9)</f>
        <v>6.07753017633299</v>
      </c>
      <c r="FD84" s="0" t="n">
        <f aca="false">IF(BR$9=0,0,(SIN(BR$12)*COS($E84)+SIN($E84)*COS(BR$12))/SIN($E84)*BR$9)</f>
        <v>5.84199998220766</v>
      </c>
      <c r="FE84" s="0" t="n">
        <f aca="false">IF(BS$9=0,0,(SIN(BS$12)*COS($E84)+SIN($E84)*COS(BS$12))/SIN($E84)*BS$9)</f>
        <v>5.60933622819661</v>
      </c>
      <c r="FF84" s="0" t="n">
        <f aca="false">IF(BT$9=0,0,(SIN(BT$12)*COS($E84)+SIN($E84)*COS(BT$12))/SIN($E84)*BT$9)</f>
        <v>5.36609097525193</v>
      </c>
      <c r="FG84" s="0" t="n">
        <f aca="false">IF(BU$9=0,0,(SIN(BU$12)*COS($E84)+SIN($E84)*COS(BU$12))/SIN($E84)*BU$9)</f>
        <v>5.12653795186797</v>
      </c>
      <c r="FH84" s="0" t="n">
        <f aca="false">IF(BV$9=0,0,(SIN(BV$12)*COS($E84)+SIN($E84)*COS(BV$12))/SIN($E84)*BV$9)</f>
        <v>4.89083302330054</v>
      </c>
      <c r="FI84" s="0" t="n">
        <f aca="false">IF(BW$9=0,0,(SIN(BW$12)*COS($E84)+SIN($E84)*COS(BW$12))/SIN($E84)*BW$9)</f>
        <v>4.65912923479514</v>
      </c>
      <c r="FJ84" s="0" t="n">
        <f aca="false">IF(BX$9=0,0,(SIN(BX$12)*COS($E84)+SIN($E84)*COS(BX$12))/SIN($E84)*BX$9)</f>
        <v>4.43157674021919</v>
      </c>
      <c r="FK84" s="0" t="n">
        <f aca="false">IF(BY$9=0,0,(SIN(BY$12)*COS($E84)+SIN($E84)*COS(BY$12))/SIN($E84)*BY$9)</f>
        <v>0</v>
      </c>
      <c r="FL84" s="0" t="n">
        <f aca="false">IF(BZ$9=0,0,(SIN(BZ$12)*COS($E84)+SIN($E84)*COS(BZ$12))/SIN($E84)*BZ$9)</f>
        <v>0</v>
      </c>
      <c r="FM84" s="0" t="n">
        <f aca="false">IF(CA$9=0,0,(SIN(CA$12)*COS($E84)+SIN($E84)*COS(CA$12))/SIN($E84)*CA$9)</f>
        <v>0</v>
      </c>
      <c r="FN84" s="0" t="n">
        <f aca="false">IF(CB$9=0,0,(SIN(CB$12)*COS($E84)+SIN($E84)*COS(CB$12))/SIN($E84)*CB$9)</f>
        <v>0</v>
      </c>
      <c r="FO84" s="0" t="n">
        <f aca="false">IF(CC$9=0,0,(SIN(CC$12)*COS($E84)+SIN($E84)*COS(CC$12))/SIN($E84)*CC$9)</f>
        <v>0</v>
      </c>
      <c r="FP84" s="0" t="n">
        <f aca="false">IF(CD$9=0,0,(SIN(CD$12)*COS($E84)+SIN($E84)*COS(CD$12))/SIN($E84)*CD$9)</f>
        <v>0</v>
      </c>
      <c r="FQ84" s="0" t="n">
        <f aca="false">IF(CE$9=0,0,(SIN(CE$12)*COS($E84)+SIN($E84)*COS(CE$12))/SIN($E84)*CE$9)</f>
        <v>0</v>
      </c>
      <c r="FR84" s="0" t="n">
        <f aca="false">IF(CF$9=0,0,(SIN(CF$12)*COS($E84)+SIN($E84)*COS(CF$12))/SIN($E84)*CF$9)</f>
        <v>0</v>
      </c>
      <c r="FS84" s="0" t="n">
        <f aca="false">IF(CG$9=0,0,(SIN(CG$12)*COS($E84)+SIN($E84)*COS(CG$12))/SIN($E84)*CG$9)</f>
        <v>0</v>
      </c>
      <c r="FT84" s="0" t="n">
        <f aca="false">IF(CH$9=0,0,(SIN(CH$12)*COS($E84)+SIN($E84)*COS(CH$12))/SIN($E84)*CH$9)</f>
        <v>0</v>
      </c>
      <c r="FU84" s="0" t="n">
        <f aca="false">IF(CI$9=0,0,(SIN(CI$12)*COS($E84)+SIN($E84)*COS(CI$12))/SIN($E84)*CI$9)</f>
        <v>0</v>
      </c>
      <c r="FV84" s="0" t="n">
        <f aca="false">IF(CJ$9=0,0,(SIN(CJ$12)*COS($E84)+SIN($E84)*COS(CJ$12))/SIN($E84)*CJ$9)</f>
        <v>0</v>
      </c>
      <c r="FW84" s="0" t="n">
        <f aca="false">IF(CK$9=0,0,(SIN(CK$12)*COS($E84)+SIN($E84)*COS(CK$12))/SIN($E84)*CK$9)</f>
        <v>0</v>
      </c>
      <c r="FX84" s="0" t="n">
        <f aca="false">IF(CL$9=0,0,(SIN(CL$12)*COS($E84)+SIN($E84)*COS(CL$12))/SIN($E84)*CL$9)</f>
        <v>0</v>
      </c>
      <c r="FY84" s="0" t="n">
        <f aca="false">IF(CM$9=0,0,(SIN(CM$12)*COS($E84)+SIN($E84)*COS(CM$12))/SIN($E84)*CM$9)</f>
        <v>0</v>
      </c>
      <c r="FZ84" s="0" t="n">
        <f aca="false">IF(CN$9=0,0,(SIN(CN$12)*COS($E84)+SIN($E84)*COS(CN$12))/SIN($E84)*CN$9)</f>
        <v>0</v>
      </c>
      <c r="GA84" s="0" t="n">
        <f aca="false">IF(CO$9=0,0,(SIN(CO$12)*COS($E84)+SIN($E84)*COS(CO$12))/SIN($E84)*CO$9)</f>
        <v>0</v>
      </c>
      <c r="GB84" s="0" t="n">
        <f aca="false">IF(CP$9=0,0,(SIN(CP$12)*COS($E84)+SIN($E84)*COS(CP$12))/SIN($E84)*CP$9)</f>
        <v>0</v>
      </c>
      <c r="GC84" s="0" t="n">
        <f aca="false">IF(CQ$9=0,0,(SIN(CQ$12)*COS($E84)+SIN($E84)*COS(CQ$12))/SIN($E84)*CQ$9)</f>
        <v>0</v>
      </c>
    </row>
    <row r="85" customFormat="false" ht="12.8" hidden="true" customHeight="false" outlineLevel="0" collapsed="false">
      <c r="A85" s="0" t="n">
        <f aca="false">MAX($F85:$CQ85)</f>
        <v>11.139749875906</v>
      </c>
      <c r="B85" s="91" t="n">
        <f aca="false">IF(ISNA(INDEX(vmg!$B$6:$B$151,MATCH($C85,vmg!$F$6:$F$151,0))),IF(ISNA(INDEX(vmg!$B$6:$B$151,MATCH($C85,vmg!$D$6:$D$151,0))),0,INDEX(vmg!$B$6:$B$151,MATCH($C85,vmg!$D$6:$D$151,0))),INDEX(vmg!$B$6:$B$151,MATCH($C85,vmg!$F$6:$F$151,0)))</f>
        <v>6.38813</v>
      </c>
      <c r="C85" s="2" t="n">
        <f aca="false">MOD(Best +D85,360)</f>
        <v>306</v>
      </c>
      <c r="D85" s="2" t="n">
        <f aca="false">D84+1</f>
        <v>73</v>
      </c>
      <c r="E85" s="1" t="n">
        <f aca="false">D85*PI()/180</f>
        <v>1.27409035395586</v>
      </c>
      <c r="F85" s="13" t="n">
        <f aca="false">IF(OR(F175=0,CR85=0),0,F175*CR85/(F175+CR85))</f>
        <v>11.139749875906</v>
      </c>
      <c r="G85" s="13" t="n">
        <f aca="false">IF(OR(G175=0,CS85=0),0,G175*CS85/(G175+CS85))</f>
        <v>10.8395340322769</v>
      </c>
      <c r="H85" s="13" t="n">
        <f aca="false">IF(OR(H175=0,CT85=0),0,H175*CT85/(H175+CT85))</f>
        <v>10.5547858355723</v>
      </c>
      <c r="I85" s="13" t="n">
        <f aca="false">IF(OR(I175=0,CU85=0),0,I175*CU85/(I175+CU85))</f>
        <v>10.2841816370708</v>
      </c>
      <c r="J85" s="13" t="n">
        <f aca="false">IF(OR(J175=0,CV85=0),0,J175*CV85/(J175+CV85))</f>
        <v>10.0265446482798</v>
      </c>
      <c r="K85" s="13" t="n">
        <f aca="false">IF(OR(K175=0,CW85=0),0,K175*CW85/(K175+CW85))</f>
        <v>9.78082514920275</v>
      </c>
      <c r="L85" s="13" t="n">
        <f aca="false">IF(OR(L175=0,CX85=0),0,L175*CX85/(L175+CX85))</f>
        <v>9.5451184029885</v>
      </c>
      <c r="M85" s="13" t="n">
        <f aca="false">IF(OR(M175=0,CY85=0),0,M175*CY85/(M175+CY85))</f>
        <v>9.31963769707962</v>
      </c>
      <c r="N85" s="13" t="n">
        <f aca="false">IF(OR(N175=0,CZ85=0),0,N175*CZ85/(N175+CZ85))</f>
        <v>9.10361415373823</v>
      </c>
      <c r="O85" s="13" t="n">
        <f aca="false">IF(OR(O175=0,DA85=0),0,O175*DA85/(O175+DA85))</f>
        <v>8.8963539195821</v>
      </c>
      <c r="P85" s="13" t="n">
        <f aca="false">IF(OR(P175=0,DB85=0),0,P175*DB85/(P175+DB85))</f>
        <v>8.69722918399536</v>
      </c>
      <c r="Q85" s="13" t="n">
        <f aca="false">IF(OR(Q175=0,DC85=0),0,Q175*DC85/(Q175+DC85))</f>
        <v>8.50580881631286</v>
      </c>
      <c r="R85" s="13" t="n">
        <f aca="false">IF(OR(R175=0,DD85=0),0,R175*DD85/(R175+DD85))</f>
        <v>8.32142501427923</v>
      </c>
      <c r="S85" s="13" t="n">
        <f aca="false">IF(OR(S175=0,DE85=0),0,S175*DE85/(S175+DE85))</f>
        <v>8.14360692803944</v>
      </c>
      <c r="T85" s="13" t="n">
        <f aca="false">IF(OR(T175=0,DF85=0),0,T175*DF85/(T175+DF85))</f>
        <v>7.97192446237099</v>
      </c>
      <c r="U85" s="13" t="n">
        <f aca="false">IF(OR(U175=0,DG85=0),0,U175*DG85/(U175+DG85))</f>
        <v>7.80598392270846</v>
      </c>
      <c r="V85" s="13" t="n">
        <f aca="false">IF(OR(V175=0,DH85=0),0,V175*DH85/(V175+DH85))</f>
        <v>7.64243103565707</v>
      </c>
      <c r="W85" s="13" t="n">
        <f aca="false">IF(OR(W175=0,DI85=0),0,W175*DI85/(W175+DI85))</f>
        <v>7.4841526313736</v>
      </c>
      <c r="X85" s="13" t="n">
        <f aca="false">IF(OR(X175=0,DJ85=0),0,X175*DJ85/(X175+DJ85))</f>
        <v>7.33082416888155</v>
      </c>
      <c r="Y85" s="13" t="n">
        <f aca="false">IF(OR(Y175=0,DK85=0),0,Y175*DK85/(Y175+DK85))</f>
        <v>7.18214677118741</v>
      </c>
      <c r="Z85" s="13" t="n">
        <f aca="false">IF(OR(Z175=0,DL85=0),0,Z175*DL85/(Z175+DL85))</f>
        <v>7.03784470734052</v>
      </c>
      <c r="AA85" s="13" t="n">
        <f aca="false">IF(OR(AA175=0,DM85=0),0,AA175*DM85/(AA175+DM85))</f>
        <v>6.89630093531432</v>
      </c>
      <c r="AB85" s="13" t="n">
        <f aca="false">IF(OR(AB175=0,DN85=0),0,AB175*DN85/(AB175+DN85))</f>
        <v>6.75873434962938</v>
      </c>
      <c r="AC85" s="13" t="n">
        <f aca="false">IF(OR(AC175=0,DO85=0),0,AC175*DO85/(AC175+DO85))</f>
        <v>6.6249192109979</v>
      </c>
      <c r="AD85" s="13" t="n">
        <f aca="false">IF(OR(AD175=0,DP85=0),0,AD175*DP85/(AD175+DP85))</f>
        <v>6.49464606730241</v>
      </c>
      <c r="AE85" s="13" t="n">
        <f aca="false">IF(OR(AE175=0,DQ85=0),0,AE175*DQ85/(AE175+DQ85))</f>
        <v>6.36772028556685</v>
      </c>
      <c r="AF85" s="13" t="n">
        <f aca="false">IF(OR(AF175=0,DR85=0),0,AF175*DR85/(AF175+DR85))</f>
        <v>6.24343097555053</v>
      </c>
      <c r="AG85" s="13" t="n">
        <f aca="false">IF(OR(AG175=0,DS85=0),0,AG175*DS85/(AG175+DS85))</f>
        <v>6.12217197918518</v>
      </c>
      <c r="AH85" s="13" t="n">
        <f aca="false">IF(OR(AH175=0,DT85=0),0,AH175*DT85/(AH175+DT85))</f>
        <v>6.00378350972759</v>
      </c>
      <c r="AI85" s="13" t="n">
        <f aca="false">IF(OR(AI175=0,DU85=0),0,AI175*DU85/(AI175+DU85))</f>
        <v>5.88811630582737</v>
      </c>
      <c r="AJ85" s="13" t="n">
        <f aca="false">IF(OR(AJ175=0,DV85=0),0,AJ175*DV85/(AJ175+DV85))</f>
        <v>5.77503075723829</v>
      </c>
      <c r="AK85" s="13" t="n">
        <f aca="false">IF(OR(AK175=0,DW85=0),0,AK175*DW85/(AK175+DW85))</f>
        <v>5.66547908122832</v>
      </c>
      <c r="AL85" s="13" t="n">
        <f aca="false">IF(OR(AL175=0,DX85=0),0,AL175*DX85/(AL175+DX85))</f>
        <v>5.55819305213834</v>
      </c>
      <c r="AM85" s="13" t="n">
        <f aca="false">IF(OR(AM175=0,DY85=0),0,AM175*DY85/(AM175+DY85))</f>
        <v>5.45306147626683</v>
      </c>
      <c r="AN85" s="13" t="n">
        <f aca="false">IF(OR(AN175=0,DZ85=0),0,AN175*DZ85/(AN175+DZ85))</f>
        <v>5.34997976275648</v>
      </c>
      <c r="AO85" s="13" t="n">
        <f aca="false">IF(OR(AO175=0,EA85=0),0,AO175*EA85/(AO175+EA85))</f>
        <v>5.24884942056664</v>
      </c>
      <c r="AP85" s="13" t="n">
        <f aca="false">IF(OR(AP175=0,EB85=0),0,AP175*EB85/(AP175+EB85))</f>
        <v>5.14955299343928</v>
      </c>
      <c r="AQ85" s="13" t="n">
        <f aca="false">IF(OR(AQ175=0,EC85=0),0,AQ175*EC85/(AQ175+EC85))</f>
        <v>5.05202881298251</v>
      </c>
      <c r="AR85" s="13" t="n">
        <f aca="false">IF(OR(AR175=0,ED85=0),0,AR175*ED85/(AR175+ED85))</f>
        <v>4.95619402078978</v>
      </c>
      <c r="AS85" s="13" t="n">
        <f aca="false">IF(OR(AS175=0,EE85=0),0,AS175*EE85/(AS175+EE85))</f>
        <v>4.86197025796738</v>
      </c>
      <c r="AT85" s="13" t="n">
        <f aca="false">IF(OR(AT175=0,EF85=0),0,AT175*EF85/(AT175+EF85))</f>
        <v>4.76928334517711</v>
      </c>
      <c r="AU85" s="13" t="n">
        <f aca="false">IF(OR(AU175=0,EG85=0),0,AU175*EG85/(AU175+EG85))</f>
        <v>4.67333926432432</v>
      </c>
      <c r="AV85" s="13" t="n">
        <f aca="false">IF(OR(AV175=0,EH85=0),0,AV175*EH85/(AV175+EH85))</f>
        <v>4.57903179033679</v>
      </c>
      <c r="AW85" s="13" t="n">
        <f aca="false">IF(OR(AW175=0,EI85=0),0,AW175*EI85/(AW175+EI85))</f>
        <v>4.48628559829224</v>
      </c>
      <c r="AX85" s="13" t="n">
        <f aca="false">IF(OR(AX175=0,EJ85=0),0,AX175*EJ85/(AX175+EJ85))</f>
        <v>4.39502940974746</v>
      </c>
      <c r="AY85" s="13" t="n">
        <f aca="false">IF(OR(AY175=0,EK85=0),0,AY175*EK85/(AY175+EK85))</f>
        <v>4.30519571282457</v>
      </c>
      <c r="AZ85" s="13" t="n">
        <f aca="false">IF(OR(AZ175=0,EL85=0),0,AZ175*EL85/(AZ175+EL85))</f>
        <v>4.2131318946595</v>
      </c>
      <c r="BA85" s="13" t="n">
        <f aca="false">IF(OR(BA175=0,EM85=0),0,BA175*EM85/(BA175+EM85))</f>
        <v>4.12252271962105</v>
      </c>
      <c r="BB85" s="13" t="n">
        <f aca="false">IF(OR(BB175=0,EN85=0),0,BB175*EN85/(BB175+EN85))</f>
        <v>4.03330343909103</v>
      </c>
      <c r="BC85" s="13" t="n">
        <f aca="false">IF(OR(BC175=0,EO85=0),0,BC175*EO85/(BC175+EO85))</f>
        <v>3.94541272337795</v>
      </c>
      <c r="BD85" s="13" t="n">
        <f aca="false">IF(OR(BD175=0,EP85=0),0,BD175*EP85/(BD175+EP85))</f>
        <v>3.85879243778462</v>
      </c>
      <c r="BE85" s="13" t="n">
        <f aca="false">IF(OR(BE175=0,EQ85=0),0,BE175*EQ85/(BE175+EQ85))</f>
        <v>3.77006433415319</v>
      </c>
      <c r="BF85" s="13" t="n">
        <f aca="false">IF(OR(BF175=0,ER85=0),0,BF175*ER85/(BF175+ER85))</f>
        <v>3.68262492419444</v>
      </c>
      <c r="BG85" s="13" t="n">
        <f aca="false">IF(OR(BG175=0,ES85=0),0,BG175*ES85/(BG175+ES85))</f>
        <v>3.59641962087613</v>
      </c>
      <c r="BH85" s="13" t="n">
        <f aca="false">IF(OR(BH175=0,ET85=0),0,BH175*ET85/(BH175+ET85))</f>
        <v>3.51139674137982</v>
      </c>
      <c r="BI85" s="13" t="n">
        <f aca="false">IF(OR(BI175=0,EU85=0),0,BI175*EU85/(BI175+EU85))</f>
        <v>3.42750733339067</v>
      </c>
      <c r="BJ85" s="13" t="n">
        <f aca="false">IF(OR(BJ175=0,EV85=0),0,BJ175*EV85/(BJ175+EV85))</f>
        <v>3.33541150612422</v>
      </c>
      <c r="BK85" s="13" t="n">
        <f aca="false">IF(OR(BK175=0,EW85=0),0,BK175*EW85/(BK175+EW85))</f>
        <v>3.24461385286226</v>
      </c>
      <c r="BL85" s="13" t="n">
        <f aca="false">IF(OR(BL175=0,EX85=0),0,BL175*EX85/(BL175+EX85))</f>
        <v>3.1550638066145</v>
      </c>
      <c r="BM85" s="13" t="n">
        <f aca="false">IF(OR(BM175=0,EY85=0),0,BM175*EY85/(BM175+EY85))</f>
        <v>3.06671407086818</v>
      </c>
      <c r="BN85" s="13" t="n">
        <f aca="false">IF(OR(BN175=0,EZ85=0),0,BN175*EZ85/(BN175+EZ85))</f>
        <v>2.97952047322358</v>
      </c>
      <c r="BO85" s="13" t="n">
        <f aca="false">IF(OR(BO175=0,FA85=0),0,BO175*FA85/(BO175+FA85))</f>
        <v>2.88805980486396</v>
      </c>
      <c r="BP85" s="13" t="n">
        <f aca="false">IF(OR(BP175=0,FB85=0),0,BP175*FB85/(BP175+FB85))</f>
        <v>2.79775107641315</v>
      </c>
      <c r="BQ85" s="13" t="n">
        <f aca="false">IF(OR(BQ175=0,FC85=0),0,BQ175*FC85/(BQ175+FC85))</f>
        <v>2.70855531935131</v>
      </c>
      <c r="BR85" s="13" t="n">
        <f aca="false">IF(OR(BR175=0,FD85=0),0,BR175*FD85/(BR175+FD85))</f>
        <v>2.62043687118987</v>
      </c>
      <c r="BS85" s="13" t="n">
        <f aca="false">IF(OR(BS175=0,FE85=0),0,BS175*FE85/(BS175+FE85))</f>
        <v>2.53336331185389</v>
      </c>
      <c r="BT85" s="13" t="n">
        <f aca="false">IF(OR(BT175=0,FF85=0),0,BT175*FF85/(BT175+FF85))</f>
        <v>2.4444158673342</v>
      </c>
      <c r="BU85" s="13" t="n">
        <f aca="false">IF(OR(BU175=0,FG85=0),0,BU175*FG85/(BU175+FG85))</f>
        <v>2.35647164335843</v>
      </c>
      <c r="BV85" s="13" t="n">
        <f aca="false">IF(OR(BV175=0,FH85=0),0,BV175*FH85/(BV175+FH85))</f>
        <v>2.26950641439905</v>
      </c>
      <c r="BW85" s="13" t="n">
        <f aca="false">IF(OR(BW175=0,FI85=0),0,BW175*FI85/(BW175+FI85))</f>
        <v>2.18349947434814</v>
      </c>
      <c r="BX85" s="13" t="n">
        <f aca="false">IF(OR(BX175=0,FJ85=0),0,BX175*FJ85/(BX175+FJ85))</f>
        <v>2.0984336852843</v>
      </c>
      <c r="BY85" s="13" t="n">
        <f aca="false">IF(OR(BY175=0,FK85=0),0,BY175*FK85/(BY175+FK85))</f>
        <v>0</v>
      </c>
      <c r="BZ85" s="13" t="n">
        <f aca="false">IF(OR(BZ175=0,FL85=0),0,BZ175*FL85/(BZ175+FL85))</f>
        <v>0</v>
      </c>
      <c r="CA85" s="13" t="n">
        <f aca="false">IF(OR(CA175=0,FM85=0),0,CA175*FM85/(CA175+FM85))</f>
        <v>0</v>
      </c>
      <c r="CB85" s="13" t="n">
        <f aca="false">IF(OR(CB175=0,FN85=0),0,CB175*FN85/(CB175+FN85))</f>
        <v>0</v>
      </c>
      <c r="CC85" s="13" t="n">
        <f aca="false">IF(OR(CC175=0,FO85=0),0,CC175*FO85/(CC175+FO85))</f>
        <v>0</v>
      </c>
      <c r="CD85" s="13" t="n">
        <f aca="false">IF(OR(CD175=0,FP85=0),0,CD175*FP85/(CD175+FP85))</f>
        <v>0</v>
      </c>
      <c r="CE85" s="13" t="n">
        <f aca="false">IF(OR(CE175=0,FQ85=0),0,CE175*FQ85/(CE175+FQ85))</f>
        <v>0</v>
      </c>
      <c r="CF85" s="13" t="n">
        <f aca="false">IF(OR(CF175=0,FR85=0),0,CF175*FR85/(CF175+FR85))</f>
        <v>0</v>
      </c>
      <c r="CG85" s="13" t="n">
        <f aca="false">IF(OR(CG175=0,FS85=0),0,CG175*FS85/(CG175+FS85))</f>
        <v>0</v>
      </c>
      <c r="CH85" s="13" t="n">
        <f aca="false">IF(OR(CH175=0,FT85=0),0,CH175*FT85/(CH175+FT85))</f>
        <v>0</v>
      </c>
      <c r="CI85" s="13" t="n">
        <f aca="false">IF(OR(CI175=0,FU85=0),0,CI175*FU85/(CI175+FU85))</f>
        <v>0</v>
      </c>
      <c r="CJ85" s="13" t="n">
        <f aca="false">IF(OR(CJ175=0,FV85=0),0,CJ175*FV85/(CJ175+FV85))</f>
        <v>0</v>
      </c>
      <c r="CK85" s="13" t="n">
        <f aca="false">IF(OR(CK175=0,FW85=0),0,CK175*FW85/(CK175+FW85))</f>
        <v>0</v>
      </c>
      <c r="CL85" s="13" t="n">
        <f aca="false">IF(OR(CL175=0,FX85=0),0,CL175*FX85/(CL175+FX85))</f>
        <v>0</v>
      </c>
      <c r="CM85" s="13" t="n">
        <f aca="false">IF(OR(CM175=0,FY85=0),0,CM175*FY85/(CM175+FY85))</f>
        <v>0</v>
      </c>
      <c r="CN85" s="13" t="n">
        <f aca="false">IF(OR(CN175=0,FZ85=0),0,CN175*FZ85/(CN175+FZ85))</f>
        <v>0</v>
      </c>
      <c r="CO85" s="13" t="n">
        <f aca="false">IF(OR(CO175=0,GA85=0),0,CO175*GA85/(CO175+GA85))</f>
        <v>0</v>
      </c>
      <c r="CP85" s="13" t="n">
        <f aca="false">IF(OR(CP175=0,GB85=0),0,CP175*GB85/(CP175+GB85))</f>
        <v>0</v>
      </c>
      <c r="CQ85" s="13" t="n">
        <f aca="false">IF(OR(CQ175=0,GC85=0),0,CQ175*GC85/(CQ175+GC85))</f>
        <v>0</v>
      </c>
      <c r="CR85" s="0" t="n">
        <f aca="false">IF(F$9=0,0,(SIN(F$12)*COS($E85)+SIN($E85)*COS(F$12))/SIN($E85)*F$9)</f>
        <v>11.13975</v>
      </c>
      <c r="CS85" s="0" t="n">
        <f aca="false">IF(G$9=0,0,(SIN(G$12)*COS($E85)+SIN($E85)*COS(G$12))/SIN($E85)*G$9)</f>
        <v>11.1840829815119</v>
      </c>
      <c r="CT85" s="0" t="n">
        <f aca="false">IF(H$9=0,0,(SIN(H$12)*COS($E85)+SIN($E85)*COS(H$12))/SIN($E85)*H$9)</f>
        <v>11.2248749736148</v>
      </c>
      <c r="CU85" s="0" t="n">
        <f aca="false">IF(I$9=0,0,(SIN(I$12)*COS($E85)+SIN($E85)*COS(I$12))/SIN($E85)*I$9)</f>
        <v>11.2621217396034</v>
      </c>
      <c r="CV85" s="0" t="n">
        <f aca="false">IF(J$9=0,0,(SIN(J$12)*COS($E85)+SIN($E85)*COS(J$12))/SIN($E85)*J$9)</f>
        <v>11.29582016107</v>
      </c>
      <c r="CW85" s="0" t="n">
        <f aca="false">IF(K$9=0,0,(SIN(K$12)*COS($E85)+SIN($E85)*COS(K$12))/SIN($E85)*K$9)</f>
        <v>11.3259682363476</v>
      </c>
      <c r="CX85" s="0" t="n">
        <f aca="false">IF(L$9=0,0,(SIN(L$12)*COS($E85)+SIN($E85)*COS(L$12))/SIN($E85)*L$9)</f>
        <v>11.3511998609297</v>
      </c>
      <c r="CY85" s="0" t="n">
        <f aca="false">IF(M$9=0,0,(SIN(M$12)*COS($E85)+SIN($E85)*COS(M$12))/SIN($E85)*M$9)</f>
        <v>11.3728716313514</v>
      </c>
      <c r="CZ85" s="0" t="n">
        <f aca="false">IF(N$9=0,0,(SIN(N$12)*COS($E85)+SIN($E85)*COS(N$12))/SIN($E85)*N$9)</f>
        <v>11.3909861349455</v>
      </c>
      <c r="DA85" s="0" t="n">
        <f aca="false">IF(O$9=0,0,(SIN(O$12)*COS($E85)+SIN($E85)*COS(O$12))/SIN($E85)*O$9)</f>
        <v>11.4055470709451</v>
      </c>
      <c r="DB85" s="0" t="n">
        <f aca="false">IF(P$9=0,0,(SIN(P$12)*COS($E85)+SIN($E85)*COS(P$12))/SIN($E85)*P$9)</f>
        <v>11.4165592465495</v>
      </c>
      <c r="DC85" s="0" t="n">
        <f aca="false">IF(Q$9=0,0,(SIN(Q$12)*COS($E85)+SIN($E85)*COS(Q$12))/SIN($E85)*Q$9)</f>
        <v>11.4242781638477</v>
      </c>
      <c r="DD85" s="0" t="n">
        <f aca="false">IF(R$9=0,0,(SIN(R$12)*COS($E85)+SIN($E85)*COS(R$12))/SIN($E85)*R$9)</f>
        <v>11.4284620812189</v>
      </c>
      <c r="DE85" s="0" t="n">
        <f aca="false">IF(S$9=0,0,(SIN(S$12)*COS($E85)+SIN($E85)*COS(S$12))/SIN($E85)*S$9)</f>
        <v>11.4291188742449</v>
      </c>
      <c r="DF85" s="0" t="n">
        <f aca="false">IF(T$9=0,0,(SIN(T$12)*COS($E85)+SIN($E85)*COS(T$12))/SIN($E85)*T$9)</f>
        <v>11.4262575068865</v>
      </c>
      <c r="DG85" s="0" t="n">
        <f aca="false">IF(U$9=0,0,(SIN(U$12)*COS($E85)+SIN($E85)*COS(U$12))/SIN($E85)*U$9)</f>
        <v>11.4198880259617</v>
      </c>
      <c r="DH85" s="0" t="n">
        <f aca="false">IF(V$9=0,0,(SIN(V$12)*COS($E85)+SIN($E85)*COS(V$12))/SIN($E85)*V$9)</f>
        <v>11.4033562856504</v>
      </c>
      <c r="DI85" s="0" t="n">
        <f aca="false">IF(W$9=0,0,(SIN(W$12)*COS($E85)+SIN($E85)*COS(W$12))/SIN($E85)*W$9)</f>
        <v>11.3833377196137</v>
      </c>
      <c r="DJ85" s="0" t="n">
        <f aca="false">IF(X$9=0,0,(SIN(X$12)*COS($E85)+SIN($E85)*COS(X$12))/SIN($E85)*X$9)</f>
        <v>11.3598516786347</v>
      </c>
      <c r="DK85" s="0" t="n">
        <f aca="false">IF(Y$9=0,0,(SIN(Y$12)*COS($E85)+SIN($E85)*COS(Y$12))/SIN($E85)*Y$9)</f>
        <v>11.3329185697231</v>
      </c>
      <c r="DL85" s="0" t="n">
        <f aca="false">IF(Z$9=0,0,(SIN(Z$12)*COS($E85)+SIN($E85)*COS(Z$12))/SIN($E85)*Z$9)</f>
        <v>11.3025598458618</v>
      </c>
      <c r="DM85" s="0" t="n">
        <f aca="false">IF(AA$9=0,0,(SIN(AA$12)*COS($E85)+SIN($E85)*COS(AA$12))/SIN($E85)*AA$9)</f>
        <v>11.2651626368405</v>
      </c>
      <c r="DN85" s="0" t="n">
        <f aca="false">IF(AB$9=0,0,(SIN(AB$12)*COS($E85)+SIN($E85)*COS(AB$12))/SIN($E85)*AB$9)</f>
        <v>11.2243957946446</v>
      </c>
      <c r="DO85" s="0" t="n">
        <f aca="false">IF(AC$9=0,0,(SIN(AC$12)*COS($E85)+SIN($E85)*COS(AC$12))/SIN($E85)*AC$9)</f>
        <v>11.1802871630429</v>
      </c>
      <c r="DP85" s="0" t="n">
        <f aca="false">IF(AD$9=0,0,(SIN(AD$12)*COS($E85)+SIN($E85)*COS(AD$12))/SIN($E85)*AD$9)</f>
        <v>11.1328655802081</v>
      </c>
      <c r="DQ85" s="0" t="n">
        <f aca="false">IF(AE$9=0,0,(SIN(AE$12)*COS($E85)+SIN($E85)*COS(AE$12))/SIN($E85)*AE$9)</f>
        <v>11.0821608652411</v>
      </c>
      <c r="DR85" s="0" t="n">
        <f aca="false">IF(AF$9=0,0,(SIN(AF$12)*COS($E85)+SIN($E85)*COS(AF$12))/SIN($E85)*AF$9)</f>
        <v>11.0265512963153</v>
      </c>
      <c r="DS85" s="0" t="n">
        <f aca="false">IF(AG$9=0,0,(SIN(AG$12)*COS($E85)+SIN($E85)*COS(AG$12))/SIN($E85)*AG$9)</f>
        <v>10.9677307599551</v>
      </c>
      <c r="DT85" s="0" t="n">
        <f aca="false">IF(AH$9=0,0,(SIN(AH$12)*COS($E85)+SIN($E85)*COS(AH$12))/SIN($E85)*AH$9)</f>
        <v>10.9057334400211</v>
      </c>
      <c r="DU85" s="0" t="n">
        <f aca="false">IF(AI$9=0,0,(SIN(AI$12)*COS($E85)+SIN($E85)*COS(AI$12))/SIN($E85)*AI$9)</f>
        <v>10.8405944380684</v>
      </c>
      <c r="DV85" s="0" t="n">
        <f aca="false">IF(AJ$9=0,0,(SIN(AJ$12)*COS($E85)+SIN($E85)*COS(AJ$12))/SIN($E85)*AJ$9)</f>
        <v>10.7723497577149</v>
      </c>
      <c r="DW85" s="0" t="n">
        <f aca="false">IF(AK$9=0,0,(SIN(AK$12)*COS($E85)+SIN($E85)*COS(AK$12))/SIN($E85)*AK$9)</f>
        <v>10.7049020299741</v>
      </c>
      <c r="DX85" s="0" t="n">
        <f aca="false">IF(AL$9=0,0,(SIN(AL$12)*COS($E85)+SIN($E85)*COS(AL$12))/SIN($E85)*AL$9)</f>
        <v>10.6343884533328</v>
      </c>
      <c r="DY85" s="0" t="n">
        <f aca="false">IF(AM$9=0,0,(SIN(AM$12)*COS($E85)+SIN($E85)*COS(AM$12))/SIN($E85)*AM$9)</f>
        <v>10.560844124539</v>
      </c>
      <c r="DZ85" s="0" t="n">
        <f aca="false">IF(AN$9=0,0,(SIN(AN$12)*COS($E85)+SIN($E85)*COS(AN$12))/SIN($E85)*AN$9)</f>
        <v>10.484305</v>
      </c>
      <c r="EA85" s="0" t="n">
        <f aca="false">IF(AO$9=0,0,(SIN(AO$12)*COS($E85)+SIN($E85)*COS(AO$12))/SIN($E85)*AO$9)</f>
        <v>10.404807880701</v>
      </c>
      <c r="EB85" s="0" t="n">
        <f aca="false">IF(AP$9=0,0,(SIN(AP$12)*COS($E85)+SIN($E85)*COS(AP$12))/SIN($E85)*AP$9)</f>
        <v>10.3222915247891</v>
      </c>
      <c r="EC85" s="0" t="n">
        <f aca="false">IF(AQ$9=0,0,(SIN(AQ$12)*COS($E85)+SIN($E85)*COS(AQ$12))/SIN($E85)*AQ$9)</f>
        <v>10.236894466749</v>
      </c>
      <c r="ED85" s="0" t="n">
        <f aca="false">IF(AR$9=0,0,(SIN(AR$12)*COS($E85)+SIN($E85)*COS(AR$12))/SIN($E85)*AR$9)</f>
        <v>10.14865603827</v>
      </c>
      <c r="EE85" s="0" t="n">
        <f aca="false">IF(AS$9=0,0,(SIN(AS$12)*COS($E85)+SIN($E85)*COS(AS$12))/SIN($E85)*AS$9)</f>
        <v>10.0576163522077</v>
      </c>
      <c r="EF85" s="0" t="n">
        <f aca="false">IF(AT$9=0,0,(SIN(AT$12)*COS($E85)+SIN($E85)*COS(AT$12))/SIN($E85)*AT$9)</f>
        <v>9.96381628633445</v>
      </c>
      <c r="EG85" s="0" t="n">
        <f aca="false">IF(AU$9=0,0,(SIN(AU$12)*COS($E85)+SIN($E85)*COS(AU$12))/SIN($E85)*AU$9)</f>
        <v>9.84630503606327</v>
      </c>
      <c r="EH85" s="0" t="n">
        <f aca="false">IF(AV$9=0,0,(SIN(AV$12)*COS($E85)+SIN($E85)*COS(AV$12))/SIN($E85)*AV$9)</f>
        <v>9.72645002022084</v>
      </c>
      <c r="EI85" s="0" t="n">
        <f aca="false">IF(AW$9=0,0,(SIN(AW$12)*COS($E85)+SIN($E85)*COS(AW$12))/SIN($E85)*AW$9)</f>
        <v>9.60431334330803</v>
      </c>
      <c r="EJ85" s="0" t="n">
        <f aca="false">IF(AX$9=0,0,(SIN(AX$12)*COS($E85)+SIN($E85)*COS(AX$12))/SIN($E85)*AX$9)</f>
        <v>9.47995759736913</v>
      </c>
      <c r="EK85" s="0" t="n">
        <f aca="false">IF(AY$9=0,0,(SIN(AY$12)*COS($E85)+SIN($E85)*COS(AY$12))/SIN($E85)*AY$9)</f>
        <v>9.35344583519226</v>
      </c>
      <c r="EL85" s="0" t="n">
        <f aca="false">IF(AZ$9=0,0,(SIN(AZ$12)*COS($E85)+SIN($E85)*COS(AZ$12))/SIN($E85)*AZ$9)</f>
        <v>9.20768397352475</v>
      </c>
      <c r="EM85" s="0" t="n">
        <f aca="false">IF(BA$9=0,0,(SIN(BA$12)*COS($E85)+SIN($E85)*COS(BA$12))/SIN($E85)*BA$9)</f>
        <v>9.06023066781147</v>
      </c>
      <c r="EN85" s="0" t="n">
        <f aca="false">IF(BB$9=0,0,(SIN(BB$12)*COS($E85)+SIN($E85)*COS(BB$12))/SIN($E85)*BB$9)</f>
        <v>8.91116571659732</v>
      </c>
      <c r="EO85" s="0" t="n">
        <f aca="false">IF(BC$9=0,0,(SIN(BC$12)*COS($E85)+SIN($E85)*COS(BC$12))/SIN($E85)*BC$9)</f>
        <v>8.76056905960069</v>
      </c>
      <c r="EP85" s="0" t="n">
        <f aca="false">IF(BD$9=0,0,(SIN(BD$12)*COS($E85)+SIN($E85)*COS(BD$12))/SIN($E85)*BD$9)</f>
        <v>8.60852074284393</v>
      </c>
      <c r="EQ85" s="0" t="n">
        <f aca="false">IF(BE$9=0,0,(SIN(BE$12)*COS($E85)+SIN($E85)*COS(BE$12))/SIN($E85)*BE$9)</f>
        <v>8.43843439001283</v>
      </c>
      <c r="ER85" s="0" t="n">
        <f aca="false">IF(BF$9=0,0,(SIN(BF$12)*COS($E85)+SIN($E85)*COS(BF$12))/SIN($E85)*BF$9)</f>
        <v>8.26745411523338</v>
      </c>
      <c r="ES85" s="0" t="n">
        <f aca="false">IF(BG$9=0,0,(SIN(BG$12)*COS($E85)+SIN($E85)*COS(BG$12))/SIN($E85)*BG$9)</f>
        <v>8.09567512378346</v>
      </c>
      <c r="ET85" s="0" t="n">
        <f aca="false">IF(BH$9=0,0,(SIN(BH$12)*COS($E85)+SIN($E85)*COS(BH$12))/SIN($E85)*BH$9)</f>
        <v>7.92319234042189</v>
      </c>
      <c r="EU85" s="0" t="n">
        <f aca="false">IF(BI$9=0,0,(SIN(BI$12)*COS($E85)+SIN($E85)*COS(BI$12))/SIN($E85)*BI$9)</f>
        <v>7.75010036749723</v>
      </c>
      <c r="EV85" s="0" t="n">
        <f aca="false">IF(BJ$9=0,0,(SIN(BJ$12)*COS($E85)+SIN($E85)*COS(BJ$12))/SIN($E85)*BJ$9)</f>
        <v>7.52897343485579</v>
      </c>
      <c r="EW85" s="0" t="n">
        <f aca="false">IF(BK$9=0,0,(SIN(BK$12)*COS($E85)+SIN($E85)*COS(BK$12))/SIN($E85)*BK$9)</f>
        <v>7.30878302908667</v>
      </c>
      <c r="EX85" s="0" t="n">
        <f aca="false">IF(BL$9=0,0,(SIN(BL$12)*COS($E85)+SIN($E85)*COS(BL$12))/SIN($E85)*BL$9)</f>
        <v>7.08966534149782</v>
      </c>
      <c r="EY85" s="0" t="n">
        <f aca="false">IF(BM$9=0,0,(SIN(BM$12)*COS($E85)+SIN($E85)*COS(BM$12))/SIN($E85)*BM$9)</f>
        <v>6.87175523171601</v>
      </c>
      <c r="EZ85" s="0" t="n">
        <f aca="false">IF(BN$9=0,0,(SIN(BN$12)*COS($E85)+SIN($E85)*COS(BN$12))/SIN($E85)*BN$9)</f>
        <v>6.65518616585899</v>
      </c>
      <c r="FA85" s="0" t="n">
        <f aca="false">IF(BO$9=0,0,(SIN(BO$12)*COS($E85)+SIN($E85)*COS(BO$12))/SIN($E85)*BO$9)</f>
        <v>6.41348833015789</v>
      </c>
      <c r="FB85" s="0" t="n">
        <f aca="false">IF(BP$9=0,0,(SIN(BP$12)*COS($E85)+SIN($E85)*COS(BP$12))/SIN($E85)*BP$9)</f>
        <v>6.1742988223342</v>
      </c>
      <c r="FC85" s="0" t="n">
        <f aca="false">IF(BQ$9=0,0,(SIN(BQ$12)*COS($E85)+SIN($E85)*COS(BQ$12))/SIN($E85)*BQ$9)</f>
        <v>5.93777046062046</v>
      </c>
      <c r="FD85" s="0" t="n">
        <f aca="false">IF(BR$9=0,0,(SIN(BR$12)*COS($E85)+SIN($E85)*COS(BR$12))/SIN($E85)*BR$9)</f>
        <v>5.70405386913242</v>
      </c>
      <c r="FE85" s="0" t="n">
        <f aca="false">IF(BS$9=0,0,(SIN(BS$12)*COS($E85)+SIN($E85)*COS(BS$12))/SIN($E85)*BS$9)</f>
        <v>5.47329740805265</v>
      </c>
      <c r="FF85" s="0" t="n">
        <f aca="false">IF(BT$9=0,0,(SIN(BT$12)*COS($E85)+SIN($E85)*COS(BT$12))/SIN($E85)*BT$9)</f>
        <v>5.23238946853975</v>
      </c>
      <c r="FG85" s="0" t="n">
        <f aca="false">IF(BU$9=0,0,(SIN(BU$12)*COS($E85)+SIN($E85)*COS(BU$12))/SIN($E85)*BU$9)</f>
        <v>4.99526769185702</v>
      </c>
      <c r="FH85" s="0" t="n">
        <f aca="false">IF(BV$9=0,0,(SIN(BV$12)*COS($E85)+SIN($E85)*COS(BV$12))/SIN($E85)*BV$9)</f>
        <v>4.76208510894744</v>
      </c>
      <c r="FI85" s="0" t="n">
        <f aca="false">IF(BW$9=0,0,(SIN(BW$12)*COS($E85)+SIN($E85)*COS(BW$12))/SIN($E85)*BW$9)</f>
        <v>4.53299188742459</v>
      </c>
      <c r="FJ85" s="0" t="n">
        <f aca="false">IF(BX$9=0,0,(SIN(BX$12)*COS($E85)+SIN($E85)*COS(BX$12))/SIN($E85)*BX$9)</f>
        <v>4.308135261724</v>
      </c>
      <c r="FK85" s="0" t="n">
        <f aca="false">IF(BY$9=0,0,(SIN(BY$12)*COS($E85)+SIN($E85)*COS(BY$12))/SIN($E85)*BY$9)</f>
        <v>0</v>
      </c>
      <c r="FL85" s="0" t="n">
        <f aca="false">IF(BZ$9=0,0,(SIN(BZ$12)*COS($E85)+SIN($E85)*COS(BZ$12))/SIN($E85)*BZ$9)</f>
        <v>0</v>
      </c>
      <c r="FM85" s="0" t="n">
        <f aca="false">IF(CA$9=0,0,(SIN(CA$12)*COS($E85)+SIN($E85)*COS(CA$12))/SIN($E85)*CA$9)</f>
        <v>0</v>
      </c>
      <c r="FN85" s="0" t="n">
        <f aca="false">IF(CB$9=0,0,(SIN(CB$12)*COS($E85)+SIN($E85)*COS(CB$12))/SIN($E85)*CB$9)</f>
        <v>0</v>
      </c>
      <c r="FO85" s="0" t="n">
        <f aca="false">IF(CC$9=0,0,(SIN(CC$12)*COS($E85)+SIN($E85)*COS(CC$12))/SIN($E85)*CC$9)</f>
        <v>0</v>
      </c>
      <c r="FP85" s="0" t="n">
        <f aca="false">IF(CD$9=0,0,(SIN(CD$12)*COS($E85)+SIN($E85)*COS(CD$12))/SIN($E85)*CD$9)</f>
        <v>0</v>
      </c>
      <c r="FQ85" s="0" t="n">
        <f aca="false">IF(CE$9=0,0,(SIN(CE$12)*COS($E85)+SIN($E85)*COS(CE$12))/SIN($E85)*CE$9)</f>
        <v>0</v>
      </c>
      <c r="FR85" s="0" t="n">
        <f aca="false">IF(CF$9=0,0,(SIN(CF$12)*COS($E85)+SIN($E85)*COS(CF$12))/SIN($E85)*CF$9)</f>
        <v>0</v>
      </c>
      <c r="FS85" s="0" t="n">
        <f aca="false">IF(CG$9=0,0,(SIN(CG$12)*COS($E85)+SIN($E85)*COS(CG$12))/SIN($E85)*CG$9)</f>
        <v>0</v>
      </c>
      <c r="FT85" s="0" t="n">
        <f aca="false">IF(CH$9=0,0,(SIN(CH$12)*COS($E85)+SIN($E85)*COS(CH$12))/SIN($E85)*CH$9)</f>
        <v>0</v>
      </c>
      <c r="FU85" s="0" t="n">
        <f aca="false">IF(CI$9=0,0,(SIN(CI$12)*COS($E85)+SIN($E85)*COS(CI$12))/SIN($E85)*CI$9)</f>
        <v>0</v>
      </c>
      <c r="FV85" s="0" t="n">
        <f aca="false">IF(CJ$9=0,0,(SIN(CJ$12)*COS($E85)+SIN($E85)*COS(CJ$12))/SIN($E85)*CJ$9)</f>
        <v>0</v>
      </c>
      <c r="FW85" s="0" t="n">
        <f aca="false">IF(CK$9=0,0,(SIN(CK$12)*COS($E85)+SIN($E85)*COS(CK$12))/SIN($E85)*CK$9)</f>
        <v>0</v>
      </c>
      <c r="FX85" s="0" t="n">
        <f aca="false">IF(CL$9=0,0,(SIN(CL$12)*COS($E85)+SIN($E85)*COS(CL$12))/SIN($E85)*CL$9)</f>
        <v>0</v>
      </c>
      <c r="FY85" s="0" t="n">
        <f aca="false">IF(CM$9=0,0,(SIN(CM$12)*COS($E85)+SIN($E85)*COS(CM$12))/SIN($E85)*CM$9)</f>
        <v>0</v>
      </c>
      <c r="FZ85" s="0" t="n">
        <f aca="false">IF(CN$9=0,0,(SIN(CN$12)*COS($E85)+SIN($E85)*COS(CN$12))/SIN($E85)*CN$9)</f>
        <v>0</v>
      </c>
      <c r="GA85" s="0" t="n">
        <f aca="false">IF(CO$9=0,0,(SIN(CO$12)*COS($E85)+SIN($E85)*COS(CO$12))/SIN($E85)*CO$9)</f>
        <v>0</v>
      </c>
      <c r="GB85" s="0" t="n">
        <f aca="false">IF(CP$9=0,0,(SIN(CP$12)*COS($E85)+SIN($E85)*COS(CP$12))/SIN($E85)*CP$9)</f>
        <v>0</v>
      </c>
      <c r="GC85" s="0" t="n">
        <f aca="false">IF(CQ$9=0,0,(SIN(CQ$12)*COS($E85)+SIN($E85)*COS(CQ$12))/SIN($E85)*CQ$9)</f>
        <v>0</v>
      </c>
    </row>
    <row r="86" customFormat="false" ht="12.8" hidden="true" customHeight="false" outlineLevel="0" collapsed="false">
      <c r="A86" s="0" t="n">
        <f aca="false">MAX($F86:$CQ86)</f>
        <v>11.139749875906</v>
      </c>
      <c r="B86" s="91" t="n">
        <f aca="false">IF(ISNA(INDEX(vmg!$B$6:$B$151,MATCH($C86,vmg!$F$6:$F$151,0))),IF(ISNA(INDEX(vmg!$B$6:$B$151,MATCH($C86,vmg!$D$6:$D$151,0))),0,INDEX(vmg!$B$6:$B$151,MATCH($C86,vmg!$D$6:$D$151,0))),INDEX(vmg!$B$6:$B$151,MATCH($C86,vmg!$F$6:$F$151,0)))</f>
        <v>6.30449</v>
      </c>
      <c r="C86" s="2" t="n">
        <f aca="false">MOD(Best +D86,360)</f>
        <v>307</v>
      </c>
      <c r="D86" s="2" t="n">
        <f aca="false">D85+1</f>
        <v>74</v>
      </c>
      <c r="E86" s="1" t="n">
        <f aca="false">D86*PI()/180</f>
        <v>1.2915436464758</v>
      </c>
      <c r="F86" s="13" t="n">
        <f aca="false">IF(OR(F176=0,CR86=0),0,F176*CR86/(F176+CR86))</f>
        <v>11.139749875906</v>
      </c>
      <c r="G86" s="13" t="n">
        <f aca="false">IF(OR(G176=0,CS86=0),0,G176*CS86/(G176+CS86))</f>
        <v>10.8332771676957</v>
      </c>
      <c r="H86" s="13" t="n">
        <f aca="false">IF(OR(H176=0,CT86=0),0,H176*CT86/(H176+CT86))</f>
        <v>10.5428009645959</v>
      </c>
      <c r="I86" s="13" t="n">
        <f aca="false">IF(OR(I176=0,CU86=0),0,I176*CU86/(I176+CU86))</f>
        <v>10.2669411786014</v>
      </c>
      <c r="J86" s="13" t="n">
        <f aca="false">IF(OR(J176=0,CV86=0),0,J176*CV86/(J176+CV86))</f>
        <v>10.0044720580502</v>
      </c>
      <c r="K86" s="13" t="n">
        <f aca="false">IF(OR(K176=0,CW86=0),0,K176*CW86/(K176+CW86))</f>
        <v>9.75430122629768</v>
      </c>
      <c r="L86" s="13" t="n">
        <f aca="false">IF(OR(L176=0,CX86=0),0,L176*CX86/(L176+CX86))</f>
        <v>9.51449096337898</v>
      </c>
      <c r="M86" s="13" t="n">
        <f aca="false">IF(OR(M176=0,CY86=0),0,M176*CY86/(M176+CY86))</f>
        <v>9.28521826931634</v>
      </c>
      <c r="N86" s="13" t="n">
        <f aca="false">IF(OR(N176=0,CZ86=0),0,N176*CZ86/(N176+CZ86))</f>
        <v>9.06568522755475</v>
      </c>
      <c r="O86" s="13" t="n">
        <f aca="false">IF(OR(O176=0,DA86=0),0,O176*DA86/(O176+DA86))</f>
        <v>8.85517232568457</v>
      </c>
      <c r="P86" s="13" t="n">
        <f aca="false">IF(OR(P176=0,DB86=0),0,P176*DB86/(P176+DB86))</f>
        <v>8.65302900767131</v>
      </c>
      <c r="Q86" s="13" t="n">
        <f aca="false">IF(OR(Q176=0,DC86=0),0,Q176*DC86/(Q176+DC86))</f>
        <v>8.45880287205569</v>
      </c>
      <c r="R86" s="13" t="n">
        <f aca="false">IF(OR(R176=0,DD86=0),0,R176*DD86/(R176+DD86))</f>
        <v>8.27180906681461</v>
      </c>
      <c r="S86" s="13" t="n">
        <f aca="false">IF(OR(S176=0,DE86=0),0,S176*DE86/(S176+DE86))</f>
        <v>8.0915606317112</v>
      </c>
      <c r="T86" s="13" t="n">
        <f aca="false">IF(OR(T176=0,DF86=0),0,T176*DF86/(T176+DF86))</f>
        <v>7.91761302706013</v>
      </c>
      <c r="U86" s="13" t="n">
        <f aca="false">IF(OR(U176=0,DG86=0),0,U176*DG86/(U176+DG86))</f>
        <v>7.74955957516975</v>
      </c>
      <c r="V86" s="13" t="n">
        <f aca="false">IF(OR(V176=0,DH86=0),0,V176*DH86/(V176+DH86))</f>
        <v>7.58406502447498</v>
      </c>
      <c r="W86" s="13" t="n">
        <f aca="false">IF(OR(W176=0,DI86=0),0,W176*DI86/(W176+DI86))</f>
        <v>7.42397551472153</v>
      </c>
      <c r="X86" s="13" t="n">
        <f aca="false">IF(OR(X176=0,DJ86=0),0,X176*DJ86/(X176+DJ86))</f>
        <v>7.26895673988659</v>
      </c>
      <c r="Y86" s="13" t="n">
        <f aca="false">IF(OR(Y176=0,DK86=0),0,Y176*DK86/(Y176+DK86))</f>
        <v>7.11870098330056</v>
      </c>
      <c r="Z86" s="13" t="n">
        <f aca="false">IF(OR(Z176=0,DL86=0),0,Z176*DL86/(Z176+DL86))</f>
        <v>6.97292449553223</v>
      </c>
      <c r="AA86" s="13" t="n">
        <f aca="false">IF(OR(AA176=0,DM86=0),0,AA176*DM86/(AA176+DM86))</f>
        <v>6.83002023441477</v>
      </c>
      <c r="AB86" s="13" t="n">
        <f aca="false">IF(OR(AB176=0,DN86=0),0,AB176*DN86/(AB176+DN86))</f>
        <v>6.69118321295747</v>
      </c>
      <c r="AC86" s="13" t="n">
        <f aca="false">IF(OR(AC176=0,DO86=0),0,AC176*DO86/(AC176+DO86))</f>
        <v>6.55618158212319</v>
      </c>
      <c r="AD86" s="13" t="n">
        <f aca="false">IF(OR(AD176=0,DP86=0),0,AD176*DP86/(AD176+DP86))</f>
        <v>6.42480031135266</v>
      </c>
      <c r="AE86" s="13" t="n">
        <f aca="false">IF(OR(AE176=0,DQ86=0),0,AE176*DQ86/(AE176+DQ86))</f>
        <v>6.2968396657116</v>
      </c>
      <c r="AF86" s="13" t="n">
        <f aca="false">IF(OR(AF176=0,DR86=0),0,AF176*DR86/(AF176+DR86))</f>
        <v>6.17159199737756</v>
      </c>
      <c r="AG86" s="13" t="n">
        <f aca="false">IF(OR(AG176=0,DS86=0),0,AG176*DS86/(AG176+DS86))</f>
        <v>6.04943890061705</v>
      </c>
      <c r="AH86" s="13" t="n">
        <f aca="false">IF(OR(AH176=0,DT86=0),0,AH176*DT86/(AH176+DT86))</f>
        <v>5.93021663609659</v>
      </c>
      <c r="AI86" s="13" t="n">
        <f aca="false">IF(OR(AI176=0,DU86=0),0,AI176*DU86/(AI176+DU86))</f>
        <v>5.8137723066766</v>
      </c>
      <c r="AJ86" s="13" t="n">
        <f aca="false">IF(OR(AJ176=0,DV86=0),0,AJ176*DV86/(AJ176+DV86))</f>
        <v>5.69996295309223</v>
      </c>
      <c r="AK86" s="13" t="n">
        <f aca="false">IF(OR(AK176=0,DW86=0),0,AK176*DW86/(AK176+DW86))</f>
        <v>5.58971919312332</v>
      </c>
      <c r="AL86" s="13" t="n">
        <f aca="false">IF(OR(AL176=0,DX86=0),0,AL176*DX86/(AL176+DX86))</f>
        <v>5.48178863868356</v>
      </c>
      <c r="AM86" s="13" t="n">
        <f aca="false">IF(OR(AM176=0,DY86=0),0,AM176*DY86/(AM176+DY86))</f>
        <v>5.37605747168317</v>
      </c>
      <c r="AN86" s="13" t="n">
        <f aca="false">IF(OR(AN176=0,DZ86=0),0,AN176*DZ86/(AN176+DZ86))</f>
        <v>5.27241866978922</v>
      </c>
      <c r="AO86" s="13" t="n">
        <f aca="false">IF(OR(AO176=0,EA86=0),0,AO176*EA86/(AO176+EA86))</f>
        <v>5.17077148673465</v>
      </c>
      <c r="AP86" s="13" t="n">
        <f aca="false">IF(OR(AP176=0,EB86=0),0,AP176*EB86/(AP176+EB86))</f>
        <v>5.0709968449347</v>
      </c>
      <c r="AQ86" s="13" t="n">
        <f aca="false">IF(OR(AQ176=0,EC86=0),0,AQ176*EC86/(AQ176+EC86))</f>
        <v>4.97303065146173</v>
      </c>
      <c r="AR86" s="13" t="n">
        <f aca="false">IF(OR(AR176=0,ED86=0),0,AR176*ED86/(AR176+ED86))</f>
        <v>4.87678823716521</v>
      </c>
      <c r="AS86" s="13" t="n">
        <f aca="false">IF(OR(AS176=0,EE86=0),0,AS176*EE86/(AS176+EE86))</f>
        <v>4.78218955702472</v>
      </c>
      <c r="AT86" s="13" t="n">
        <f aca="false">IF(OR(AT176=0,EF86=0),0,AT176*EF86/(AT176+EF86))</f>
        <v>4.68915886022352</v>
      </c>
      <c r="AU86" s="13" t="n">
        <f aca="false">IF(OR(AU176=0,EG86=0),0,AU176*EG86/(AU176+EG86))</f>
        <v>4.5930014178445</v>
      </c>
      <c r="AV86" s="13" t="n">
        <f aca="false">IF(OR(AV176=0,EH86=0),0,AV176*EH86/(AV176+EH86))</f>
        <v>4.49850776837317</v>
      </c>
      <c r="AW86" s="13" t="n">
        <f aca="false">IF(OR(AW176=0,EI86=0),0,AW176*EI86/(AW176+EI86))</f>
        <v>4.40560131379889</v>
      </c>
      <c r="AX86" s="13" t="n">
        <f aca="false">IF(OR(AX176=0,EJ86=0),0,AX176*EJ86/(AX176+EJ86))</f>
        <v>4.3142095900783</v>
      </c>
      <c r="AY86" s="13" t="n">
        <f aca="false">IF(OR(AY176=0,EK86=0),0,AY176*EK86/(AY176+EK86))</f>
        <v>4.22426398034079</v>
      </c>
      <c r="AZ86" s="13" t="n">
        <f aca="false">IF(OR(AZ176=0,EL86=0),0,AZ176*EL86/(AZ176+EL86))</f>
        <v>4.13219507970493</v>
      </c>
      <c r="BA86" s="13" t="n">
        <f aca="false">IF(OR(BA176=0,EM86=0),0,BA176*EM86/(BA176+EM86))</f>
        <v>4.0416018592825</v>
      </c>
      <c r="BB86" s="13" t="n">
        <f aca="false">IF(OR(BB176=0,EN86=0),0,BB176*EN86/(BB176+EN86))</f>
        <v>3.95241869561424</v>
      </c>
      <c r="BC86" s="13" t="n">
        <f aca="false">IF(OR(BC176=0,EO86=0),0,BC176*EO86/(BC176+EO86))</f>
        <v>3.86458344419219</v>
      </c>
      <c r="BD86" s="13" t="n">
        <f aca="false">IF(OR(BD176=0,EP86=0),0,BD176*EP86/(BD176+EP86))</f>
        <v>3.7780372109514</v>
      </c>
      <c r="BE86" s="13" t="n">
        <f aca="false">IF(OR(BE176=0,EQ86=0),0,BE176*EQ86/(BE176+EQ86))</f>
        <v>3.68948648109032</v>
      </c>
      <c r="BF86" s="13" t="n">
        <f aca="false">IF(OR(BF176=0,ER86=0),0,BF176*ER86/(BF176+ER86))</f>
        <v>3.60224147561743</v>
      </c>
      <c r="BG86" s="13" t="n">
        <f aca="false">IF(OR(BG176=0,ES86=0),0,BG176*ES86/(BG176+ES86))</f>
        <v>3.51624702877144</v>
      </c>
      <c r="BH86" s="13" t="n">
        <f aca="false">IF(OR(BH176=0,ET86=0),0,BH176*ET86/(BH176+ET86))</f>
        <v>3.43145092008582</v>
      </c>
      <c r="BI86" s="13" t="n">
        <f aca="false">IF(OR(BI176=0,EU86=0),0,BI176*EU86/(BI176+EU86))</f>
        <v>3.34780369765421</v>
      </c>
      <c r="BJ86" s="13" t="n">
        <f aca="false">IF(OR(BJ176=0,EV86=0),0,BJ176*EV86/(BJ176+EV86))</f>
        <v>3.25622621095043</v>
      </c>
      <c r="BK86" s="13" t="n">
        <f aca="false">IF(OR(BK176=0,EW86=0),0,BK176*EW86/(BK176+EW86))</f>
        <v>3.165963459918</v>
      </c>
      <c r="BL86" s="13" t="n">
        <f aca="false">IF(OR(BL176=0,EX86=0),0,BL176*EX86/(BL176+EX86))</f>
        <v>3.07696469622189</v>
      </c>
      <c r="BM86" s="13" t="n">
        <f aca="false">IF(OR(BM176=0,EY86=0),0,BM176*EY86/(BM176+EY86))</f>
        <v>2.98918247364593</v>
      </c>
      <c r="BN86" s="13" t="n">
        <f aca="false">IF(OR(BN176=0,EZ86=0),0,BN176*EZ86/(BN176+EZ86))</f>
        <v>2.90257249993864</v>
      </c>
      <c r="BO86" s="13" t="n">
        <f aca="false">IF(OR(BO176=0,FA86=0),0,BO176*FA86/(BO176+FA86))</f>
        <v>2.81187654959745</v>
      </c>
      <c r="BP86" s="13" t="n">
        <f aca="false">IF(OR(BP176=0,FB86=0),0,BP176*FB86/(BP176+FB86))</f>
        <v>2.7223521171145</v>
      </c>
      <c r="BQ86" s="13" t="n">
        <f aca="false">IF(OR(BQ176=0,FC86=0),0,BQ176*FC86/(BQ176+FC86))</f>
        <v>2.63396046694182</v>
      </c>
      <c r="BR86" s="13" t="n">
        <f aca="false">IF(OR(BR176=0,FD86=0),0,BR176*FD86/(BR176+FD86))</f>
        <v>2.54666620556633</v>
      </c>
      <c r="BS86" s="13" t="n">
        <f aca="false">IF(OR(BS176=0,FE86=0),0,BS176*FE86/(BS176+FE86))</f>
        <v>2.46043721778521</v>
      </c>
      <c r="BT86" s="13" t="n">
        <f aca="false">IF(OR(BT176=0,FF86=0),0,BT176*FF86/(BT176+FF86))</f>
        <v>2.37245211846396</v>
      </c>
      <c r="BU86" s="13" t="n">
        <f aca="false">IF(OR(BU176=0,FG86=0),0,BU176*FG86/(BU176+FG86))</f>
        <v>2.28549461463648</v>
      </c>
      <c r="BV86" s="13" t="n">
        <f aca="false">IF(OR(BV176=0,FH86=0),0,BV176*FH86/(BV176+FH86))</f>
        <v>2.19954114303493</v>
      </c>
      <c r="BW86" s="13" t="n">
        <f aca="false">IF(OR(BW176=0,FI86=0),0,BW176*FI86/(BW176+FI86))</f>
        <v>2.11457171295938</v>
      </c>
      <c r="BX86" s="13" t="n">
        <f aca="false">IF(OR(BX176=0,FJ86=0),0,BX176*FJ86/(BX176+FJ86))</f>
        <v>2.03056995731189</v>
      </c>
      <c r="BY86" s="13" t="n">
        <f aca="false">IF(OR(BY176=0,FK86=0),0,BY176*FK86/(BY176+FK86))</f>
        <v>0</v>
      </c>
      <c r="BZ86" s="13" t="n">
        <f aca="false">IF(OR(BZ176=0,FL86=0),0,BZ176*FL86/(BZ176+FL86))</f>
        <v>0</v>
      </c>
      <c r="CA86" s="13" t="n">
        <f aca="false">IF(OR(CA176=0,FM86=0),0,CA176*FM86/(CA176+FM86))</f>
        <v>0</v>
      </c>
      <c r="CB86" s="13" t="n">
        <f aca="false">IF(OR(CB176=0,FN86=0),0,CB176*FN86/(CB176+FN86))</f>
        <v>0</v>
      </c>
      <c r="CC86" s="13" t="n">
        <f aca="false">IF(OR(CC176=0,FO86=0),0,CC176*FO86/(CC176+FO86))</f>
        <v>0</v>
      </c>
      <c r="CD86" s="13" t="n">
        <f aca="false">IF(OR(CD176=0,FP86=0),0,CD176*FP86/(CD176+FP86))</f>
        <v>0</v>
      </c>
      <c r="CE86" s="13" t="n">
        <f aca="false">IF(OR(CE176=0,FQ86=0),0,CE176*FQ86/(CE176+FQ86))</f>
        <v>0</v>
      </c>
      <c r="CF86" s="13" t="n">
        <f aca="false">IF(OR(CF176=0,FR86=0),0,CF176*FR86/(CF176+FR86))</f>
        <v>0</v>
      </c>
      <c r="CG86" s="13" t="n">
        <f aca="false">IF(OR(CG176=0,FS86=0),0,CG176*FS86/(CG176+FS86))</f>
        <v>0</v>
      </c>
      <c r="CH86" s="13" t="n">
        <f aca="false">IF(OR(CH176=0,FT86=0),0,CH176*FT86/(CH176+FT86))</f>
        <v>0</v>
      </c>
      <c r="CI86" s="13" t="n">
        <f aca="false">IF(OR(CI176=0,FU86=0),0,CI176*FU86/(CI176+FU86))</f>
        <v>0</v>
      </c>
      <c r="CJ86" s="13" t="n">
        <f aca="false">IF(OR(CJ176=0,FV86=0),0,CJ176*FV86/(CJ176+FV86))</f>
        <v>0</v>
      </c>
      <c r="CK86" s="13" t="n">
        <f aca="false">IF(OR(CK176=0,FW86=0),0,CK176*FW86/(CK176+FW86))</f>
        <v>0</v>
      </c>
      <c r="CL86" s="13" t="n">
        <f aca="false">IF(OR(CL176=0,FX86=0),0,CL176*FX86/(CL176+FX86))</f>
        <v>0</v>
      </c>
      <c r="CM86" s="13" t="n">
        <f aca="false">IF(OR(CM176=0,FY86=0),0,CM176*FY86/(CM176+FY86))</f>
        <v>0</v>
      </c>
      <c r="CN86" s="13" t="n">
        <f aca="false">IF(OR(CN176=0,FZ86=0),0,CN176*FZ86/(CN176+FZ86))</f>
        <v>0</v>
      </c>
      <c r="CO86" s="13" t="n">
        <f aca="false">IF(OR(CO176=0,GA86=0),0,CO176*GA86/(CO176+GA86))</f>
        <v>0</v>
      </c>
      <c r="CP86" s="13" t="n">
        <f aca="false">IF(OR(CP176=0,GB86=0),0,CP176*GB86/(CP176+GB86))</f>
        <v>0</v>
      </c>
      <c r="CQ86" s="13" t="n">
        <f aca="false">IF(OR(CQ176=0,GC86=0),0,CQ176*GC86/(CQ176+GC86))</f>
        <v>0</v>
      </c>
      <c r="CR86" s="0" t="n">
        <f aca="false">IF(F$9=0,0,(SIN(F$12)*COS($E86)+SIN($E86)*COS(F$12))/SIN($E86)*F$9)</f>
        <v>11.13975</v>
      </c>
      <c r="CS86" s="0" t="n">
        <f aca="false">IF(G$9=0,0,(SIN(G$12)*COS($E86)+SIN($E86)*COS(G$12))/SIN($E86)*G$9)</f>
        <v>11.1803963668709</v>
      </c>
      <c r="CT86" s="0" t="n">
        <f aca="false">IF(H$9=0,0,(SIN(H$12)*COS($E86)+SIN($E86)*COS(H$12))/SIN($E86)*H$9)</f>
        <v>11.2175117060921</v>
      </c>
      <c r="CU86" s="0" t="n">
        <f aca="false">IF(I$9=0,0,(SIN(I$12)*COS($E86)+SIN($E86)*COS(I$12))/SIN($E86)*I$9)</f>
        <v>11.2510928968635</v>
      </c>
      <c r="CV86" s="0" t="n">
        <f aca="false">IF(J$9=0,0,(SIN(J$12)*COS($E86)+SIN($E86)*COS(J$12))/SIN($E86)*J$9)</f>
        <v>11.2811379306173</v>
      </c>
      <c r="CW86" s="0" t="n">
        <f aca="false">IF(K$9=0,0,(SIN(K$12)*COS($E86)+SIN($E86)*COS(K$12))/SIN($E86)*K$9)</f>
        <v>11.3076459091247</v>
      </c>
      <c r="CX86" s="0" t="n">
        <f aca="false">IF(L$9=0,0,(SIN(L$12)*COS($E86)+SIN($E86)*COS(L$12))/SIN($E86)*L$9)</f>
        <v>11.3292544639727</v>
      </c>
      <c r="CY86" s="0" t="n">
        <f aca="false">IF(M$9=0,0,(SIN(M$12)*COS($E86)+SIN($E86)*COS(M$12))/SIN($E86)*M$9)</f>
        <v>11.3473195176747</v>
      </c>
      <c r="CZ86" s="0" t="n">
        <f aca="false">IF(N$9=0,0,(SIN(N$12)*COS($E86)+SIN($E86)*COS(N$12))/SIN($E86)*N$9)</f>
        <v>11.3618447369969</v>
      </c>
      <c r="DA86" s="0" t="n">
        <f aca="false">IF(O$9=0,0,(SIN(O$12)*COS($E86)+SIN($E86)*COS(O$12))/SIN($E86)*O$9)</f>
        <v>11.3728348923571</v>
      </c>
      <c r="DB86" s="0" t="n">
        <f aca="false">IF(P$9=0,0,(SIN(P$12)*COS($E86)+SIN($E86)*COS(P$12))/SIN($E86)*P$9)</f>
        <v>11.3802958535699</v>
      </c>
      <c r="DC86" s="0" t="n">
        <f aca="false">IF(Q$9=0,0,(SIN(Q$12)*COS($E86)+SIN($E86)*COS(Q$12))/SIN($E86)*Q$9)</f>
        <v>11.3844833070395</v>
      </c>
      <c r="DD86" s="0" t="n">
        <f aca="false">IF(R$9=0,0,(SIN(R$12)*COS($E86)+SIN($E86)*COS(R$12))/SIN($E86)*R$9)</f>
        <v>11.3851572692383</v>
      </c>
      <c r="DE86" s="0" t="n">
        <f aca="false">IF(S$9=0,0,(SIN(S$12)*COS($E86)+SIN($E86)*COS(S$12))/SIN($E86)*S$9)</f>
        <v>11.382326651641</v>
      </c>
      <c r="DF86" s="0" t="n">
        <f aca="false">IF(T$9=0,0,(SIN(T$12)*COS($E86)+SIN($E86)*COS(T$12))/SIN($E86)*T$9)</f>
        <v>11.3760014443851</v>
      </c>
      <c r="DG86" s="0" t="n">
        <f aca="false">IF(U$9=0,0,(SIN(U$12)*COS($E86)+SIN($E86)*COS(U$12))/SIN($E86)*U$9)</f>
        <v>11.3661927104472</v>
      </c>
      <c r="DH86" s="0" t="n">
        <f aca="false">IF(V$9=0,0,(SIN(V$12)*COS($E86)+SIN($E86)*COS(V$12))/SIN($E86)*V$9)</f>
        <v>11.3462806705864</v>
      </c>
      <c r="DI86" s="0" t="n">
        <f aca="false">IF(W$9=0,0,(SIN(W$12)*COS($E86)+SIN($E86)*COS(W$12))/SIN($E86)*W$9)</f>
        <v>11.3229124437194</v>
      </c>
      <c r="DJ86" s="0" t="n">
        <f aca="false">IF(X$9=0,0,(SIN(X$12)*COS($E86)+SIN($E86)*COS(X$12))/SIN($E86)*X$9)</f>
        <v>11.2961083326271</v>
      </c>
      <c r="DK86" s="0" t="n">
        <f aca="false">IF(Y$9=0,0,(SIN(Y$12)*COS($E86)+SIN($E86)*COS(Y$12))/SIN($E86)*Y$9)</f>
        <v>11.265889682678</v>
      </c>
      <c r="DL86" s="0" t="n">
        <f aca="false">IF(Z$9=0,0,(SIN(Z$12)*COS($E86)+SIN($E86)*COS(Z$12))/SIN($E86)*Z$9)</f>
        <v>11.2322788713109</v>
      </c>
      <c r="DM86" s="0" t="n">
        <f aca="false">IF(AA$9=0,0,(SIN(AA$12)*COS($E86)+SIN($E86)*COS(AA$12))/SIN($E86)*AA$9)</f>
        <v>11.1916876495796</v>
      </c>
      <c r="DN86" s="0" t="n">
        <f aca="false">IF(AB$9=0,0,(SIN(AB$12)*COS($E86)+SIN($E86)*COS(AB$12))/SIN($E86)*AB$9)</f>
        <v>11.1477642032004</v>
      </c>
      <c r="DO86" s="0" t="n">
        <f aca="false">IF(AC$9=0,0,(SIN(AC$12)*COS($E86)+SIN($E86)*COS(AC$12))/SIN($E86)*AC$9)</f>
        <v>11.1005372345121</v>
      </c>
      <c r="DP86" s="0" t="n">
        <f aca="false">IF(AD$9=0,0,(SIN(AD$12)*COS($E86)+SIN($E86)*COS(AD$12))/SIN($E86)*AD$9)</f>
        <v>11.0500364240549</v>
      </c>
      <c r="DQ86" s="0" t="n">
        <f aca="false">IF(AE$9=0,0,(SIN(AE$12)*COS($E86)+SIN($E86)*COS(AE$12))/SIN($E86)*AE$9)</f>
        <v>10.9962924168706</v>
      </c>
      <c r="DR86" s="0" t="n">
        <f aca="false">IF(AF$9=0,0,(SIN(AF$12)*COS($E86)+SIN($E86)*COS(AF$12))/SIN($E86)*AF$9)</f>
        <v>10.9376976165992</v>
      </c>
      <c r="DS86" s="0" t="n">
        <f aca="false">IF(AG$9=0,0,(SIN(AG$12)*COS($E86)+SIN($E86)*COS(AG$12))/SIN($E86)*AG$9)</f>
        <v>10.8759343349593</v>
      </c>
      <c r="DT86" s="0" t="n">
        <f aca="false">IF(AH$9=0,0,(SIN(AH$12)*COS($E86)+SIN($E86)*COS(AH$12))/SIN($E86)*AH$9)</f>
        <v>10.8110375185917</v>
      </c>
      <c r="DU86" s="0" t="n">
        <f aca="false">IF(AI$9=0,0,(SIN(AI$12)*COS($E86)+SIN($E86)*COS(AI$12))/SIN($E86)*AI$9)</f>
        <v>10.7430430140014</v>
      </c>
      <c r="DV86" s="0" t="n">
        <f aca="false">IF(AJ$9=0,0,(SIN(AJ$12)*COS($E86)+SIN($E86)*COS(AJ$12))/SIN($E86)*AJ$9)</f>
        <v>10.6719875517406</v>
      </c>
      <c r="DW86" s="0" t="n">
        <f aca="false">IF(AK$9=0,0,(SIN(AK$12)*COS($E86)+SIN($E86)*COS(AK$12))/SIN($E86)*AK$9)</f>
        <v>10.6017372168119</v>
      </c>
      <c r="DX86" s="0" t="n">
        <f aca="false">IF(AL$9=0,0,(SIN(AL$12)*COS($E86)+SIN($E86)*COS(AL$12))/SIN($E86)*AL$9)</f>
        <v>10.528465</v>
      </c>
      <c r="DY86" s="0" t="n">
        <f aca="false">IF(AM$9=0,0,(SIN(AM$12)*COS($E86)+SIN($E86)*COS(AM$12))/SIN($E86)*AM$9)</f>
        <v>10.4522067049298</v>
      </c>
      <c r="DZ86" s="0" t="n">
        <f aca="false">IF(AN$9=0,0,(SIN(AN$12)*COS($E86)+SIN($E86)*COS(AN$12))/SIN($E86)*AN$9)</f>
        <v>10.3729989774977</v>
      </c>
      <c r="EA86" s="0" t="n">
        <f aca="false">IF(AO$9=0,0,(SIN(AO$12)*COS($E86)+SIN($E86)*COS(AO$12))/SIN($E86)*AO$9)</f>
        <v>10.2908792906217</v>
      </c>
      <c r="EB86" s="0" t="n">
        <f aca="false">IF(AP$9=0,0,(SIN(AP$12)*COS($E86)+SIN($E86)*COS(AP$12))/SIN($E86)*AP$9)</f>
        <v>10.2057881725918</v>
      </c>
      <c r="EC86" s="0" t="n">
        <f aca="false">IF(AQ$9=0,0,(SIN(AQ$12)*COS($E86)+SIN($E86)*COS(AQ$12))/SIN($E86)*AQ$9)</f>
        <v>10.1178637315789</v>
      </c>
      <c r="ED86" s="0" t="n">
        <f aca="false">IF(AR$9=0,0,(SIN(AR$12)*COS($E86)+SIN($E86)*COS(AR$12))/SIN($E86)*AR$9)</f>
        <v>10.0271459165483</v>
      </c>
      <c r="EE86" s="0" t="n">
        <f aca="false">IF(AS$9=0,0,(SIN(AS$12)*COS($E86)+SIN($E86)*COS(AS$12))/SIN($E86)*AS$9)</f>
        <v>9.93367543943611</v>
      </c>
      <c r="EF86" s="0" t="n">
        <f aca="false">IF(AT$9=0,0,(SIN(AT$12)*COS($E86)+SIN($E86)*COS(AT$12))/SIN($E86)*AT$9)</f>
        <v>9.83749375876422</v>
      </c>
      <c r="EG86" s="0" t="n">
        <f aca="false">IF(AU$9=0,0,(SIN(AU$12)*COS($E86)+SIN($E86)*COS(AU$12))/SIN($E86)*AU$9)</f>
        <v>9.71792434129196</v>
      </c>
      <c r="EH86" s="0" t="n">
        <f aca="false">IF(AV$9=0,0,(SIN(AV$12)*COS($E86)+SIN($E86)*COS(AV$12))/SIN($E86)*AV$9)</f>
        <v>9.59607234747339</v>
      </c>
      <c r="EI86" s="0" t="n">
        <f aca="false">IF(AW$9=0,0,(SIN(AW$12)*COS($E86)+SIN($E86)*COS(AW$12))/SIN($E86)*AW$9)</f>
        <v>9.47200015171708</v>
      </c>
      <c r="EJ86" s="0" t="n">
        <f aca="false">IF(AX$9=0,0,(SIN(AX$12)*COS($E86)+SIN($E86)*COS(AX$12))/SIN($E86)*AX$9)</f>
        <v>9.34577059063027</v>
      </c>
      <c r="EK86" s="0" t="n">
        <f aca="false">IF(AY$9=0,0,(SIN(AY$12)*COS($E86)+SIN($E86)*COS(AY$12))/SIN($E86)*AY$9)</f>
        <v>9.21744693624989</v>
      </c>
      <c r="EL86" s="0" t="n">
        <f aca="false">IF(AZ$9=0,0,(SIN(AZ$12)*COS($E86)+SIN($E86)*COS(AZ$12))/SIN($E86)*AZ$9)</f>
        <v>9.07019150234489</v>
      </c>
      <c r="EM86" s="0" t="n">
        <f aca="false">IF(BA$9=0,0,(SIN(BA$12)*COS($E86)+SIN($E86)*COS(BA$12))/SIN($E86)*BA$9)</f>
        <v>8.92131546790641</v>
      </c>
      <c r="EN86" s="0" t="n">
        <f aca="false">IF(BB$9=0,0,(SIN(BB$12)*COS($E86)+SIN($E86)*COS(BB$12))/SIN($E86)*BB$9)</f>
        <v>8.77089853703009</v>
      </c>
      <c r="EO86" s="0" t="n">
        <f aca="false">IF(BC$9=0,0,(SIN(BC$12)*COS($E86)+SIN($E86)*COS(BC$12))/SIN($E86)*BC$9)</f>
        <v>8.61902052477292</v>
      </c>
      <c r="EP86" s="0" t="n">
        <f aca="false">IF(BD$9=0,0,(SIN(BD$12)*COS($E86)+SIN($E86)*COS(BD$12))/SIN($E86)*BD$9)</f>
        <v>8.46576132248505</v>
      </c>
      <c r="EQ86" s="0" t="n">
        <f aca="false">IF(BE$9=0,0,(SIN(BE$12)*COS($E86)+SIN($E86)*COS(BE$12))/SIN($E86)*BE$9)</f>
        <v>8.294818021682</v>
      </c>
      <c r="ER86" s="0" t="n">
        <f aca="false">IF(BF$9=0,0,(SIN(BF$12)*COS($E86)+SIN($E86)*COS(BF$12))/SIN($E86)*BF$9)</f>
        <v>8.12305880127859</v>
      </c>
      <c r="ES86" s="0" t="n">
        <f aca="false">IF(BG$9=0,0,(SIN(BG$12)*COS($E86)+SIN($E86)*COS(BG$12))/SIN($E86)*BG$9)</f>
        <v>7.95057836033972</v>
      </c>
      <c r="ET86" s="0" t="n">
        <f aca="false">IF(BH$9=0,0,(SIN(BH$12)*COS($E86)+SIN($E86)*COS(BH$12))/SIN($E86)*BH$9)</f>
        <v>7.77747108359707</v>
      </c>
      <c r="EU86" s="0" t="n">
        <f aca="false">IF(BI$9=0,0,(SIN(BI$12)*COS($E86)+SIN($E86)*COS(BI$12))/SIN($E86)*BI$9)</f>
        <v>7.60383099995202</v>
      </c>
      <c r="EV86" s="0" t="n">
        <f aca="false">IF(BJ$9=0,0,(SIN(BJ$12)*COS($E86)+SIN($E86)*COS(BJ$12))/SIN($E86)*BJ$9)</f>
        <v>7.38315210142536</v>
      </c>
      <c r="EW86" s="0" t="n">
        <f aca="false">IF(BK$9=0,0,(SIN(BK$12)*COS($E86)+SIN($E86)*COS(BK$12))/SIN($E86)*BK$9)</f>
        <v>7.16350625535127</v>
      </c>
      <c r="EX86" s="0" t="n">
        <f aca="false">IF(BL$9=0,0,(SIN(BL$12)*COS($E86)+SIN($E86)*COS(BL$12))/SIN($E86)*BL$9)</f>
        <v>6.94502813099379</v>
      </c>
      <c r="EY86" s="0" t="n">
        <f aca="false">IF(BM$9=0,0,(SIN(BM$12)*COS($E86)+SIN($E86)*COS(BM$12))/SIN($E86)*BM$9)</f>
        <v>6.72785102153757</v>
      </c>
      <c r="EZ86" s="0" t="n">
        <f aca="false">IF(BN$9=0,0,(SIN(BN$12)*COS($E86)+SIN($E86)*COS(BN$12))/SIN($E86)*BN$9)</f>
        <v>6.51210678315504</v>
      </c>
      <c r="FA86" s="0" t="n">
        <f aca="false">IF(BO$9=0,0,(SIN(BO$12)*COS($E86)+SIN($E86)*COS(BO$12))/SIN($E86)*BO$9)</f>
        <v>6.27191118231684</v>
      </c>
      <c r="FB86" s="0" t="n">
        <f aca="false">IF(BP$9=0,0,(SIN(BP$12)*COS($E86)+SIN($E86)*COS(BP$12))/SIN($E86)*BP$9)</f>
        <v>6.03432357270769</v>
      </c>
      <c r="FC86" s="0" t="n">
        <f aca="false">IF(BQ$9=0,0,(SIN(BQ$12)*COS($E86)+SIN($E86)*COS(BQ$12))/SIN($E86)*BQ$9)</f>
        <v>5.79949449591116</v>
      </c>
      <c r="FD86" s="0" t="n">
        <f aca="false">IF(BR$9=0,0,(SIN(BR$12)*COS($E86)+SIN($E86)*COS(BR$12))/SIN($E86)*BR$9)</f>
        <v>5.56757225305207</v>
      </c>
      <c r="FE86" s="0" t="n">
        <f aca="false">IF(BS$9=0,0,(SIN(BS$12)*COS($E86)+SIN($E86)*COS(BS$12))/SIN($E86)*BS$9)</f>
        <v>5.33870283623761</v>
      </c>
      <c r="FF86" s="0" t="n">
        <f aca="false">IF(BT$9=0,0,(SIN(BT$12)*COS($E86)+SIN($E86)*COS(BT$12))/SIN($E86)*BT$9)</f>
        <v>5.10010739620254</v>
      </c>
      <c r="FG86" s="0" t="n">
        <f aca="false">IF(BU$9=0,0,(SIN(BU$12)*COS($E86)+SIN($E86)*COS(BU$12))/SIN($E86)*BU$9)</f>
        <v>4.86539105502993</v>
      </c>
      <c r="FH86" s="0" t="n">
        <f aca="false">IF(BV$9=0,0,(SIN(BV$12)*COS($E86)+SIN($E86)*COS(BV$12))/SIN($E86)*BV$9)</f>
        <v>4.63470403944023</v>
      </c>
      <c r="FI86" s="0" t="n">
        <f aca="false">IF(BW$9=0,0,(SIN(BW$12)*COS($E86)+SIN($E86)*COS(BW$12))/SIN($E86)*BW$9)</f>
        <v>4.40819366996535</v>
      </c>
      <c r="FJ86" s="0" t="n">
        <f aca="false">IF(BX$9=0,0,(SIN(BX$12)*COS($E86)+SIN($E86)*COS(BX$12))/SIN($E86)*BX$9)</f>
        <v>4.18600429260289</v>
      </c>
      <c r="FK86" s="0" t="n">
        <f aca="false">IF(BY$9=0,0,(SIN(BY$12)*COS($E86)+SIN($E86)*COS(BY$12))/SIN($E86)*BY$9)</f>
        <v>0</v>
      </c>
      <c r="FL86" s="0" t="n">
        <f aca="false">IF(BZ$9=0,0,(SIN(BZ$12)*COS($E86)+SIN($E86)*COS(BZ$12))/SIN($E86)*BZ$9)</f>
        <v>0</v>
      </c>
      <c r="FM86" s="0" t="n">
        <f aca="false">IF(CA$9=0,0,(SIN(CA$12)*COS($E86)+SIN($E86)*COS(CA$12))/SIN($E86)*CA$9)</f>
        <v>0</v>
      </c>
      <c r="FN86" s="0" t="n">
        <f aca="false">IF(CB$9=0,0,(SIN(CB$12)*COS($E86)+SIN($E86)*COS(CB$12))/SIN($E86)*CB$9)</f>
        <v>0</v>
      </c>
      <c r="FO86" s="0" t="n">
        <f aca="false">IF(CC$9=0,0,(SIN(CC$12)*COS($E86)+SIN($E86)*COS(CC$12))/SIN($E86)*CC$9)</f>
        <v>0</v>
      </c>
      <c r="FP86" s="0" t="n">
        <f aca="false">IF(CD$9=0,0,(SIN(CD$12)*COS($E86)+SIN($E86)*COS(CD$12))/SIN($E86)*CD$9)</f>
        <v>0</v>
      </c>
      <c r="FQ86" s="0" t="n">
        <f aca="false">IF(CE$9=0,0,(SIN(CE$12)*COS($E86)+SIN($E86)*COS(CE$12))/SIN($E86)*CE$9)</f>
        <v>0</v>
      </c>
      <c r="FR86" s="0" t="n">
        <f aca="false">IF(CF$9=0,0,(SIN(CF$12)*COS($E86)+SIN($E86)*COS(CF$12))/SIN($E86)*CF$9)</f>
        <v>0</v>
      </c>
      <c r="FS86" s="0" t="n">
        <f aca="false">IF(CG$9=0,0,(SIN(CG$12)*COS($E86)+SIN($E86)*COS(CG$12))/SIN($E86)*CG$9)</f>
        <v>0</v>
      </c>
      <c r="FT86" s="0" t="n">
        <f aca="false">IF(CH$9=0,0,(SIN(CH$12)*COS($E86)+SIN($E86)*COS(CH$12))/SIN($E86)*CH$9)</f>
        <v>0</v>
      </c>
      <c r="FU86" s="0" t="n">
        <f aca="false">IF(CI$9=0,0,(SIN(CI$12)*COS($E86)+SIN($E86)*COS(CI$12))/SIN($E86)*CI$9)</f>
        <v>0</v>
      </c>
      <c r="FV86" s="0" t="n">
        <f aca="false">IF(CJ$9=0,0,(SIN(CJ$12)*COS($E86)+SIN($E86)*COS(CJ$12))/SIN($E86)*CJ$9)</f>
        <v>0</v>
      </c>
      <c r="FW86" s="0" t="n">
        <f aca="false">IF(CK$9=0,0,(SIN(CK$12)*COS($E86)+SIN($E86)*COS(CK$12))/SIN($E86)*CK$9)</f>
        <v>0</v>
      </c>
      <c r="FX86" s="0" t="n">
        <f aca="false">IF(CL$9=0,0,(SIN(CL$12)*COS($E86)+SIN($E86)*COS(CL$12))/SIN($E86)*CL$9)</f>
        <v>0</v>
      </c>
      <c r="FY86" s="0" t="n">
        <f aca="false">IF(CM$9=0,0,(SIN(CM$12)*COS($E86)+SIN($E86)*COS(CM$12))/SIN($E86)*CM$9)</f>
        <v>0</v>
      </c>
      <c r="FZ86" s="0" t="n">
        <f aca="false">IF(CN$9=0,0,(SIN(CN$12)*COS($E86)+SIN($E86)*COS(CN$12))/SIN($E86)*CN$9)</f>
        <v>0</v>
      </c>
      <c r="GA86" s="0" t="n">
        <f aca="false">IF(CO$9=0,0,(SIN(CO$12)*COS($E86)+SIN($E86)*COS(CO$12))/SIN($E86)*CO$9)</f>
        <v>0</v>
      </c>
      <c r="GB86" s="0" t="n">
        <f aca="false">IF(CP$9=0,0,(SIN(CP$12)*COS($E86)+SIN($E86)*COS(CP$12))/SIN($E86)*CP$9)</f>
        <v>0</v>
      </c>
      <c r="GC86" s="0" t="n">
        <f aca="false">IF(CQ$9=0,0,(SIN(CQ$12)*COS($E86)+SIN($E86)*COS(CQ$12))/SIN($E86)*CQ$9)</f>
        <v>0</v>
      </c>
    </row>
    <row r="87" customFormat="false" ht="12.8" hidden="true" customHeight="false" outlineLevel="0" collapsed="false">
      <c r="A87" s="0" t="n">
        <f aca="false">MAX($F87:$CQ87)</f>
        <v>11.139749875906</v>
      </c>
      <c r="B87" s="91" t="n">
        <f aca="false">IF(ISNA(INDEX(vmg!$B$6:$B$151,MATCH($C87,vmg!$F$6:$F$151,0))),IF(ISNA(INDEX(vmg!$B$6:$B$151,MATCH($C87,vmg!$D$6:$D$151,0))),0,INDEX(vmg!$B$6:$B$151,MATCH($C87,vmg!$D$6:$D$151,0))),INDEX(vmg!$B$6:$B$151,MATCH($C87,vmg!$F$6:$F$151,0)))</f>
        <v>6.22085</v>
      </c>
      <c r="C87" s="2" t="n">
        <f aca="false">MOD(Best +D87,360)</f>
        <v>308</v>
      </c>
      <c r="D87" s="2" t="n">
        <f aca="false">D86+1</f>
        <v>75</v>
      </c>
      <c r="E87" s="1" t="n">
        <f aca="false">D87*PI()/180</f>
        <v>1.30899693899575</v>
      </c>
      <c r="F87" s="13" t="n">
        <f aca="false">IF(OR(F177=0,CR87=0),0,F177*CR87/(F177+CR87))</f>
        <v>11.139749875906</v>
      </c>
      <c r="G87" s="13" t="n">
        <f aca="false">IF(OR(G177=0,CS87=0),0,G177*CS87/(G177+CS87))</f>
        <v>10.8268660567374</v>
      </c>
      <c r="H87" s="13" t="n">
        <f aca="false">IF(OR(H177=0,CT87=0),0,H177*CT87/(H177+CT87))</f>
        <v>10.5305330607621</v>
      </c>
      <c r="I87" s="13" t="n">
        <f aca="false">IF(OR(I177=0,CU87=0),0,I177*CU87/(I177+CU87))</f>
        <v>10.2493106433619</v>
      </c>
      <c r="J87" s="13" t="n">
        <f aca="false">IF(OR(J177=0,CV87=0),0,J177*CV87/(J177+CV87))</f>
        <v>9.98192097384516</v>
      </c>
      <c r="K87" s="13" t="n">
        <f aca="false">IF(OR(K177=0,CW87=0),0,K177*CW87/(K177+CW87))</f>
        <v>9.72722639547681</v>
      </c>
      <c r="L87" s="13" t="n">
        <f aca="false">IF(OR(L177=0,CX87=0),0,L177*CX87/(L177+CX87))</f>
        <v>9.48325412533638</v>
      </c>
      <c r="M87" s="13" t="n">
        <f aca="false">IF(OR(M177=0,CY87=0),0,M177*CY87/(M177+CY87))</f>
        <v>9.25014286975538</v>
      </c>
      <c r="N87" s="13" t="n">
        <f aca="false">IF(OR(N177=0,CZ87=0),0,N177*CZ87/(N177+CZ87))</f>
        <v>9.02706406194159</v>
      </c>
      <c r="O87" s="13" t="n">
        <f aca="false">IF(OR(O177=0,DA87=0),0,O177*DA87/(O177+DA87))</f>
        <v>8.81327115360413</v>
      </c>
      <c r="P87" s="13" t="n">
        <f aca="false">IF(OR(P177=0,DB87=0),0,P177*DB87/(P177+DB87))</f>
        <v>8.60808966301382</v>
      </c>
      <c r="Q87" s="13" t="n">
        <f aca="false">IF(OR(Q177=0,DC87=0),0,Q177*DC87/(Q177+DC87))</f>
        <v>8.41104487509325</v>
      </c>
      <c r="R87" s="13" t="n">
        <f aca="false">IF(OR(R177=0,DD87=0),0,R177*DD87/(R177+DD87))</f>
        <v>8.22143404123971</v>
      </c>
      <c r="S87" s="13" t="n">
        <f aca="false">IF(OR(S177=0,DE87=0),0,S177*DE87/(S177+DE87))</f>
        <v>8.03875333459466</v>
      </c>
      <c r="T87" s="13" t="n">
        <f aca="false">IF(OR(T177=0,DF87=0),0,T177*DF87/(T177+DF87))</f>
        <v>7.86254311540182</v>
      </c>
      <c r="U87" s="13" t="n">
        <f aca="false">IF(OR(U177=0,DG87=0),0,U177*DG87/(U177+DG87))</f>
        <v>7.69238315312667</v>
      </c>
      <c r="V87" s="13" t="n">
        <f aca="false">IF(OR(V177=0,DH87=0),0,V177*DH87/(V177+DH87))</f>
        <v>7.52495740528024</v>
      </c>
      <c r="W87" s="13" t="n">
        <f aca="false">IF(OR(W177=0,DI87=0),0,W177*DI87/(W177+DI87))</f>
        <v>7.36307016699878</v>
      </c>
      <c r="X87" s="13" t="n">
        <f aca="false">IF(OR(X177=0,DJ87=0),0,X177*DJ87/(X177+DJ87))</f>
        <v>7.20637698484826</v>
      </c>
      <c r="Y87" s="13" t="n">
        <f aca="false">IF(OR(Y177=0,DK87=0),0,Y177*DK87/(Y177+DK87))</f>
        <v>7.05456096831381</v>
      </c>
      <c r="Z87" s="13" t="n">
        <f aca="false">IF(OR(Z177=0,DL87=0),0,Z177*DL87/(Z177+DL87))</f>
        <v>6.90733005692607</v>
      </c>
      <c r="AA87" s="13" t="n">
        <f aca="false">IF(OR(AA177=0,DM87=0),0,AA177*DM87/(AA177+DM87))</f>
        <v>6.76308726878901</v>
      </c>
      <c r="AB87" s="13" t="n">
        <f aca="false">IF(OR(AB177=0,DN87=0),0,AB177*DN87/(AB177+DN87))</f>
        <v>6.62300316873555</v>
      </c>
      <c r="AC87" s="13" t="n">
        <f aca="false">IF(OR(AC177=0,DO87=0),0,AC177*DO87/(AC177+DO87))</f>
        <v>6.4868395996514</v>
      </c>
      <c r="AD87" s="13" t="n">
        <f aca="false">IF(OR(AD177=0,DP87=0),0,AD177*DP87/(AD177+DP87))</f>
        <v>6.35437577813412</v>
      </c>
      <c r="AE87" s="13" t="n">
        <f aca="false">IF(OR(AE177=0,DQ87=0),0,AE177*DQ87/(AE177+DQ87))</f>
        <v>6.22540671375356</v>
      </c>
      <c r="AF87" s="13" t="n">
        <f aca="false">IF(OR(AF177=0,DR87=0),0,AF177*DR87/(AF177+DR87))</f>
        <v>6.09922798328075</v>
      </c>
      <c r="AG87" s="13" t="n">
        <f aca="false">IF(OR(AG177=0,DS87=0),0,AG177*DS87/(AG177+DS87))</f>
        <v>5.97620868546042</v>
      </c>
      <c r="AH87" s="13" t="n">
        <f aca="false">IF(OR(AH177=0,DT87=0),0,AH177*DT87/(AH177+DT87))</f>
        <v>5.8561810232094</v>
      </c>
      <c r="AI87" s="13" t="n">
        <f aca="false">IF(OR(AI177=0,DU87=0),0,AI177*DU87/(AI177+DU87))</f>
        <v>5.73898837076369</v>
      </c>
      <c r="AJ87" s="13" t="n">
        <f aca="false">IF(OR(AJ177=0,DV87=0),0,AJ177*DV87/(AJ177+DV87))</f>
        <v>5.62448433783928</v>
      </c>
      <c r="AK87" s="13" t="n">
        <f aca="false">IF(OR(AK177=0,DW87=0),0,AK177*DW87/(AK177+DW87))</f>
        <v>5.5135776542543</v>
      </c>
      <c r="AL87" s="13" t="n">
        <f aca="false">IF(OR(AL177=0,DX87=0),0,AL177*DX87/(AL177+DX87))</f>
        <v>5.40503194574211</v>
      </c>
      <c r="AM87" s="13" t="n">
        <f aca="false">IF(OR(AM177=0,DY87=0),0,AM177*DY87/(AM177+DY87))</f>
        <v>5.29873071251163</v>
      </c>
      <c r="AN87" s="13" t="n">
        <f aca="false">IF(OR(AN177=0,DZ87=0),0,AN177*DZ87/(AN177+DZ87))</f>
        <v>5.19456444998942</v>
      </c>
      <c r="AO87" s="13" t="n">
        <f aca="false">IF(OR(AO177=0,EA87=0),0,AO177*EA87/(AO177+EA87))</f>
        <v>5.09243011172025</v>
      </c>
      <c r="AP87" s="13" t="n">
        <f aca="false">IF(OR(AP177=0,EB87=0),0,AP177*EB87/(AP177+EB87))</f>
        <v>4.99220696311381</v>
      </c>
      <c r="AQ87" s="13" t="n">
        <f aca="false">IF(OR(AQ177=0,EC87=0),0,AQ177*EC87/(AQ177+EC87))</f>
        <v>4.89382844675344</v>
      </c>
      <c r="AR87" s="13" t="n">
        <f aca="false">IF(OR(AR177=0,ED87=0),0,AR177*ED87/(AR177+ED87))</f>
        <v>4.79720805158451</v>
      </c>
      <c r="AS87" s="13" t="n">
        <f aca="false">IF(OR(AS177=0,EE87=0),0,AS177*EE87/(AS177+EE87))</f>
        <v>4.70226401891391</v>
      </c>
      <c r="AT87" s="13" t="n">
        <f aca="false">IF(OR(AT177=0,EF87=0),0,AT177*EF87/(AT177+EF87))</f>
        <v>4.60891900211732</v>
      </c>
      <c r="AU87" s="13" t="n">
        <f aca="false">IF(OR(AU177=0,EG87=0),0,AU177*EG87/(AU177+EG87))</f>
        <v>4.51257814504797</v>
      </c>
      <c r="AV87" s="13" t="n">
        <f aca="false">IF(OR(AV177=0,EH87=0),0,AV177*EH87/(AV177+EH87))</f>
        <v>4.41792801237376</v>
      </c>
      <c r="AW87" s="13" t="n">
        <f aca="false">IF(OR(AW177=0,EI87=0),0,AW177*EI87/(AW177+EI87))</f>
        <v>4.32489071974497</v>
      </c>
      <c r="AX87" s="13" t="n">
        <f aca="false">IF(OR(AX177=0,EJ87=0),0,AX177*EJ87/(AX177+EJ87))</f>
        <v>4.23339260614169</v>
      </c>
      <c r="AY87" s="13" t="n">
        <f aca="false">IF(OR(AY177=0,EK87=0),0,AY177*EK87/(AY177+EK87))</f>
        <v>4.1433639399755</v>
      </c>
      <c r="AZ87" s="13" t="n">
        <f aca="false">IF(OR(AZ177=0,EL87=0),0,AZ177*EL87/(AZ177+EL87))</f>
        <v>4.0513188008668</v>
      </c>
      <c r="BA87" s="13" t="n">
        <f aca="false">IF(OR(BA177=0,EM87=0),0,BA177*EM87/(BA177+EM87))</f>
        <v>3.96076998703329</v>
      </c>
      <c r="BB87" s="13" t="n">
        <f aca="false">IF(OR(BB177=0,EN87=0),0,BB177*EN87/(BB177+EN87))</f>
        <v>3.87165099631961</v>
      </c>
      <c r="BC87" s="13" t="n">
        <f aca="false">IF(OR(BC177=0,EO87=0),0,BC177*EO87/(BC177+EO87))</f>
        <v>3.78389886638205</v>
      </c>
      <c r="BD87" s="13" t="n">
        <f aca="false">IF(OR(BD177=0,EP87=0),0,BD177*EP87/(BD177+EP87))</f>
        <v>3.69745394148537</v>
      </c>
      <c r="BE87" s="13" t="n">
        <f aca="false">IF(OR(BE177=0,EQ87=0),0,BE177*EQ87/(BE177+EQ87))</f>
        <v>3.60910751164137</v>
      </c>
      <c r="BF87" s="13" t="n">
        <f aca="false">IF(OR(BF177=0,ER87=0),0,BF177*ER87/(BF177+ER87))</f>
        <v>3.52208334829743</v>
      </c>
      <c r="BG87" s="13" t="n">
        <f aca="false">IF(OR(BG177=0,ES87=0),0,BG177*ES87/(BG177+ES87))</f>
        <v>3.43632570733608</v>
      </c>
      <c r="BH87" s="13" t="n">
        <f aca="false">IF(OR(BH177=0,ET87=0),0,BH177*ET87/(BH177+ET87))</f>
        <v>3.35178183122467</v>
      </c>
      <c r="BI87" s="13" t="n">
        <f aca="false">IF(OR(BI177=0,EU87=0),0,BI177*EU87/(BI177+EU87))</f>
        <v>3.26840176919605</v>
      </c>
      <c r="BJ87" s="13" t="n">
        <f aca="false">IF(OR(BJ177=0,EV87=0),0,BJ177*EV87/(BJ177+EV87))</f>
        <v>3.1773666964248</v>
      </c>
      <c r="BK87" s="13" t="n">
        <f aca="false">IF(OR(BK177=0,EW87=0),0,BK177*EW87/(BK177+EW87))</f>
        <v>3.08766218008418</v>
      </c>
      <c r="BL87" s="13" t="n">
        <f aca="false">IF(OR(BL177=0,EX87=0),0,BL177*EX87/(BL177+EX87))</f>
        <v>2.99923729021295</v>
      </c>
      <c r="BM87" s="13" t="n">
        <f aca="false">IF(OR(BM177=0,EY87=0),0,BM177*EY87/(BM177+EY87))</f>
        <v>2.91204443002859</v>
      </c>
      <c r="BN87" s="13" t="n">
        <f aca="false">IF(OR(BN177=0,EZ87=0),0,BN177*EZ87/(BN177+EZ87))</f>
        <v>2.82603918595927</v>
      </c>
      <c r="BO87" s="13" t="n">
        <f aca="false">IF(OR(BO177=0,FA87=0),0,BO177*FA87/(BO177+FA87))</f>
        <v>2.73612765811045</v>
      </c>
      <c r="BP87" s="13" t="n">
        <f aca="false">IF(OR(BP177=0,FB87=0),0,BP177*FB87/(BP177+FB87))</f>
        <v>2.64740630773658</v>
      </c>
      <c r="BQ87" s="13" t="n">
        <f aca="false">IF(OR(BQ177=0,FC87=0),0,BQ177*FC87/(BQ177+FC87))</f>
        <v>2.55983662419046</v>
      </c>
      <c r="BR87" s="13" t="n">
        <f aca="false">IF(OR(BR177=0,FD87=0),0,BR177*FD87/(BR177+FD87))</f>
        <v>2.4733834736903</v>
      </c>
      <c r="BS87" s="13" t="n">
        <f aca="false">IF(OR(BS177=0,FE87=0),0,BS177*FE87/(BS177+FE87))</f>
        <v>2.38801503547007</v>
      </c>
      <c r="BT87" s="13" t="n">
        <f aca="false">IF(OR(BT177=0,FF87=0),0,BT177*FF87/(BT177+FF87))</f>
        <v>2.30100669374848</v>
      </c>
      <c r="BU87" s="13" t="n">
        <f aca="false">IF(OR(BU177=0,FG87=0),0,BU177*FG87/(BU177+FG87))</f>
        <v>2.21504924335949</v>
      </c>
      <c r="BV87" s="13" t="n">
        <f aca="false">IF(OR(BV177=0,FH87=0),0,BV177*FH87/(BV177+FH87))</f>
        <v>2.13011976438738</v>
      </c>
      <c r="BW87" s="13" t="n">
        <f aca="false">IF(OR(BW177=0,FI87=0),0,BW177*FI87/(BW177+FI87))</f>
        <v>2.04619896100427</v>
      </c>
      <c r="BX87" s="13" t="n">
        <f aca="false">IF(OR(BX177=0,FJ87=0),0,BX177*FJ87/(BX177+FJ87))</f>
        <v>1.96327121475876</v>
      </c>
      <c r="BY87" s="13" t="n">
        <f aca="false">IF(OR(BY177=0,FK87=0),0,BY177*FK87/(BY177+FK87))</f>
        <v>0</v>
      </c>
      <c r="BZ87" s="13" t="n">
        <f aca="false">IF(OR(BZ177=0,FL87=0),0,BZ177*FL87/(BZ177+FL87))</f>
        <v>0</v>
      </c>
      <c r="CA87" s="13" t="n">
        <f aca="false">IF(OR(CA177=0,FM87=0),0,CA177*FM87/(CA177+FM87))</f>
        <v>0</v>
      </c>
      <c r="CB87" s="13" t="n">
        <f aca="false">IF(OR(CB177=0,FN87=0),0,CB177*FN87/(CB177+FN87))</f>
        <v>0</v>
      </c>
      <c r="CC87" s="13" t="n">
        <f aca="false">IF(OR(CC177=0,FO87=0),0,CC177*FO87/(CC177+FO87))</f>
        <v>0</v>
      </c>
      <c r="CD87" s="13" t="n">
        <f aca="false">IF(OR(CD177=0,FP87=0),0,CD177*FP87/(CD177+FP87))</f>
        <v>0</v>
      </c>
      <c r="CE87" s="13" t="n">
        <f aca="false">IF(OR(CE177=0,FQ87=0),0,CE177*FQ87/(CE177+FQ87))</f>
        <v>0</v>
      </c>
      <c r="CF87" s="13" t="n">
        <f aca="false">IF(OR(CF177=0,FR87=0),0,CF177*FR87/(CF177+FR87))</f>
        <v>0</v>
      </c>
      <c r="CG87" s="13" t="n">
        <f aca="false">IF(OR(CG177=0,FS87=0),0,CG177*FS87/(CG177+FS87))</f>
        <v>0</v>
      </c>
      <c r="CH87" s="13" t="n">
        <f aca="false">IF(OR(CH177=0,FT87=0),0,CH177*FT87/(CH177+FT87))</f>
        <v>0</v>
      </c>
      <c r="CI87" s="13" t="n">
        <f aca="false">IF(OR(CI177=0,FU87=0),0,CI177*FU87/(CI177+FU87))</f>
        <v>0</v>
      </c>
      <c r="CJ87" s="13" t="n">
        <f aca="false">IF(OR(CJ177=0,FV87=0),0,CJ177*FV87/(CJ177+FV87))</f>
        <v>0</v>
      </c>
      <c r="CK87" s="13" t="n">
        <f aca="false">IF(OR(CK177=0,FW87=0),0,CK177*FW87/(CK177+FW87))</f>
        <v>0</v>
      </c>
      <c r="CL87" s="13" t="n">
        <f aca="false">IF(OR(CL177=0,FX87=0),0,CL177*FX87/(CL177+FX87))</f>
        <v>0</v>
      </c>
      <c r="CM87" s="13" t="n">
        <f aca="false">IF(OR(CM177=0,FY87=0),0,CM177*FY87/(CM177+FY87))</f>
        <v>0</v>
      </c>
      <c r="CN87" s="13" t="n">
        <f aca="false">IF(OR(CN177=0,FZ87=0),0,CN177*FZ87/(CN177+FZ87))</f>
        <v>0</v>
      </c>
      <c r="CO87" s="13" t="n">
        <f aca="false">IF(OR(CO177=0,GA87=0),0,CO177*GA87/(CO177+GA87))</f>
        <v>0</v>
      </c>
      <c r="CP87" s="13" t="n">
        <f aca="false">IF(OR(CP177=0,GB87=0),0,CP177*GB87/(CP177+GB87))</f>
        <v>0</v>
      </c>
      <c r="CQ87" s="13" t="n">
        <f aca="false">IF(OR(CQ177=0,GC87=0),0,CQ177*GC87/(CQ177+GC87))</f>
        <v>0</v>
      </c>
      <c r="CR87" s="0" t="n">
        <f aca="false">IF(F$9=0,0,(SIN(F$12)*COS($E87)+SIN($E87)*COS(F$12))/SIN($E87)*F$9)</f>
        <v>11.13975</v>
      </c>
      <c r="CS87" s="0" t="n">
        <f aca="false">IF(G$9=0,0,(SIN(G$12)*COS($E87)+SIN($E87)*COS(G$12))/SIN($E87)*G$9)</f>
        <v>11.1767464726258</v>
      </c>
      <c r="CT87" s="0" t="n">
        <f aca="false">IF(H$9=0,0,(SIN(H$12)*COS($E87)+SIN($E87)*COS(H$12))/SIN($E87)*H$9)</f>
        <v>11.2102217801373</v>
      </c>
      <c r="CU87" s="0" t="n">
        <f aca="false">IF(I$9=0,0,(SIN(I$12)*COS($E87)+SIN($E87)*COS(I$12))/SIN($E87)*I$9)</f>
        <v>11.2401739065251</v>
      </c>
      <c r="CV87" s="0" t="n">
        <f aca="false">IF(J$9=0,0,(SIN(J$12)*COS($E87)+SIN($E87)*COS(J$12))/SIN($E87)*J$9)</f>
        <v>11.2666019420062</v>
      </c>
      <c r="CW87" s="0" t="n">
        <f aca="false">IF(K$9=0,0,(SIN(K$12)*COS($E87)+SIN($E87)*COS(K$12))/SIN($E87)*K$9)</f>
        <v>11.2895060807996</v>
      </c>
      <c r="CX87" s="0" t="n">
        <f aca="false">IF(L$9=0,0,(SIN(L$12)*COS($E87)+SIN($E87)*COS(L$12))/SIN($E87)*L$9)</f>
        <v>11.3075276533726</v>
      </c>
      <c r="CY87" s="0" t="n">
        <f aca="false">IF(M$9=0,0,(SIN(M$12)*COS($E87)+SIN($E87)*COS(M$12))/SIN($E87)*M$9)</f>
        <v>11.3220219149303</v>
      </c>
      <c r="CZ87" s="0" t="n">
        <f aca="false">IF(N$9=0,0,(SIN(N$12)*COS($E87)+SIN($E87)*COS(N$12))/SIN($E87)*N$9)</f>
        <v>11.3329936009209</v>
      </c>
      <c r="DA87" s="0" t="n">
        <f aca="false">IF(O$9=0,0,(SIN(O$12)*COS($E87)+SIN($E87)*COS(O$12))/SIN($E87)*O$9)</f>
        <v>11.3404485422769</v>
      </c>
      <c r="DB87" s="0" t="n">
        <f aca="false">IF(P$9=0,0,(SIN(P$12)*COS($E87)+SIN($E87)*COS(P$12))/SIN($E87)*P$9)</f>
        <v>11.3443936608446</v>
      </c>
      <c r="DC87" s="0" t="n">
        <f aca="false">IF(Q$9=0,0,(SIN(Q$12)*COS($E87)+SIN($E87)*COS(Q$12))/SIN($E87)*Q$9)</f>
        <v>11.3450848255073</v>
      </c>
      <c r="DD87" s="0" t="n">
        <f aca="false">IF(R$9=0,0,(SIN(R$12)*COS($E87)+SIN($E87)*COS(R$12))/SIN($E87)*R$9)</f>
        <v>11.3422837933191</v>
      </c>
      <c r="DE87" s="0" t="n">
        <f aca="false">IF(S$9=0,0,(SIN(S$12)*COS($E87)+SIN($E87)*COS(S$12))/SIN($E87)*S$9)</f>
        <v>11.3360005013298</v>
      </c>
      <c r="DF87" s="0" t="n">
        <f aca="false">IF(T$9=0,0,(SIN(T$12)*COS($E87)+SIN($E87)*COS(T$12))/SIN($E87)*T$9)</f>
        <v>11.3262459556323</v>
      </c>
      <c r="DG87" s="0" t="n">
        <f aca="false">IF(U$9=0,0,(SIN(U$12)*COS($E87)+SIN($E87)*COS(U$12))/SIN($E87)*U$9)</f>
        <v>11.3130322252402</v>
      </c>
      <c r="DH87" s="0" t="n">
        <f aca="false">IF(V$9=0,0,(SIN(V$12)*COS($E87)+SIN($E87)*COS(V$12))/SIN($E87)*V$9)</f>
        <v>11.2897735551849</v>
      </c>
      <c r="DI87" s="0" t="n">
        <f aca="false">IF(W$9=0,0,(SIN(W$12)*COS($E87)+SIN($E87)*COS(W$12))/SIN($E87)*W$9)</f>
        <v>11.263089031667</v>
      </c>
      <c r="DJ87" s="0" t="n">
        <f aca="false">IF(X$9=0,0,(SIN(X$12)*COS($E87)+SIN($E87)*COS(X$12))/SIN($E87)*X$9)</f>
        <v>11.2329998999825</v>
      </c>
      <c r="DK87" s="0" t="n">
        <f aca="false">IF(Y$9=0,0,(SIN(Y$12)*COS($E87)+SIN($E87)*COS(Y$12))/SIN($E87)*Y$9)</f>
        <v>11.1995284345122</v>
      </c>
      <c r="DL87" s="0" t="n">
        <f aca="false">IF(Z$9=0,0,(SIN(Z$12)*COS($E87)+SIN($E87)*COS(Z$12))/SIN($E87)*Z$9)</f>
        <v>11.1626979279428</v>
      </c>
      <c r="DM87" s="0" t="n">
        <f aca="false">IF(AA$9=0,0,(SIN(AA$12)*COS($E87)+SIN($E87)*COS(AA$12))/SIN($E87)*AA$9)</f>
        <v>11.1189445073531</v>
      </c>
      <c r="DN87" s="0" t="n">
        <f aca="false">IF(AB$9=0,0,(SIN(AB$12)*COS($E87)+SIN($E87)*COS(AB$12))/SIN($E87)*AB$9)</f>
        <v>11.0718958980359</v>
      </c>
      <c r="DO87" s="0" t="n">
        <f aca="false">IF(AC$9=0,0,(SIN(AC$12)*COS($E87)+SIN($E87)*COS(AC$12))/SIN($E87)*AC$9)</f>
        <v>11.0215816523482</v>
      </c>
      <c r="DP87" s="0" t="n">
        <f aca="false">IF(AD$9=0,0,(SIN(AD$12)*COS($E87)+SIN($E87)*COS(AD$12))/SIN($E87)*AD$9)</f>
        <v>10.9680322848074</v>
      </c>
      <c r="DQ87" s="0" t="n">
        <f aca="false">IF(AE$9=0,0,(SIN(AE$12)*COS($E87)+SIN($E87)*COS(AE$12))/SIN($E87)*AE$9)</f>
        <v>10.9112792581695</v>
      </c>
      <c r="DR87" s="0" t="n">
        <f aca="false">IF(AF$9=0,0,(SIN(AF$12)*COS($E87)+SIN($E87)*COS(AF$12))/SIN($E87)*AF$9)</f>
        <v>10.8497289608445</v>
      </c>
      <c r="DS87" s="0" t="n">
        <f aca="false">IF(AG$9=0,0,(SIN(AG$12)*COS($E87)+SIN($E87)*COS(AG$12))/SIN($E87)*AG$9)</f>
        <v>10.7850522450361</v>
      </c>
      <c r="DT87" s="0" t="n">
        <f aca="false">IF(AH$9=0,0,(SIN(AH$12)*COS($E87)+SIN($E87)*COS(AH$12))/SIN($E87)*AH$9)</f>
        <v>10.7172848125675</v>
      </c>
      <c r="DU87" s="0" t="n">
        <f aca="false">IF(AI$9=0,0,(SIN(AI$12)*COS($E87)+SIN($E87)*COS(AI$12))/SIN($E87)*AI$9)</f>
        <v>10.6464632474735</v>
      </c>
      <c r="DV87" s="0" t="n">
        <f aca="false">IF(AJ$9=0,0,(SIN(AJ$12)*COS($E87)+SIN($E87)*COS(AJ$12))/SIN($E87)*AJ$9)</f>
        <v>10.572625</v>
      </c>
      <c r="DW87" s="0" t="n">
        <f aca="false">IF(AK$9=0,0,(SIN(AK$12)*COS($E87)+SIN($E87)*COS(AK$12))/SIN($E87)*AK$9)</f>
        <v>10.4995999731541</v>
      </c>
      <c r="DX87" s="0" t="n">
        <f aca="false">IF(AL$9=0,0,(SIN(AL$12)*COS($E87)+SIN($E87)*COS(AL$12))/SIN($E87)*AL$9)</f>
        <v>10.4235965935103</v>
      </c>
      <c r="DY87" s="0" t="n">
        <f aca="false">IF(AM$9=0,0,(SIN(AM$12)*COS($E87)+SIN($E87)*COS(AM$12))/SIN($E87)*AM$9)</f>
        <v>10.3446513645297</v>
      </c>
      <c r="DZ87" s="0" t="n">
        <f aca="false">IF(AN$9=0,0,(SIN(AN$12)*COS($E87)+SIN($E87)*COS(AN$12))/SIN($E87)*AN$9)</f>
        <v>10.2628016147299</v>
      </c>
      <c r="EA87" s="0" t="n">
        <f aca="false">IF(AO$9=0,0,(SIN(AO$12)*COS($E87)+SIN($E87)*COS(AO$12))/SIN($E87)*AO$9)</f>
        <v>10.1780854822694</v>
      </c>
      <c r="EB87" s="0" t="n">
        <f aca="false">IF(AP$9=0,0,(SIN(AP$12)*COS($E87)+SIN($E87)*COS(AP$12))/SIN($E87)*AP$9)</f>
        <v>10.0904452479492</v>
      </c>
      <c r="EC87" s="0" t="n">
        <f aca="false">IF(AQ$9=0,0,(SIN(AQ$12)*COS($E87)+SIN($E87)*COS(AQ$12))/SIN($E87)*AQ$9)</f>
        <v>10.0000185978729</v>
      </c>
      <c r="ED87" s="0" t="n">
        <f aca="false">IF(AR$9=0,0,(SIN(AR$12)*COS($E87)+SIN($E87)*COS(AR$12))/SIN($E87)*AR$9)</f>
        <v>9.90684609213354</v>
      </c>
      <c r="EE87" s="0" t="n">
        <f aca="false">IF(AS$9=0,0,(SIN(AS$12)*COS($E87)+SIN($E87)*COS(AS$12))/SIN($E87)*AS$9)</f>
        <v>9.81096903578055</v>
      </c>
      <c r="EF87" s="0" t="n">
        <f aca="false">IF(AT$9=0,0,(SIN(AT$12)*COS($E87)+SIN($E87)*COS(AT$12))/SIN($E87)*AT$9)</f>
        <v>9.71242946230074</v>
      </c>
      <c r="EG87" s="0" t="n">
        <f aca="false">IF(AU$9=0,0,(SIN(AU$12)*COS($E87)+SIN($E87)*COS(AU$12))/SIN($E87)*AU$9)</f>
        <v>9.59082237792963</v>
      </c>
      <c r="EH87" s="0" t="n">
        <f aca="false">IF(AV$9=0,0,(SIN(AV$12)*COS($E87)+SIN($E87)*COS(AV$12))/SIN($E87)*AV$9)</f>
        <v>9.46699329696404</v>
      </c>
      <c r="EI87" s="0" t="n">
        <f aca="false">IF(AW$9=0,0,(SIN(AW$12)*COS($E87)+SIN($E87)*COS(AW$12))/SIN($E87)*AW$9)</f>
        <v>9.34100486103181</v>
      </c>
      <c r="EJ87" s="0" t="n">
        <f aca="false">IF(AX$9=0,0,(SIN(AX$12)*COS($E87)+SIN($E87)*COS(AX$12))/SIN($E87)*AX$9)</f>
        <v>9.21292014886717</v>
      </c>
      <c r="EK87" s="0" t="n">
        <f aca="false">IF(AY$9=0,0,(SIN(AY$12)*COS($E87)+SIN($E87)*COS(AY$12))/SIN($E87)*AY$9)</f>
        <v>9.08280264957205</v>
      </c>
      <c r="EL87" s="0" t="n">
        <f aca="false">IF(AZ$9=0,0,(SIN(AZ$12)*COS($E87)+SIN($E87)*COS(AZ$12))/SIN($E87)*AZ$9)</f>
        <v>8.93406852010346</v>
      </c>
      <c r="EM87" s="0" t="n">
        <f aca="false">IF(BA$9=0,0,(SIN(BA$12)*COS($E87)+SIN($E87)*COS(BA$12))/SIN($E87)*BA$9)</f>
        <v>8.78378392797936</v>
      </c>
      <c r="EN87" s="0" t="n">
        <f aca="false">IF(BB$9=0,0,(SIN(BB$12)*COS($E87)+SIN($E87)*COS(BB$12))/SIN($E87)*BB$9)</f>
        <v>8.6320284837869</v>
      </c>
      <c r="EO87" s="0" t="n">
        <f aca="false">IF(BC$9=0,0,(SIN(BC$12)*COS($E87)+SIN($E87)*COS(BC$12))/SIN($E87)*BC$9)</f>
        <v>8.47888187916334</v>
      </c>
      <c r="EP87" s="0" t="n">
        <f aca="false">IF(BD$9=0,0,(SIN(BD$12)*COS($E87)+SIN($E87)*COS(BD$12))/SIN($E87)*BD$9)</f>
        <v>8.32442385232723</v>
      </c>
      <c r="EQ87" s="0" t="n">
        <f aca="false">IF(BE$9=0,0,(SIN(BE$12)*COS($E87)+SIN($E87)*COS(BE$12))/SIN($E87)*BE$9)</f>
        <v>8.15263213915245</v>
      </c>
      <c r="ER87" s="0" t="n">
        <f aca="false">IF(BF$9=0,0,(SIN(BF$12)*COS($E87)+SIN($E87)*COS(BF$12))/SIN($E87)*BF$9)</f>
        <v>7.98010173178566</v>
      </c>
      <c r="ES87" s="0" t="n">
        <f aca="false">IF(BG$9=0,0,(SIN(BG$12)*COS($E87)+SIN($E87)*COS(BG$12))/SIN($E87)*BG$9)</f>
        <v>7.80692682812087</v>
      </c>
      <c r="ET87" s="0" t="n">
        <f aca="false">IF(BH$9=0,0,(SIN(BH$12)*COS($E87)+SIN($E87)*COS(BH$12))/SIN($E87)*BH$9)</f>
        <v>7.63320127824157</v>
      </c>
      <c r="EU87" s="0" t="n">
        <f aca="false">IF(BI$9=0,0,(SIN(BI$12)*COS($E87)+SIN($E87)*COS(BI$12))/SIN($E87)*BI$9)</f>
        <v>7.45901854331376</v>
      </c>
      <c r="EV87" s="0" t="n">
        <f aca="false">IF(BJ$9=0,0,(SIN(BJ$12)*COS($E87)+SIN($E87)*COS(BJ$12))/SIN($E87)*BJ$9)</f>
        <v>7.23878321627377</v>
      </c>
      <c r="EW87" s="0" t="n">
        <f aca="false">IF(BK$9=0,0,(SIN(BK$12)*COS($E87)+SIN($E87)*COS(BK$12))/SIN($E87)*BK$9)</f>
        <v>7.01967650582697</v>
      </c>
      <c r="EX87" s="0" t="n">
        <f aca="false">IF(BL$9=0,0,(SIN(BL$12)*COS($E87)+SIN($E87)*COS(BL$12))/SIN($E87)*BL$9)</f>
        <v>6.80183157435371</v>
      </c>
      <c r="EY87" s="0" t="n">
        <f aca="false">IF(BM$9=0,0,(SIN(BM$12)*COS($E87)+SIN($E87)*COS(BM$12))/SIN($E87)*BM$9)</f>
        <v>6.58538016419905</v>
      </c>
      <c r="EZ87" s="0" t="n">
        <f aca="false">IF(BN$9=0,0,(SIN(BN$12)*COS($E87)+SIN($E87)*COS(BN$12))/SIN($E87)*BN$9)</f>
        <v>6.37045253762586</v>
      </c>
      <c r="FA87" s="0" t="n">
        <f aca="false">IF(BO$9=0,0,(SIN(BO$12)*COS($E87)+SIN($E87)*COS(BO$12))/SIN($E87)*BO$9)</f>
        <v>6.13174420869289</v>
      </c>
      <c r="FB87" s="0" t="n">
        <f aca="false">IF(BP$9=0,0,(SIN(BP$12)*COS($E87)+SIN($E87)*COS(BP$12))/SIN($E87)*BP$9)</f>
        <v>5.89574254164728</v>
      </c>
      <c r="FC87" s="0" t="n">
        <f aca="false">IF(BQ$9=0,0,(SIN(BQ$12)*COS($E87)+SIN($E87)*COS(BQ$12))/SIN($E87)*BQ$9)</f>
        <v>5.66259582410012</v>
      </c>
      <c r="FD87" s="0" t="n">
        <f aca="false">IF(BR$9=0,0,(SIN(BR$12)*COS($E87)+SIN($E87)*COS(BR$12))/SIN($E87)*BR$9)</f>
        <v>5.43245005732337</v>
      </c>
      <c r="FE87" s="0" t="n">
        <f aca="false">IF(BS$9=0,0,(SIN(BS$12)*COS($E87)+SIN($E87)*COS(BS$12))/SIN($E87)*BS$9)</f>
        <v>5.20544888893598</v>
      </c>
      <c r="FF87" s="0" t="n">
        <f aca="false">IF(BT$9=0,0,(SIN(BT$12)*COS($E87)+SIN($E87)*COS(BT$12))/SIN($E87)*BT$9)</f>
        <v>4.96914291480877</v>
      </c>
      <c r="FG87" s="0" t="n">
        <f aca="false">IF(BU$9=0,0,(SIN(BU$12)*COS($E87)+SIN($E87)*COS(BU$12))/SIN($E87)*BU$9)</f>
        <v>4.73680804989022</v>
      </c>
      <c r="FH87" s="0" t="n">
        <f aca="false">IF(BV$9=0,0,(SIN(BV$12)*COS($E87)+SIN($E87)*COS(BV$12))/SIN($E87)*BV$9)</f>
        <v>4.50859174460962</v>
      </c>
      <c r="FI87" s="0" t="n">
        <f aca="false">IF(BW$9=0,0,(SIN(BW$12)*COS($E87)+SIN($E87)*COS(BW$12))/SIN($E87)*BW$9)</f>
        <v>4.28463850077544</v>
      </c>
      <c r="FJ87" s="0" t="n">
        <f aca="false">IF(BX$9=0,0,(SIN(BX$12)*COS($E87)+SIN($E87)*COS(BX$12))/SIN($E87)*BX$9)</f>
        <v>4.06508980471755</v>
      </c>
      <c r="FK87" s="0" t="n">
        <f aca="false">IF(BY$9=0,0,(SIN(BY$12)*COS($E87)+SIN($E87)*COS(BY$12))/SIN($E87)*BY$9)</f>
        <v>0</v>
      </c>
      <c r="FL87" s="0" t="n">
        <f aca="false">IF(BZ$9=0,0,(SIN(BZ$12)*COS($E87)+SIN($E87)*COS(BZ$12))/SIN($E87)*BZ$9)</f>
        <v>0</v>
      </c>
      <c r="FM87" s="0" t="n">
        <f aca="false">IF(CA$9=0,0,(SIN(CA$12)*COS($E87)+SIN($E87)*COS(CA$12))/SIN($E87)*CA$9)</f>
        <v>0</v>
      </c>
      <c r="FN87" s="0" t="n">
        <f aca="false">IF(CB$9=0,0,(SIN(CB$12)*COS($E87)+SIN($E87)*COS(CB$12))/SIN($E87)*CB$9)</f>
        <v>0</v>
      </c>
      <c r="FO87" s="0" t="n">
        <f aca="false">IF(CC$9=0,0,(SIN(CC$12)*COS($E87)+SIN($E87)*COS(CC$12))/SIN($E87)*CC$9)</f>
        <v>0</v>
      </c>
      <c r="FP87" s="0" t="n">
        <f aca="false">IF(CD$9=0,0,(SIN(CD$12)*COS($E87)+SIN($E87)*COS(CD$12))/SIN($E87)*CD$9)</f>
        <v>0</v>
      </c>
      <c r="FQ87" s="0" t="n">
        <f aca="false">IF(CE$9=0,0,(SIN(CE$12)*COS($E87)+SIN($E87)*COS(CE$12))/SIN($E87)*CE$9)</f>
        <v>0</v>
      </c>
      <c r="FR87" s="0" t="n">
        <f aca="false">IF(CF$9=0,0,(SIN(CF$12)*COS($E87)+SIN($E87)*COS(CF$12))/SIN($E87)*CF$9)</f>
        <v>0</v>
      </c>
      <c r="FS87" s="0" t="n">
        <f aca="false">IF(CG$9=0,0,(SIN(CG$12)*COS($E87)+SIN($E87)*COS(CG$12))/SIN($E87)*CG$9)</f>
        <v>0</v>
      </c>
      <c r="FT87" s="0" t="n">
        <f aca="false">IF(CH$9=0,0,(SIN(CH$12)*COS($E87)+SIN($E87)*COS(CH$12))/SIN($E87)*CH$9)</f>
        <v>0</v>
      </c>
      <c r="FU87" s="0" t="n">
        <f aca="false">IF(CI$9=0,0,(SIN(CI$12)*COS($E87)+SIN($E87)*COS(CI$12))/SIN($E87)*CI$9)</f>
        <v>0</v>
      </c>
      <c r="FV87" s="0" t="n">
        <f aca="false">IF(CJ$9=0,0,(SIN(CJ$12)*COS($E87)+SIN($E87)*COS(CJ$12))/SIN($E87)*CJ$9)</f>
        <v>0</v>
      </c>
      <c r="FW87" s="0" t="n">
        <f aca="false">IF(CK$9=0,0,(SIN(CK$12)*COS($E87)+SIN($E87)*COS(CK$12))/SIN($E87)*CK$9)</f>
        <v>0</v>
      </c>
      <c r="FX87" s="0" t="n">
        <f aca="false">IF(CL$9=0,0,(SIN(CL$12)*COS($E87)+SIN($E87)*COS(CL$12))/SIN($E87)*CL$9)</f>
        <v>0</v>
      </c>
      <c r="FY87" s="0" t="n">
        <f aca="false">IF(CM$9=0,0,(SIN(CM$12)*COS($E87)+SIN($E87)*COS(CM$12))/SIN($E87)*CM$9)</f>
        <v>0</v>
      </c>
      <c r="FZ87" s="0" t="n">
        <f aca="false">IF(CN$9=0,0,(SIN(CN$12)*COS($E87)+SIN($E87)*COS(CN$12))/SIN($E87)*CN$9)</f>
        <v>0</v>
      </c>
      <c r="GA87" s="0" t="n">
        <f aca="false">IF(CO$9=0,0,(SIN(CO$12)*COS($E87)+SIN($E87)*COS(CO$12))/SIN($E87)*CO$9)</f>
        <v>0</v>
      </c>
      <c r="GB87" s="0" t="n">
        <f aca="false">IF(CP$9=0,0,(SIN(CP$12)*COS($E87)+SIN($E87)*COS(CP$12))/SIN($E87)*CP$9)</f>
        <v>0</v>
      </c>
      <c r="GC87" s="0" t="n">
        <f aca="false">IF(CQ$9=0,0,(SIN(CQ$12)*COS($E87)+SIN($E87)*COS(CQ$12))/SIN($E87)*CQ$9)</f>
        <v>0</v>
      </c>
    </row>
    <row r="88" customFormat="false" ht="12.8" hidden="true" customHeight="false" outlineLevel="0" collapsed="false">
      <c r="A88" s="0" t="n">
        <f aca="false">MAX($F88:$CQ88)</f>
        <v>11.139749875906</v>
      </c>
      <c r="B88" s="91" t="n">
        <f aca="false">IF(ISNA(INDEX(vmg!$B$6:$B$151,MATCH($C88,vmg!$F$6:$F$151,0))),IF(ISNA(INDEX(vmg!$B$6:$B$151,MATCH($C88,vmg!$D$6:$D$151,0))),0,INDEX(vmg!$B$6:$B$151,MATCH($C88,vmg!$D$6:$D$151,0))),INDEX(vmg!$B$6:$B$151,MATCH($C88,vmg!$F$6:$F$151,0)))</f>
        <v>6.30449</v>
      </c>
      <c r="C88" s="2" t="n">
        <f aca="false">MOD(Best +D88,360)</f>
        <v>309</v>
      </c>
      <c r="D88" s="2" t="n">
        <f aca="false">D87+1</f>
        <v>76</v>
      </c>
      <c r="E88" s="1" t="n">
        <f aca="false">D88*PI()/180</f>
        <v>1.32645023151569</v>
      </c>
      <c r="F88" s="13" t="n">
        <f aca="false">IF(OR(F178=0,CR88=0),0,F178*CR88/(F178+CR88))</f>
        <v>11.139749875906</v>
      </c>
      <c r="G88" s="13" t="n">
        <f aca="false">IF(OR(G178=0,CS88=0),0,G178*CS88/(G178+CS88))</f>
        <v>10.8293673595219</v>
      </c>
      <c r="H88" s="13" t="n">
        <f aca="false">IF(OR(H178=0,CT88=0),0,H178*CT88/(H178+CT88))</f>
        <v>10.5350616295517</v>
      </c>
      <c r="I88" s="13" t="n">
        <f aca="false">IF(OR(I178=0,CU88=0),0,I178*CU88/(I178+CU88))</f>
        <v>10.2554583519766</v>
      </c>
      <c r="J88" s="13" t="n">
        <f aca="false">IF(OR(J178=0,CV88=0),0,J178*CV88/(J178+CV88))</f>
        <v>9.98933552041832</v>
      </c>
      <c r="K88" s="13" t="n">
        <f aca="false">IF(OR(K178=0,CW88=0),0,K178*CW88/(K178+CW88))</f>
        <v>9.73560294889701</v>
      </c>
      <c r="L88" s="13" t="n">
        <f aca="false">IF(OR(L178=0,CX88=0),0,L178*CX88/(L178+CX88))</f>
        <v>9.49232471416982</v>
      </c>
      <c r="M88" s="13" t="n">
        <f aca="false">IF(OR(M178=0,CY88=0),0,M178*CY88/(M178+CY88))</f>
        <v>9.25967740255823</v>
      </c>
      <c r="N88" s="13" t="n">
        <f aca="false">IF(OR(N178=0,CZ88=0),0,N178*CZ88/(N178+CZ88))</f>
        <v>9.0368624577375</v>
      </c>
      <c r="O88" s="13" t="n">
        <f aca="false">IF(OR(O178=0,DA88=0),0,O178*DA88/(O178+DA88))</f>
        <v>8.82315918552703</v>
      </c>
      <c r="P88" s="13" t="n">
        <f aca="false">IF(OR(P178=0,DB88=0),0,P178*DB88/(P178+DB88))</f>
        <v>8.61791544249362</v>
      </c>
      <c r="Q88" s="13" t="n">
        <f aca="false">IF(OR(Q178=0,DC88=0),0,Q178*DC88/(Q178+DC88))</f>
        <v>8.4206766504919</v>
      </c>
      <c r="R88" s="13" t="n">
        <f aca="false">IF(OR(R178=0,DD88=0),0,R178*DD88/(R178+DD88))</f>
        <v>8.23075609423796</v>
      </c>
      <c r="S88" s="13" t="n">
        <f aca="false">IF(OR(S178=0,DE88=0),0,S178*DE88/(S178+DE88))</f>
        <v>8.04766456959439</v>
      </c>
      <c r="T88" s="13" t="n">
        <f aca="false">IF(OR(T178=0,DF88=0),0,T178*DF88/(T178+DF88))</f>
        <v>7.87095519854246</v>
      </c>
      <c r="U88" s="13" t="n">
        <f aca="false">IF(OR(U178=0,DG88=0),0,U178*DG88/(U178+DG88))</f>
        <v>7.70021891160874</v>
      </c>
      <c r="V88" s="13" t="n">
        <f aca="false">IF(OR(V178=0,DH88=0),0,V178*DH88/(V178+DH88))</f>
        <v>7.53212921614791</v>
      </c>
      <c r="W88" s="13" t="n">
        <f aca="false">IF(OR(W178=0,DI88=0),0,W178*DI88/(W178+DI88))</f>
        <v>7.36951991838509</v>
      </c>
      <c r="X88" s="13" t="n">
        <f aca="false">IF(OR(X178=0,DJ88=0),0,X178*DJ88/(X178+DJ88))</f>
        <v>7.21205425681988</v>
      </c>
      <c r="Y88" s="13" t="n">
        <f aca="false">IF(OR(Y178=0,DK88=0),0,Y178*DK88/(Y178+DK88))</f>
        <v>7.05942209842002</v>
      </c>
      <c r="Z88" s="13" t="n">
        <f aca="false">IF(OR(Z178=0,DL88=0),0,Z178*DL88/(Z178+DL88))</f>
        <v>6.91133732828735</v>
      </c>
      <c r="AA88" s="13" t="n">
        <f aca="false">IF(OR(AA178=0,DM88=0),0,AA178*DM88/(AA178+DM88))</f>
        <v>6.76619831274841</v>
      </c>
      <c r="AB88" s="13" t="n">
        <f aca="false">IF(OR(AB178=0,DN88=0),0,AB178*DN88/(AB178+DN88))</f>
        <v>6.62519068596951</v>
      </c>
      <c r="AC88" s="13" t="n">
        <f aca="false">IF(OR(AC178=0,DO88=0),0,AC178*DO88/(AC178+DO88))</f>
        <v>6.48808039718262</v>
      </c>
      <c r="AD88" s="13" t="n">
        <f aca="false">IF(OR(AD178=0,DP88=0),0,AD178*DP88/(AD178+DP88))</f>
        <v>6.35465028849533</v>
      </c>
      <c r="AE88" s="13" t="n">
        <f aca="false">IF(OR(AE178=0,DQ88=0),0,AE178*DQ88/(AE178+DQ88))</f>
        <v>6.22469857351292</v>
      </c>
      <c r="AF88" s="13" t="n">
        <f aca="false">IF(OR(AF178=0,DR88=0),0,AF178*DR88/(AF178+DR88))</f>
        <v>6.09751979211032</v>
      </c>
      <c r="AG88" s="13" t="n">
        <f aca="false">IF(OR(AG178=0,DS88=0),0,AG178*DS88/(AG178+DS88))</f>
        <v>5.97348970015195</v>
      </c>
      <c r="AH88" s="13" t="n">
        <f aca="false">IF(OR(AH178=0,DT88=0),0,AH178*DT88/(AH178+DT88))</f>
        <v>5.85244272323588</v>
      </c>
      <c r="AI88" s="13" t="n">
        <f aca="false">IF(OR(AI178=0,DU88=0),0,AI178*DU88/(AI178+DU88))</f>
        <v>5.73422420377348</v>
      </c>
      <c r="AJ88" s="13" t="n">
        <f aca="false">IF(OR(AJ178=0,DV88=0),0,AJ178*DV88/(AJ178+DV88))</f>
        <v>5.61868949496022</v>
      </c>
      <c r="AK88" s="13" t="n">
        <f aca="false">IF(OR(AK178=0,DW88=0),0,AK178*DW88/(AK178+DW88))</f>
        <v>5.50675643463204</v>
      </c>
      <c r="AL88" s="13" t="n">
        <f aca="false">IF(OR(AL178=0,DX88=0),0,AL178*DX88/(AL178+DX88))</f>
        <v>5.39718180059346</v>
      </c>
      <c r="AM88" s="13" t="n">
        <f aca="false">IF(OR(AM178=0,DY88=0),0,AM178*DY88/(AM178+DY88))</f>
        <v>5.28985031350532</v>
      </c>
      <c r="AN88" s="13" t="n">
        <f aca="false">IF(OR(AN178=0,DZ88=0),0,AN178*DZ88/(AN178+DZ88))</f>
        <v>5.184653552407</v>
      </c>
      <c r="AO88" s="13" t="n">
        <f aca="false">IF(OR(AO178=0,EA88=0),0,AO178*EA88/(AO178+EA88))</f>
        <v>5.08148943276051</v>
      </c>
      <c r="AP88" s="13" t="n">
        <f aca="false">IF(OR(AP178=0,EB88=0),0,AP178*EB88/(AP178+EB88))</f>
        <v>4.98023791719401</v>
      </c>
      <c r="AQ88" s="13" t="n">
        <f aca="false">IF(OR(AQ178=0,EC88=0),0,AQ178*EC88/(AQ178+EC88))</f>
        <v>4.88083337814043</v>
      </c>
      <c r="AR88" s="13" t="n">
        <f aca="false">IF(OR(AR178=0,ED88=0),0,AR178*ED88/(AR178+ED88))</f>
        <v>4.78318997536318</v>
      </c>
      <c r="AS88" s="13" t="n">
        <f aca="false">IF(OR(AS178=0,EE88=0),0,AS178*EE88/(AS178+EE88))</f>
        <v>4.68722654426399</v>
      </c>
      <c r="AT88" s="13" t="n">
        <f aca="false">IF(OR(AT178=0,EF88=0),0,AT178*EF88/(AT178+EF88))</f>
        <v>4.59286626385321</v>
      </c>
      <c r="AU88" s="13" t="n">
        <f aca="false">IF(OR(AU178=0,EG88=0),0,AU178*EG88/(AU178+EG88))</f>
        <v>4.49548918130979</v>
      </c>
      <c r="AV88" s="13" t="n">
        <f aca="false">IF(OR(AV178=0,EH88=0),0,AV178*EH88/(AV178+EH88))</f>
        <v>4.39981125467967</v>
      </c>
      <c r="AW88" s="13" t="n">
        <f aca="false">IF(OR(AW178=0,EI88=0),0,AW178*EI88/(AW178+EI88))</f>
        <v>4.30575490325947</v>
      </c>
      <c r="AX88" s="13" t="n">
        <f aca="false">IF(OR(AX178=0,EJ88=0),0,AX178*EJ88/(AX178+EJ88))</f>
        <v>4.21324672798579</v>
      </c>
      <c r="AY88" s="13" t="n">
        <f aca="false">IF(OR(AY178=0,EK88=0),0,AY178*EK88/(AY178+EK88))</f>
        <v>4.12221722256531</v>
      </c>
      <c r="AZ88" s="13" t="n">
        <f aca="false">IF(OR(AZ178=0,EL88=0),0,AZ178*EL88/(AZ178+EL88))</f>
        <v>4.02916608822555</v>
      </c>
      <c r="BA88" s="13" t="n">
        <f aca="false">IF(OR(BA178=0,EM88=0),0,BA178*EM88/(BA178+EM88))</f>
        <v>3.93762369758022</v>
      </c>
      <c r="BB88" s="13" t="n">
        <f aca="false">IF(OR(BB178=0,EN88=0),0,BB178*EN88/(BB178+EN88))</f>
        <v>3.84752365722837</v>
      </c>
      <c r="BC88" s="13" t="n">
        <f aca="false">IF(OR(BC178=0,EO88=0),0,BC178*EO88/(BC178+EO88))</f>
        <v>3.75880309530149</v>
      </c>
      <c r="BD88" s="13" t="n">
        <f aca="false">IF(OR(BD178=0,EP88=0),0,BD178*EP88/(BD178+EP88))</f>
        <v>3.67140243114368</v>
      </c>
      <c r="BE88" s="13" t="n">
        <f aca="false">IF(OR(BE178=0,EQ88=0),0,BE178*EQ88/(BE178+EQ88))</f>
        <v>3.5821053851434</v>
      </c>
      <c r="BF88" s="13" t="n">
        <f aca="false">IF(OR(BF178=0,ER88=0),0,BF178*ER88/(BF178+ER88))</f>
        <v>3.49414632343011</v>
      </c>
      <c r="BG88" s="13" t="n">
        <f aca="false">IF(OR(BG178=0,ES88=0),0,BG178*ES88/(BG178+ES88))</f>
        <v>3.40746953960286</v>
      </c>
      <c r="BH88" s="13" t="n">
        <f aca="false">IF(OR(BH178=0,ET88=0),0,BH178*ET88/(BH178+ET88))</f>
        <v>3.32202231150627</v>
      </c>
      <c r="BI88" s="13" t="n">
        <f aca="false">IF(OR(BI178=0,EU88=0),0,BI178*EU88/(BI178+EU88))</f>
        <v>3.23775472302644</v>
      </c>
      <c r="BJ88" s="13" t="n">
        <f aca="false">IF(OR(BJ178=0,EV88=0),0,BJ178*EV88/(BJ178+EV88))</f>
        <v>3.14584759172814</v>
      </c>
      <c r="BK88" s="13" t="n">
        <f aca="false">IF(OR(BK178=0,EW88=0),0,BK178*EW88/(BK178+EW88))</f>
        <v>3.05529653904651</v>
      </c>
      <c r="BL88" s="13" t="n">
        <f aca="false">IF(OR(BL178=0,EX88=0),0,BL178*EX88/(BL178+EX88))</f>
        <v>2.96605083575716</v>
      </c>
      <c r="BM88" s="13" t="n">
        <f aca="false">IF(OR(BM178=0,EY88=0),0,BM178*EY88/(BM178+EY88))</f>
        <v>2.87806311230071</v>
      </c>
      <c r="BN88" s="13" t="n">
        <f aca="false">IF(OR(BN178=0,EZ88=0),0,BN178*EZ88/(BN178+EZ88))</f>
        <v>2.79128921009493</v>
      </c>
      <c r="BO88" s="13" t="n">
        <f aca="false">IF(OR(BO178=0,FA88=0),0,BO178*FA88/(BO178+FA88))</f>
        <v>2.70065153537001</v>
      </c>
      <c r="BP88" s="13" t="n">
        <f aca="false">IF(OR(BP178=0,FB88=0),0,BP178*FB88/(BP178+FB88))</f>
        <v>2.61123793777605</v>
      </c>
      <c r="BQ88" s="13" t="n">
        <f aca="false">IF(OR(BQ178=0,FC88=0),0,BQ178*FC88/(BQ178+FC88))</f>
        <v>2.52301055389745</v>
      </c>
      <c r="BR88" s="13" t="n">
        <f aca="false">IF(OR(BR178=0,FD88=0),0,BR178*FD88/(BR178+FD88))</f>
        <v>2.43593495819148</v>
      </c>
      <c r="BS88" s="13" t="n">
        <f aca="false">IF(OR(BS178=0,FE88=0),0,BS178*FE88/(BS178+FE88))</f>
        <v>2.34998010164701</v>
      </c>
      <c r="BT88" s="13" t="n">
        <f aca="false">IF(OR(BT178=0,FF88=0),0,BT178*FF88/(BT178+FF88))</f>
        <v>2.26244191138482</v>
      </c>
      <c r="BU88" s="13" t="n">
        <f aca="false">IF(OR(BU178=0,FG88=0),0,BU178*FG88/(BU178+FG88))</f>
        <v>2.17599732950806</v>
      </c>
      <c r="BV88" s="13" t="n">
        <f aca="false">IF(OR(BV178=0,FH88=0),0,BV178*FH88/(BV178+FH88))</f>
        <v>2.09062472635369</v>
      </c>
      <c r="BW88" s="13" t="n">
        <f aca="false">IF(OR(BW178=0,FI88=0),0,BW178*FI88/(BW178+FI88))</f>
        <v>2.00630619996078</v>
      </c>
      <c r="BX88" s="13" t="n">
        <f aca="false">IF(OR(BX178=0,FJ88=0),0,BX178*FJ88/(BX178+FJ88))</f>
        <v>1.92302763445172</v>
      </c>
      <c r="BY88" s="13" t="n">
        <f aca="false">IF(OR(BY178=0,FK88=0),0,BY178*FK88/(BY178+FK88))</f>
        <v>0</v>
      </c>
      <c r="BZ88" s="13" t="n">
        <f aca="false">IF(OR(BZ178=0,FL88=0),0,BZ178*FL88/(BZ178+FL88))</f>
        <v>0</v>
      </c>
      <c r="CA88" s="13" t="n">
        <f aca="false">IF(OR(CA178=0,FM88=0),0,CA178*FM88/(CA178+FM88))</f>
        <v>0</v>
      </c>
      <c r="CB88" s="13" t="n">
        <f aca="false">IF(OR(CB178=0,FN88=0),0,CB178*FN88/(CB178+FN88))</f>
        <v>0</v>
      </c>
      <c r="CC88" s="13" t="n">
        <f aca="false">IF(OR(CC178=0,FO88=0),0,CC178*FO88/(CC178+FO88))</f>
        <v>0</v>
      </c>
      <c r="CD88" s="13" t="n">
        <f aca="false">IF(OR(CD178=0,FP88=0),0,CD178*FP88/(CD178+FP88))</f>
        <v>0</v>
      </c>
      <c r="CE88" s="13" t="n">
        <f aca="false">IF(OR(CE178=0,FQ88=0),0,CE178*FQ88/(CE178+FQ88))</f>
        <v>0</v>
      </c>
      <c r="CF88" s="13" t="n">
        <f aca="false">IF(OR(CF178=0,FR88=0),0,CF178*FR88/(CF178+FR88))</f>
        <v>0</v>
      </c>
      <c r="CG88" s="13" t="n">
        <f aca="false">IF(OR(CG178=0,FS88=0),0,CG178*FS88/(CG178+FS88))</f>
        <v>0</v>
      </c>
      <c r="CH88" s="13" t="n">
        <f aca="false">IF(OR(CH178=0,FT88=0),0,CH178*FT88/(CH178+FT88))</f>
        <v>0</v>
      </c>
      <c r="CI88" s="13" t="n">
        <f aca="false">IF(OR(CI178=0,FU88=0),0,CI178*FU88/(CI178+FU88))</f>
        <v>0</v>
      </c>
      <c r="CJ88" s="13" t="n">
        <f aca="false">IF(OR(CJ178=0,FV88=0),0,CJ178*FV88/(CJ178+FV88))</f>
        <v>0</v>
      </c>
      <c r="CK88" s="13" t="n">
        <f aca="false">IF(OR(CK178=0,FW88=0),0,CK178*FW88/(CK178+FW88))</f>
        <v>0</v>
      </c>
      <c r="CL88" s="13" t="n">
        <f aca="false">IF(OR(CL178=0,FX88=0),0,CL178*FX88/(CL178+FX88))</f>
        <v>0</v>
      </c>
      <c r="CM88" s="13" t="n">
        <f aca="false">IF(OR(CM178=0,FY88=0),0,CM178*FY88/(CM178+FY88))</f>
        <v>0</v>
      </c>
      <c r="CN88" s="13" t="n">
        <f aca="false">IF(OR(CN178=0,FZ88=0),0,CN178*FZ88/(CN178+FZ88))</f>
        <v>0</v>
      </c>
      <c r="CO88" s="13" t="n">
        <f aca="false">IF(OR(CO178=0,GA88=0),0,CO178*GA88/(CO178+GA88))</f>
        <v>0</v>
      </c>
      <c r="CP88" s="13" t="n">
        <f aca="false">IF(OR(CP178=0,GB88=0),0,CP178*GB88/(CP178+GB88))</f>
        <v>0</v>
      </c>
      <c r="CQ88" s="13" t="n">
        <f aca="false">IF(OR(CQ178=0,GC88=0),0,CQ178*GC88/(CQ178+GC88))</f>
        <v>0</v>
      </c>
      <c r="CR88" s="0" t="n">
        <f aca="false">IF(F$9=0,0,(SIN(F$12)*COS($E88)+SIN($E88)*COS(F$12))/SIN($E88)*F$9)</f>
        <v>11.13975</v>
      </c>
      <c r="CS88" s="0" t="n">
        <f aca="false">IF(G$9=0,0,(SIN(G$12)*COS($E88)+SIN($E88)*COS(G$12))/SIN($E88)*G$9)</f>
        <v>11.1731305610671</v>
      </c>
      <c r="CT88" s="0" t="n">
        <f aca="false">IF(H$9=0,0,(SIN(H$12)*COS($E88)+SIN($E88)*COS(H$12))/SIN($E88)*H$9)</f>
        <v>11.2029997277292</v>
      </c>
      <c r="CU88" s="0" t="n">
        <f aca="false">IF(I$9=0,0,(SIN(I$12)*COS($E88)+SIN($E88)*COS(I$12))/SIN($E88)*I$9)</f>
        <v>11.2293565784812</v>
      </c>
      <c r="CV88" s="0" t="n">
        <f aca="false">IF(J$9=0,0,(SIN(J$12)*COS($E88)+SIN($E88)*COS(J$12))/SIN($E88)*J$9)</f>
        <v>11.252201292095</v>
      </c>
      <c r="CW88" s="0" t="n">
        <f aca="false">IF(K$9=0,0,(SIN(K$12)*COS($E88)+SIN($E88)*COS(K$12))/SIN($E88)*K$9)</f>
        <v>11.2715351450658</v>
      </c>
      <c r="CX88" s="0" t="n">
        <f aca="false">IF(L$9=0,0,(SIN(L$12)*COS($E88)+SIN($E88)*COS(L$12))/SIN($E88)*L$9)</f>
        <v>11.2860031323023</v>
      </c>
      <c r="CY88" s="0" t="n">
        <f aca="false">IF(M$9=0,0,(SIN(M$12)*COS($E88)+SIN($E88)*COS(M$12))/SIN($E88)*M$9)</f>
        <v>11.2969598479143</v>
      </c>
      <c r="CZ88" s="0" t="n">
        <f aca="false">IF(N$9=0,0,(SIN(N$12)*COS($E88)+SIN($E88)*COS(N$12))/SIN($E88)*N$9)</f>
        <v>11.3044110860821</v>
      </c>
      <c r="DA88" s="0" t="n">
        <f aca="false">IF(O$9=0,0,(SIN(O$12)*COS($E88)+SIN($E88)*COS(O$12))/SIN($E88)*O$9)</f>
        <v>11.3083637283791</v>
      </c>
      <c r="DB88" s="0" t="n">
        <f aca="false">IF(P$9=0,0,(SIN(P$12)*COS($E88)+SIN($E88)*COS(P$12))/SIN($E88)*P$9)</f>
        <v>11.308825738888</v>
      </c>
      <c r="DC88" s="0" t="n">
        <f aca="false">IF(Q$9=0,0,(SIN(Q$12)*COS($E88)+SIN($E88)*COS(Q$12))/SIN($E88)*Q$9)</f>
        <v>11.3060531672722</v>
      </c>
      <c r="DD88" s="0" t="n">
        <f aca="false">IF(R$9=0,0,(SIN(R$12)*COS($E88)+SIN($E88)*COS(R$12))/SIN($E88)*R$9)</f>
        <v>11.2998094949616</v>
      </c>
      <c r="DE88" s="0" t="n">
        <f aca="false">IF(S$9=0,0,(SIN(S$12)*COS($E88)+SIN($E88)*COS(S$12))/SIN($E88)*S$9)</f>
        <v>11.2901056750325</v>
      </c>
      <c r="DF88" s="0" t="n">
        <f aca="false">IF(T$9=0,0,(SIN(T$12)*COS($E88)+SIN($E88)*COS(T$12))/SIN($E88)*T$9)</f>
        <v>11.276953720074</v>
      </c>
      <c r="DG88" s="0" t="n">
        <f aca="false">IF(U$9=0,0,(SIN(U$12)*COS($E88)+SIN($E88)*COS(U$12))/SIN($E88)*U$9)</f>
        <v>11.26036669577</v>
      </c>
      <c r="DH88" s="0" t="n">
        <f aca="false">IF(V$9=0,0,(SIN(V$12)*COS($E88)+SIN($E88)*COS(V$12))/SIN($E88)*V$9)</f>
        <v>11.233792554638</v>
      </c>
      <c r="DI88" s="0" t="n">
        <f aca="false">IF(W$9=0,0,(SIN(W$12)*COS($E88)+SIN($E88)*COS(W$12))/SIN($E88)*W$9)</f>
        <v>11.2038226111634</v>
      </c>
      <c r="DJ88" s="0" t="n">
        <f aca="false">IF(X$9=0,0,(SIN(X$12)*COS($E88)+SIN($E88)*COS(X$12))/SIN($E88)*X$9)</f>
        <v>11.1704790443824</v>
      </c>
      <c r="DK88" s="0" t="n">
        <f aca="false">IF(Y$9=0,0,(SIN(Y$12)*COS($E88)+SIN($E88)*COS(Y$12))/SIN($E88)*Y$9)</f>
        <v>11.1337850490381</v>
      </c>
      <c r="DL88" s="0" t="n">
        <f aca="false">IF(Z$9=0,0,(SIN(Z$12)*COS($E88)+SIN($E88)*COS(Z$12))/SIN($E88)*Z$9)</f>
        <v>11.0937648245439</v>
      </c>
      <c r="DM88" s="0" t="n">
        <f aca="false">IF(AA$9=0,0,(SIN(AA$12)*COS($E88)+SIN($E88)*COS(AA$12))/SIN($E88)*AA$9)</f>
        <v>11.046878647048</v>
      </c>
      <c r="DN88" s="0" t="n">
        <f aca="false">IF(AB$9=0,0,(SIN(AB$12)*COS($E88)+SIN($E88)*COS(AB$12))/SIN($E88)*AB$9)</f>
        <v>10.9967339719186</v>
      </c>
      <c r="DO88" s="0" t="n">
        <f aca="false">IF(AC$9=0,0,(SIN(AC$12)*COS($E88)+SIN($E88)*COS(AC$12))/SIN($E88)*AC$9)</f>
        <v>10.9433611936167</v>
      </c>
      <c r="DP88" s="0" t="n">
        <f aca="false">IF(AD$9=0,0,(SIN(AD$12)*COS($E88)+SIN($E88)*COS(AD$12))/SIN($E88)*AD$9)</f>
        <v>10.8867916528719</v>
      </c>
      <c r="DQ88" s="0" t="n">
        <f aca="false">IF(AE$9=0,0,(SIN(AE$12)*COS($E88)+SIN($E88)*COS(AE$12))/SIN($E88)*AE$9)</f>
        <v>10.8270576225412</v>
      </c>
      <c r="DR88" s="0" t="n">
        <f aca="false">IF(AF$9=0,0,(SIN(AF$12)*COS($E88)+SIN($E88)*COS(AF$12))/SIN($E88)*AF$9)</f>
        <v>10.7625793455982</v>
      </c>
      <c r="DS88" s="0" t="n">
        <f aca="false">IF(AG$9=0,0,(SIN(AG$12)*COS($E88)+SIN($E88)*COS(AG$12))/SIN($E88)*AG$9)</f>
        <v>10.6950163214262</v>
      </c>
      <c r="DT88" s="0" t="n">
        <f aca="false">IF(AH$9=0,0,(SIN(AH$12)*COS($E88)+SIN($E88)*COS(AH$12))/SIN($E88)*AH$9)</f>
        <v>10.624405</v>
      </c>
      <c r="DU88" s="0" t="n">
        <f aca="false">IF(AI$9=0,0,(SIN(AI$12)*COS($E88)+SIN($E88)*COS(AI$12))/SIN($E88)*AI$9)</f>
        <v>10.5507826960171</v>
      </c>
      <c r="DV88" s="0" t="n">
        <f aca="false">IF(AJ$9=0,0,(SIN(AJ$12)*COS($E88)+SIN($E88)*COS(AJ$12))/SIN($E88)*AJ$9)</f>
        <v>10.4741875727164</v>
      </c>
      <c r="DW88" s="0" t="n">
        <f aca="false">IF(AK$9=0,0,(SIN(AK$12)*COS($E88)+SIN($E88)*COS(AK$12))/SIN($E88)*AK$9)</f>
        <v>10.3984136879854</v>
      </c>
      <c r="DX88" s="0" t="n">
        <f aca="false">IF(AL$9=0,0,(SIN(AL$12)*COS($E88)+SIN($E88)*COS(AL$12))/SIN($E88)*AL$9)</f>
        <v>10.3197045742601</v>
      </c>
      <c r="DY88" s="0" t="n">
        <f aca="false">IF(AM$9=0,0,(SIN(AM$12)*COS($E88)+SIN($E88)*COS(AM$12))/SIN($E88)*AM$9)</f>
        <v>10.2380974283219</v>
      </c>
      <c r="DZ88" s="0" t="n">
        <f aca="false">IF(AN$9=0,0,(SIN(AN$12)*COS($E88)+SIN($E88)*COS(AN$12))/SIN($E88)*AN$9)</f>
        <v>10.1536302549543</v>
      </c>
      <c r="EA88" s="0" t="n">
        <f aca="false">IF(AO$9=0,0,(SIN(AO$12)*COS($E88)+SIN($E88)*COS(AO$12))/SIN($E88)*AO$9)</f>
        <v>10.0663418513619</v>
      </c>
      <c r="EB88" s="0" t="n">
        <f aca="false">IF(AP$9=0,0,(SIN(AP$12)*COS($E88)+SIN($E88)*COS(AP$12))/SIN($E88)*AP$9)</f>
        <v>9.97617623454041</v>
      </c>
      <c r="EC88" s="0" t="n">
        <f aca="false">IF(AQ$9=0,0,(SIN(AQ$12)*COS($E88)+SIN($E88)*COS(AQ$12))/SIN($E88)*AQ$9)</f>
        <v>9.88327067245534</v>
      </c>
      <c r="ED88" s="0" t="n">
        <f aca="false">IF(AR$9=0,0,(SIN(AR$12)*COS($E88)+SIN($E88)*COS(AR$12))/SIN($E88)*AR$9)</f>
        <v>9.7876663306378</v>
      </c>
      <c r="EE88" s="0" t="n">
        <f aca="false">IF(AS$9=0,0,(SIN(AS$12)*COS($E88)+SIN($E88)*COS(AS$12))/SIN($E88)*AS$9)</f>
        <v>9.68940510172811</v>
      </c>
      <c r="EF88" s="0" t="n">
        <f aca="false">IF(AT$9=0,0,(SIN(AT$12)*COS($E88)+SIN($E88)*COS(AT$12))/SIN($E88)*AT$9)</f>
        <v>9.58852958882489</v>
      </c>
      <c r="EG88" s="0" t="n">
        <f aca="false">IF(AU$9=0,0,(SIN(AU$12)*COS($E88)+SIN($E88)*COS(AU$12))/SIN($E88)*AU$9)</f>
        <v>9.46490380944576</v>
      </c>
      <c r="EH88" s="0" t="n">
        <f aca="false">IF(AV$9=0,0,(SIN(AV$12)*COS($E88)+SIN($E88)*COS(AV$12))/SIN($E88)*AV$9)</f>
        <v>9.33911604919045</v>
      </c>
      <c r="EI88" s="0" t="n">
        <f aca="false">IF(AW$9=0,0,(SIN(AW$12)*COS($E88)+SIN($E88)*COS(AW$12))/SIN($E88)*AW$9)</f>
        <v>9.2112292144181</v>
      </c>
      <c r="EJ88" s="0" t="n">
        <f aca="false">IF(AX$9=0,0,(SIN(AX$12)*COS($E88)+SIN($E88)*COS(AX$12))/SIN($E88)*AX$9)</f>
        <v>9.0813066237356</v>
      </c>
      <c r="EK88" s="0" t="n">
        <f aca="false">IF(AY$9=0,0,(SIN(AY$12)*COS($E88)+SIN($E88)*COS(AY$12))/SIN($E88)*AY$9)</f>
        <v>8.94941198128887</v>
      </c>
      <c r="EL88" s="0" t="n">
        <f aca="false">IF(AZ$9=0,0,(SIN(AZ$12)*COS($E88)+SIN($E88)*COS(AZ$12))/SIN($E88)*AZ$9)</f>
        <v>8.79921292379191</v>
      </c>
      <c r="EM88" s="0" t="n">
        <f aca="false">IF(BA$9=0,0,(SIN(BA$12)*COS($E88)+SIN($E88)*COS(BA$12))/SIN($E88)*BA$9)</f>
        <v>8.64753288849204</v>
      </c>
      <c r="EN88" s="0" t="n">
        <f aca="false">IF(BB$9=0,0,(SIN(BB$12)*COS($E88)+SIN($E88)*COS(BB$12))/SIN($E88)*BB$9)</f>
        <v>8.49445139333855</v>
      </c>
      <c r="EO88" s="0" t="n">
        <f aca="false">IF(BC$9=0,0,(SIN(BC$12)*COS($E88)+SIN($E88)*COS(BC$12))/SIN($E88)*BC$9)</f>
        <v>8.34004800769807</v>
      </c>
      <c r="EP88" s="0" t="n">
        <f aca="false">IF(BD$9=0,0,(SIN(BD$12)*COS($E88)+SIN($E88)*COS(BD$12))/SIN($E88)*BD$9)</f>
        <v>8.18440231808335</v>
      </c>
      <c r="EQ88" s="0" t="n">
        <f aca="false">IF(BE$9=0,0,(SIN(BE$12)*COS($E88)+SIN($E88)*COS(BE$12))/SIN($E88)*BE$9)</f>
        <v>8.01177009176064</v>
      </c>
      <c r="ER88" s="0" t="n">
        <f aca="false">IF(BF$9=0,0,(SIN(BF$12)*COS($E88)+SIN($E88)*COS(BF$12))/SIN($E88)*BF$9)</f>
        <v>7.83847567763979</v>
      </c>
      <c r="ES88" s="0" t="n">
        <f aca="false">IF(BG$9=0,0,(SIN(BG$12)*COS($E88)+SIN($E88)*COS(BG$12))/SIN($E88)*BG$9)</f>
        <v>7.66461277711014</v>
      </c>
      <c r="ET88" s="0" t="n">
        <f aca="false">IF(BH$9=0,0,(SIN(BH$12)*COS($E88)+SIN($E88)*COS(BH$12))/SIN($E88)*BH$9)</f>
        <v>7.49027471058484</v>
      </c>
      <c r="EU88" s="0" t="n">
        <f aca="false">IF(BI$9=0,0,(SIN(BI$12)*COS($E88)+SIN($E88)*COS(BI$12))/SIN($E88)*BI$9)</f>
        <v>7.31555437678045</v>
      </c>
      <c r="EV88" s="0" t="n">
        <f aca="false">IF(BJ$9=0,0,(SIN(BJ$12)*COS($E88)+SIN($E88)*COS(BJ$12))/SIN($E88)*BJ$9)</f>
        <v>7.09575849131277</v>
      </c>
      <c r="EW88" s="0" t="n">
        <f aca="false">IF(BK$9=0,0,(SIN(BK$12)*COS($E88)+SIN($E88)*COS(BK$12))/SIN($E88)*BK$9)</f>
        <v>6.87718589681988</v>
      </c>
      <c r="EX88" s="0" t="n">
        <f aca="false">IF(BL$9=0,0,(SIN(BL$12)*COS($E88)+SIN($E88)*COS(BL$12))/SIN($E88)*BL$9)</f>
        <v>6.65996826282848</v>
      </c>
      <c r="EY88" s="0" t="n">
        <f aca="false">IF(BM$9=0,0,(SIN(BM$12)*COS($E88)+SIN($E88)*COS(BM$12))/SIN($E88)*BM$9)</f>
        <v>6.44423579528324</v>
      </c>
      <c r="EZ88" s="0" t="n">
        <f aca="false">IF(BN$9=0,0,(SIN(BN$12)*COS($E88)+SIN($E88)*COS(BN$12))/SIN($E88)*BN$9)</f>
        <v>6.23011717737773</v>
      </c>
      <c r="FA88" s="0" t="n">
        <f aca="false">IF(BO$9=0,0,(SIN(BO$12)*COS($E88)+SIN($E88)*COS(BO$12))/SIN($E88)*BO$9)</f>
        <v>5.99288227296393</v>
      </c>
      <c r="FB88" s="0" t="n">
        <f aca="false">IF(BP$9=0,0,(SIN(BP$12)*COS($E88)+SIN($E88)*COS(BP$12))/SIN($E88)*BP$9)</f>
        <v>5.75845178241327</v>
      </c>
      <c r="FC88" s="0" t="n">
        <f aca="false">IF(BQ$9=0,0,(SIN(BQ$12)*COS($E88)+SIN($E88)*COS(BQ$12))/SIN($E88)*BQ$9)</f>
        <v>5.52697176035023</v>
      </c>
      <c r="FD88" s="0" t="n">
        <f aca="false">IF(BR$9=0,0,(SIN(BR$12)*COS($E88)+SIN($E88)*COS(BR$12))/SIN($E88)*BR$9)</f>
        <v>5.29858592960685</v>
      </c>
      <c r="FE88" s="0" t="n">
        <f aca="false">IF(BS$9=0,0,(SIN(BS$12)*COS($E88)+SIN($E88)*COS(BS$12))/SIN($E88)*BS$9)</f>
        <v>5.07343561514245</v>
      </c>
      <c r="FF88" s="0" t="n">
        <f aca="false">IF(BT$9=0,0,(SIN(BT$12)*COS($E88)+SIN($E88)*COS(BT$12))/SIN($E88)*BT$9)</f>
        <v>4.83939779063375</v>
      </c>
      <c r="FG88" s="0" t="n">
        <f aca="false">IF(BU$9=0,0,(SIN(BU$12)*COS($E88)+SIN($E88)*COS(BU$12))/SIN($E88)*BU$9)</f>
        <v>4.60942222900883</v>
      </c>
      <c r="FH88" s="0" t="n">
        <f aca="false">IF(BV$9=0,0,(SIN(BV$12)*COS($E88)+SIN($E88)*COS(BV$12))/SIN($E88)*BV$9)</f>
        <v>4.38365363025478</v>
      </c>
      <c r="FI88" s="0" t="n">
        <f aca="false">IF(BW$9=0,0,(SIN(BW$12)*COS($E88)+SIN($E88)*COS(BW$12))/SIN($E88)*BW$9)</f>
        <v>4.16223370370062</v>
      </c>
      <c r="FJ88" s="0" t="n">
        <f aca="false">IF(BX$9=0,0,(SIN(BX$12)*COS($E88)+SIN($E88)*COS(BX$12))/SIN($E88)*BX$9)</f>
        <v>3.9453011026337</v>
      </c>
      <c r="FK88" s="0" t="n">
        <f aca="false">IF(BY$9=0,0,(SIN(BY$12)*COS($E88)+SIN($E88)*COS(BY$12))/SIN($E88)*BY$9)</f>
        <v>0</v>
      </c>
      <c r="FL88" s="0" t="n">
        <f aca="false">IF(BZ$9=0,0,(SIN(BZ$12)*COS($E88)+SIN($E88)*COS(BZ$12))/SIN($E88)*BZ$9)</f>
        <v>0</v>
      </c>
      <c r="FM88" s="0" t="n">
        <f aca="false">IF(CA$9=0,0,(SIN(CA$12)*COS($E88)+SIN($E88)*COS(CA$12))/SIN($E88)*CA$9)</f>
        <v>0</v>
      </c>
      <c r="FN88" s="0" t="n">
        <f aca="false">IF(CB$9=0,0,(SIN(CB$12)*COS($E88)+SIN($E88)*COS(CB$12))/SIN($E88)*CB$9)</f>
        <v>0</v>
      </c>
      <c r="FO88" s="0" t="n">
        <f aca="false">IF(CC$9=0,0,(SIN(CC$12)*COS($E88)+SIN($E88)*COS(CC$12))/SIN($E88)*CC$9)</f>
        <v>0</v>
      </c>
      <c r="FP88" s="0" t="n">
        <f aca="false">IF(CD$9=0,0,(SIN(CD$12)*COS($E88)+SIN($E88)*COS(CD$12))/SIN($E88)*CD$9)</f>
        <v>0</v>
      </c>
      <c r="FQ88" s="0" t="n">
        <f aca="false">IF(CE$9=0,0,(SIN(CE$12)*COS($E88)+SIN($E88)*COS(CE$12))/SIN($E88)*CE$9)</f>
        <v>0</v>
      </c>
      <c r="FR88" s="0" t="n">
        <f aca="false">IF(CF$9=0,0,(SIN(CF$12)*COS($E88)+SIN($E88)*COS(CF$12))/SIN($E88)*CF$9)</f>
        <v>0</v>
      </c>
      <c r="FS88" s="0" t="n">
        <f aca="false">IF(CG$9=0,0,(SIN(CG$12)*COS($E88)+SIN($E88)*COS(CG$12))/SIN($E88)*CG$9)</f>
        <v>0</v>
      </c>
      <c r="FT88" s="0" t="n">
        <f aca="false">IF(CH$9=0,0,(SIN(CH$12)*COS($E88)+SIN($E88)*COS(CH$12))/SIN($E88)*CH$9)</f>
        <v>0</v>
      </c>
      <c r="FU88" s="0" t="n">
        <f aca="false">IF(CI$9=0,0,(SIN(CI$12)*COS($E88)+SIN($E88)*COS(CI$12))/SIN($E88)*CI$9)</f>
        <v>0</v>
      </c>
      <c r="FV88" s="0" t="n">
        <f aca="false">IF(CJ$9=0,0,(SIN(CJ$12)*COS($E88)+SIN($E88)*COS(CJ$12))/SIN($E88)*CJ$9)</f>
        <v>0</v>
      </c>
      <c r="FW88" s="0" t="n">
        <f aca="false">IF(CK$9=0,0,(SIN(CK$12)*COS($E88)+SIN($E88)*COS(CK$12))/SIN($E88)*CK$9)</f>
        <v>0</v>
      </c>
      <c r="FX88" s="0" t="n">
        <f aca="false">IF(CL$9=0,0,(SIN(CL$12)*COS($E88)+SIN($E88)*COS(CL$12))/SIN($E88)*CL$9)</f>
        <v>0</v>
      </c>
      <c r="FY88" s="0" t="n">
        <f aca="false">IF(CM$9=0,0,(SIN(CM$12)*COS($E88)+SIN($E88)*COS(CM$12))/SIN($E88)*CM$9)</f>
        <v>0</v>
      </c>
      <c r="FZ88" s="0" t="n">
        <f aca="false">IF(CN$9=0,0,(SIN(CN$12)*COS($E88)+SIN($E88)*COS(CN$12))/SIN($E88)*CN$9)</f>
        <v>0</v>
      </c>
      <c r="GA88" s="0" t="n">
        <f aca="false">IF(CO$9=0,0,(SIN(CO$12)*COS($E88)+SIN($E88)*COS(CO$12))/SIN($E88)*CO$9)</f>
        <v>0</v>
      </c>
      <c r="GB88" s="0" t="n">
        <f aca="false">IF(CP$9=0,0,(SIN(CP$12)*COS($E88)+SIN($E88)*COS(CP$12))/SIN($E88)*CP$9)</f>
        <v>0</v>
      </c>
      <c r="GC88" s="0" t="n">
        <f aca="false">IF(CQ$9=0,0,(SIN(CQ$12)*COS($E88)+SIN($E88)*COS(CQ$12))/SIN($E88)*CQ$9)</f>
        <v>0</v>
      </c>
    </row>
    <row r="89" customFormat="false" ht="12.8" hidden="true" customHeight="false" outlineLevel="0" collapsed="false">
      <c r="A89" s="0" t="n">
        <f aca="false">MAX($F89:$CQ89)</f>
        <v>11.139749875906</v>
      </c>
      <c r="B89" s="91" t="n">
        <f aca="false">IF(ISNA(INDEX(vmg!$B$6:$B$151,MATCH($C89,vmg!$F$6:$F$151,0))),IF(ISNA(INDEX(vmg!$B$6:$B$151,MATCH($C89,vmg!$D$6:$D$151,0))),0,INDEX(vmg!$B$6:$B$151,MATCH($C89,vmg!$D$6:$D$151,0))),INDEX(vmg!$B$6:$B$151,MATCH($C89,vmg!$F$6:$F$151,0)))</f>
        <v>6.38813</v>
      </c>
      <c r="C89" s="2" t="n">
        <f aca="false">MOD(Best +D89,360)</f>
        <v>310</v>
      </c>
      <c r="D89" s="2" t="n">
        <f aca="false">D88+1</f>
        <v>77</v>
      </c>
      <c r="E89" s="1" t="n">
        <f aca="false">D89*PI()/180</f>
        <v>1.34390352403563</v>
      </c>
      <c r="F89" s="13" t="n">
        <f aca="false">IF(OR(F179=0,CR89=0),0,F179*CR89/(F179+CR89))</f>
        <v>11.139749875906</v>
      </c>
      <c r="G89" s="13" t="n">
        <f aca="false">IF(OR(G179=0,CS89=0),0,G179*CS89/(G179+CS89))</f>
        <v>10.8316316767793</v>
      </c>
      <c r="H89" s="13" t="n">
        <f aca="false">IF(OR(H179=0,CT89=0),0,H179*CT89/(H179+CT89))</f>
        <v>10.5391492264079</v>
      </c>
      <c r="I89" s="13" t="n">
        <f aca="false">IF(OR(I179=0,CU89=0),0,I179*CU89/(I179+CU89))</f>
        <v>10.2609889368234</v>
      </c>
      <c r="J89" s="13" t="n">
        <f aca="false">IF(OR(J179=0,CV89=0),0,J179*CV89/(J179+CV89))</f>
        <v>9.99598037527575</v>
      </c>
      <c r="K89" s="13" t="n">
        <f aca="false">IF(OR(K179=0,CW89=0),0,K179*CW89/(K179+CW89))</f>
        <v>9.74307731028547</v>
      </c>
      <c r="L89" s="13" t="n">
        <f aca="false">IF(OR(L179=0,CX89=0),0,L179*CX89/(L179+CX89))</f>
        <v>9.50037796228377</v>
      </c>
      <c r="M89" s="13" t="n">
        <f aca="false">IF(OR(M179=0,CY89=0),0,M179*CY89/(M179+CY89))</f>
        <v>9.26809417707102</v>
      </c>
      <c r="N89" s="13" t="n">
        <f aca="false">IF(OR(N179=0,CZ89=0),0,N179*CZ89/(N179+CZ89))</f>
        <v>9.04545535306515</v>
      </c>
      <c r="O89" s="13" t="n">
        <f aca="false">IF(OR(O179=0,DA89=0),0,O179*DA89/(O179+DA89))</f>
        <v>8.83176492041812</v>
      </c>
      <c r="P89" s="13" t="n">
        <f aca="false">IF(OR(P179=0,DB89=0),0,P179*DB89/(P179+DB89))</f>
        <v>8.62639161282819</v>
      </c>
      <c r="Q89" s="13" t="n">
        <f aca="false">IF(OR(Q179=0,DC89=0),0,Q179*DC89/(Q179+DC89))</f>
        <v>8.42889970586202</v>
      </c>
      <c r="R89" s="13" t="n">
        <f aca="false">IF(OR(R179=0,DD89=0),0,R179*DD89/(R179+DD89))</f>
        <v>8.2386175071301</v>
      </c>
      <c r="S89" s="13" t="n">
        <f aca="false">IF(OR(S179=0,DE89=0),0,S179*DE89/(S179+DE89))</f>
        <v>8.05506953604579</v>
      </c>
      <c r="T89" s="13" t="n">
        <f aca="false">IF(OR(T179=0,DF89=0),0,T179*DF89/(T179+DF89))</f>
        <v>7.87782090622</v>
      </c>
      <c r="U89" s="13" t="n">
        <f aca="false">IF(OR(U179=0,DG89=0),0,U179*DG89/(U179+DG89))</f>
        <v>7.70647304766095</v>
      </c>
      <c r="V89" s="13" t="n">
        <f aca="false">IF(OR(V179=0,DH89=0),0,V179*DH89/(V179+DH89))</f>
        <v>7.53768963884323</v>
      </c>
      <c r="W89" s="13" t="n">
        <f aca="false">IF(OR(W179=0,DI89=0),0,W179*DI89/(W179+DI89))</f>
        <v>7.37433230038636</v>
      </c>
      <c r="X89" s="13" t="n">
        <f aca="false">IF(OR(X179=0,DJ89=0),0,X179*DJ89/(X179+DJ89))</f>
        <v>7.21607153124309</v>
      </c>
      <c r="Y89" s="13" t="n">
        <f aca="false">IF(OR(Y179=0,DK89=0),0,Y179*DK89/(Y179+DK89))</f>
        <v>7.06260358196532</v>
      </c>
      <c r="Z89" s="13" t="n">
        <f aca="false">IF(OR(Z179=0,DL89=0),0,Z179*DL89/(Z179+DL89))</f>
        <v>6.91364795840635</v>
      </c>
      <c r="AA89" s="13" t="n">
        <f aca="false">IF(OR(AA179=0,DM89=0),0,AA179*DM89/(AA179+DM89))</f>
        <v>6.76759871929793</v>
      </c>
      <c r="AB89" s="13" t="n">
        <f aca="false">IF(OR(AB179=0,DN89=0),0,AB179*DN89/(AB179+DN89))</f>
        <v>6.62565568194786</v>
      </c>
      <c r="AC89" s="13" t="n">
        <f aca="false">IF(OR(AC179=0,DO89=0),0,AC179*DO89/(AC179+DO89))</f>
        <v>6.48758868542269</v>
      </c>
      <c r="AD89" s="13" t="n">
        <f aca="false">IF(OR(AD179=0,DP89=0),0,AD179*DP89/(AD179+DP89))</f>
        <v>6.3531840077525</v>
      </c>
      <c r="AE89" s="13" t="n">
        <f aca="false">IF(OR(AE179=0,DQ89=0),0,AE179*DQ89/(AE179+DQ89))</f>
        <v>6.22224290022254</v>
      </c>
      <c r="AF89" s="13" t="n">
        <f aca="false">IF(OR(AF179=0,DR89=0),0,AF179*DR89/(AF179+DR89))</f>
        <v>6.09405899305975</v>
      </c>
      <c r="AG89" s="13" t="n">
        <f aca="false">IF(OR(AG179=0,DS89=0),0,AG179*DS89/(AG179+DS89))</f>
        <v>5.96901429111882</v>
      </c>
      <c r="AH89" s="13" t="n">
        <f aca="false">IF(OR(AH179=0,DT89=0),0,AH179*DT89/(AH179+DT89))</f>
        <v>5.846945329086</v>
      </c>
      <c r="AI89" s="13" t="n">
        <f aca="false">IF(OR(AI179=0,DU89=0),0,AI179*DU89/(AI179+DU89))</f>
        <v>5.72769931718659</v>
      </c>
      <c r="AJ89" s="13" t="n">
        <f aca="false">IF(OR(AJ179=0,DV89=0),0,AJ179*DV89/(AJ179+DV89))</f>
        <v>5.61113326327764</v>
      </c>
      <c r="AK89" s="13" t="n">
        <f aca="false">IF(OR(AK179=0,DW89=0),0,AK179*DW89/(AK179+DW89))</f>
        <v>5.4981734165217</v>
      </c>
      <c r="AL89" s="13" t="n">
        <f aca="false">IF(OR(AL179=0,DX89=0),0,AL179*DX89/(AL179+DX89))</f>
        <v>5.38757026756562</v>
      </c>
      <c r="AM89" s="13" t="n">
        <f aca="false">IF(OR(AM179=0,DY89=0),0,AM179*DY89/(AM179+DY89))</f>
        <v>5.27920969493563</v>
      </c>
      <c r="AN89" s="13" t="n">
        <f aca="false">IF(OR(AN179=0,DZ89=0),0,AN179*DZ89/(AN179+DZ89))</f>
        <v>5.17298430550128</v>
      </c>
      <c r="AO89" s="13" t="n">
        <f aca="false">IF(OR(AO179=0,EA89=0),0,AO179*EA89/(AO179+EA89))</f>
        <v>5.06879292686264</v>
      </c>
      <c r="AP89" s="13" t="n">
        <f aca="false">IF(OR(AP179=0,EB89=0),0,AP179*EB89/(AP179+EB89))</f>
        <v>4.96651618980955</v>
      </c>
      <c r="AQ89" s="13" t="n">
        <f aca="false">IF(OR(AQ179=0,EC89=0),0,AQ179*EC89/(AQ179+EC89))</f>
        <v>4.86608934114128</v>
      </c>
      <c r="AR89" s="13" t="n">
        <f aca="false">IF(OR(AR179=0,ED89=0),0,AR179*ED89/(AR179+ED89))</f>
        <v>4.76742717584867</v>
      </c>
      <c r="AS89" s="13" t="n">
        <f aca="false">IF(OR(AS179=0,EE89=0),0,AS179*EE89/(AS179+EE89))</f>
        <v>4.67044909154243</v>
      </c>
      <c r="AT89" s="13" t="n">
        <f aca="false">IF(OR(AT179=0,EF89=0),0,AT179*EF89/(AT179+EF89))</f>
        <v>4.57507876427941</v>
      </c>
      <c r="AU89" s="13" t="n">
        <f aca="false">IF(OR(AU179=0,EG89=0),0,AU179*EG89/(AU179+EG89))</f>
        <v>4.47667435660321</v>
      </c>
      <c r="AV89" s="13" t="n">
        <f aca="false">IF(OR(AV179=0,EH89=0),0,AV179*EH89/(AV179+EH89))</f>
        <v>4.37997790944672</v>
      </c>
      <c r="AW89" s="13" t="n">
        <f aca="false">IF(OR(AW179=0,EI89=0),0,AW179*EI89/(AW179+EI89))</f>
        <v>4.28491212774757</v>
      </c>
      <c r="AX89" s="13" t="n">
        <f aca="false">IF(OR(AX179=0,EJ89=0),0,AX179*EJ89/(AX179+EJ89))</f>
        <v>4.19140385838622</v>
      </c>
      <c r="AY89" s="13" t="n">
        <f aca="false">IF(OR(AY179=0,EK89=0),0,AY179*EK89/(AY179+EK89))</f>
        <v>4.09938380612499</v>
      </c>
      <c r="AZ89" s="13" t="n">
        <f aca="false">IF(OR(AZ179=0,EL89=0),0,AZ179*EL89/(AZ179+EL89))</f>
        <v>4.00533996361751</v>
      </c>
      <c r="BA89" s="13" t="n">
        <f aca="false">IF(OR(BA179=0,EM89=0),0,BA179*EM89/(BA179+EM89))</f>
        <v>3.91281755830278</v>
      </c>
      <c r="BB89" s="13" t="n">
        <f aca="false">IF(OR(BB179=0,EN89=0),0,BB179*EN89/(BB179+EN89))</f>
        <v>3.82175029752174</v>
      </c>
      <c r="BC89" s="13" t="n">
        <f aca="false">IF(OR(BC179=0,EO89=0),0,BC179*EO89/(BC179+EO89))</f>
        <v>3.73207539287757</v>
      </c>
      <c r="BD89" s="13" t="n">
        <f aca="false">IF(OR(BD179=0,EP89=0),0,BD179*EP89/(BD179+EP89))</f>
        <v>3.64373333268431</v>
      </c>
      <c r="BE89" s="13" t="n">
        <f aca="false">IF(OR(BE179=0,EQ89=0),0,BE179*EQ89/(BE179+EQ89))</f>
        <v>3.55350296758946</v>
      </c>
      <c r="BF89" s="13" t="n">
        <f aca="false">IF(OR(BF179=0,ER89=0),0,BF179*ER89/(BF179+ER89))</f>
        <v>3.46462653764181</v>
      </c>
      <c r="BG89" s="13" t="n">
        <f aca="false">IF(OR(BG179=0,ES89=0),0,BG179*ES89/(BG179+ES89))</f>
        <v>3.37704837184062</v>
      </c>
      <c r="BH89" s="13" t="n">
        <f aca="false">IF(OR(BH179=0,ET89=0),0,BH179*ET89/(BH179+ET89))</f>
        <v>3.29071578151768</v>
      </c>
      <c r="BI89" s="13" t="n">
        <f aca="false">IF(OR(BI179=0,EU89=0),0,BI179*EU89/(BI179+EU89))</f>
        <v>3.20557888368714</v>
      </c>
      <c r="BJ89" s="13" t="n">
        <f aca="false">IF(OR(BJ179=0,EV89=0),0,BJ179*EV89/(BJ179+EV89))</f>
        <v>3.11282636413252</v>
      </c>
      <c r="BK89" s="13" t="n">
        <f aca="false">IF(OR(BK179=0,EW89=0),0,BK179*EW89/(BK179+EW89))</f>
        <v>3.02145571257889</v>
      </c>
      <c r="BL89" s="13" t="n">
        <f aca="false">IF(OR(BL179=0,EX89=0),0,BL179*EX89/(BL179+EX89))</f>
        <v>2.9314164044696</v>
      </c>
      <c r="BM89" s="13" t="n">
        <f aca="false">IF(OR(BM179=0,EY89=0),0,BM179*EY89/(BM179+EY89))</f>
        <v>2.8426613011173</v>
      </c>
      <c r="BN89" s="13" t="n">
        <f aca="false">IF(OR(BN179=0,EZ89=0),0,BN179*EZ89/(BN179+EZ89))</f>
        <v>2.75514650224436</v>
      </c>
      <c r="BO89" s="13" t="n">
        <f aca="false">IF(OR(BO179=0,FA89=0),0,BO179*FA89/(BO179+FA89))</f>
        <v>2.66381586401253</v>
      </c>
      <c r="BP89" s="13" t="n">
        <f aca="false">IF(OR(BP179=0,FB89=0),0,BP179*FB89/(BP179+FB89))</f>
        <v>2.57374356651103</v>
      </c>
      <c r="BQ89" s="13" t="n">
        <f aca="false">IF(OR(BQ179=0,FC89=0),0,BQ179*FC89/(BQ179+FC89))</f>
        <v>2.48489239816639</v>
      </c>
      <c r="BR89" s="13" t="n">
        <f aca="false">IF(OR(BR179=0,FD89=0),0,BR179*FD89/(BR179+FD89))</f>
        <v>2.39722864524316</v>
      </c>
      <c r="BS89" s="13" t="n">
        <f aca="false">IF(OR(BS179=0,FE89=0),0,BS179*FE89/(BS179+FE89))</f>
        <v>2.31072203289314</v>
      </c>
      <c r="BT89" s="13" t="n">
        <f aca="false">IF(OR(BT179=0,FF89=0),0,BT179*FF89/(BT179+FF89))</f>
        <v>2.22269198766991</v>
      </c>
      <c r="BU89" s="13" t="n">
        <f aca="false">IF(OR(BU179=0,FG89=0),0,BU179*FG89/(BU179+FG89))</f>
        <v>2.13579870623997</v>
      </c>
      <c r="BV89" s="13" t="n">
        <f aca="false">IF(OR(BV179=0,FH89=0),0,BV179*FH89/(BV179+FH89))</f>
        <v>2.05002184762259</v>
      </c>
      <c r="BW89" s="13" t="n">
        <f aca="false">IF(OR(BW179=0,FI89=0),0,BW179*FI89/(BW179+FI89))</f>
        <v>1.96534489979829</v>
      </c>
      <c r="BX89" s="13" t="n">
        <f aca="false">IF(OR(BX179=0,FJ89=0),0,BX179*FJ89/(BX179+FJ89))</f>
        <v>1.88175524289656</v>
      </c>
      <c r="BY89" s="13" t="n">
        <f aca="false">IF(OR(BY179=0,FK89=0),0,BY179*FK89/(BY179+FK89))</f>
        <v>0</v>
      </c>
      <c r="BZ89" s="13" t="n">
        <f aca="false">IF(OR(BZ179=0,FL89=0),0,BZ179*FL89/(BZ179+FL89))</f>
        <v>0</v>
      </c>
      <c r="CA89" s="13" t="n">
        <f aca="false">IF(OR(CA179=0,FM89=0),0,CA179*FM89/(CA179+FM89))</f>
        <v>0</v>
      </c>
      <c r="CB89" s="13" t="n">
        <f aca="false">IF(OR(CB179=0,FN89=0),0,CB179*FN89/(CB179+FN89))</f>
        <v>0</v>
      </c>
      <c r="CC89" s="13" t="n">
        <f aca="false">IF(OR(CC179=0,FO89=0),0,CC179*FO89/(CC179+FO89))</f>
        <v>0</v>
      </c>
      <c r="CD89" s="13" t="n">
        <f aca="false">IF(OR(CD179=0,FP89=0),0,CD179*FP89/(CD179+FP89))</f>
        <v>0</v>
      </c>
      <c r="CE89" s="13" t="n">
        <f aca="false">IF(OR(CE179=0,FQ89=0),0,CE179*FQ89/(CE179+FQ89))</f>
        <v>0</v>
      </c>
      <c r="CF89" s="13" t="n">
        <f aca="false">IF(OR(CF179=0,FR89=0),0,CF179*FR89/(CF179+FR89))</f>
        <v>0</v>
      </c>
      <c r="CG89" s="13" t="n">
        <f aca="false">IF(OR(CG179=0,FS89=0),0,CG179*FS89/(CG179+FS89))</f>
        <v>0</v>
      </c>
      <c r="CH89" s="13" t="n">
        <f aca="false">IF(OR(CH179=0,FT89=0),0,CH179*FT89/(CH179+FT89))</f>
        <v>0</v>
      </c>
      <c r="CI89" s="13" t="n">
        <f aca="false">IF(OR(CI179=0,FU89=0),0,CI179*FU89/(CI179+FU89))</f>
        <v>0</v>
      </c>
      <c r="CJ89" s="13" t="n">
        <f aca="false">IF(OR(CJ179=0,FV89=0),0,CJ179*FV89/(CJ179+FV89))</f>
        <v>0</v>
      </c>
      <c r="CK89" s="13" t="n">
        <f aca="false">IF(OR(CK179=0,FW89=0),0,CK179*FW89/(CK179+FW89))</f>
        <v>0</v>
      </c>
      <c r="CL89" s="13" t="n">
        <f aca="false">IF(OR(CL179=0,FX89=0),0,CL179*FX89/(CL179+FX89))</f>
        <v>0</v>
      </c>
      <c r="CM89" s="13" t="n">
        <f aca="false">IF(OR(CM179=0,FY89=0),0,CM179*FY89/(CM179+FY89))</f>
        <v>0</v>
      </c>
      <c r="CN89" s="13" t="n">
        <f aca="false">IF(OR(CN179=0,FZ89=0),0,CN179*FZ89/(CN179+FZ89))</f>
        <v>0</v>
      </c>
      <c r="CO89" s="13" t="n">
        <f aca="false">IF(OR(CO179=0,GA89=0),0,CO179*GA89/(CO179+GA89))</f>
        <v>0</v>
      </c>
      <c r="CP89" s="13" t="n">
        <f aca="false">IF(OR(CP179=0,GB89=0),0,CP179*GB89/(CP179+GB89))</f>
        <v>0</v>
      </c>
      <c r="CQ89" s="13" t="n">
        <f aca="false">IF(OR(CQ179=0,GC89=0),0,CQ179*GC89/(CQ179+GC89))</f>
        <v>0</v>
      </c>
      <c r="CR89" s="0" t="n">
        <f aca="false">IF(F$9=0,0,(SIN(F$12)*COS($E89)+SIN($E89)*COS(F$12))/SIN($E89)*F$9)</f>
        <v>11.13975</v>
      </c>
      <c r="CS89" s="0" t="n">
        <f aca="false">IF(G$9=0,0,(SIN(G$12)*COS($E89)+SIN($E89)*COS(G$12))/SIN($E89)*G$9)</f>
        <v>11.1695459862875</v>
      </c>
      <c r="CT89" s="0" t="n">
        <f aca="false">IF(H$9=0,0,(SIN(H$12)*COS($E89)+SIN($E89)*COS(H$12))/SIN($E89)*H$9)</f>
        <v>11.1958402642031</v>
      </c>
      <c r="CU89" s="0" t="n">
        <f aca="false">IF(I$9=0,0,(SIN(I$12)*COS($E89)+SIN($E89)*COS(I$12))/SIN($E89)*I$9)</f>
        <v>11.2186329972602</v>
      </c>
      <c r="CV89" s="0" t="n">
        <f aca="false">IF(J$9=0,0,(SIN(J$12)*COS($E89)+SIN($E89)*COS(J$12))/SIN($E89)*J$9)</f>
        <v>11.237925443352</v>
      </c>
      <c r="CW89" s="0" t="n">
        <f aca="false">IF(K$9=0,0,(SIN(K$12)*COS($E89)+SIN($E89)*COS(K$12))/SIN($E89)*K$9)</f>
        <v>11.2537199518704</v>
      </c>
      <c r="CX89" s="0" t="n">
        <f aca="false">IF(L$9=0,0,(SIN(L$12)*COS($E89)+SIN($E89)*COS(L$12))/SIN($E89)*L$9)</f>
        <v>11.2646651504084</v>
      </c>
      <c r="CY89" s="0" t="n">
        <f aca="false">IF(M$9=0,0,(SIN(M$12)*COS($E89)+SIN($E89)*COS(M$12))/SIN($E89)*M$9)</f>
        <v>11.2721149777096</v>
      </c>
      <c r="CZ89" s="0" t="n">
        <f aca="false">IF(N$9=0,0,(SIN(N$12)*COS($E89)+SIN($E89)*COS(N$12))/SIN($E89)*N$9)</f>
        <v>11.2760762775112</v>
      </c>
      <c r="DA89" s="0" t="n">
        <f aca="false">IF(O$9=0,0,(SIN(O$12)*COS($E89)+SIN($E89)*COS(O$12))/SIN($E89)*O$9)</f>
        <v>11.2765569729219</v>
      </c>
      <c r="DB89" s="0" t="n">
        <f aca="false">IF(P$9=0,0,(SIN(P$12)*COS($E89)+SIN($E89)*COS(P$12))/SIN($E89)*P$9)</f>
        <v>11.2735660612286</v>
      </c>
      <c r="DC89" s="0" t="n">
        <f aca="false">IF(Q$9=0,0,(SIN(Q$12)*COS($E89)+SIN($E89)*COS(Q$12))/SIN($E89)*Q$9)</f>
        <v>11.2673597713081</v>
      </c>
      <c r="DD89" s="0" t="n">
        <f aca="false">IF(R$9=0,0,(SIN(R$12)*COS($E89)+SIN($E89)*COS(R$12))/SIN($E89)*R$9)</f>
        <v>11.2577032940224</v>
      </c>
      <c r="DE89" s="0" t="n">
        <f aca="false">IF(S$9=0,0,(SIN(S$12)*COS($E89)+SIN($E89)*COS(S$12))/SIN($E89)*S$9)</f>
        <v>11.2446085896686</v>
      </c>
      <c r="DF89" s="0" t="n">
        <f aca="false">IF(T$9=0,0,(SIN(T$12)*COS($E89)+SIN($E89)*COS(T$12))/SIN($E89)*T$9)</f>
        <v>11.2280886686094</v>
      </c>
      <c r="DG89" s="0" t="n">
        <f aca="false">IF(U$9=0,0,(SIN(U$12)*COS($E89)+SIN($E89)*COS(U$12))/SIN($E89)*U$9)</f>
        <v>11.2081575845617</v>
      </c>
      <c r="DH89" s="0" t="n">
        <f aca="false">IF(V$9=0,0,(SIN(V$12)*COS($E89)+SIN($E89)*COS(V$12))/SIN($E89)*V$9)</f>
        <v>11.1782967054078</v>
      </c>
      <c r="DI89" s="0" t="n">
        <f aca="false">IF(W$9=0,0,(SIN(W$12)*COS($E89)+SIN($E89)*COS(W$12))/SIN($E89)*W$9)</f>
        <v>11.1450698145976</v>
      </c>
      <c r="DJ89" s="0" t="n">
        <f aca="false">IF(X$9=0,0,(SIN(X$12)*COS($E89)+SIN($E89)*COS(X$12))/SIN($E89)*X$9)</f>
        <v>11.1085000168153</v>
      </c>
      <c r="DK89" s="0" t="n">
        <f aca="false">IF(Y$9=0,0,(SIN(Y$12)*COS($E89)+SIN($E89)*COS(Y$12))/SIN($E89)*Y$9)</f>
        <v>11.0686114191903</v>
      </c>
      <c r="DL89" s="0" t="n">
        <f aca="false">IF(Z$9=0,0,(SIN(Z$12)*COS($E89)+SIN($E89)*COS(Z$12))/SIN($E89)*Z$9)</f>
        <v>11.0254291200043</v>
      </c>
      <c r="DM89" s="0" t="n">
        <f aca="false">IF(AA$9=0,0,(SIN(AA$12)*COS($E89)+SIN($E89)*COS(AA$12))/SIN($E89)*AA$9)</f>
        <v>10.975437335191</v>
      </c>
      <c r="DN89" s="0" t="n">
        <f aca="false">IF(AB$9=0,0,(SIN(AB$12)*COS($E89)+SIN($E89)*COS(AB$12))/SIN($E89)*AB$9)</f>
        <v>10.9222234258599</v>
      </c>
      <c r="DO89" s="0" t="n">
        <f aca="false">IF(AC$9=0,0,(SIN(AC$12)*COS($E89)+SIN($E89)*COS(AC$12))/SIN($E89)*AC$9)</f>
        <v>10.8658186212782</v>
      </c>
      <c r="DP89" s="0" t="n">
        <f aca="false">IF(AD$9=0,0,(SIN(AD$12)*COS($E89)+SIN($E89)*COS(AD$12))/SIN($E89)*AD$9)</f>
        <v>10.8062550812277</v>
      </c>
      <c r="DQ89" s="0" t="n">
        <f aca="false">IF(AE$9=0,0,(SIN(AE$12)*COS($E89)+SIN($E89)*COS(AE$12))/SIN($E89)*AE$9)</f>
        <v>10.7435658816454</v>
      </c>
      <c r="DR89" s="0" t="n">
        <f aca="false">IF(AF$9=0,0,(SIN(AF$12)*COS($E89)+SIN($E89)*COS(AF$12))/SIN($E89)*AF$9)</f>
        <v>10.676185</v>
      </c>
      <c r="DS89" s="0" t="n">
        <f aca="false">IF(AG$9=0,0,(SIN(AG$12)*COS($E89)+SIN($E89)*COS(AG$12))/SIN($E89)*AG$9)</f>
        <v>10.6057606812422</v>
      </c>
      <c r="DT89" s="0" t="n">
        <f aca="false">IF(AH$9=0,0,(SIN(AH$12)*COS($E89)+SIN($E89)*COS(AH$12))/SIN($E89)*AH$9)</f>
        <v>10.5323301170143</v>
      </c>
      <c r="DU89" s="0" t="n">
        <f aca="false">IF(AI$9=0,0,(SIN(AI$12)*COS($E89)+SIN($E89)*COS(AI$12))/SIN($E89)*AI$9)</f>
        <v>10.4559313463446</v>
      </c>
      <c r="DV89" s="0" t="n">
        <f aca="false">IF(AJ$9=0,0,(SIN(AJ$12)*COS($E89)+SIN($E89)*COS(AJ$12))/SIN($E89)*AJ$9)</f>
        <v>10.3766032392859</v>
      </c>
      <c r="DW89" s="0" t="n">
        <f aca="false">IF(AK$9=0,0,(SIN(AK$12)*COS($E89)+SIN($E89)*COS(AK$12))/SIN($E89)*AK$9)</f>
        <v>10.2981043192526</v>
      </c>
      <c r="DX89" s="0" t="n">
        <f aca="false">IF(AL$9=0,0,(SIN(AL$12)*COS($E89)+SIN($E89)*COS(AL$12))/SIN($E89)*AL$9)</f>
        <v>10.2167129203025</v>
      </c>
      <c r="DY89" s="0" t="n">
        <f aca="false">IF(AM$9=0,0,(SIN(AM$12)*COS($E89)+SIN($E89)*COS(AM$12))/SIN($E89)*AM$9)</f>
        <v>10.1324669265285</v>
      </c>
      <c r="DZ89" s="0" t="n">
        <f aca="false">IF(AN$9=0,0,(SIN(AN$12)*COS($E89)+SIN($E89)*COS(AN$12))/SIN($E89)*AN$9)</f>
        <v>10.0454050131191</v>
      </c>
      <c r="EA89" s="0" t="n">
        <f aca="false">IF(AO$9=0,0,(SIN(AO$12)*COS($E89)+SIN($E89)*COS(AO$12))/SIN($E89)*AO$9)</f>
        <v>9.95556663061394</v>
      </c>
      <c r="EB89" s="0" t="n">
        <f aca="false">IF(AP$9=0,0,(SIN(AP$12)*COS($E89)+SIN($E89)*COS(AP$12))/SIN($E89)*AP$9)</f>
        <v>9.86289751715649</v>
      </c>
      <c r="EC89" s="0" t="n">
        <f aca="false">IF(AQ$9=0,0,(SIN(AQ$12)*COS($E89)+SIN($E89)*COS(AQ$12))/SIN($E89)*AQ$9)</f>
        <v>9.7675345261983</v>
      </c>
      <c r="ED89" s="0" t="n">
        <f aca="false">IF(AR$9=0,0,(SIN(AR$12)*COS($E89)+SIN($E89)*COS(AR$12))/SIN($E89)*AR$9)</f>
        <v>9.66951942346135</v>
      </c>
      <c r="EE89" s="0" t="n">
        <f aca="false">IF(AS$9=0,0,(SIN(AS$12)*COS($E89)+SIN($E89)*COS(AS$12))/SIN($E89)*AS$9)</f>
        <v>9.56889468408466</v>
      </c>
      <c r="EF89" s="0" t="n">
        <f aca="false">IF(AT$9=0,0,(SIN(AT$12)*COS($E89)+SIN($E89)*COS(AT$12))/SIN($E89)*AT$9)</f>
        <v>9.46570347584219</v>
      </c>
      <c r="EG89" s="0" t="n">
        <f aca="false">IF(AU$9=0,0,(SIN(AU$12)*COS($E89)+SIN($E89)*COS(AU$12))/SIN($E89)*AU$9)</f>
        <v>9.34007649618597</v>
      </c>
      <c r="EH89" s="0" t="n">
        <f aca="false">IF(AV$9=0,0,(SIN(AV$12)*COS($E89)+SIN($E89)*COS(AV$12))/SIN($E89)*AV$9)</f>
        <v>9.21234703125423</v>
      </c>
      <c r="EI89" s="0" t="n">
        <f aca="false">IF(AW$9=0,0,(SIN(AW$12)*COS($E89)+SIN($E89)*COS(AW$12))/SIN($E89)*AW$9)</f>
        <v>9.08257824984319</v>
      </c>
      <c r="EJ89" s="0" t="n">
        <f aca="false">IF(AX$9=0,0,(SIN(AX$12)*COS($E89)+SIN($E89)*COS(AX$12))/SIN($E89)*AX$9)</f>
        <v>8.95083370835355</v>
      </c>
      <c r="EK89" s="0" t="n">
        <f aca="false">IF(AY$9=0,0,(SIN(AY$12)*COS($E89)+SIN($E89)*COS(AY$12))/SIN($E89)*AY$9)</f>
        <v>8.81717732411158</v>
      </c>
      <c r="EL89" s="0" t="n">
        <f aca="false">IF(AZ$9=0,0,(SIN(AZ$12)*COS($E89)+SIN($E89)*COS(AZ$12))/SIN($E89)*AZ$9)</f>
        <v>8.66552603417502</v>
      </c>
      <c r="EM89" s="0" t="n">
        <f aca="false">IF(BA$9=0,0,(SIN(BA$12)*COS($E89)+SIN($E89)*COS(BA$12))/SIN($E89)*BA$9)</f>
        <v>8.51246264910764</v>
      </c>
      <c r="EN89" s="0" t="n">
        <f aca="false">IF(BB$9=0,0,(SIN(BB$12)*COS($E89)+SIN($E89)*COS(BB$12))/SIN($E89)*BB$9)</f>
        <v>8.3580665950237</v>
      </c>
      <c r="EO89" s="0" t="n">
        <f aca="false">IF(BC$9=0,0,(SIN(BC$12)*COS($E89)+SIN($E89)*COS(BC$12))/SIN($E89)*BC$9)</f>
        <v>8.20241732007884</v>
      </c>
      <c r="EP89" s="0" t="n">
        <f aca="false">IF(BD$9=0,0,(SIN(BD$12)*COS($E89)+SIN($E89)*COS(BD$12))/SIN($E89)*BD$9)</f>
        <v>8.0455942603947</v>
      </c>
      <c r="EQ89" s="0" t="n">
        <f aca="false">IF(BE$9=0,0,(SIN(BE$12)*COS($E89)+SIN($E89)*COS(BE$12))/SIN($E89)*BE$9)</f>
        <v>7.87212880511079</v>
      </c>
      <c r="ER89" s="0" t="n">
        <f aca="false">IF(BF$9=0,0,(SIN(BF$12)*COS($E89)+SIN($E89)*COS(BF$12))/SIN($E89)*BF$9)</f>
        <v>7.69807700539091</v>
      </c>
      <c r="ES89" s="0" t="n">
        <f aca="false">IF(BG$9=0,0,(SIN(BG$12)*COS($E89)+SIN($E89)*COS(BG$12))/SIN($E89)*BG$9)</f>
        <v>7.5235320704226</v>
      </c>
      <c r="ET89" s="0" t="n">
        <f aca="false">IF(BH$9=0,0,(SIN(BH$12)*COS($E89)+SIN($E89)*COS(BH$12))/SIN($E89)*BH$9)</f>
        <v>7.348586795539</v>
      </c>
      <c r="EU89" s="0" t="n">
        <f aca="false">IF(BI$9=0,0,(SIN(BI$12)*COS($E89)+SIN($E89)*COS(BI$12))/SIN($E89)*BI$9)</f>
        <v>7.17333352188166</v>
      </c>
      <c r="EV89" s="0" t="n">
        <f aca="false">IF(BJ$9=0,0,(SIN(BJ$12)*COS($E89)+SIN($E89)*COS(BJ$12))/SIN($E89)*BJ$9)</f>
        <v>6.95397326962889</v>
      </c>
      <c r="EW89" s="0" t="n">
        <f aca="false">IF(BK$9=0,0,(SIN(BK$12)*COS($E89)+SIN($E89)*COS(BK$12))/SIN($E89)*BK$9)</f>
        <v>6.73593016225056</v>
      </c>
      <c r="EX89" s="0" t="n">
        <f aca="false">IF(BL$9=0,0,(SIN(BL$12)*COS($E89)+SIN($E89)*COS(BL$12))/SIN($E89)*BL$9)</f>
        <v>6.51933438935731</v>
      </c>
      <c r="EY89" s="0" t="n">
        <f aca="false">IF(BM$9=0,0,(SIN(BM$12)*COS($E89)+SIN($E89)*COS(BM$12))/SIN($E89)*BM$9)</f>
        <v>6.30431463380841</v>
      </c>
      <c r="EZ89" s="0" t="n">
        <f aca="false">IF(BN$9=0,0,(SIN(BN$12)*COS($E89)+SIN($E89)*COS(BN$12))/SIN($E89)*BN$9)</f>
        <v>6.09099801341294</v>
      </c>
      <c r="FA89" s="0" t="n">
        <f aca="false">IF(BO$9=0,0,(SIN(BO$12)*COS($E89)+SIN($E89)*COS(BO$12))/SIN($E89)*BO$9)</f>
        <v>5.85522376429591</v>
      </c>
      <c r="FB89" s="0" t="n">
        <f aca="false">IF(BP$9=0,0,(SIN(BP$12)*COS($E89)+SIN($E89)*COS(BP$12))/SIN($E89)*BP$9)</f>
        <v>5.62235083386434</v>
      </c>
      <c r="FC89" s="0" t="n">
        <f aca="false">IF(BQ$9=0,0,(SIN(BQ$12)*COS($E89)+SIN($E89)*COS(BQ$12))/SIN($E89)*BQ$9)</f>
        <v>5.3925230631079</v>
      </c>
      <c r="FD89" s="0" t="n">
        <f aca="false">IF(BR$9=0,0,(SIN(BR$12)*COS($E89)+SIN($E89)*COS(BR$12))/SIN($E89)*BR$9)</f>
        <v>5.16588191616455</v>
      </c>
      <c r="FE89" s="0" t="n">
        <f aca="false">IF(BS$9=0,0,(SIN(BS$12)*COS($E89)+SIN($E89)*COS(BS$12))/SIN($E89)*BS$9)</f>
        <v>4.94256641546291</v>
      </c>
      <c r="FF89" s="0" t="n">
        <f aca="false">IF(BT$9=0,0,(SIN(BT$12)*COS($E89)+SIN($E89)*COS(BT$12))/SIN($E89)*BT$9)</f>
        <v>4.71077708397917</v>
      </c>
      <c r="FG89" s="0" t="n">
        <f aca="false">IF(BU$9=0,0,(SIN(BU$12)*COS($E89)+SIN($E89)*COS(BU$12))/SIN($E89)*BU$9)</f>
        <v>4.4831403790841</v>
      </c>
      <c r="FH89" s="0" t="n">
        <f aca="false">IF(BV$9=0,0,(SIN(BV$12)*COS($E89)+SIN($E89)*COS(BV$12))/SIN($E89)*BV$9)</f>
        <v>4.25979827415885</v>
      </c>
      <c r="FI89" s="0" t="n">
        <f aca="false">IF(BW$9=0,0,(SIN(BW$12)*COS($E89)+SIN($E89)*COS(BW$12))/SIN($E89)*BW$9)</f>
        <v>4.04088971025364</v>
      </c>
      <c r="FJ89" s="0" t="n">
        <f aca="false">IF(BX$9=0,0,(SIN(BX$12)*COS($E89)+SIN($E89)*COS(BX$12))/SIN($E89)*BX$9)</f>
        <v>3.82655053216545</v>
      </c>
      <c r="FK89" s="0" t="n">
        <f aca="false">IF(BY$9=0,0,(SIN(BY$12)*COS($E89)+SIN($E89)*COS(BY$12))/SIN($E89)*BY$9)</f>
        <v>0</v>
      </c>
      <c r="FL89" s="0" t="n">
        <f aca="false">IF(BZ$9=0,0,(SIN(BZ$12)*COS($E89)+SIN($E89)*COS(BZ$12))/SIN($E89)*BZ$9)</f>
        <v>0</v>
      </c>
      <c r="FM89" s="0" t="n">
        <f aca="false">IF(CA$9=0,0,(SIN(CA$12)*COS($E89)+SIN($E89)*COS(CA$12))/SIN($E89)*CA$9)</f>
        <v>0</v>
      </c>
      <c r="FN89" s="0" t="n">
        <f aca="false">IF(CB$9=0,0,(SIN(CB$12)*COS($E89)+SIN($E89)*COS(CB$12))/SIN($E89)*CB$9)</f>
        <v>0</v>
      </c>
      <c r="FO89" s="0" t="n">
        <f aca="false">IF(CC$9=0,0,(SIN(CC$12)*COS($E89)+SIN($E89)*COS(CC$12))/SIN($E89)*CC$9)</f>
        <v>0</v>
      </c>
      <c r="FP89" s="0" t="n">
        <f aca="false">IF(CD$9=0,0,(SIN(CD$12)*COS($E89)+SIN($E89)*COS(CD$12))/SIN($E89)*CD$9)</f>
        <v>0</v>
      </c>
      <c r="FQ89" s="0" t="n">
        <f aca="false">IF(CE$9=0,0,(SIN(CE$12)*COS($E89)+SIN($E89)*COS(CE$12))/SIN($E89)*CE$9)</f>
        <v>0</v>
      </c>
      <c r="FR89" s="0" t="n">
        <f aca="false">IF(CF$9=0,0,(SIN(CF$12)*COS($E89)+SIN($E89)*COS(CF$12))/SIN($E89)*CF$9)</f>
        <v>0</v>
      </c>
      <c r="FS89" s="0" t="n">
        <f aca="false">IF(CG$9=0,0,(SIN(CG$12)*COS($E89)+SIN($E89)*COS(CG$12))/SIN($E89)*CG$9)</f>
        <v>0</v>
      </c>
      <c r="FT89" s="0" t="n">
        <f aca="false">IF(CH$9=0,0,(SIN(CH$12)*COS($E89)+SIN($E89)*COS(CH$12))/SIN($E89)*CH$9)</f>
        <v>0</v>
      </c>
      <c r="FU89" s="0" t="n">
        <f aca="false">IF(CI$9=0,0,(SIN(CI$12)*COS($E89)+SIN($E89)*COS(CI$12))/SIN($E89)*CI$9)</f>
        <v>0</v>
      </c>
      <c r="FV89" s="0" t="n">
        <f aca="false">IF(CJ$9=0,0,(SIN(CJ$12)*COS($E89)+SIN($E89)*COS(CJ$12))/SIN($E89)*CJ$9)</f>
        <v>0</v>
      </c>
      <c r="FW89" s="0" t="n">
        <f aca="false">IF(CK$9=0,0,(SIN(CK$12)*COS($E89)+SIN($E89)*COS(CK$12))/SIN($E89)*CK$9)</f>
        <v>0</v>
      </c>
      <c r="FX89" s="0" t="n">
        <f aca="false">IF(CL$9=0,0,(SIN(CL$12)*COS($E89)+SIN($E89)*COS(CL$12))/SIN($E89)*CL$9)</f>
        <v>0</v>
      </c>
      <c r="FY89" s="0" t="n">
        <f aca="false">IF(CM$9=0,0,(SIN(CM$12)*COS($E89)+SIN($E89)*COS(CM$12))/SIN($E89)*CM$9)</f>
        <v>0</v>
      </c>
      <c r="FZ89" s="0" t="n">
        <f aca="false">IF(CN$9=0,0,(SIN(CN$12)*COS($E89)+SIN($E89)*COS(CN$12))/SIN($E89)*CN$9)</f>
        <v>0</v>
      </c>
      <c r="GA89" s="0" t="n">
        <f aca="false">IF(CO$9=0,0,(SIN(CO$12)*COS($E89)+SIN($E89)*COS(CO$12))/SIN($E89)*CO$9)</f>
        <v>0</v>
      </c>
      <c r="GB89" s="0" t="n">
        <f aca="false">IF(CP$9=0,0,(SIN(CP$12)*COS($E89)+SIN($E89)*COS(CP$12))/SIN($E89)*CP$9)</f>
        <v>0</v>
      </c>
      <c r="GC89" s="0" t="n">
        <f aca="false">IF(CQ$9=0,0,(SIN(CQ$12)*COS($E89)+SIN($E89)*COS(CQ$12))/SIN($E89)*CQ$9)</f>
        <v>0</v>
      </c>
    </row>
    <row r="90" customFormat="false" ht="12.8" hidden="true" customHeight="false" outlineLevel="0" collapsed="false">
      <c r="A90" s="0" t="n">
        <f aca="false">MAX($F90:$CQ90)</f>
        <v>11.139749875906</v>
      </c>
      <c r="B90" s="91" t="n">
        <f aca="false">IF(ISNA(INDEX(vmg!$B$6:$B$151,MATCH($C90,vmg!$F$6:$F$151,0))),IF(ISNA(INDEX(vmg!$B$6:$B$151,MATCH($C90,vmg!$D$6:$D$151,0))),0,INDEX(vmg!$B$6:$B$151,MATCH($C90,vmg!$D$6:$D$151,0))),INDEX(vmg!$B$6:$B$151,MATCH($C90,vmg!$F$6:$F$151,0)))</f>
        <v>6.47177</v>
      </c>
      <c r="C90" s="2" t="n">
        <f aca="false">MOD(Best +D90,360)</f>
        <v>311</v>
      </c>
      <c r="D90" s="2" t="n">
        <f aca="false">D89+1</f>
        <v>78</v>
      </c>
      <c r="E90" s="1" t="n">
        <f aca="false">D90*PI()/180</f>
        <v>1.36135681655558</v>
      </c>
      <c r="F90" s="13" t="n">
        <f aca="false">IF(OR(F180=0,CR90=0),0,F180*CR90/(F180+CR90))</f>
        <v>11.139749875906</v>
      </c>
      <c r="G90" s="13" t="n">
        <f aca="false">IF(OR(G180=0,CS90=0),0,G180*CS90/(G180+CS90))</f>
        <v>10.8336686713107</v>
      </c>
      <c r="H90" s="13" t="n">
        <f aca="false">IF(OR(H180=0,CT90=0),0,H180*CT90/(H180+CT90))</f>
        <v>10.5428130390506</v>
      </c>
      <c r="I90" s="13" t="n">
        <f aca="false">IF(OR(I180=0,CU90=0),0,I180*CU90/(I180+CU90))</f>
        <v>10.2659254098193</v>
      </c>
      <c r="J90" s="13" t="n">
        <f aca="false">IF(OR(J180=0,CV90=0),0,J180*CV90/(J180+CV90))</f>
        <v>10.001883018462</v>
      </c>
      <c r="K90" s="13" t="n">
        <f aca="false">IF(OR(K180=0,CW90=0),0,K180*CW90/(K180+CW90))</f>
        <v>9.74968034474157</v>
      </c>
      <c r="L90" s="13" t="n">
        <f aca="false">IF(OR(L180=0,CX90=0),0,L180*CX90/(L180+CX90))</f>
        <v>9.50744724769677</v>
      </c>
      <c r="M90" s="13" t="n">
        <f aca="false">IF(OR(M180=0,CY90=0),0,M180*CY90/(M180+CY90))</f>
        <v>9.27542839185224</v>
      </c>
      <c r="N90" s="13" t="n">
        <f aca="false">IF(OR(N180=0,CZ90=0),0,N180*CZ90/(N180+CZ90))</f>
        <v>9.05287921395504</v>
      </c>
      <c r="O90" s="13" t="n">
        <f aca="false">IF(OR(O180=0,DA90=0),0,O180*DA90/(O180+DA90))</f>
        <v>8.83912565062056</v>
      </c>
      <c r="P90" s="13" t="n">
        <f aca="false">IF(OR(P180=0,DB90=0),0,P180*DB90/(P180+DB90))</f>
        <v>8.63355594165778</v>
      </c>
      <c r="Q90" s="13" t="n">
        <f aca="false">IF(OR(Q180=0,DC90=0),0,Q180*DC90/(Q180+DC90))</f>
        <v>8.43575200683559</v>
      </c>
      <c r="R90" s="13" t="n">
        <f aca="false">IF(OR(R180=0,DD90=0),0,R180*DD90/(R180+DD90))</f>
        <v>8.24505622406778</v>
      </c>
      <c r="S90" s="13" t="n">
        <f aca="false">IF(OR(S180=0,DE90=0),0,S180*DE90/(S180+DE90))</f>
        <v>8.06100598485843</v>
      </c>
      <c r="T90" s="13" t="n">
        <f aca="false">IF(OR(T180=0,DF90=0),0,T180*DF90/(T180+DF90))</f>
        <v>7.88317766304969</v>
      </c>
      <c r="U90" s="13" t="n">
        <f aca="false">IF(OR(U180=0,DG90=0),0,U180*DG90/(U180+DG90))</f>
        <v>7.7111825579805</v>
      </c>
      <c r="V90" s="13" t="n">
        <f aca="false">IF(OR(V180=0,DH90=0),0,V180*DH90/(V180+DH90))</f>
        <v>7.54167514963203</v>
      </c>
      <c r="W90" s="13" t="n">
        <f aca="false">IF(OR(W180=0,DI90=0),0,W180*DI90/(W180+DI90))</f>
        <v>7.3775432164444</v>
      </c>
      <c r="X90" s="13" t="n">
        <f aca="false">IF(OR(X180=0,DJ90=0),0,X180*DJ90/(X180+DJ90))</f>
        <v>7.21846410291528</v>
      </c>
      <c r="Y90" s="13" t="n">
        <f aca="false">IF(OR(Y180=0,DK90=0),0,Y180*DK90/(Y180+DK90))</f>
        <v>7.06414008263904</v>
      </c>
      <c r="Z90" s="13" t="n">
        <f aca="false">IF(OR(Z180=0,DL90=0),0,Z180*DL90/(Z180+DL90))</f>
        <v>6.91429596813566</v>
      </c>
      <c r="AA90" s="13" t="n">
        <f aca="false">IF(OR(AA180=0,DM90=0),0,AA180*DM90/(AA180+DM90))</f>
        <v>6.76732185795124</v>
      </c>
      <c r="AB90" s="13" t="n">
        <f aca="false">IF(OR(AB180=0,DN90=0),0,AB180*DN90/(AB180+DN90))</f>
        <v>6.62443087972183</v>
      </c>
      <c r="AC90" s="13" t="n">
        <f aca="false">IF(OR(AC180=0,DO90=0),0,AC180*DO90/(AC180+DO90))</f>
        <v>6.48539655111658</v>
      </c>
      <c r="AD90" s="13" t="n">
        <f aca="false">IF(OR(AD180=0,DP90=0),0,AD180*DP90/(AD180+DP90))</f>
        <v>6.35000840061375</v>
      </c>
      <c r="AE90" s="13" t="n">
        <f aca="false">IF(OR(AE180=0,DQ90=0),0,AE180*DQ90/(AE180+DQ90))</f>
        <v>6.21807055398309</v>
      </c>
      <c r="AF90" s="13" t="n">
        <f aca="false">IF(OR(AF180=0,DR90=0),0,AF180*DR90/(AF180+DR90))</f>
        <v>6.08887586010566</v>
      </c>
      <c r="AG90" s="13" t="n">
        <f aca="false">IF(OR(AG180=0,DS90=0),0,AG180*DS90/(AG180+DS90))</f>
        <v>5.96281216811677</v>
      </c>
      <c r="AH90" s="13" t="n">
        <f aca="false">IF(OR(AH180=0,DT90=0),0,AH180*DT90/(AH180+DT90))</f>
        <v>5.83971800937761</v>
      </c>
      <c r="AI90" s="13" t="n">
        <f aca="false">IF(OR(AI180=0,DU90=0),0,AI180*DU90/(AI180+DU90))</f>
        <v>5.71944236232746</v>
      </c>
      <c r="AJ90" s="13" t="n">
        <f aca="false">IF(OR(AJ180=0,DV90=0),0,AJ180*DV90/(AJ180+DV90))</f>
        <v>5.60184380108951</v>
      </c>
      <c r="AK90" s="13" t="n">
        <f aca="false">IF(OR(AK180=0,DW90=0),0,AK180*DW90/(AK180+DW90))</f>
        <v>5.48785629106207</v>
      </c>
      <c r="AL90" s="13" t="n">
        <f aca="false">IF(OR(AL180=0,DX90=0),0,AL180*DX90/(AL180+DX90))</f>
        <v>5.37622459448299</v>
      </c>
      <c r="AM90" s="13" t="n">
        <f aca="false">IF(OR(AM180=0,DY90=0),0,AM180*DY90/(AM180+DY90))</f>
        <v>5.26683568499149</v>
      </c>
      <c r="AN90" s="13" t="n">
        <f aca="false">IF(OR(AN180=0,DZ90=0),0,AN180*DZ90/(AN180+DZ90))</f>
        <v>5.15958314119209</v>
      </c>
      <c r="AO90" s="13" t="n">
        <f aca="false">IF(OR(AO180=0,EA90=0),0,AO180*EA90/(AO180+EA90))</f>
        <v>5.05436665261496</v>
      </c>
      <c r="AP90" s="13" t="n">
        <f aca="false">IF(OR(AP180=0,EB90=0),0,AP180*EB90/(AP180+EB90))</f>
        <v>4.95106748862337</v>
      </c>
      <c r="AQ90" s="13" t="n">
        <f aca="false">IF(OR(AQ180=0,EC90=0),0,AQ180*EC90/(AQ180+EC90))</f>
        <v>4.84962171432804</v>
      </c>
      <c r="AR90" s="13" t="n">
        <f aca="false">IF(OR(AR180=0,ED90=0),0,AR180*ED90/(AR180+ED90))</f>
        <v>4.74994472371176</v>
      </c>
      <c r="AS90" s="13" t="n">
        <f aca="false">IF(OR(AS180=0,EE90=0),0,AS180*EE90/(AS180+EE90))</f>
        <v>4.65195644402443</v>
      </c>
      <c r="AT90" s="13" t="n">
        <f aca="false">IF(OR(AT180=0,EF90=0),0,AT180*EF90/(AT180+EF90))</f>
        <v>4.55558101906982</v>
      </c>
      <c r="AU90" s="13" t="n">
        <f aca="false">IF(OR(AU180=0,EG90=0),0,AU180*EG90/(AU180+EG90))</f>
        <v>4.45615793818478</v>
      </c>
      <c r="AV90" s="13" t="n">
        <f aca="false">IF(OR(AV180=0,EH90=0),0,AV180*EH90/(AV180+EH90))</f>
        <v>4.35845201418646</v>
      </c>
      <c r="AW90" s="13" t="n">
        <f aca="false">IF(OR(AW180=0,EI90=0),0,AW180*EI90/(AW180+EI90))</f>
        <v>4.26238621867066</v>
      </c>
      <c r="AX90" s="13" t="n">
        <f aca="false">IF(OR(AX180=0,EJ90=0),0,AX180*EJ90/(AX180+EJ90))</f>
        <v>4.16788762749227</v>
      </c>
      <c r="AY90" s="13" t="n">
        <f aca="false">IF(OR(AY180=0,EK90=0),0,AY180*EK90/(AY180+EK90))</f>
        <v>4.07488714129578</v>
      </c>
      <c r="AZ90" s="13" t="n">
        <f aca="false">IF(OR(AZ180=0,EL90=0),0,AZ180*EL90/(AZ180+EL90))</f>
        <v>3.97986371274514</v>
      </c>
      <c r="BA90" s="13" t="n">
        <f aca="false">IF(OR(BA180=0,EM90=0),0,BA180*EM90/(BA180+EM90))</f>
        <v>3.88637470340115</v>
      </c>
      <c r="BB90" s="13" t="n">
        <f aca="false">IF(OR(BB180=0,EN90=0),0,BB180*EN90/(BB180+EN90))</f>
        <v>3.794353912335</v>
      </c>
      <c r="BC90" s="13" t="n">
        <f aca="false">IF(OR(BC180=0,EO90=0),0,BC180*EO90/(BC180+EO90))</f>
        <v>3.70373862665467</v>
      </c>
      <c r="BD90" s="13" t="n">
        <f aca="false">IF(OR(BD180=0,EP90=0),0,BD180*EP90/(BD180+EP90))</f>
        <v>3.6144693966057</v>
      </c>
      <c r="BE90" s="13" t="n">
        <f aca="false">IF(OR(BE180=0,EQ90=0),0,BE180*EQ90/(BE180+EQ90))</f>
        <v>3.52332289933883</v>
      </c>
      <c r="BF90" s="13" t="n">
        <f aca="false">IF(OR(BF180=0,ER90=0),0,BF180*ER90/(BF180+ER90))</f>
        <v>3.43354652863663</v>
      </c>
      <c r="BG90" s="13" t="n">
        <f aca="false">IF(OR(BG180=0,ES90=0),0,BG180*ES90/(BG180+ES90))</f>
        <v>3.34508464563417</v>
      </c>
      <c r="BH90" s="13" t="n">
        <f aca="false">IF(OR(BH180=0,ET90=0),0,BH180*ET90/(BH180+ET90))</f>
        <v>3.25788459234622</v>
      </c>
      <c r="BI90" s="13" t="n">
        <f aca="false">IF(OR(BI180=0,EU90=0),0,BI180*EU90/(BI180+EU90))</f>
        <v>3.17189651650737</v>
      </c>
      <c r="BJ90" s="13" t="n">
        <f aca="false">IF(OR(BJ180=0,EV90=0),0,BJ180*EV90/(BJ180+EV90))</f>
        <v>3.0783251757093</v>
      </c>
      <c r="BK90" s="13" t="n">
        <f aca="false">IF(OR(BK180=0,EW90=0),0,BK180*EW90/(BK180+EW90))</f>
        <v>2.98616175561709</v>
      </c>
      <c r="BL90" s="13" t="n">
        <f aca="false">IF(OR(BL180=0,EX90=0),0,BL180*EX90/(BL180+EX90))</f>
        <v>2.89535593909734</v>
      </c>
      <c r="BM90" s="13" t="n">
        <f aca="false">IF(OR(BM180=0,EY90=0),0,BM180*EY90/(BM180+EY90))</f>
        <v>2.80586082083339</v>
      </c>
      <c r="BN90" s="13" t="n">
        <f aca="false">IF(OR(BN180=0,EZ90=0),0,BN180*EZ90/(BN180+EZ90))</f>
        <v>2.71763276103987</v>
      </c>
      <c r="BO90" s="13" t="n">
        <f aca="false">IF(OR(BO180=0,FA90=0),0,BO180*FA90/(BO180+FA90))</f>
        <v>2.62564218121907</v>
      </c>
      <c r="BP90" s="13" t="n">
        <f aca="false">IF(OR(BP180=0,FB90=0),0,BP180*FB90/(BP180+FB90))</f>
        <v>2.53494455348555</v>
      </c>
      <c r="BQ90" s="13" t="n">
        <f aca="false">IF(OR(BQ180=0,FC90=0),0,BQ180*FC90/(BQ180+FC90))</f>
        <v>2.44550332129275</v>
      </c>
      <c r="BR90" s="13" t="n">
        <f aca="false">IF(OR(BR180=0,FD90=0),0,BR180*FD90/(BR180+FD90))</f>
        <v>2.35728548486345</v>
      </c>
      <c r="BS90" s="13" t="n">
        <f aca="false">IF(OR(BS180=0,FE90=0),0,BS180*FE90/(BS180+FE90))</f>
        <v>2.27026154451179</v>
      </c>
      <c r="BT90" s="13" t="n">
        <f aca="false">IF(OR(BT180=0,FF90=0),0,BT180*FF90/(BT180+FF90))</f>
        <v>2.18177735544129</v>
      </c>
      <c r="BU90" s="13" t="n">
        <f aca="false">IF(OR(BU180=0,FG90=0),0,BU180*FG90/(BU180+FG90))</f>
        <v>2.09447349570106</v>
      </c>
      <c r="BV90" s="13" t="n">
        <f aca="false">IF(OR(BV180=0,FH90=0),0,BV180*FH90/(BV180+FH90))</f>
        <v>2.00833090977678</v>
      </c>
      <c r="BW90" s="13" t="n">
        <f aca="false">IF(OR(BW180=0,FI90=0),0,BW180*FI90/(BW180+FI90))</f>
        <v>1.92333447003527</v>
      </c>
      <c r="BX90" s="13" t="n">
        <f aca="false">IF(OR(BX180=0,FJ90=0),0,BX180*FJ90/(BX180+FJ90))</f>
        <v>1.839473044441</v>
      </c>
      <c r="BY90" s="13" t="n">
        <f aca="false">IF(OR(BY180=0,FK90=0),0,BY180*FK90/(BY180+FK90))</f>
        <v>0</v>
      </c>
      <c r="BZ90" s="13" t="n">
        <f aca="false">IF(OR(BZ180=0,FL90=0),0,BZ180*FL90/(BZ180+FL90))</f>
        <v>0</v>
      </c>
      <c r="CA90" s="13" t="n">
        <f aca="false">IF(OR(CA180=0,FM90=0),0,CA180*FM90/(CA180+FM90))</f>
        <v>0</v>
      </c>
      <c r="CB90" s="13" t="n">
        <f aca="false">IF(OR(CB180=0,FN90=0),0,CB180*FN90/(CB180+FN90))</f>
        <v>0</v>
      </c>
      <c r="CC90" s="13" t="n">
        <f aca="false">IF(OR(CC180=0,FO90=0),0,CC180*FO90/(CC180+FO90))</f>
        <v>0</v>
      </c>
      <c r="CD90" s="13" t="n">
        <f aca="false">IF(OR(CD180=0,FP90=0),0,CD180*FP90/(CD180+FP90))</f>
        <v>0</v>
      </c>
      <c r="CE90" s="13" t="n">
        <f aca="false">IF(OR(CE180=0,FQ90=0),0,CE180*FQ90/(CE180+FQ90))</f>
        <v>0</v>
      </c>
      <c r="CF90" s="13" t="n">
        <f aca="false">IF(OR(CF180=0,FR90=0),0,CF180*FR90/(CF180+FR90))</f>
        <v>0</v>
      </c>
      <c r="CG90" s="13" t="n">
        <f aca="false">IF(OR(CG180=0,FS90=0),0,CG180*FS90/(CG180+FS90))</f>
        <v>0</v>
      </c>
      <c r="CH90" s="13" t="n">
        <f aca="false">IF(OR(CH180=0,FT90=0),0,CH180*FT90/(CH180+FT90))</f>
        <v>0</v>
      </c>
      <c r="CI90" s="13" t="n">
        <f aca="false">IF(OR(CI180=0,FU90=0),0,CI180*FU90/(CI180+FU90))</f>
        <v>0</v>
      </c>
      <c r="CJ90" s="13" t="n">
        <f aca="false">IF(OR(CJ180=0,FV90=0),0,CJ180*FV90/(CJ180+FV90))</f>
        <v>0</v>
      </c>
      <c r="CK90" s="13" t="n">
        <f aca="false">IF(OR(CK180=0,FW90=0),0,CK180*FW90/(CK180+FW90))</f>
        <v>0</v>
      </c>
      <c r="CL90" s="13" t="n">
        <f aca="false">IF(OR(CL180=0,FX90=0),0,CL180*FX90/(CL180+FX90))</f>
        <v>0</v>
      </c>
      <c r="CM90" s="13" t="n">
        <f aca="false">IF(OR(CM180=0,FY90=0),0,CM180*FY90/(CM180+FY90))</f>
        <v>0</v>
      </c>
      <c r="CN90" s="13" t="n">
        <f aca="false">IF(OR(CN180=0,FZ90=0),0,CN180*FZ90/(CN180+FZ90))</f>
        <v>0</v>
      </c>
      <c r="CO90" s="13" t="n">
        <f aca="false">IF(OR(CO180=0,GA90=0),0,CO180*GA90/(CO180+GA90))</f>
        <v>0</v>
      </c>
      <c r="CP90" s="13" t="n">
        <f aca="false">IF(OR(CP180=0,GB90=0),0,CP180*GB90/(CP180+GB90))</f>
        <v>0</v>
      </c>
      <c r="CQ90" s="13" t="n">
        <f aca="false">IF(OR(CQ180=0,GC90=0),0,CQ180*GC90/(CQ180+GC90))</f>
        <v>0</v>
      </c>
      <c r="CR90" s="0" t="n">
        <f aca="false">IF(F$9=0,0,(SIN(F$12)*COS($E90)+SIN($E90)*COS(F$12))/SIN($E90)*F$9)</f>
        <v>11.13975</v>
      </c>
      <c r="CS90" s="0" t="n">
        <f aca="false">IF(G$9=0,0,(SIN(G$12)*COS($E90)+SIN($E90)*COS(G$12))/SIN($E90)*G$9)</f>
        <v>11.1659901859293</v>
      </c>
      <c r="CT90" s="0" t="n">
        <f aca="false">IF(H$9=0,0,(SIN(H$12)*COS($E90)+SIN($E90)*COS(H$12))/SIN($E90)*H$9)</f>
        <v>11.188738271767</v>
      </c>
      <c r="CU90" s="0" t="n">
        <f aca="false">IF(I$9=0,0,(SIN(I$12)*COS($E90)+SIN($E90)*COS(I$12))/SIN($E90)*I$9)</f>
        <v>11.2079954973356</v>
      </c>
      <c r="CV90" s="0" t="n">
        <f aca="false">IF(J$9=0,0,(SIN(J$12)*COS($E90)+SIN($E90)*COS(J$12))/SIN($E90)*J$9)</f>
        <v>11.2237641909869</v>
      </c>
      <c r="CW90" s="0" t="n">
        <f aca="false">IF(K$9=0,0,(SIN(K$12)*COS($E90)+SIN($E90)*COS(K$12))/SIN($E90)*K$9)</f>
        <v>11.2360477663973</v>
      </c>
      <c r="CX90" s="0" t="n">
        <f aca="false">IF(L$9=0,0,(SIN(L$12)*COS($E90)+SIN($E90)*COS(L$12))/SIN($E90)*L$9)</f>
        <v>11.2434984546832</v>
      </c>
      <c r="CY90" s="0" t="n">
        <f aca="false">IF(M$9=0,0,(SIN(M$12)*COS($E90)+SIN($E90)*COS(M$12))/SIN($E90)*M$9)</f>
        <v>11.2474695444832</v>
      </c>
      <c r="CZ90" s="0" t="n">
        <f aca="false">IF(N$9=0,0,(SIN(N$12)*COS($E90)+SIN($E90)*COS(N$12))/SIN($E90)*N$9)</f>
        <v>11.2479689206657</v>
      </c>
      <c r="DA90" s="0" t="n">
        <f aca="false">IF(O$9=0,0,(SIN(O$12)*COS($E90)+SIN($E90)*COS(O$12))/SIN($E90)*O$9)</f>
        <v>11.2450055395148</v>
      </c>
      <c r="DB90" s="0" t="n">
        <f aca="false">IF(P$9=0,0,(SIN(P$12)*COS($E90)+SIN($E90)*COS(P$12))/SIN($E90)*P$9)</f>
        <v>11.2385894232271</v>
      </c>
      <c r="DC90" s="0" t="n">
        <f aca="false">IF(Q$9=0,0,(SIN(Q$12)*COS($E90)+SIN($E90)*COS(Q$12))/SIN($E90)*Q$9)</f>
        <v>11.2289769784547</v>
      </c>
      <c r="DD90" s="0" t="n">
        <f aca="false">IF(R$9=0,0,(SIN(R$12)*COS($E90)+SIN($E90)*COS(R$12))/SIN($E90)*R$9)</f>
        <v>11.2159350917691</v>
      </c>
      <c r="DE90" s="0" t="n">
        <f aca="false">IF(S$9=0,0,(SIN(S$12)*COS($E90)+SIN($E90)*COS(S$12))/SIN($E90)*S$9)</f>
        <v>11.1994767226032</v>
      </c>
      <c r="DF90" s="0" t="n">
        <f aca="false">IF(T$9=0,0,(SIN(T$12)*COS($E90)+SIN($E90)*COS(T$12))/SIN($E90)*T$9)</f>
        <v>11.179615871084</v>
      </c>
      <c r="DG90" s="0" t="n">
        <f aca="false">IF(U$9=0,0,(SIN(U$12)*COS($E90)+SIN($E90)*COS(U$12))/SIN($E90)*U$9)</f>
        <v>11.1563675710299</v>
      </c>
      <c r="DH90" s="0" t="n">
        <f aca="false">IF(V$9=0,0,(SIN(V$12)*COS($E90)+SIN($E90)*COS(V$12))/SIN($E90)*V$9)</f>
        <v>11.1232463374533</v>
      </c>
      <c r="DI90" s="0" t="n">
        <f aca="false">IF(W$9=0,0,(SIN(W$12)*COS($E90)+SIN($E90)*COS(W$12))/SIN($E90)*W$9)</f>
        <v>11.0867886437684</v>
      </c>
      <c r="DJ90" s="0" t="n">
        <f aca="false">IF(X$9=0,0,(SIN(X$12)*COS($E90)+SIN($E90)*COS(X$12))/SIN($E90)*X$9)</f>
        <v>11.0470185128766</v>
      </c>
      <c r="DK90" s="0" t="n">
        <f aca="false">IF(Y$9=0,0,(SIN(Y$12)*COS($E90)+SIN($E90)*COS(Y$12))/SIN($E90)*Y$9)</f>
        <v>11.0039609569698</v>
      </c>
      <c r="DL90" s="0" t="n">
        <f aca="false">IF(Z$9=0,0,(SIN(Z$12)*COS($E90)+SIN($E90)*COS(Z$12))/SIN($E90)*Z$9)</f>
        <v>10.9576419659828</v>
      </c>
      <c r="DM90" s="0" t="n">
        <f aca="false">IF(AA$9=0,0,(SIN(AA$12)*COS($E90)+SIN($E90)*COS(AA$12))/SIN($E90)*AA$9)</f>
        <v>10.9045695034626</v>
      </c>
      <c r="DN90" s="0" t="n">
        <f aca="false">IF(AB$9=0,0,(SIN(AB$12)*COS($E90)+SIN($E90)*COS(AB$12))/SIN($E90)*AB$9)</f>
        <v>10.8483109975627</v>
      </c>
      <c r="DO90" s="0" t="n">
        <f aca="false">IF(AC$9=0,0,(SIN(AC$12)*COS($E90)+SIN($E90)*COS(AC$12))/SIN($E90)*AC$9)</f>
        <v>10.7888985056556</v>
      </c>
      <c r="DP90" s="0" t="n">
        <f aca="false">IF(AD$9=0,0,(SIN(AD$12)*COS($E90)+SIN($E90)*COS(AD$12))/SIN($E90)*AD$9)</f>
        <v>10.726365</v>
      </c>
      <c r="DQ90" s="0" t="n">
        <f aca="false">IF(AE$9=0,0,(SIN(AE$12)*COS($E90)+SIN($E90)*COS(AE$12))/SIN($E90)*AE$9)</f>
        <v>10.6607443531667</v>
      </c>
      <c r="DR90" s="0" t="n">
        <f aca="false">IF(AF$9=0,0,(SIN(AF$12)*COS($E90)+SIN($E90)*COS(AF$12))/SIN($E90)*AF$9)</f>
        <v>10.5904841668686</v>
      </c>
      <c r="DS90" s="0" t="n">
        <f aca="false">IF(AG$9=0,0,(SIN(AG$12)*COS($E90)+SIN($E90)*COS(AG$12))/SIN($E90)*AG$9)</f>
        <v>10.5172215219663</v>
      </c>
      <c r="DT90" s="0" t="n">
        <f aca="false">IF(AH$9=0,0,(SIN(AH$12)*COS($E90)+SIN($E90)*COS(AH$12))/SIN($E90)*AH$9)</f>
        <v>10.4409943458164</v>
      </c>
      <c r="DU90" s="0" t="n">
        <f aca="false">IF(AI$9=0,0,(SIN(AI$12)*COS($E90)+SIN($E90)*COS(AI$12))/SIN($E90)*AI$9)</f>
        <v>10.3618413959631</v>
      </c>
      <c r="DV90" s="0" t="n">
        <f aca="false">IF(AJ$9=0,0,(SIN(AJ$12)*COS($E90)+SIN($E90)*COS(AJ$12))/SIN($E90)*AJ$9)</f>
        <v>10.2798022435997</v>
      </c>
      <c r="DW90" s="0" t="n">
        <f aca="false">IF(AK$9=0,0,(SIN(AK$12)*COS($E90)+SIN($E90)*COS(AK$12))/SIN($E90)*AK$9)</f>
        <v>10.1986001629127</v>
      </c>
      <c r="DX90" s="0" t="n">
        <f aca="false">IF(AL$9=0,0,(SIN(AL$12)*COS($E90)+SIN($E90)*COS(AL$12))/SIN($E90)*AL$9)</f>
        <v>10.1145480102191</v>
      </c>
      <c r="DY90" s="0" t="n">
        <f aca="false">IF(AM$9=0,0,(SIN(AM$12)*COS($E90)+SIN($E90)*COS(AM$12))/SIN($E90)*AM$9)</f>
        <v>10.0276843514061</v>
      </c>
      <c r="DZ90" s="0" t="n">
        <f aca="false">IF(AN$9=0,0,(SIN(AN$12)*COS($E90)+SIN($E90)*COS(AN$12))/SIN($E90)*AN$9)</f>
        <v>9.93804852668577</v>
      </c>
      <c r="EA90" s="0" t="n">
        <f aca="false">IF(AO$9=0,0,(SIN(AO$12)*COS($E90)+SIN($E90)*COS(AO$12))/SIN($E90)*AO$9)</f>
        <v>9.84568063468808</v>
      </c>
      <c r="EB90" s="0" t="n">
        <f aca="false">IF(AP$9=0,0,(SIN(AP$12)*COS($E90)+SIN($E90)*COS(AP$12))/SIN($E90)*AP$9)</f>
        <v>9.75052812088823</v>
      </c>
      <c r="EC90" s="0" t="n">
        <f aca="false">IF(AQ$9=0,0,(SIN(AQ$12)*COS($E90)+SIN($E90)*COS(AQ$12))/SIN($E90)*AQ$9)</f>
        <v>9.65272742755115</v>
      </c>
      <c r="ED90" s="0" t="n">
        <f aca="false">IF(AR$9=0,0,(SIN(AR$12)*COS($E90)+SIN($E90)*COS(AR$12))/SIN($E90)*AR$9)</f>
        <v>9.5523209157718</v>
      </c>
      <c r="EE90" s="0" t="n">
        <f aca="false">IF(AS$9=0,0,(SIN(AS$12)*COS($E90)+SIN($E90)*COS(AS$12))/SIN($E90)*AS$9)</f>
        <v>9.44935163851207</v>
      </c>
      <c r="EF90" s="0" t="n">
        <f aca="false">IF(AT$9=0,0,(SIN(AT$12)*COS($E90)+SIN($E90)*COS(AT$12))/SIN($E90)*AT$9)</f>
        <v>9.3438633236884</v>
      </c>
      <c r="EG90" s="0" t="n">
        <f aca="false">IF(AU$9=0,0,(SIN(AU$12)*COS($E90)+SIN($E90)*COS(AU$12))/SIN($E90)*AU$9)</f>
        <v>9.21625120797006</v>
      </c>
      <c r="EH90" s="0" t="n">
        <f aca="false">IF(AV$9=0,0,(SIN(AV$12)*COS($E90)+SIN($E90)*COS(AV$12))/SIN($E90)*AV$9)</f>
        <v>9.08659562498843</v>
      </c>
      <c r="EI90" s="0" t="n">
        <f aca="false">IF(AW$9=0,0,(SIN(AW$12)*COS($E90)+SIN($E90)*COS(AW$12))/SIN($E90)*AW$9)</f>
        <v>8.95496000387014</v>
      </c>
      <c r="EJ90" s="0" t="n">
        <f aca="false">IF(AX$9=0,0,(SIN(AX$12)*COS($E90)+SIN($E90)*COS(AX$12))/SIN($E90)*AX$9)</f>
        <v>8.82140813690086</v>
      </c>
      <c r="EK90" s="0" t="n">
        <f aca="false">IF(AY$9=0,0,(SIN(AY$12)*COS($E90)+SIN($E90)*COS(AY$12))/SIN($E90)*AY$9)</f>
        <v>8.68600415287596</v>
      </c>
      <c r="EL90" s="0" t="n">
        <f aca="false">IF(AZ$9=0,0,(SIN(AZ$12)*COS($E90)+SIN($E90)*COS(AZ$12))/SIN($E90)*AZ$9)</f>
        <v>8.53291228799074</v>
      </c>
      <c r="EM90" s="0" t="n">
        <f aca="false">IF(BA$9=0,0,(SIN(BA$12)*COS($E90)+SIN($E90)*COS(BA$12))/SIN($E90)*BA$9)</f>
        <v>8.37847665770561</v>
      </c>
      <c r="EN90" s="0" t="n">
        <f aca="false">IF(BB$9=0,0,(SIN(BB$12)*COS($E90)+SIN($E90)*COS(BB$12))/SIN($E90)*BB$9)</f>
        <v>8.22277659703697</v>
      </c>
      <c r="EO90" s="0" t="n">
        <f aca="false">IF(BC$9=0,0,(SIN(BC$12)*COS($E90)+SIN($E90)*COS(BC$12))/SIN($E90)*BC$9)</f>
        <v>8.06589143390249</v>
      </c>
      <c r="EP90" s="0" t="n">
        <f aca="false">IF(BD$9=0,0,(SIN(BD$12)*COS($E90)+SIN($E90)*COS(BD$12))/SIN($E90)*BD$9)</f>
        <v>7.90790045523994</v>
      </c>
      <c r="EQ90" s="0" t="n">
        <f aca="false">IF(BE$9=0,0,(SIN(BE$12)*COS($E90)+SIN($E90)*COS(BE$12))/SIN($E90)*BE$9)</f>
        <v>7.73360845956533</v>
      </c>
      <c r="ER90" s="0" t="n">
        <f aca="false">IF(BF$9=0,0,(SIN(BF$12)*COS($E90)+SIN($E90)*COS(BF$12))/SIN($E90)*BF$9)</f>
        <v>7.55880535400026</v>
      </c>
      <c r="ES90" s="0" t="n">
        <f aca="false">IF(BG$9=0,0,(SIN(BG$12)*COS($E90)+SIN($E90)*COS(BG$12))/SIN($E90)*BG$9)</f>
        <v>7.38358385948152</v>
      </c>
      <c r="ET90" s="0" t="n">
        <f aca="false">IF(BH$9=0,0,(SIN(BH$12)*COS($E90)+SIN($E90)*COS(BH$12))/SIN($E90)*BH$9)</f>
        <v>7.20803625047722</v>
      </c>
      <c r="EU90" s="0" t="n">
        <f aca="false">IF(BI$9=0,0,(SIN(BI$12)*COS($E90)+SIN($E90)*COS(BI$12))/SIN($E90)*BI$9)</f>
        <v>7.03225431502967</v>
      </c>
      <c r="EV90" s="0" t="n">
        <f aca="false">IF(BJ$9=0,0,(SIN(BJ$12)*COS($E90)+SIN($E90)*COS(BJ$12))/SIN($E90)*BJ$9)</f>
        <v>6.81332619903766</v>
      </c>
      <c r="EW90" s="0" t="n">
        <f aca="false">IF(BK$9=0,0,(SIN(BK$12)*COS($E90)+SIN($E90)*COS(BK$12))/SIN($E90)*BK$9)</f>
        <v>6.59580832842727</v>
      </c>
      <c r="EX90" s="0" t="n">
        <f aca="false">IF(BL$9=0,0,(SIN(BL$12)*COS($E90)+SIN($E90)*COS(BL$12))/SIN($E90)*BL$9)</f>
        <v>6.3798294247728</v>
      </c>
      <c r="EY90" s="0" t="n">
        <f aca="false">IF(BM$9=0,0,(SIN(BM$12)*COS($E90)+SIN($E90)*COS(BM$12))/SIN($E90)*BM$9)</f>
        <v>6.16551666007436</v>
      </c>
      <c r="EZ90" s="0" t="n">
        <f aca="false">IF(BN$9=0,0,(SIN(BN$12)*COS($E90)+SIN($E90)*COS(BN$12))/SIN($E90)*BN$9)</f>
        <v>5.95299559932232</v>
      </c>
      <c r="FA90" s="0" t="n">
        <f aca="false">IF(BO$9=0,0,(SIN(BO$12)*COS($E90)+SIN($E90)*COS(BO$12))/SIN($E90)*BO$9)</f>
        <v>5.71867028039841</v>
      </c>
      <c r="FB90" s="0" t="n">
        <f aca="false">IF(BP$9=0,0,(SIN(BP$12)*COS($E90)+SIN($E90)*COS(BP$12))/SIN($E90)*BP$9)</f>
        <v>5.48734240709916</v>
      </c>
      <c r="FC90" s="0" t="n">
        <f aca="false">IF(BQ$9=0,0,(SIN(BQ$12)*COS($E90)+SIN($E90)*COS(BQ$12))/SIN($E90)*BQ$9)</f>
        <v>5.25915362454892</v>
      </c>
      <c r="FD90" s="0" t="n">
        <f aca="false">IF(BR$9=0,0,(SIN(BR$12)*COS($E90)+SIN($E90)*COS(BR$12))/SIN($E90)*BR$9)</f>
        <v>5.03424315632276</v>
      </c>
      <c r="FE90" s="0" t="n">
        <f aca="false">IF(BS$9=0,0,(SIN(BS$12)*COS($E90)+SIN($E90)*COS(BS$12))/SIN($E90)*BS$9)</f>
        <v>4.81274774080172</v>
      </c>
      <c r="FF90" s="0" t="n">
        <f aca="false">IF(BT$9=0,0,(SIN(BT$12)*COS($E90)+SIN($E90)*COS(BT$12))/SIN($E90)*BT$9)</f>
        <v>4.58318885303735</v>
      </c>
      <c r="FG90" s="0" t="n">
        <f aca="false">IF(BU$9=0,0,(SIN(BU$12)*COS($E90)+SIN($E90)*COS(BU$12))/SIN($E90)*BU$9)</f>
        <v>4.35787223019088</v>
      </c>
      <c r="FH90" s="0" t="n">
        <f aca="false">IF(BV$9=0,0,(SIN(BV$12)*COS($E90)+SIN($E90)*COS(BV$12))/SIN($E90)*BV$9)</f>
        <v>4.13693714092478</v>
      </c>
      <c r="FI90" s="0" t="n">
        <f aca="false">IF(BW$9=0,0,(SIN(BW$12)*COS($E90)+SIN($E90)*COS(BW$12))/SIN($E90)*BW$9)</f>
        <v>3.92051978023224</v>
      </c>
      <c r="FJ90" s="0" t="n">
        <f aca="false">IF(BX$9=0,0,(SIN(BX$12)*COS($E90)+SIN($E90)*COS(BX$12))/SIN($E90)*BX$9)</f>
        <v>3.70875320696441</v>
      </c>
      <c r="FK90" s="0" t="n">
        <f aca="false">IF(BY$9=0,0,(SIN(BY$12)*COS($E90)+SIN($E90)*COS(BY$12))/SIN($E90)*BY$9)</f>
        <v>0</v>
      </c>
      <c r="FL90" s="0" t="n">
        <f aca="false">IF(BZ$9=0,0,(SIN(BZ$12)*COS($E90)+SIN($E90)*COS(BZ$12))/SIN($E90)*BZ$9)</f>
        <v>0</v>
      </c>
      <c r="FM90" s="0" t="n">
        <f aca="false">IF(CA$9=0,0,(SIN(CA$12)*COS($E90)+SIN($E90)*COS(CA$12))/SIN($E90)*CA$9)</f>
        <v>0</v>
      </c>
      <c r="FN90" s="0" t="n">
        <f aca="false">IF(CB$9=0,0,(SIN(CB$12)*COS($E90)+SIN($E90)*COS(CB$12))/SIN($E90)*CB$9)</f>
        <v>0</v>
      </c>
      <c r="FO90" s="0" t="n">
        <f aca="false">IF(CC$9=0,0,(SIN(CC$12)*COS($E90)+SIN($E90)*COS(CC$12))/SIN($E90)*CC$9)</f>
        <v>0</v>
      </c>
      <c r="FP90" s="0" t="n">
        <f aca="false">IF(CD$9=0,0,(SIN(CD$12)*COS($E90)+SIN($E90)*COS(CD$12))/SIN($E90)*CD$9)</f>
        <v>0</v>
      </c>
      <c r="FQ90" s="0" t="n">
        <f aca="false">IF(CE$9=0,0,(SIN(CE$12)*COS($E90)+SIN($E90)*COS(CE$12))/SIN($E90)*CE$9)</f>
        <v>0</v>
      </c>
      <c r="FR90" s="0" t="n">
        <f aca="false">IF(CF$9=0,0,(SIN(CF$12)*COS($E90)+SIN($E90)*COS(CF$12))/SIN($E90)*CF$9)</f>
        <v>0</v>
      </c>
      <c r="FS90" s="0" t="n">
        <f aca="false">IF(CG$9=0,0,(SIN(CG$12)*COS($E90)+SIN($E90)*COS(CG$12))/SIN($E90)*CG$9)</f>
        <v>0</v>
      </c>
      <c r="FT90" s="0" t="n">
        <f aca="false">IF(CH$9=0,0,(SIN(CH$12)*COS($E90)+SIN($E90)*COS(CH$12))/SIN($E90)*CH$9)</f>
        <v>0</v>
      </c>
      <c r="FU90" s="0" t="n">
        <f aca="false">IF(CI$9=0,0,(SIN(CI$12)*COS($E90)+SIN($E90)*COS(CI$12))/SIN($E90)*CI$9)</f>
        <v>0</v>
      </c>
      <c r="FV90" s="0" t="n">
        <f aca="false">IF(CJ$9=0,0,(SIN(CJ$12)*COS($E90)+SIN($E90)*COS(CJ$12))/SIN($E90)*CJ$9)</f>
        <v>0</v>
      </c>
      <c r="FW90" s="0" t="n">
        <f aca="false">IF(CK$9=0,0,(SIN(CK$12)*COS($E90)+SIN($E90)*COS(CK$12))/SIN($E90)*CK$9)</f>
        <v>0</v>
      </c>
      <c r="FX90" s="0" t="n">
        <f aca="false">IF(CL$9=0,0,(SIN(CL$12)*COS($E90)+SIN($E90)*COS(CL$12))/SIN($E90)*CL$9)</f>
        <v>0</v>
      </c>
      <c r="FY90" s="0" t="n">
        <f aca="false">IF(CM$9=0,0,(SIN(CM$12)*COS($E90)+SIN($E90)*COS(CM$12))/SIN($E90)*CM$9)</f>
        <v>0</v>
      </c>
      <c r="FZ90" s="0" t="n">
        <f aca="false">IF(CN$9=0,0,(SIN(CN$12)*COS($E90)+SIN($E90)*COS(CN$12))/SIN($E90)*CN$9)</f>
        <v>0</v>
      </c>
      <c r="GA90" s="0" t="n">
        <f aca="false">IF(CO$9=0,0,(SIN(CO$12)*COS($E90)+SIN($E90)*COS(CO$12))/SIN($E90)*CO$9)</f>
        <v>0</v>
      </c>
      <c r="GB90" s="0" t="n">
        <f aca="false">IF(CP$9=0,0,(SIN(CP$12)*COS($E90)+SIN($E90)*COS(CP$12))/SIN($E90)*CP$9)</f>
        <v>0</v>
      </c>
      <c r="GC90" s="0" t="n">
        <f aca="false">IF(CQ$9=0,0,(SIN(CQ$12)*COS($E90)+SIN($E90)*COS(CQ$12))/SIN($E90)*CQ$9)</f>
        <v>0</v>
      </c>
    </row>
    <row r="91" customFormat="false" ht="12.8" hidden="true" customHeight="false" outlineLevel="0" collapsed="false">
      <c r="A91" s="0" t="n">
        <f aca="false">MAX($F91:$CQ91)</f>
        <v>11.139749875906</v>
      </c>
      <c r="B91" s="91" t="n">
        <f aca="false">IF(ISNA(INDEX(vmg!$B$6:$B$151,MATCH($C91,vmg!$F$6:$F$151,0))),IF(ISNA(INDEX(vmg!$B$6:$B$151,MATCH($C91,vmg!$D$6:$D$151,0))),0,INDEX(vmg!$B$6:$B$151,MATCH($C91,vmg!$D$6:$D$151,0))),INDEX(vmg!$B$6:$B$151,MATCH($C91,vmg!$F$6:$F$151,0)))</f>
        <v>6.55541</v>
      </c>
      <c r="C91" s="2" t="n">
        <f aca="false">MOD(Best +D91,360)</f>
        <v>312</v>
      </c>
      <c r="D91" s="2" t="n">
        <f aca="false">D90+1</f>
        <v>79</v>
      </c>
      <c r="E91" s="1" t="n">
        <f aca="false">D91*PI()/180</f>
        <v>1.37881010907552</v>
      </c>
      <c r="F91" s="13" t="n">
        <f aca="false">IF(OR(F181=0,CR91=0),0,F181*CR91/(F181+CR91))</f>
        <v>11.139749875906</v>
      </c>
      <c r="G91" s="13" t="n">
        <f aca="false">IF(OR(G181=0,CS91=0),0,G181*CS91/(G181+CS91))</f>
        <v>10.8354872989342</v>
      </c>
      <c r="H91" s="13" t="n">
        <f aca="false">IF(OR(H181=0,CT91=0),0,H181*CT91/(H181+CT91))</f>
        <v>10.5460690273874</v>
      </c>
      <c r="I91" s="13" t="n">
        <f aca="false">IF(OR(I181=0,CU91=0),0,I181*CU91/(I181+CU91))</f>
        <v>10.270289176038</v>
      </c>
      <c r="J91" s="13" t="n">
        <f aca="false">IF(OR(J181=0,CV91=0),0,J181*CV91/(J181+CV91))</f>
        <v>10.0070690523183</v>
      </c>
      <c r="K91" s="13" t="n">
        <f aca="false">IF(OR(K181=0,CW91=0),0,K181*CW91/(K181+CW91))</f>
        <v>9.75544085135924</v>
      </c>
      <c r="L91" s="13" t="n">
        <f aca="false">IF(OR(L181=0,CX91=0),0,L181*CX91/(L181+CX91))</f>
        <v>9.51356375740776</v>
      </c>
      <c r="M91" s="13" t="n">
        <f aca="false">IF(OR(M181=0,CY91=0),0,M181*CY91/(M181+CY91))</f>
        <v>9.28171297732007</v>
      </c>
      <c r="N91" s="13" t="n">
        <f aca="false">IF(OR(N181=0,CZ91=0),0,N181*CZ91/(N181+CZ91))</f>
        <v>9.05916819748498</v>
      </c>
      <c r="O91" s="13" t="n">
        <f aca="false">IF(OR(O181=0,DA91=0),0,O181*DA91/(O181+DA91))</f>
        <v>8.84527634608856</v>
      </c>
      <c r="P91" s="13" t="n">
        <f aca="false">IF(OR(P181=0,DB91=0),0,P181*DB91/(P181+DB91))</f>
        <v>8.63944388127408</v>
      </c>
      <c r="Q91" s="13" t="n">
        <f aca="false">IF(OR(Q181=0,DC91=0),0,Q181*DC91/(Q181+DC91))</f>
        <v>8.44126922584539</v>
      </c>
      <c r="R91" s="13" t="n">
        <f aca="false">IF(OR(R181=0,DD91=0),0,R181*DD91/(R181+DD91))</f>
        <v>8.25010792917604</v>
      </c>
      <c r="S91" s="13" t="n">
        <f aca="false">IF(OR(S181=0,DE91=0),0,S181*DE91/(S181+DE91))</f>
        <v>8.06550944791698</v>
      </c>
      <c r="T91" s="13" t="n">
        <f aca="false">IF(OR(T181=0,DF91=0),0,T181*DF91/(T181+DF91))</f>
        <v>7.88706072098412</v>
      </c>
      <c r="U91" s="13" t="n">
        <f aca="false">IF(OR(U181=0,DG91=0),0,U181*DG91/(U181+DG91))</f>
        <v>7.71438231642148</v>
      </c>
      <c r="V91" s="13" t="n">
        <f aca="false">IF(OR(V181=0,DH91=0),0,V181*DH91/(V181+DH91))</f>
        <v>7.54412015398305</v>
      </c>
      <c r="W91" s="13" t="n">
        <f aca="false">IF(OR(W181=0,DI91=0),0,W181*DI91/(W181+DI91))</f>
        <v>7.37918655193071</v>
      </c>
      <c r="X91" s="13" t="n">
        <f aca="false">IF(OR(X181=0,DJ91=0),0,X181*DJ91/(X181+DJ91))</f>
        <v>7.21926530114773</v>
      </c>
      <c r="Y91" s="13" t="n">
        <f aca="false">IF(OR(Y181=0,DK91=0),0,Y181*DK91/(Y181+DK91))</f>
        <v>7.06406435047141</v>
      </c>
      <c r="Z91" s="13" t="n">
        <f aca="false">IF(OR(Z181=0,DL91=0),0,Z181*DL91/(Z181+DL91))</f>
        <v>6.9133135152868</v>
      </c>
      <c r="AA91" s="13" t="n">
        <f aca="false">IF(OR(AA181=0,DM91=0),0,AA181*DM91/(AA181+DM91))</f>
        <v>6.7653992841709</v>
      </c>
      <c r="AB91" s="13" t="n">
        <f aca="false">IF(OR(AB181=0,DN91=0),0,AB181*DN91/(AB181+DN91))</f>
        <v>6.62154723545558</v>
      </c>
      <c r="AC91" s="13" t="n">
        <f aca="false">IF(OR(AC181=0,DO91=0),0,AC181*DO91/(AC181+DO91))</f>
        <v>6.48153435931927</v>
      </c>
      <c r="AD91" s="13" t="n">
        <f aca="false">IF(OR(AD181=0,DP91=0),0,AD181*DP91/(AD181+DP91))</f>
        <v>6.34515325324362</v>
      </c>
      <c r="AE91" s="13" t="n">
        <f aca="false">IF(OR(AE181=0,DQ91=0),0,AE181*DQ91/(AE181+DQ91))</f>
        <v>6.21221075740782</v>
      </c>
      <c r="AF91" s="13" t="n">
        <f aca="false">IF(OR(AF181=0,DR91=0),0,AF181*DR91/(AF181+DR91))</f>
        <v>6.08199906859424</v>
      </c>
      <c r="AG91" s="13" t="n">
        <f aca="false">IF(OR(AG181=0,DS91=0),0,AG181*DS91/(AG181+DS91))</f>
        <v>5.95491147903362</v>
      </c>
      <c r="AH91" s="13" t="n">
        <f aca="false">IF(OR(AH181=0,DT91=0),0,AH181*DT91/(AH181+DT91))</f>
        <v>5.83078840556866</v>
      </c>
      <c r="AI91" s="13" t="n">
        <f aca="false">IF(OR(AI181=0,DU91=0),0,AI181*DU91/(AI181+DU91))</f>
        <v>5.70948049606724</v>
      </c>
      <c r="AJ91" s="13" t="n">
        <f aca="false">IF(OR(AJ181=0,DV91=0),0,AJ181*DV91/(AJ181+DV91))</f>
        <v>5.59084780300779</v>
      </c>
      <c r="AK91" s="13" t="n">
        <f aca="false">IF(OR(AK181=0,DW91=0),0,AK181*DW91/(AK181+DW91))</f>
        <v>5.47583131492615</v>
      </c>
      <c r="AL91" s="13" t="n">
        <f aca="false">IF(OR(AL181=0,DX91=0),0,AL181*DX91/(AL181+DX91))</f>
        <v>5.36317062214715</v>
      </c>
      <c r="AM91" s="13" t="n">
        <f aca="false">IF(OR(AM181=0,DY91=0),0,AM181*DY91/(AM181+DY91))</f>
        <v>5.25275373057437</v>
      </c>
      <c r="AN91" s="13" t="n">
        <f aca="false">IF(OR(AN181=0,DZ91=0),0,AN181*DZ91/(AN181+DZ91))</f>
        <v>5.1444751342102</v>
      </c>
      <c r="AO91" s="13" t="n">
        <f aca="false">IF(OR(AO181=0,EA91=0),0,AO181*EA91/(AO181+EA91))</f>
        <v>5.03823533394867</v>
      </c>
      <c r="AP91" s="13" t="n">
        <f aca="false">IF(OR(AP181=0,EB91=0),0,AP181*EB91/(AP181+EB91))</f>
        <v>4.93391620766667</v>
      </c>
      <c r="AQ91" s="13" t="n">
        <f aca="false">IF(OR(AQ181=0,EC91=0),0,AQ181*EC91/(AQ181+EC91))</f>
        <v>4.83145458223721</v>
      </c>
      <c r="AR91" s="13" t="n">
        <f aca="false">IF(OR(AR181=0,ED91=0),0,AR181*ED91/(AR181+ED91))</f>
        <v>4.73076641382059</v>
      </c>
      <c r="AS91" s="13" t="n">
        <f aca="false">IF(OR(AS181=0,EE91=0),0,AS181*EE91/(AS181+EE91))</f>
        <v>4.63177212611588</v>
      </c>
      <c r="AT91" s="13" t="n">
        <f aca="false">IF(OR(AT181=0,EF91=0),0,AT181*EF91/(AT181+EF91))</f>
        <v>4.53439630072398</v>
      </c>
      <c r="AU91" s="13" t="n">
        <f aca="false">IF(OR(AU181=0,EG91=0),0,AU181*EG91/(AU181+EG91))</f>
        <v>4.4339629624142</v>
      </c>
      <c r="AV91" s="13" t="n">
        <f aca="false">IF(OR(AV181=0,EH91=0),0,AV181*EH91/(AV181+EH91))</f>
        <v>4.33525638664566</v>
      </c>
      <c r="AW91" s="13" t="n">
        <f aca="false">IF(OR(AW181=0,EI91=0),0,AW181*EI91/(AW181+EI91))</f>
        <v>4.238199791773</v>
      </c>
      <c r="AX91" s="13" t="n">
        <f aca="false">IF(OR(AX181=0,EJ91=0),0,AX181*EJ91/(AX181+EJ91))</f>
        <v>4.14272046475669</v>
      </c>
      <c r="AY91" s="13" t="n">
        <f aca="false">IF(OR(AY181=0,EK91=0),0,AY181*EK91/(AY181+EK91))</f>
        <v>4.04874948606979</v>
      </c>
      <c r="AZ91" s="13" t="n">
        <f aca="false">IF(OR(AZ181=0,EL91=0),0,AZ181*EL91/(AZ181+EL91))</f>
        <v>3.9527594338659</v>
      </c>
      <c r="BA91" s="13" t="n">
        <f aca="false">IF(OR(BA181=0,EM91=0),0,BA181*EM91/(BA181+EM91))</f>
        <v>3.85831708396747</v>
      </c>
      <c r="BB91" s="13" t="n">
        <f aca="false">IF(OR(BB181=0,EN91=0),0,BB181*EN91/(BB181+EN91))</f>
        <v>3.76535631721398</v>
      </c>
      <c r="BC91" s="13" t="n">
        <f aca="false">IF(OR(BC181=0,EO91=0),0,BC181*EO91/(BC181+EO91))</f>
        <v>3.67381448733371</v>
      </c>
      <c r="BD91" s="13" t="n">
        <f aca="false">IF(OR(BD181=0,EP91=0),0,BD181*EP91/(BD181+EP91))</f>
        <v>3.58363219857921</v>
      </c>
      <c r="BE91" s="13" t="n">
        <f aca="false">IF(OR(BE181=0,EQ91=0),0,BE181*EQ91/(BE181+EQ91))</f>
        <v>3.49158664532872</v>
      </c>
      <c r="BF91" s="13" t="n">
        <f aca="false">IF(OR(BF181=0,ER91=0),0,BF181*ER91/(BF181+ER91))</f>
        <v>3.40092765747879</v>
      </c>
      <c r="BG91" s="13" t="n">
        <f aca="false">IF(OR(BG181=0,ES91=0),0,BG181*ES91/(BG181+ES91))</f>
        <v>3.31159962412762</v>
      </c>
      <c r="BH91" s="13" t="n">
        <f aca="false">IF(OR(BH181=0,ET91=0),0,BH181*ET91/(BH181+ET91))</f>
        <v>3.2235499142924</v>
      </c>
      <c r="BI91" s="13" t="n">
        <f aca="false">IF(OR(BI181=0,EU91=0),0,BI181*EU91/(BI181+EU91))</f>
        <v>3.13672870317415</v>
      </c>
      <c r="BJ91" s="13" t="n">
        <f aca="false">IF(OR(BJ181=0,EV91=0),0,BJ181*EV91/(BJ181+EV91))</f>
        <v>3.0423649960162</v>
      </c>
      <c r="BK91" s="13" t="n">
        <f aca="false">IF(OR(BK181=0,EW91=0),0,BK181*EW91/(BK181+EW91))</f>
        <v>2.94943552144955</v>
      </c>
      <c r="BL91" s="13" t="n">
        <f aca="false">IF(OR(BL181=0,EX91=0),0,BL181*EX91/(BL181+EX91))</f>
        <v>2.85789017139402</v>
      </c>
      <c r="BM91" s="13" t="n">
        <f aca="false">IF(OR(BM181=0,EY91=0),0,BM181*EY91/(BM181+EY91))</f>
        <v>2.76768227530251</v>
      </c>
      <c r="BN91" s="13" t="n">
        <f aca="false">IF(OR(BN181=0,EZ91=0),0,BN181*EZ91/(BN181+EZ91))</f>
        <v>2.67876845499313</v>
      </c>
      <c r="BO91" s="13" t="n">
        <f aca="false">IF(OR(BO181=0,FA91=0),0,BO181*FA91/(BO181+FA91))</f>
        <v>2.58615078143569</v>
      </c>
      <c r="BP91" s="13" t="n">
        <f aca="false">IF(OR(BP181=0,FB91=0),0,BP181*FB91/(BP181+FB91))</f>
        <v>2.49486100310543</v>
      </c>
      <c r="BQ91" s="13" t="n">
        <f aca="false">IF(OR(BQ181=0,FC91=0),0,BQ181*FC91/(BQ181+FC91))</f>
        <v>2.40486322032243</v>
      </c>
      <c r="BR91" s="13" t="n">
        <f aca="false">IF(OR(BR181=0,FD91=0),0,BR181*FD91/(BR181+FD91))</f>
        <v>2.31612514808622</v>
      </c>
      <c r="BS91" s="13" t="n">
        <f aca="false">IF(OR(BS181=0,FE91=0),0,BS181*FE91/(BS181+FE91))</f>
        <v>2.22861806155368</v>
      </c>
      <c r="BT91" s="13" t="n">
        <f aca="false">IF(OR(BT181=0,FF91=0),0,BT181*FF91/(BT181+FF91))</f>
        <v>2.13971714537579</v>
      </c>
      <c r="BU91" s="13" t="n">
        <f aca="false">IF(OR(BU181=0,FG91=0),0,BU181*FG91/(BU181+FG91))</f>
        <v>2.05204050684076</v>
      </c>
      <c r="BV91" s="13" t="n">
        <f aca="false">IF(OR(BV181=0,FH91=0),0,BV181*FH91/(BV181+FH91))</f>
        <v>1.96557037117346</v>
      </c>
      <c r="BW91" s="13" t="n">
        <f aca="false">IF(OR(BW181=0,FI91=0),0,BW181*FI91/(BW181+FI91))</f>
        <v>1.88029298808563</v>
      </c>
      <c r="BX91" s="13" t="n">
        <f aca="false">IF(OR(BX181=0,FJ91=0),0,BX181*FJ91/(BX181+FJ91))</f>
        <v>1.79619870375192</v>
      </c>
      <c r="BY91" s="13" t="n">
        <f aca="false">IF(OR(BY181=0,FK91=0),0,BY181*FK91/(BY181+FK91))</f>
        <v>0</v>
      </c>
      <c r="BZ91" s="13" t="n">
        <f aca="false">IF(OR(BZ181=0,FL91=0),0,BZ181*FL91/(BZ181+FL91))</f>
        <v>0</v>
      </c>
      <c r="CA91" s="13" t="n">
        <f aca="false">IF(OR(CA181=0,FM91=0),0,CA181*FM91/(CA181+FM91))</f>
        <v>0</v>
      </c>
      <c r="CB91" s="13" t="n">
        <f aca="false">IF(OR(CB181=0,FN91=0),0,CB181*FN91/(CB181+FN91))</f>
        <v>0</v>
      </c>
      <c r="CC91" s="13" t="n">
        <f aca="false">IF(OR(CC181=0,FO91=0),0,CC181*FO91/(CC181+FO91))</f>
        <v>0</v>
      </c>
      <c r="CD91" s="13" t="n">
        <f aca="false">IF(OR(CD181=0,FP91=0),0,CD181*FP91/(CD181+FP91))</f>
        <v>0</v>
      </c>
      <c r="CE91" s="13" t="n">
        <f aca="false">IF(OR(CE181=0,FQ91=0),0,CE181*FQ91/(CE181+FQ91))</f>
        <v>0</v>
      </c>
      <c r="CF91" s="13" t="n">
        <f aca="false">IF(OR(CF181=0,FR91=0),0,CF181*FR91/(CF181+FR91))</f>
        <v>0</v>
      </c>
      <c r="CG91" s="13" t="n">
        <f aca="false">IF(OR(CG181=0,FS91=0),0,CG181*FS91/(CG181+FS91))</f>
        <v>0</v>
      </c>
      <c r="CH91" s="13" t="n">
        <f aca="false">IF(OR(CH181=0,FT91=0),0,CH181*FT91/(CH181+FT91))</f>
        <v>0</v>
      </c>
      <c r="CI91" s="13" t="n">
        <f aca="false">IF(OR(CI181=0,FU91=0),0,CI181*FU91/(CI181+FU91))</f>
        <v>0</v>
      </c>
      <c r="CJ91" s="13" t="n">
        <f aca="false">IF(OR(CJ181=0,FV91=0),0,CJ181*FV91/(CJ181+FV91))</f>
        <v>0</v>
      </c>
      <c r="CK91" s="13" t="n">
        <f aca="false">IF(OR(CK181=0,FW91=0),0,CK181*FW91/(CK181+FW91))</f>
        <v>0</v>
      </c>
      <c r="CL91" s="13" t="n">
        <f aca="false">IF(OR(CL181=0,FX91=0),0,CL181*FX91/(CL181+FX91))</f>
        <v>0</v>
      </c>
      <c r="CM91" s="13" t="n">
        <f aca="false">IF(OR(CM181=0,FY91=0),0,CM181*FY91/(CM181+FY91))</f>
        <v>0</v>
      </c>
      <c r="CN91" s="13" t="n">
        <f aca="false">IF(OR(CN181=0,FZ91=0),0,CN181*FZ91/(CN181+FZ91))</f>
        <v>0</v>
      </c>
      <c r="CO91" s="13" t="n">
        <f aca="false">IF(OR(CO181=0,GA91=0),0,CO181*GA91/(CO181+GA91))</f>
        <v>0</v>
      </c>
      <c r="CP91" s="13" t="n">
        <f aca="false">IF(OR(CP181=0,GB91=0),0,CP181*GB91/(CP181+GB91))</f>
        <v>0</v>
      </c>
      <c r="CQ91" s="13" t="n">
        <f aca="false">IF(OR(CQ181=0,GC91=0),0,CQ181*GC91/(CQ181+GC91))</f>
        <v>0</v>
      </c>
      <c r="CR91" s="0" t="n">
        <f aca="false">IF(F$9=0,0,(SIN(F$12)*COS($E91)+SIN($E91)*COS(F$12))/SIN($E91)*F$9)</f>
        <v>11.13975</v>
      </c>
      <c r="CS91" s="0" t="n">
        <f aca="false">IF(G$9=0,0,(SIN(G$12)*COS($E91)+SIN($E91)*COS(G$12))/SIN($E91)*G$9)</f>
        <v>11.1624606734179</v>
      </c>
      <c r="CT91" s="0" t="n">
        <f aca="false">IF(H$9=0,0,(SIN(H$12)*COS($E91)+SIN($E91)*COS(H$12))/SIN($E91)*H$9)</f>
        <v>11.1816887839912</v>
      </c>
      <c r="CU91" s="0" t="n">
        <f aca="false">IF(I$9=0,0,(SIN(I$12)*COS($E91)+SIN($E91)*COS(I$12))/SIN($E91)*I$9)</f>
        <v>11.197436639894</v>
      </c>
      <c r="CV91" s="0" t="n">
        <f aca="false">IF(J$9=0,0,(SIN(J$12)*COS($E91)+SIN($E91)*COS(J$12))/SIN($E91)*J$9)</f>
        <v>11.2097076320233</v>
      </c>
      <c r="CW91" s="0" t="n">
        <f aca="false">IF(K$9=0,0,(SIN(K$12)*COS($E91)+SIN($E91)*COS(K$12))/SIN($E91)*K$9)</f>
        <v>11.2185062304713</v>
      </c>
      <c r="CX91" s="0" t="n">
        <f aca="false">IF(L$9=0,0,(SIN(L$12)*COS($E91)+SIN($E91)*COS(L$12))/SIN($E91)*L$9)</f>
        <v>11.2224882432376</v>
      </c>
      <c r="CY91" s="0" t="n">
        <f aca="false">IF(M$9=0,0,(SIN(M$12)*COS($E91)+SIN($E91)*COS(M$12))/SIN($E91)*M$9)</f>
        <v>11.2230063136615</v>
      </c>
      <c r="CZ91" s="0" t="n">
        <f aca="false">IF(N$9=0,0,(SIN(N$12)*COS($E91)+SIN($E91)*COS(N$12))/SIN($E91)*N$9)</f>
        <v>11.2200693600462</v>
      </c>
      <c r="DA91" s="0" t="n">
        <f aca="false">IF(O$9=0,0,(SIN(O$12)*COS($E91)+SIN($E91)*COS(O$12))/SIN($E91)*O$9)</f>
        <v>11.2136873642122</v>
      </c>
      <c r="DB91" s="0" t="n">
        <f aca="false">IF(P$9=0,0,(SIN(P$12)*COS($E91)+SIN($E91)*COS(P$12))/SIN($E91)*P$9)</f>
        <v>11.2038713656895</v>
      </c>
      <c r="DC91" s="0" t="n">
        <f aca="false">IF(Q$9=0,0,(SIN(Q$12)*COS($E91)+SIN($E91)*COS(Q$12))/SIN($E91)*Q$9)</f>
        <v>11.1908779475907</v>
      </c>
      <c r="DD91" s="0" t="n">
        <f aca="false">IF(R$9=0,0,(SIN(R$12)*COS($E91)+SIN($E91)*COS(R$12))/SIN($E91)*R$9)</f>
        <v>11.1744756796605</v>
      </c>
      <c r="DE91" s="0" t="n">
        <f aca="false">IF(S$9=0,0,(SIN(S$12)*COS($E91)+SIN($E91)*COS(S$12))/SIN($E91)*S$9)</f>
        <v>11.1546785130814</v>
      </c>
      <c r="DF91" s="0" t="n">
        <f aca="false">IF(T$9=0,0,(SIN(T$12)*COS($E91)+SIN($E91)*COS(T$12))/SIN($E91)*T$9)</f>
        <v>11.1315014304272</v>
      </c>
      <c r="DG91" s="0" t="n">
        <f aca="false">IF(U$9=0,0,(SIN(U$12)*COS($E91)+SIN($E91)*COS(U$12))/SIN($E91)*U$9)</f>
        <v>11.1049604383719</v>
      </c>
      <c r="DH91" s="0" t="n">
        <f aca="false">IF(V$9=0,0,(SIN(V$12)*COS($E91)+SIN($E91)*COS(V$12))/SIN($E91)*V$9)</f>
        <v>11.0686029540032</v>
      </c>
      <c r="DI91" s="0" t="n">
        <f aca="false">IF(W$9=0,0,(SIN(W$12)*COS($E91)+SIN($E91)*COS(W$12))/SIN($E91)*W$9)</f>
        <v>11.0289383426009</v>
      </c>
      <c r="DJ91" s="0" t="n">
        <f aca="false">IF(X$9=0,0,(SIN(X$12)*COS($E91)+SIN($E91)*COS(X$12))/SIN($E91)*X$9)</f>
        <v>10.9859915384957</v>
      </c>
      <c r="DK91" s="0" t="n">
        <f aca="false">IF(Y$9=0,0,(SIN(Y$12)*COS($E91)+SIN($E91)*COS(Y$12))/SIN($E91)*Y$9)</f>
        <v>10.9397884522508</v>
      </c>
      <c r="DL91" s="0" t="n">
        <f aca="false">IF(Z$9=0,0,(SIN(Z$12)*COS($E91)+SIN($E91)*COS(Z$12))/SIN($E91)*Z$9)</f>
        <v>10.8903559588618</v>
      </c>
      <c r="DM91" s="0" t="n">
        <f aca="false">IF(AA$9=0,0,(SIN(AA$12)*COS($E91)+SIN($E91)*COS(AA$12))/SIN($E91)*AA$9)</f>
        <v>10.8342255939246</v>
      </c>
      <c r="DN91" s="0" t="n">
        <f aca="false">IF(AB$9=0,0,(SIN(AB$12)*COS($E91)+SIN($E91)*COS(AB$12))/SIN($E91)*AB$9)</f>
        <v>10.774945</v>
      </c>
      <c r="DO91" s="0" t="n">
        <f aca="false">IF(AC$9=0,0,(SIN(AC$12)*COS($E91)+SIN($E91)*COS(AC$12))/SIN($E91)*AC$9)</f>
        <v>10.7125470564432</v>
      </c>
      <c r="DP91" s="0" t="n">
        <f aca="false">IF(AD$9=0,0,(SIN(AD$12)*COS($E91)+SIN($E91)*COS(AD$12))/SIN($E91)*AD$9)</f>
        <v>10.6470655419836</v>
      </c>
      <c r="DQ91" s="0" t="n">
        <f aca="false">IF(AE$9=0,0,(SIN(AE$12)*COS($E91)+SIN($E91)*COS(AE$12))/SIN($E91)*AE$9)</f>
        <v>10.5785351199362</v>
      </c>
      <c r="DR91" s="0" t="n">
        <f aca="false">IF(AF$9=0,0,(SIN(AF$12)*COS($E91)+SIN($E91)*COS(AF$12))/SIN($E91)*AF$9)</f>
        <v>10.5054169155349</v>
      </c>
      <c r="DS91" s="0" t="n">
        <f aca="false">IF(AG$9=0,0,(SIN(AG$12)*COS($E91)+SIN($E91)*COS(AG$12))/SIN($E91)*AG$9)</f>
        <v>10.4293369280856</v>
      </c>
      <c r="DT91" s="0" t="n">
        <f aca="false">IF(AH$9=0,0,(SIN(AH$12)*COS($E91)+SIN($E91)*COS(AH$12))/SIN($E91)*AH$9)</f>
        <v>10.3503338152199</v>
      </c>
      <c r="DU91" s="0" t="n">
        <f aca="false">IF(AI$9=0,0,(SIN(AI$12)*COS($E91)+SIN($E91)*COS(AI$12))/SIN($E91)*AI$9)</f>
        <v>10.2684470476865</v>
      </c>
      <c r="DV91" s="0" t="n">
        <f aca="false">IF(AJ$9=0,0,(SIN(AJ$12)*COS($E91)+SIN($E91)*COS(AJ$12))/SIN($E91)*AJ$9)</f>
        <v>10.183716892635</v>
      </c>
      <c r="DW91" s="0" t="n">
        <f aca="false">IF(AK$9=0,0,(SIN(AK$12)*COS($E91)+SIN($E91)*COS(AK$12))/SIN($E91)*AK$9)</f>
        <v>10.0998316356204</v>
      </c>
      <c r="DX91" s="0" t="n">
        <f aca="false">IF(AL$9=0,0,(SIN(AL$12)*COS($E91)+SIN($E91)*COS(AL$12))/SIN($E91)*AL$9)</f>
        <v>10.0131383999972</v>
      </c>
      <c r="DY91" s="0" t="n">
        <f aca="false">IF(AM$9=0,0,(SIN(AM$12)*COS($E91)+SIN($E91)*COS(AM$12))/SIN($E91)*AM$9)</f>
        <v>9.92367642840653</v>
      </c>
      <c r="DZ91" s="0" t="n">
        <f aca="false">IF(AN$9=0,0,(SIN(AN$12)*COS($E91)+SIN($E91)*COS(AN$12))/SIN($E91)*AN$9)</f>
        <v>9.83148572116761</v>
      </c>
      <c r="EA91" s="0" t="n">
        <f aca="false">IF(AO$9=0,0,(SIN(AO$12)*COS($E91)+SIN($E91)*COS(AO$12))/SIN($E91)*AO$9)</f>
        <v>9.73660702020936</v>
      </c>
      <c r="EB91" s="0" t="n">
        <f aca="false">IF(AP$9=0,0,(SIN(AP$12)*COS($E91)+SIN($E91)*COS(AP$12))/SIN($E91)*AP$9)</f>
        <v>9.63898946571656</v>
      </c>
      <c r="EC91" s="0" t="n">
        <f aca="false">IF(AQ$9=0,0,(SIN(AQ$12)*COS($E91)+SIN($E91)*COS(AQ$12))/SIN($E91)*AQ$9)</f>
        <v>9.53876909180734</v>
      </c>
      <c r="ED91" s="0" t="n">
        <f aca="false">IF(AR$9=0,0,(SIN(AR$12)*COS($E91)+SIN($E91)*COS(AR$12))/SIN($E91)*AR$9)</f>
        <v>9.43598885054817</v>
      </c>
      <c r="EE91" s="0" t="n">
        <f aca="false">IF(AS$9=0,0,(SIN(AS$12)*COS($E91)+SIN($E91)*COS(AS$12))/SIN($E91)*AS$9)</f>
        <v>9.33069236845189</v>
      </c>
      <c r="EF91" s="0" t="n">
        <f aca="false">IF(AT$9=0,0,(SIN(AT$12)*COS($E91)+SIN($E91)*COS(AT$12))/SIN($E91)*AT$9)</f>
        <v>9.22292392943639</v>
      </c>
      <c r="EG91" s="0" t="n">
        <f aca="false">IF(AU$9=0,0,(SIN(AU$12)*COS($E91)+SIN($E91)*COS(AU$12))/SIN($E91)*AU$9)</f>
        <v>9.09334135366349</v>
      </c>
      <c r="EH91" s="0" t="n">
        <f aca="false">IF(AV$9=0,0,(SIN(AV$12)*COS($E91)+SIN($E91)*COS(AV$12))/SIN($E91)*AV$9)</f>
        <v>8.96177389232245</v>
      </c>
      <c r="EI91" s="0" t="n">
        <f aca="false">IF(AW$9=0,0,(SIN(AW$12)*COS($E91)+SIN($E91)*COS(AW$12))/SIN($E91)*AW$9)</f>
        <v>8.82828523294567</v>
      </c>
      <c r="EJ91" s="0" t="n">
        <f aca="false">IF(AX$9=0,0,(SIN(AX$12)*COS($E91)+SIN($E91)*COS(AX$12))/SIN($E91)*AX$9)</f>
        <v>8.69293940195993</v>
      </c>
      <c r="EK91" s="0" t="n">
        <f aca="false">IF(AY$9=0,0,(SIN(AY$12)*COS($E91)+SIN($E91)*COS(AY$12))/SIN($E91)*AY$9)</f>
        <v>8.55580073806631</v>
      </c>
      <c r="EL91" s="0" t="n">
        <f aca="false">IF(AZ$9=0,0,(SIN(AZ$12)*COS($E91)+SIN($E91)*COS(AZ$12))/SIN($E91)*AZ$9)</f>
        <v>8.40127894832804</v>
      </c>
      <c r="EM91" s="0" t="n">
        <f aca="false">IF(BA$9=0,0,(SIN(BA$12)*COS($E91)+SIN($E91)*COS(BA$12))/SIN($E91)*BA$9)</f>
        <v>8.24548121776261</v>
      </c>
      <c r="EN91" s="0" t="n">
        <f aca="false">IF(BB$9=0,0,(SIN(BB$12)*COS($E91)+SIN($E91)*COS(BB$12))/SIN($E91)*BB$9)</f>
        <v>8.08848679096207</v>
      </c>
      <c r="EO91" s="0" t="n">
        <f aca="false">IF(BC$9=0,0,(SIN(BC$12)*COS($E91)+SIN($E91)*COS(BC$12))/SIN($E91)*BC$9)</f>
        <v>7.93037487649501</v>
      </c>
      <c r="EP91" s="0" t="n">
        <f aca="false">IF(BD$9=0,0,(SIN(BD$12)*COS($E91)+SIN($E91)*COS(BD$12))/SIN($E91)*BD$9)</f>
        <v>7.77122461321825</v>
      </c>
      <c r="EQ91" s="0" t="n">
        <f aca="false">IF(BE$9=0,0,(SIN(BE$12)*COS($E91)+SIN($E91)*COS(BE$12))/SIN($E91)*BE$9)</f>
        <v>7.59611218772302</v>
      </c>
      <c r="ER91" s="0" t="n">
        <f aca="false">IF(BF$9=0,0,(SIN(BF$12)*COS($E91)+SIN($E91)*COS(BF$12))/SIN($E91)*BF$9)</f>
        <v>7.42056333067776</v>
      </c>
      <c r="ES91" s="0" t="n">
        <f aca="false">IF(BG$9=0,0,(SIN(BG$12)*COS($E91)+SIN($E91)*COS(BG$12))/SIN($E91)*BG$9)</f>
        <v>7.24467027837813</v>
      </c>
      <c r="ET91" s="0" t="n">
        <f aca="false">IF(BH$9=0,0,(SIN(BH$12)*COS($E91)+SIN($E91)*COS(BH$12))/SIN($E91)*BH$9)</f>
        <v>7.06852478827792</v>
      </c>
      <c r="EU91" s="0" t="n">
        <f aca="false">IF(BI$9=0,0,(SIN(BI$12)*COS($E91)+SIN($E91)*COS(BI$12))/SIN($E91)*BI$9)</f>
        <v>6.89221809940925</v>
      </c>
      <c r="EV91" s="0" t="n">
        <f aca="false">IF(BJ$9=0,0,(SIN(BJ$12)*COS($E91)+SIN($E91)*COS(BJ$12))/SIN($E91)*BJ$9)</f>
        <v>6.67371892491712</v>
      </c>
      <c r="EW91" s="0" t="n">
        <f aca="false">IF(BK$9=0,0,(SIN(BK$12)*COS($E91)+SIN($E91)*COS(BK$12))/SIN($E91)*BK$9)</f>
        <v>6.4567224080266</v>
      </c>
      <c r="EX91" s="0" t="n">
        <f aca="false">IF(BL$9=0,0,(SIN(BL$12)*COS($E91)+SIN($E91)*COS(BL$12))/SIN($E91)*BL$9)</f>
        <v>6.24135581312872</v>
      </c>
      <c r="EY91" s="0" t="n">
        <f aca="false">IF(BM$9=0,0,(SIN(BM$12)*COS($E91)+SIN($E91)*COS(BM$12))/SIN($E91)*BM$9)</f>
        <v>6.0277448125342</v>
      </c>
      <c r="EZ91" s="0" t="n">
        <f aca="false">IF(BN$9=0,0,(SIN(BN$12)*COS($E91)+SIN($E91)*COS(BN$12))/SIN($E91)*BN$9)</f>
        <v>5.81601342989457</v>
      </c>
      <c r="FA91" s="0" t="n">
        <f aca="false">IF(BO$9=0,0,(SIN(BO$12)*COS($E91)+SIN($E91)*COS(BO$12))/SIN($E91)*BO$9)</f>
        <v>5.58312632929828</v>
      </c>
      <c r="FB91" s="0" t="n">
        <f aca="false">IF(BP$9=0,0,(SIN(BP$12)*COS($E91)+SIN($E91)*COS(BP$12))/SIN($E91)*BP$9)</f>
        <v>5.35333209060441</v>
      </c>
      <c r="FC91" s="0" t="n">
        <f aca="false">IF(BQ$9=0,0,(SIN(BQ$12)*COS($E91)+SIN($E91)*COS(BQ$12))/SIN($E91)*BQ$9)</f>
        <v>5.12677017930589</v>
      </c>
      <c r="FD91" s="0" t="n">
        <f aca="false">IF(BR$9=0,0,(SIN(BR$12)*COS($E91)+SIN($E91)*COS(BR$12))/SIN($E91)*BR$9)</f>
        <v>4.90357759497927</v>
      </c>
      <c r="FE91" s="0" t="n">
        <f aca="false">IF(BS$9=0,0,(SIN(BS$12)*COS($E91)+SIN($E91)*COS(BS$12))/SIN($E91)*BS$9)</f>
        <v>4.68388880884384</v>
      </c>
      <c r="FF91" s="0" t="n">
        <f aca="false">IF(BT$9=0,0,(SIN(BT$12)*COS($E91)+SIN($E91)*COS(BT$12))/SIN($E91)*BT$9)</f>
        <v>4.45654387524456</v>
      </c>
      <c r="FG91" s="0" t="n">
        <f aca="false">IF(BU$9=0,0,(SIN(BU$12)*COS($E91)+SIN($E91)*COS(BU$12))/SIN($E91)*BU$9)</f>
        <v>4.23353018220087</v>
      </c>
      <c r="FH91" s="0" t="n">
        <f aca="false">IF(BV$9=0,0,(SIN(BV$12)*COS($E91)+SIN($E91)*COS(BV$12))/SIN($E91)*BV$9)</f>
        <v>4.01498431365246</v>
      </c>
      <c r="FI91" s="0" t="n">
        <f aca="false">IF(BW$9=0,0,(SIN(BW$12)*COS($E91)+SIN($E91)*COS(BW$12))/SIN($E91)*BW$9)</f>
        <v>3.80103973883693</v>
      </c>
      <c r="FJ91" s="0" t="n">
        <f aca="false">IF(BX$9=0,0,(SIN(BX$12)*COS($E91)+SIN($E91)*COS(BX$12))/SIN($E91)*BX$9)</f>
        <v>3.59182675125598</v>
      </c>
      <c r="FK91" s="0" t="n">
        <f aca="false">IF(BY$9=0,0,(SIN(BY$12)*COS($E91)+SIN($E91)*COS(BY$12))/SIN($E91)*BY$9)</f>
        <v>0</v>
      </c>
      <c r="FL91" s="0" t="n">
        <f aca="false">IF(BZ$9=0,0,(SIN(BZ$12)*COS($E91)+SIN($E91)*COS(BZ$12))/SIN($E91)*BZ$9)</f>
        <v>0</v>
      </c>
      <c r="FM91" s="0" t="n">
        <f aca="false">IF(CA$9=0,0,(SIN(CA$12)*COS($E91)+SIN($E91)*COS(CA$12))/SIN($E91)*CA$9)</f>
        <v>0</v>
      </c>
      <c r="FN91" s="0" t="n">
        <f aca="false">IF(CB$9=0,0,(SIN(CB$12)*COS($E91)+SIN($E91)*COS(CB$12))/SIN($E91)*CB$9)</f>
        <v>0</v>
      </c>
      <c r="FO91" s="0" t="n">
        <f aca="false">IF(CC$9=0,0,(SIN(CC$12)*COS($E91)+SIN($E91)*COS(CC$12))/SIN($E91)*CC$9)</f>
        <v>0</v>
      </c>
      <c r="FP91" s="0" t="n">
        <f aca="false">IF(CD$9=0,0,(SIN(CD$12)*COS($E91)+SIN($E91)*COS(CD$12))/SIN($E91)*CD$9)</f>
        <v>0</v>
      </c>
      <c r="FQ91" s="0" t="n">
        <f aca="false">IF(CE$9=0,0,(SIN(CE$12)*COS($E91)+SIN($E91)*COS(CE$12))/SIN($E91)*CE$9)</f>
        <v>0</v>
      </c>
      <c r="FR91" s="0" t="n">
        <f aca="false">IF(CF$9=0,0,(SIN(CF$12)*COS($E91)+SIN($E91)*COS(CF$12))/SIN($E91)*CF$9)</f>
        <v>0</v>
      </c>
      <c r="FS91" s="0" t="n">
        <f aca="false">IF(CG$9=0,0,(SIN(CG$12)*COS($E91)+SIN($E91)*COS(CG$12))/SIN($E91)*CG$9)</f>
        <v>0</v>
      </c>
      <c r="FT91" s="0" t="n">
        <f aca="false">IF(CH$9=0,0,(SIN(CH$12)*COS($E91)+SIN($E91)*COS(CH$12))/SIN($E91)*CH$9)</f>
        <v>0</v>
      </c>
      <c r="FU91" s="0" t="n">
        <f aca="false">IF(CI$9=0,0,(SIN(CI$12)*COS($E91)+SIN($E91)*COS(CI$12))/SIN($E91)*CI$9)</f>
        <v>0</v>
      </c>
      <c r="FV91" s="0" t="n">
        <f aca="false">IF(CJ$9=0,0,(SIN(CJ$12)*COS($E91)+SIN($E91)*COS(CJ$12))/SIN($E91)*CJ$9)</f>
        <v>0</v>
      </c>
      <c r="FW91" s="0" t="n">
        <f aca="false">IF(CK$9=0,0,(SIN(CK$12)*COS($E91)+SIN($E91)*COS(CK$12))/SIN($E91)*CK$9)</f>
        <v>0</v>
      </c>
      <c r="FX91" s="0" t="n">
        <f aca="false">IF(CL$9=0,0,(SIN(CL$12)*COS($E91)+SIN($E91)*COS(CL$12))/SIN($E91)*CL$9)</f>
        <v>0</v>
      </c>
      <c r="FY91" s="0" t="n">
        <f aca="false">IF(CM$9=0,0,(SIN(CM$12)*COS($E91)+SIN($E91)*COS(CM$12))/SIN($E91)*CM$9)</f>
        <v>0</v>
      </c>
      <c r="FZ91" s="0" t="n">
        <f aca="false">IF(CN$9=0,0,(SIN(CN$12)*COS($E91)+SIN($E91)*COS(CN$12))/SIN($E91)*CN$9)</f>
        <v>0</v>
      </c>
      <c r="GA91" s="0" t="n">
        <f aca="false">IF(CO$9=0,0,(SIN(CO$12)*COS($E91)+SIN($E91)*COS(CO$12))/SIN($E91)*CO$9)</f>
        <v>0</v>
      </c>
      <c r="GB91" s="0" t="n">
        <f aca="false">IF(CP$9=0,0,(SIN(CP$12)*COS($E91)+SIN($E91)*COS(CP$12))/SIN($E91)*CP$9)</f>
        <v>0</v>
      </c>
      <c r="GC91" s="0" t="n">
        <f aca="false">IF(CQ$9=0,0,(SIN(CQ$12)*COS($E91)+SIN($E91)*COS(CQ$12))/SIN($E91)*CQ$9)</f>
        <v>0</v>
      </c>
    </row>
    <row r="92" customFormat="false" ht="12.8" hidden="true" customHeight="false" outlineLevel="0" collapsed="false">
      <c r="A92" s="0" t="n">
        <f aca="false">MAX($F92:$CQ92)</f>
        <v>11.139749875906</v>
      </c>
      <c r="B92" s="91" t="n">
        <f aca="false">IF(ISNA(INDEX(vmg!$B$6:$B$151,MATCH($C92,vmg!$F$6:$F$151,0))),IF(ISNA(INDEX(vmg!$B$6:$B$151,MATCH($C92,vmg!$D$6:$D$151,0))),0,INDEX(vmg!$B$6:$B$151,MATCH($C92,vmg!$D$6:$D$151,0))),INDEX(vmg!$B$6:$B$151,MATCH($C92,vmg!$F$6:$F$151,0)))</f>
        <v>6.63905</v>
      </c>
      <c r="C92" s="2" t="n">
        <f aca="false">MOD(Best +D92,360)</f>
        <v>313</v>
      </c>
      <c r="D92" s="2" t="n">
        <f aca="false">D91+1</f>
        <v>80</v>
      </c>
      <c r="E92" s="1" t="n">
        <f aca="false">D92*PI()/180</f>
        <v>1.39626340159546</v>
      </c>
      <c r="F92" s="13" t="n">
        <f aca="false">IF(OR(F182=0,CR92=0),0,F182*CR92/(F182+CR92))</f>
        <v>11.139749875906</v>
      </c>
      <c r="G92" s="13" t="n">
        <f aca="false">IF(OR(G182=0,CS92=0),0,G182*CS92/(G182+CS92))</f>
        <v>10.8370958553471</v>
      </c>
      <c r="H92" s="13" t="n">
        <f aca="false">IF(OR(H182=0,CT92=0),0,H182*CT92/(H182+CT92))</f>
        <v>10.5489320002695</v>
      </c>
      <c r="I92" s="13" t="n">
        <f aca="false">IF(OR(I182=0,CU92=0),0,I182*CU92/(I182+CU92))</f>
        <v>10.274100128268</v>
      </c>
      <c r="J92" s="13" t="n">
        <f aca="false">IF(OR(J182=0,CV92=0),0,J182*CV92/(J182+CV92))</f>
        <v>10.0115623052721</v>
      </c>
      <c r="K92" s="13" t="n">
        <f aca="false">IF(OR(K182=0,CW92=0),0,K182*CW92/(K182+CW92))</f>
        <v>9.7603856702264</v>
      </c>
      <c r="L92" s="13" t="n">
        <f aca="false">IF(OR(L182=0,CX92=0),0,L182*CX92/(L182+CX92))</f>
        <v>9.51875659342564</v>
      </c>
      <c r="M92" s="13" t="n">
        <f aca="false">IF(OR(M182=0,CY92=0),0,M182*CY92/(M182+CY92))</f>
        <v>9.28697869799163</v>
      </c>
      <c r="N92" s="13" t="n">
        <f aca="false">IF(OR(N182=0,CZ92=0),0,N182*CZ92/(N182+CZ92))</f>
        <v>9.0643542483815</v>
      </c>
      <c r="O92" s="13" t="n">
        <f aca="false">IF(OR(O182=0,DA92=0),0,O182*DA92/(O182+DA92))</f>
        <v>8.85024974420619</v>
      </c>
      <c r="P92" s="13" t="n">
        <f aca="false">IF(OR(P182=0,DB92=0),0,P182*DB92/(P182+DB92))</f>
        <v>8.64408865101657</v>
      </c>
      <c r="Q92" s="13" t="n">
        <f aca="false">IF(OR(Q182=0,DC92=0),0,Q182*DC92/(Q182+DC92))</f>
        <v>8.44548481681782</v>
      </c>
      <c r="R92" s="13" t="n">
        <f aca="false">IF(OR(R182=0,DD92=0),0,R182*DD92/(R182+DD92))</f>
        <v>8.25380611351511</v>
      </c>
      <c r="S92" s="13" t="n">
        <f aca="false">IF(OR(S182=0,DE92=0),0,S182*DE92/(S182+DE92))</f>
        <v>8.06861329745986</v>
      </c>
      <c r="T92" s="13" t="n">
        <f aca="false">IF(OR(T182=0,DF92=0),0,T182*DF92/(T182+DF92))</f>
        <v>7.88950321137514</v>
      </c>
      <c r="U92" s="13" t="n">
        <f aca="false">IF(OR(U182=0,DG92=0),0,U182*DG92/(U182+DG92))</f>
        <v>7.71610511908283</v>
      </c>
      <c r="V92" s="13" t="n">
        <f aca="false">IF(OR(V182=0,DH92=0),0,V182*DH92/(V182+DH92))</f>
        <v>7.54505702513284</v>
      </c>
      <c r="W92" s="13" t="n">
        <f aca="false">IF(OR(W182=0,DI92=0),0,W182*DI92/(W182+DI92))</f>
        <v>7.37929420661078</v>
      </c>
      <c r="X92" s="13" t="n">
        <f aca="false">IF(OR(X182=0,DJ92=0),0,X182*DJ92/(X182+DJ92))</f>
        <v>7.2185065165578</v>
      </c>
      <c r="Y92" s="13" t="n">
        <f aca="false">IF(OR(Y182=0,DK92=0),0,Y182*DK92/(Y182+DK92))</f>
        <v>7.06240724337775</v>
      </c>
      <c r="Z92" s="13" t="n">
        <f aca="false">IF(OR(Z182=0,DL92=0),0,Z182*DL92/(Z182+DL92))</f>
        <v>6.91073091133842</v>
      </c>
      <c r="AA92" s="13" t="n">
        <f aca="false">IF(OR(AA182=0,DM92=0),0,AA182*DM92/(AA182+DM92))</f>
        <v>6.76186075167799</v>
      </c>
      <c r="AB92" s="13" t="n">
        <f aca="false">IF(OR(AB182=0,DN92=0),0,AB182*DN92/(AB182+DN92))</f>
        <v>6.61703394671472</v>
      </c>
      <c r="AC92" s="13" t="n">
        <f aca="false">IF(OR(AC182=0,DO92=0),0,AC182*DO92/(AC182+DO92))</f>
        <v>6.4760307580184</v>
      </c>
      <c r="AD92" s="13" t="n">
        <f aca="false">IF(OR(AD182=0,DP92=0),0,AD182*DP92/(AD182+DP92))</f>
        <v>6.33864667455283</v>
      </c>
      <c r="AE92" s="13" t="n">
        <f aca="false">IF(OR(AE182=0,DQ92=0),0,AE182*DQ92/(AE182+DQ92))</f>
        <v>6.20469109388989</v>
      </c>
      <c r="AF92" s="13" t="n">
        <f aca="false">IF(OR(AF182=0,DR92=0),0,AF182*DR92/(AF182+DR92))</f>
        <v>6.07345569079491</v>
      </c>
      <c r="AG92" s="13" t="n">
        <f aca="false">IF(OR(AG182=0,DS92=0),0,AG182*DS92/(AG182+DS92))</f>
        <v>5.9453388029967</v>
      </c>
      <c r="AH92" s="13" t="n">
        <f aca="false">IF(OR(AH182=0,DT92=0),0,AH182*DT92/(AH182+DT92))</f>
        <v>5.82018262286582</v>
      </c>
      <c r="AI92" s="13" t="n">
        <f aca="false">IF(OR(AI182=0,DU92=0),0,AI182*DU92/(AI182+DU92))</f>
        <v>5.69783936976205</v>
      </c>
      <c r="AJ92" s="13" t="n">
        <f aca="false">IF(OR(AJ182=0,DV92=0),0,AJ182*DV92/(AJ182+DV92))</f>
        <v>5.57817048713712</v>
      </c>
      <c r="AK92" s="13" t="n">
        <f aca="false">IF(OR(AK182=0,DW92=0),0,AK182*DW92/(AK182+DW92))</f>
        <v>5.46212329588871</v>
      </c>
      <c r="AL92" s="13" t="n">
        <f aca="false">IF(OR(AL182=0,DX92=0),0,AL182*DX92/(AL182+DX92))</f>
        <v>5.34843276847306</v>
      </c>
      <c r="AM92" s="13" t="n">
        <f aca="false">IF(OR(AM182=0,DY92=0),0,AM182*DY92/(AM182+DY92))</f>
        <v>5.23698788016883</v>
      </c>
      <c r="AN92" s="13" t="n">
        <f aca="false">IF(OR(AN182=0,DZ92=0),0,AN182*DZ92/(AN182+DZ92))</f>
        <v>5.12768398385481</v>
      </c>
      <c r="AO92" s="13" t="n">
        <f aca="false">IF(OR(AO182=0,EA92=0),0,AO182*EA92/(AO182+EA92))</f>
        <v>5.02042234092287</v>
      </c>
      <c r="AP92" s="13" t="n">
        <f aca="false">IF(OR(AP182=0,EB92=0),0,AP182*EB92/(AP182+EB92))</f>
        <v>4.91508540728205</v>
      </c>
      <c r="AQ92" s="13" t="n">
        <f aca="false">IF(OR(AQ182=0,EC92=0),0,AQ182*EC92/(AQ182+EC92))</f>
        <v>4.81161071459016</v>
      </c>
      <c r="AR92" s="13" t="n">
        <f aca="false">IF(OR(AR182=0,ED92=0),0,AR182*ED92/(AR182+ED92))</f>
        <v>4.70991474384833</v>
      </c>
      <c r="AS92" s="13" t="n">
        <f aca="false">IF(OR(AS182=0,EE92=0),0,AS182*EE92/(AS182+EE92))</f>
        <v>4.60991838144964</v>
      </c>
      <c r="AT92" s="13" t="n">
        <f aca="false">IF(OR(AT182=0,EF92=0),0,AT182*EF92/(AT182+EF92))</f>
        <v>4.51154661624529</v>
      </c>
      <c r="AU92" s="13" t="n">
        <f aca="false">IF(OR(AU182=0,EG92=0),0,AU182*EG92/(AU182+EG92))</f>
        <v>4.41011121232981</v>
      </c>
      <c r="AV92" s="13" t="n">
        <f aca="false">IF(OR(AV182=0,EH92=0),0,AV182*EH92/(AV182+EH92))</f>
        <v>4.31041260235241</v>
      </c>
      <c r="AW92" s="13" t="n">
        <f aca="false">IF(OR(AW182=0,EI92=0),0,AW182*EI92/(AW182+EI92))</f>
        <v>4.21237423066594</v>
      </c>
      <c r="AX92" s="13" t="n">
        <f aca="false">IF(OR(AX182=0,EJ92=0),0,AX182*EJ92/(AX182+EJ92))</f>
        <v>4.11592357662015</v>
      </c>
      <c r="AY92" s="13" t="n">
        <f aca="false">IF(OR(AY182=0,EK92=0),0,AY182*EK92/(AY182+EK92))</f>
        <v>4.02099188363211</v>
      </c>
      <c r="AZ92" s="13" t="n">
        <f aca="false">IF(OR(AZ182=0,EL92=0),0,AZ182*EL92/(AZ182+EL92))</f>
        <v>3.92404801602967</v>
      </c>
      <c r="BA92" s="13" t="n">
        <f aca="false">IF(OR(BA182=0,EM92=0),0,BA182*EM92/(BA182+EM92))</f>
        <v>3.82866544666389</v>
      </c>
      <c r="BB92" s="13" t="n">
        <f aca="false">IF(OR(BB182=0,EN92=0),0,BB182*EN92/(BB182+EN92))</f>
        <v>3.73477812727598</v>
      </c>
      <c r="BC92" s="13" t="n">
        <f aca="false">IF(OR(BC182=0,EO92=0),0,BC182*EO92/(BC182+EO92))</f>
        <v>3.64232346845523</v>
      </c>
      <c r="BD92" s="13" t="n">
        <f aca="false">IF(OR(BD182=0,EP92=0),0,BD182*EP92/(BD182+EP92))</f>
        <v>3.55124211969122</v>
      </c>
      <c r="BE92" s="13" t="n">
        <f aca="false">IF(OR(BE182=0,EQ92=0),0,BE182*EQ92/(BE182+EQ92))</f>
        <v>3.4583144760908</v>
      </c>
      <c r="BF92" s="13" t="n">
        <f aca="false">IF(OR(BF182=0,ER92=0),0,BF182*ER92/(BF182+ER92))</f>
        <v>3.36679009041363</v>
      </c>
      <c r="BG92" s="13" t="n">
        <f aca="false">IF(OR(BG182=0,ES92=0),0,BG182*ES92/(BG182+ES92))</f>
        <v>3.27661337467811</v>
      </c>
      <c r="BH92" s="13" t="n">
        <f aca="false">IF(OR(BH182=0,ET92=0),0,BH182*ET92/(BH182+ET92))</f>
        <v>3.18773172038324</v>
      </c>
      <c r="BI92" s="13" t="n">
        <f aca="false">IF(OR(BI182=0,EU92=0),0,BI182*EU92/(BI182+EU92))</f>
        <v>3.1000953261309</v>
      </c>
      <c r="BJ92" s="13" t="n">
        <f aca="false">IF(OR(BJ182=0,EV92=0),0,BJ182*EV92/(BJ182+EV92))</f>
        <v>3.00496558794728</v>
      </c>
      <c r="BK92" s="13" t="n">
        <f aca="false">IF(OR(BK182=0,EW92=0),0,BK182*EW92/(BK182+EW92))</f>
        <v>2.91129664904192</v>
      </c>
      <c r="BL92" s="13" t="n">
        <f aca="false">IF(OR(BL182=0,EX92=0),0,BL182*EX92/(BL182+EX92))</f>
        <v>2.81903861094192</v>
      </c>
      <c r="BM92" s="13" t="n">
        <f aca="false">IF(OR(BM182=0,EY92=0),0,BM182*EY92/(BM182+EY92))</f>
        <v>2.72814503821849</v>
      </c>
      <c r="BN92" s="13" t="n">
        <f aca="false">IF(OR(BN182=0,EZ92=0),0,BN182*EZ92/(BN182+EZ92))</f>
        <v>2.63857281437845</v>
      </c>
      <c r="BO92" s="13" t="n">
        <f aca="false">IF(OR(BO182=0,FA92=0),0,BO182*FA92/(BO182+FA92))</f>
        <v>2.54536071015414</v>
      </c>
      <c r="BP92" s="13" t="n">
        <f aca="false">IF(OR(BP182=0,FB92=0),0,BP182*FB92/(BP182+FB92))</f>
        <v>2.45351176034005</v>
      </c>
      <c r="BQ92" s="13" t="n">
        <f aca="false">IF(OR(BQ182=0,FC92=0),0,BQ182*FC92/(BQ182+FC92))</f>
        <v>2.362990722697</v>
      </c>
      <c r="BR92" s="13" t="n">
        <f aca="false">IF(OR(BR182=0,FD92=0),0,BR182*FD92/(BR182+FD92))</f>
        <v>2.27376602657097</v>
      </c>
      <c r="BS92" s="13" t="n">
        <f aca="false">IF(OR(BS182=0,FE92=0),0,BS182*FE92/(BS182+FE92))</f>
        <v>2.18580972041074</v>
      </c>
      <c r="BT92" s="13" t="n">
        <f aca="false">IF(OR(BT182=0,FF92=0),0,BT182*FF92/(BT182+FF92))</f>
        <v>2.09652918977227</v>
      </c>
      <c r="BU92" s="13" t="n">
        <f aca="false">IF(OR(BU182=0,FG92=0),0,BU182*FG92/(BU182+FG92))</f>
        <v>2.00851724139936</v>
      </c>
      <c r="BV92" s="13" t="n">
        <f aca="false">IF(OR(BV182=0,FH92=0),0,BV182*FH92/(BV182+FH92))</f>
        <v>1.92175737514762</v>
      </c>
      <c r="BW92" s="13" t="n">
        <f aca="false">IF(OR(BW182=0,FI92=0),0,BW182*FI92/(BW182+FI92))</f>
        <v>1.83623720968456</v>
      </c>
      <c r="BX92" s="13" t="n">
        <f aca="false">IF(OR(BX182=0,FJ92=0),0,BX182*FJ92/(BX182+FJ92))</f>
        <v>1.75194855846496</v>
      </c>
      <c r="BY92" s="13" t="n">
        <f aca="false">IF(OR(BY182=0,FK92=0),0,BY182*FK92/(BY182+FK92))</f>
        <v>0</v>
      </c>
      <c r="BZ92" s="13" t="n">
        <f aca="false">IF(OR(BZ182=0,FL92=0),0,BZ182*FL92/(BZ182+FL92))</f>
        <v>0</v>
      </c>
      <c r="CA92" s="13" t="n">
        <f aca="false">IF(OR(CA182=0,FM92=0),0,CA182*FM92/(CA182+FM92))</f>
        <v>0</v>
      </c>
      <c r="CB92" s="13" t="n">
        <f aca="false">IF(OR(CB182=0,FN92=0),0,CB182*FN92/(CB182+FN92))</f>
        <v>0</v>
      </c>
      <c r="CC92" s="13" t="n">
        <f aca="false">IF(OR(CC182=0,FO92=0),0,CC182*FO92/(CC182+FO92))</f>
        <v>0</v>
      </c>
      <c r="CD92" s="13" t="n">
        <f aca="false">IF(OR(CD182=0,FP92=0),0,CD182*FP92/(CD182+FP92))</f>
        <v>0</v>
      </c>
      <c r="CE92" s="13" t="n">
        <f aca="false">IF(OR(CE182=0,FQ92=0),0,CE182*FQ92/(CE182+FQ92))</f>
        <v>0</v>
      </c>
      <c r="CF92" s="13" t="n">
        <f aca="false">IF(OR(CF182=0,FR92=0),0,CF182*FR92/(CF182+FR92))</f>
        <v>0</v>
      </c>
      <c r="CG92" s="13" t="n">
        <f aca="false">IF(OR(CG182=0,FS92=0),0,CG182*FS92/(CG182+FS92))</f>
        <v>0</v>
      </c>
      <c r="CH92" s="13" t="n">
        <f aca="false">IF(OR(CH182=0,FT92=0),0,CH182*FT92/(CH182+FT92))</f>
        <v>0</v>
      </c>
      <c r="CI92" s="13" t="n">
        <f aca="false">IF(OR(CI182=0,FU92=0),0,CI182*FU92/(CI182+FU92))</f>
        <v>0</v>
      </c>
      <c r="CJ92" s="13" t="n">
        <f aca="false">IF(OR(CJ182=0,FV92=0),0,CJ182*FV92/(CJ182+FV92))</f>
        <v>0</v>
      </c>
      <c r="CK92" s="13" t="n">
        <f aca="false">IF(OR(CK182=0,FW92=0),0,CK182*FW92/(CK182+FW92))</f>
        <v>0</v>
      </c>
      <c r="CL92" s="13" t="n">
        <f aca="false">IF(OR(CL182=0,FX92=0),0,CL182*FX92/(CL182+FX92))</f>
        <v>0</v>
      </c>
      <c r="CM92" s="13" t="n">
        <f aca="false">IF(OR(CM182=0,FY92=0),0,CM182*FY92/(CM182+FY92))</f>
        <v>0</v>
      </c>
      <c r="CN92" s="13" t="n">
        <f aca="false">IF(OR(CN182=0,FZ92=0),0,CN182*FZ92/(CN182+FZ92))</f>
        <v>0</v>
      </c>
      <c r="CO92" s="13" t="n">
        <f aca="false">IF(OR(CO182=0,GA92=0),0,CO182*GA92/(CO182+GA92))</f>
        <v>0</v>
      </c>
      <c r="CP92" s="13" t="n">
        <f aca="false">IF(OR(CP182=0,GB92=0),0,CP182*GB92/(CP182+GB92))</f>
        <v>0</v>
      </c>
      <c r="CQ92" s="13" t="n">
        <f aca="false">IF(OR(CQ182=0,GC92=0),0,CQ182*GC92/(CQ182+GC92))</f>
        <v>0</v>
      </c>
      <c r="CR92" s="0" t="n">
        <f aca="false">IF(F$9=0,0,(SIN(F$12)*COS($E92)+SIN($E92)*COS(F$12))/SIN($E92)*F$9)</f>
        <v>11.13975</v>
      </c>
      <c r="CS92" s="0" t="n">
        <f aca="false">IF(G$9=0,0,(SIN(G$12)*COS($E92)+SIN($E92)*COS(G$12))/SIN($E92)*G$9)</f>
        <v>11.1589550306322</v>
      </c>
      <c r="CT92" s="0" t="n">
        <f aca="false">IF(H$9=0,0,(SIN(H$12)*COS($E92)+SIN($E92)*COS(H$12))/SIN($E92)*H$9)</f>
        <v>11.1746869711671</v>
      </c>
      <c r="CU92" s="0" t="n">
        <f aca="false">IF(I$9=0,0,(SIN(I$12)*COS($E92)+SIN($E92)*COS(I$12))/SIN($E92)*I$9)</f>
        <v>11.1869491909059</v>
      </c>
      <c r="CV92" s="0" t="n">
        <f aca="false">IF(J$9=0,0,(SIN(J$12)*COS($E92)+SIN($E92)*COS(J$12))/SIN($E92)*J$9)</f>
        <v>11.1957461361042</v>
      </c>
      <c r="CW92" s="0" t="n">
        <f aca="false">IF(K$9=0,0,(SIN(K$12)*COS($E92)+SIN($E92)*COS(K$12))/SIN($E92)*K$9)</f>
        <v>11.2010833261262</v>
      </c>
      <c r="CX92" s="0" t="n">
        <f aca="false">IF(L$9=0,0,(SIN(L$12)*COS($E92)+SIN($E92)*COS(L$12))/SIN($E92)*L$9)</f>
        <v>11.201620121664</v>
      </c>
      <c r="CY92" s="0" t="n">
        <f aca="false">IF(M$9=0,0,(SIN(M$12)*COS($E92)+SIN($E92)*COS(M$12))/SIN($E92)*M$9)</f>
        <v>11.1987085251224</v>
      </c>
      <c r="CZ92" s="0" t="n">
        <f aca="false">IF(N$9=0,0,(SIN(N$12)*COS($E92)+SIN($E92)*COS(N$12))/SIN($E92)*N$9)</f>
        <v>11.1923584812498</v>
      </c>
      <c r="DA92" s="0" t="n">
        <f aca="false">IF(O$9=0,0,(SIN(O$12)*COS($E92)+SIN($E92)*COS(O$12))/SIN($E92)*O$9)</f>
        <v>11.1825809904679</v>
      </c>
      <c r="DB92" s="0" t="n">
        <f aca="false">IF(P$9=0,0,(SIN(P$12)*COS($E92)+SIN($E92)*COS(P$12))/SIN($E92)*P$9)</f>
        <v>11.1693881027596</v>
      </c>
      <c r="DC92" s="0" t="n">
        <f aca="false">IF(Q$9=0,0,(SIN(Q$12)*COS($E92)+SIN($E92)*COS(Q$12))/SIN($E92)*Q$9)</f>
        <v>11.1530365765048</v>
      </c>
      <c r="DD92" s="0" t="n">
        <f aca="false">IF(R$9=0,0,(SIN(R$12)*COS($E92)+SIN($E92)*COS(R$12))/SIN($E92)*R$9)</f>
        <v>11.1332966532385</v>
      </c>
      <c r="DE92" s="0" t="n">
        <f aca="false">IF(S$9=0,0,(SIN(S$12)*COS($E92)+SIN($E92)*COS(S$12))/SIN($E92)*S$9)</f>
        <v>11.1101832691855</v>
      </c>
      <c r="DF92" s="0" t="n">
        <f aca="false">IF(T$9=0,0,(SIN(T$12)*COS($E92)+SIN($E92)*COS(T$12))/SIN($E92)*T$9)</f>
        <v>11.083712382722</v>
      </c>
      <c r="DG92" s="0" t="n">
        <f aca="false">IF(U$9=0,0,(SIN(U$12)*COS($E92)+SIN($E92)*COS(U$12))/SIN($E92)*U$9)</f>
        <v>11.0539009667987</v>
      </c>
      <c r="DH92" s="0" t="n">
        <f aca="false">IF(V$9=0,0,(SIN(V$12)*COS($E92)+SIN($E92)*COS(V$12))/SIN($E92)*V$9)</f>
        <v>11.0143291180649</v>
      </c>
      <c r="DI92" s="0" t="n">
        <f aca="false">IF(W$9=0,0,(SIN(W$12)*COS($E92)+SIN($E92)*COS(W$12))/SIN($E92)*W$9)</f>
        <v>10.9714792769959</v>
      </c>
      <c r="DJ92" s="0" t="n">
        <f aca="false">IF(X$9=0,0,(SIN(X$12)*COS($E92)+SIN($E92)*COS(X$12))/SIN($E92)*X$9)</f>
        <v>10.9253772831875</v>
      </c>
      <c r="DK92" s="0" t="n">
        <f aca="false">IF(Y$9=0,0,(SIN(Y$12)*COS($E92)+SIN($E92)*COS(Y$12))/SIN($E92)*Y$9)</f>
        <v>10.8760499394985</v>
      </c>
      <c r="DL92" s="0" t="n">
        <f aca="false">IF(Z$9=0,0,(SIN(Z$12)*COS($E92)+SIN($E92)*COS(Z$12))/SIN($E92)*Z$9)</f>
        <v>10.823525</v>
      </c>
      <c r="DM92" s="0" t="n">
        <f aca="false">IF(AA$9=0,0,(SIN(AA$12)*COS($E92)+SIN($E92)*COS(AA$12))/SIN($E92)*AA$9)</f>
        <v>10.7643574129214</v>
      </c>
      <c r="DN92" s="0" t="n">
        <f aca="false">IF(AB$9=0,0,(SIN(AB$12)*COS($E92)+SIN($E92)*COS(AB$12))/SIN($E92)*AB$9)</f>
        <v>10.7020751690387</v>
      </c>
      <c r="DO92" s="0" t="n">
        <f aca="false">IF(AC$9=0,0,(SIN(AC$12)*COS($E92)+SIN($E92)*COS(AC$12))/SIN($E92)*AC$9)</f>
        <v>10.6367119641308</v>
      </c>
      <c r="DP92" s="0" t="n">
        <f aca="false">IF(AD$9=0,0,(SIN(AD$12)*COS($E92)+SIN($E92)*COS(AD$12))/SIN($E92)*AD$9)</f>
        <v>10.5683023779438</v>
      </c>
      <c r="DQ92" s="0" t="n">
        <f aca="false">IF(AE$9=0,0,(SIN(AE$12)*COS($E92)+SIN($E92)*COS(AE$12))/SIN($E92)*AE$9)</f>
        <v>10.4968818591891</v>
      </c>
      <c r="DR92" s="0" t="n">
        <f aca="false">IF(AF$9=0,0,(SIN(AF$12)*COS($E92)+SIN($E92)*COS(AF$12))/SIN($E92)*AF$9)</f>
        <v>10.4209249651633</v>
      </c>
      <c r="DS92" s="0" t="n">
        <f aca="false">IF(AG$9=0,0,(SIN(AG$12)*COS($E92)+SIN($E92)*COS(AG$12))/SIN($E92)*AG$9)</f>
        <v>10.3420466885613</v>
      </c>
      <c r="DT92" s="0" t="n">
        <f aca="false">IF(AH$9=0,0,(SIN(AH$12)*COS($E92)+SIN($E92)*COS(AH$12))/SIN($E92)*AH$9)</f>
        <v>10.2602864123507</v>
      </c>
      <c r="DU92" s="0" t="n">
        <f aca="false">IF(AI$9=0,0,(SIN(AI$12)*COS($E92)+SIN($E92)*COS(AI$12))/SIN($E92)*AI$9)</f>
        <v>10.1756843156613</v>
      </c>
      <c r="DV92" s="0" t="n">
        <f aca="false">IF(AJ$9=0,0,(SIN(AJ$12)*COS($E92)+SIN($E92)*COS(AJ$12))/SIN($E92)*AJ$9)</f>
        <v>10.0882813568929</v>
      </c>
      <c r="DW92" s="0" t="n">
        <f aca="false">IF(AK$9=0,0,(SIN(AK$12)*COS($E92)+SIN($E92)*COS(AK$12))/SIN($E92)*AK$9)</f>
        <v>10.0017310695927</v>
      </c>
      <c r="DX92" s="0" t="n">
        <f aca="false">IF(AL$9=0,0,(SIN(AL$12)*COS($E92)+SIN($E92)*COS(AL$12))/SIN($E92)*AL$9)</f>
        <v>9.91241461240864</v>
      </c>
      <c r="DY92" s="0" t="n">
        <f aca="false">IF(AM$9=0,0,(SIN(AM$12)*COS($E92)+SIN($E92)*COS(AM$12))/SIN($E92)*AM$9)</f>
        <v>9.82037190015913</v>
      </c>
      <c r="DZ92" s="0" t="n">
        <f aca="false">IF(AN$9=0,0,(SIN(AN$12)*COS($E92)+SIN($E92)*COS(AN$12))/SIN($E92)*AN$9)</f>
        <v>9.725643588806</v>
      </c>
      <c r="EA92" s="0" t="n">
        <f aca="false">IF(AO$9=0,0,(SIN(AO$12)*COS($E92)+SIN($E92)*COS(AO$12))/SIN($E92)*AO$9)</f>
        <v>9.62827105922672</v>
      </c>
      <c r="EB92" s="0" t="n">
        <f aca="false">IF(AP$9=0,0,(SIN(AP$12)*COS($E92)+SIN($E92)*COS(AP$12))/SIN($E92)*AP$9)</f>
        <v>9.52820513485447</v>
      </c>
      <c r="EC92" s="0" t="n">
        <f aca="false">IF(AQ$9=0,0,(SIN(AQ$12)*COS($E92)+SIN($E92)*COS(AQ$12))/SIN($E92)*AQ$9)</f>
        <v>9.42558144442087</v>
      </c>
      <c r="ED92" s="0" t="n">
        <f aca="false">IF(AR$9=0,0,(SIN(AR$12)*COS($E92)+SIN($E92)*COS(AR$12))/SIN($E92)*AR$9)</f>
        <v>9.32044352696713</v>
      </c>
      <c r="EE92" s="0" t="n">
        <f aca="false">IF(AS$9=0,0,(SIN(AS$12)*COS($E92)+SIN($E92)*COS(AS$12))/SIN($E92)*AS$9)</f>
        <v>9.21283557867828</v>
      </c>
      <c r="EF92" s="0" t="n">
        <f aca="false">IF(AT$9=0,0,(SIN(AT$12)*COS($E92)+SIN($E92)*COS(AT$12))/SIN($E92)*AT$9)</f>
        <v>9.10280243571341</v>
      </c>
      <c r="EG92" s="0" t="n">
        <f aca="false">IF(AU$9=0,0,(SIN(AU$12)*COS($E92)+SIN($E92)*COS(AU$12))/SIN($E92)*AU$9)</f>
        <v>8.97126272590209</v>
      </c>
      <c r="EH92" s="0" t="n">
        <f aca="false">IF(AV$9=0,0,(SIN(AV$12)*COS($E92)+SIN($E92)*COS(AV$12))/SIN($E92)*AV$9)</f>
        <v>8.83779631603588</v>
      </c>
      <c r="EI92" s="0" t="n">
        <f aca="false">IF(AW$9=0,0,(SIN(AW$12)*COS($E92)+SIN($E92)*COS(AW$12))/SIN($E92)*AW$9)</f>
        <v>8.70246715030539</v>
      </c>
      <c r="EJ92" s="0" t="n">
        <f aca="false">IF(AX$9=0,0,(SIN(AX$12)*COS($E92)+SIN($E92)*COS(AX$12))/SIN($E92)*AX$9)</f>
        <v>8.56533948769502</v>
      </c>
      <c r="EK92" s="0" t="n">
        <f aca="false">IF(AY$9=0,0,(SIN(AY$12)*COS($E92)+SIN($E92)*COS(AY$12))/SIN($E92)*AY$9)</f>
        <v>8.42647787539199</v>
      </c>
      <c r="EL92" s="0" t="n">
        <f aca="false">IF(AZ$9=0,0,(SIN(AZ$12)*COS($E92)+SIN($E92)*COS(AZ$12))/SIN($E92)*AZ$9)</f>
        <v>8.27053583123353</v>
      </c>
      <c r="EM92" s="0" t="n">
        <f aca="false">IF(BA$9=0,0,(SIN(BA$12)*COS($E92)+SIN($E92)*COS(BA$12))/SIN($E92)*BA$9)</f>
        <v>8.11338521213016</v>
      </c>
      <c r="EN92" s="0" t="n">
        <f aca="false">IF(BB$9=0,0,(SIN(BB$12)*COS($E92)+SIN($E92)*COS(BB$12))/SIN($E92)*BB$9)</f>
        <v>7.95510517286107</v>
      </c>
      <c r="EO92" s="0" t="n">
        <f aca="false">IF(BC$9=0,0,(SIN(BC$12)*COS($E92)+SIN($E92)*COS(BC$12))/SIN($E92)*BC$9)</f>
        <v>7.79577480345295</v>
      </c>
      <c r="EP92" s="0" t="n">
        <f aca="false">IF(BD$9=0,0,(SIN(BD$12)*COS($E92)+SIN($E92)*COS(BD$12))/SIN($E92)*BD$9)</f>
        <v>7.6354730956831</v>
      </c>
      <c r="EQ92" s="0" t="n">
        <f aca="false">IF(BE$9=0,0,(SIN(BE$12)*COS($E92)+SIN($E92)*COS(BE$12))/SIN($E92)*BE$9)</f>
        <v>7.45954578884869</v>
      </c>
      <c r="ER92" s="0" t="n">
        <f aca="false">IF(BF$9=0,0,(SIN(BF$12)*COS($E92)+SIN($E92)*COS(BF$12))/SIN($E92)*BF$9)</f>
        <v>7.28325622376284</v>
      </c>
      <c r="ES92" s="0" t="n">
        <f aca="false">IF(BG$9=0,0,(SIN(BG$12)*COS($E92)+SIN($E92)*COS(BG$12))/SIN($E92)*BG$9)</f>
        <v>7.10669615535766</v>
      </c>
      <c r="ET92" s="0" t="n">
        <f aca="false">IF(BH$9=0,0,(SIN(BH$12)*COS($E92)+SIN($E92)*COS(BH$12))/SIN($E92)*BH$9)</f>
        <v>6.92995682756912</v>
      </c>
      <c r="EU92" s="0" t="n">
        <f aca="false">IF(BI$9=0,0,(SIN(BI$12)*COS($E92)+SIN($E92)*COS(BI$12))/SIN($E92)*BI$9)</f>
        <v>6.75312893413207</v>
      </c>
      <c r="EV92" s="0" t="n">
        <f aca="false">IF(BJ$9=0,0,(SIN(BJ$12)*COS($E92)+SIN($E92)*COS(BJ$12))/SIN($E92)*BJ$9)</f>
        <v>6.53505580025313</v>
      </c>
      <c r="EW92" s="0" t="n">
        <f aca="false">IF(BK$9=0,0,(SIN(BK$12)*COS($E92)+SIN($E92)*COS(BK$12))/SIN($E92)*BK$9)</f>
        <v>6.31857711122156</v>
      </c>
      <c r="EX92" s="0" t="n">
        <f aca="false">IF(BL$9=0,0,(SIN(BL$12)*COS($E92)+SIN($E92)*COS(BL$12))/SIN($E92)*BL$9)</f>
        <v>6.10381868409993</v>
      </c>
      <c r="EY92" s="0" t="n">
        <f aca="false">IF(BM$9=0,0,(SIN(BM$12)*COS($E92)+SIN($E92)*COS(BM$12))/SIN($E92)*BM$9)</f>
        <v>5.89090470165176</v>
      </c>
      <c r="EZ92" s="0" t="n">
        <f aca="false">IF(BN$9=0,0,(SIN(BN$12)*COS($E92)+SIN($E92)*COS(BN$12))/SIN($E92)*BN$9)</f>
        <v>5.67995765661371</v>
      </c>
      <c r="FA92" s="0" t="n">
        <f aca="false">IF(BO$9=0,0,(SIN(BO$12)*COS($E92)+SIN($E92)*COS(BO$12))/SIN($E92)*BO$9)</f>
        <v>5.44849904782427</v>
      </c>
      <c r="FB92" s="0" t="n">
        <f aca="false">IF(BP$9=0,0,(SIN(BP$12)*COS($E92)+SIN($E92)*COS(BP$12))/SIN($E92)*BP$9)</f>
        <v>5.22022807192464</v>
      </c>
      <c r="FC92" s="0" t="n">
        <f aca="false">IF(BQ$9=0,0,(SIN(BQ$12)*COS($E92)+SIN($E92)*COS(BQ$12))/SIN($E92)*BQ$9)</f>
        <v>4.99528202951699</v>
      </c>
      <c r="FD92" s="0" t="n">
        <f aca="false">IF(BR$9=0,0,(SIN(BR$12)*COS($E92)+SIN($E92)*COS(BR$12))/SIN($E92)*BR$9)</f>
        <v>4.77379571121999</v>
      </c>
      <c r="FE92" s="0" t="n">
        <f aca="false">IF(BS$9=0,0,(SIN(BS$12)*COS($E92)+SIN($E92)*COS(BS$12))/SIN($E92)*BS$9)</f>
        <v>4.55590133642377</v>
      </c>
      <c r="FF92" s="0" t="n">
        <f aca="false">IF(BT$9=0,0,(SIN(BT$12)*COS($E92)+SIN($E92)*COS(BT$12))/SIN($E92)*BT$9)</f>
        <v>4.3307553842481</v>
      </c>
      <c r="FG92" s="0" t="n">
        <f aca="false">IF(BU$9=0,0,(SIN(BU$12)*COS($E92)+SIN($E92)*COS(BU$12))/SIN($E92)*BU$9)</f>
        <v>4.11002904653278</v>
      </c>
      <c r="FH92" s="0" t="n">
        <f aca="false">IF(BV$9=0,0,(SIN(BV$12)*COS($E92)+SIN($E92)*COS(BV$12))/SIN($E92)*BV$9)</f>
        <v>3.89385624065115</v>
      </c>
      <c r="FI92" s="0" t="n">
        <f aca="false">IF(BW$9=0,0,(SIN(BW$12)*COS($E92)+SIN($E92)*COS(BW$12))/SIN($E92)*BW$9)</f>
        <v>3.68236772851925</v>
      </c>
      <c r="FJ92" s="0" t="n">
        <f aca="false">IF(BX$9=0,0,(SIN(BX$12)*COS($E92)+SIN($E92)*COS(BX$12))/SIN($E92)*BX$9)</f>
        <v>3.47569105699109</v>
      </c>
      <c r="FK92" s="0" t="n">
        <f aca="false">IF(BY$9=0,0,(SIN(BY$12)*COS($E92)+SIN($E92)*COS(BY$12))/SIN($E92)*BY$9)</f>
        <v>0</v>
      </c>
      <c r="FL92" s="0" t="n">
        <f aca="false">IF(BZ$9=0,0,(SIN(BZ$12)*COS($E92)+SIN($E92)*COS(BZ$12))/SIN($E92)*BZ$9)</f>
        <v>0</v>
      </c>
      <c r="FM92" s="0" t="n">
        <f aca="false">IF(CA$9=0,0,(SIN(CA$12)*COS($E92)+SIN($E92)*COS(CA$12))/SIN($E92)*CA$9)</f>
        <v>0</v>
      </c>
      <c r="FN92" s="0" t="n">
        <f aca="false">IF(CB$9=0,0,(SIN(CB$12)*COS($E92)+SIN($E92)*COS(CB$12))/SIN($E92)*CB$9)</f>
        <v>0</v>
      </c>
      <c r="FO92" s="0" t="n">
        <f aca="false">IF(CC$9=0,0,(SIN(CC$12)*COS($E92)+SIN($E92)*COS(CC$12))/SIN($E92)*CC$9)</f>
        <v>0</v>
      </c>
      <c r="FP92" s="0" t="n">
        <f aca="false">IF(CD$9=0,0,(SIN(CD$12)*COS($E92)+SIN($E92)*COS(CD$12))/SIN($E92)*CD$9)</f>
        <v>0</v>
      </c>
      <c r="FQ92" s="0" t="n">
        <f aca="false">IF(CE$9=0,0,(SIN(CE$12)*COS($E92)+SIN($E92)*COS(CE$12))/SIN($E92)*CE$9)</f>
        <v>0</v>
      </c>
      <c r="FR92" s="0" t="n">
        <f aca="false">IF(CF$9=0,0,(SIN(CF$12)*COS($E92)+SIN($E92)*COS(CF$12))/SIN($E92)*CF$9)</f>
        <v>0</v>
      </c>
      <c r="FS92" s="0" t="n">
        <f aca="false">IF(CG$9=0,0,(SIN(CG$12)*COS($E92)+SIN($E92)*COS(CG$12))/SIN($E92)*CG$9)</f>
        <v>0</v>
      </c>
      <c r="FT92" s="0" t="n">
        <f aca="false">IF(CH$9=0,0,(SIN(CH$12)*COS($E92)+SIN($E92)*COS(CH$12))/SIN($E92)*CH$9)</f>
        <v>0</v>
      </c>
      <c r="FU92" s="0" t="n">
        <f aca="false">IF(CI$9=0,0,(SIN(CI$12)*COS($E92)+SIN($E92)*COS(CI$12))/SIN($E92)*CI$9)</f>
        <v>0</v>
      </c>
      <c r="FV92" s="0" t="n">
        <f aca="false">IF(CJ$9=0,0,(SIN(CJ$12)*COS($E92)+SIN($E92)*COS(CJ$12))/SIN($E92)*CJ$9)</f>
        <v>0</v>
      </c>
      <c r="FW92" s="0" t="n">
        <f aca="false">IF(CK$9=0,0,(SIN(CK$12)*COS($E92)+SIN($E92)*COS(CK$12))/SIN($E92)*CK$9)</f>
        <v>0</v>
      </c>
      <c r="FX92" s="0" t="n">
        <f aca="false">IF(CL$9=0,0,(SIN(CL$12)*COS($E92)+SIN($E92)*COS(CL$12))/SIN($E92)*CL$9)</f>
        <v>0</v>
      </c>
      <c r="FY92" s="0" t="n">
        <f aca="false">IF(CM$9=0,0,(SIN(CM$12)*COS($E92)+SIN($E92)*COS(CM$12))/SIN($E92)*CM$9)</f>
        <v>0</v>
      </c>
      <c r="FZ92" s="0" t="n">
        <f aca="false">IF(CN$9=0,0,(SIN(CN$12)*COS($E92)+SIN($E92)*COS(CN$12))/SIN($E92)*CN$9)</f>
        <v>0</v>
      </c>
      <c r="GA92" s="0" t="n">
        <f aca="false">IF(CO$9=0,0,(SIN(CO$12)*COS($E92)+SIN($E92)*COS(CO$12))/SIN($E92)*CO$9)</f>
        <v>0</v>
      </c>
      <c r="GB92" s="0" t="n">
        <f aca="false">IF(CP$9=0,0,(SIN(CP$12)*COS($E92)+SIN($E92)*COS(CP$12))/SIN($E92)*CP$9)</f>
        <v>0</v>
      </c>
      <c r="GC92" s="0" t="n">
        <f aca="false">IF(CQ$9=0,0,(SIN(CQ$12)*COS($E92)+SIN($E92)*COS(CQ$12))/SIN($E92)*CQ$9)</f>
        <v>0</v>
      </c>
    </row>
    <row r="93" customFormat="false" ht="12.8" hidden="true" customHeight="false" outlineLevel="0" collapsed="false">
      <c r="A93" s="0" t="n">
        <f aca="false">MAX($F93:$CQ93)</f>
        <v>11.139749875906</v>
      </c>
      <c r="B93" s="91" t="n">
        <f aca="false">IF(ISNA(INDEX(vmg!$B$6:$B$151,MATCH($C93,vmg!$F$6:$F$151,0))),IF(ISNA(INDEX(vmg!$B$6:$B$151,MATCH($C93,vmg!$D$6:$D$151,0))),0,INDEX(vmg!$B$6:$B$151,MATCH($C93,vmg!$D$6:$D$151,0))),INDEX(vmg!$B$6:$B$151,MATCH($C93,vmg!$F$6:$F$151,0)))</f>
        <v>6.719745</v>
      </c>
      <c r="C93" s="2" t="n">
        <f aca="false">MOD(Best +D93,360)</f>
        <v>314</v>
      </c>
      <c r="D93" s="2" t="n">
        <f aca="false">D92+1</f>
        <v>81</v>
      </c>
      <c r="E93" s="1" t="n">
        <f aca="false">D93*PI()/180</f>
        <v>1.41371669411541</v>
      </c>
      <c r="F93" s="13" t="n">
        <f aca="false">IF(OR(F183=0,CR93=0),0,F183*CR93/(F183+CR93))</f>
        <v>11.139749875906</v>
      </c>
      <c r="G93" s="13" t="n">
        <f aca="false">IF(OR(G183=0,CS93=0),0,G183*CS93/(G183+CS93))</f>
        <v>10.8383670526054</v>
      </c>
      <c r="H93" s="13" t="n">
        <f aca="false">IF(OR(H183=0,CT93=0),0,H183*CT93/(H183+CT93))</f>
        <v>10.5511604926725</v>
      </c>
      <c r="I93" s="13" t="n">
        <f aca="false">IF(OR(I183=0,CU93=0),0,I183*CU93/(I183+CU93))</f>
        <v>10.2770143870381</v>
      </c>
      <c r="J93" s="13" t="n">
        <f aca="false">IF(OR(J183=0,CV93=0),0,J183*CV93/(J183+CV93))</f>
        <v>10.0149270544354</v>
      </c>
      <c r="K93" s="13" t="n">
        <f aca="false">IF(OR(K183=0,CW93=0),0,K183*CW93/(K183+CW93))</f>
        <v>9.76399675121375</v>
      </c>
      <c r="L93" s="13" t="n">
        <f aca="false">IF(OR(L183=0,CX93=0),0,L183*CX93/(L183+CX93))</f>
        <v>9.5224340806581</v>
      </c>
      <c r="M93" s="13" t="n">
        <f aca="false">IF(OR(M183=0,CY93=0),0,M183*CY93/(M183+CY93))</f>
        <v>9.29056802507882</v>
      </c>
      <c r="N93" s="13" t="n">
        <f aca="false">IF(OR(N183=0,CZ93=0),0,N183*CZ93/(N183+CZ93))</f>
        <v>9.06772101070736</v>
      </c>
      <c r="O93" s="13" t="n">
        <f aca="false">IF(OR(O183=0,DA93=0),0,O183*DA93/(O183+DA93))</f>
        <v>8.8532770249971</v>
      </c>
      <c r="P93" s="13" t="n">
        <f aca="false">IF(OR(P183=0,DB93=0),0,P183*DB93/(P183+DB93))</f>
        <v>8.64667473791041</v>
      </c>
      <c r="Q93" s="13" t="n">
        <f aca="false">IF(OR(Q183=0,DC93=0),0,Q183*DC93/(Q183+DC93))</f>
        <v>8.44754178684534</v>
      </c>
      <c r="R93" s="13" t="n">
        <f aca="false">IF(OR(R183=0,DD93=0),0,R183*DD93/(R183+DD93))</f>
        <v>8.2552570706353</v>
      </c>
      <c r="S93" s="13" t="n">
        <f aca="false">IF(OR(S183=0,DE93=0),0,S183*DE93/(S183+DE93))</f>
        <v>8.06939145516459</v>
      </c>
      <c r="T93" s="13" t="n">
        <f aca="false">IF(OR(T183=0,DF93=0),0,T183*DF93/(T183+DF93))</f>
        <v>7.88955064403981</v>
      </c>
      <c r="U93" s="13" t="n">
        <f aca="false">IF(OR(U183=0,DG93=0),0,U183*DG93/(U183+DG93))</f>
        <v>7.7153716804215</v>
      </c>
      <c r="V93" s="13" t="n">
        <f aca="false">IF(OR(V183=0,DH93=0),0,V183*DH93/(V183+DH93))</f>
        <v>7.54348580252357</v>
      </c>
      <c r="W93" s="13" t="n">
        <f aca="false">IF(OR(W183=0,DI93=0),0,W183*DI93/(W183+DI93))</f>
        <v>7.37684857517121</v>
      </c>
      <c r="X93" s="13" t="n">
        <f aca="false">IF(OR(X183=0,DJ93=0),0,X183*DJ93/(X183+DJ93))</f>
        <v>7.21515527032381</v>
      </c>
      <c r="Y93" s="13" t="n">
        <f aca="false">IF(OR(Y183=0,DK93=0),0,Y183*DK93/(Y183+DK93))</f>
        <v>7.05812394626772</v>
      </c>
      <c r="Z93" s="13" t="n">
        <f aca="false">IF(OR(Z183=0,DL93=0),0,Z183*DL93/(Z183+DL93))</f>
        <v>6.90549333044108</v>
      </c>
      <c r="AA93" s="13" t="n">
        <f aca="false">IF(OR(AA183=0,DM93=0),0,AA183*DM93/(AA183+DM93))</f>
        <v>6.75564399650239</v>
      </c>
      <c r="AB93" s="13" t="n">
        <f aca="false">IF(OR(AB183=0,DN93=0),0,AB183*DN93/(AB183+DN93))</f>
        <v>6.60982326407438</v>
      </c>
      <c r="AC93" s="13" t="n">
        <f aca="false">IF(OR(AC183=0,DO93=0),0,AC183*DO93/(AC183+DO93))</f>
        <v>6.46781430524139</v>
      </c>
      <c r="AD93" s="13" t="n">
        <f aca="false">IF(OR(AD183=0,DP93=0),0,AD183*DP93/(AD183+DP93))</f>
        <v>6.32941517774713</v>
      </c>
      <c r="AE93" s="13" t="n">
        <f aca="false">IF(OR(AE183=0,DQ93=0),0,AE183*DQ93/(AE183+DQ93))</f>
        <v>6.19443754743497</v>
      </c>
      <c r="AF93" s="13" t="n">
        <f aca="false">IF(OR(AF183=0,DR93=0),0,AF183*DR93/(AF183+DR93))</f>
        <v>6.06217276829679</v>
      </c>
      <c r="AG93" s="13" t="n">
        <f aca="false">IF(OR(AG183=0,DS93=0),0,AG183*DS93/(AG183+DS93))</f>
        <v>5.9330235196805</v>
      </c>
      <c r="AH93" s="13" t="n">
        <f aca="false">IF(OR(AH183=0,DT93=0),0,AH183*DT93/(AH183+DT93))</f>
        <v>5.80683355894781</v>
      </c>
      <c r="AI93" s="13" t="n">
        <f aca="false">IF(OR(AI183=0,DU93=0),0,AI183*DU93/(AI183+DU93))</f>
        <v>5.68345648709469</v>
      </c>
      <c r="AJ93" s="13" t="n">
        <f aca="false">IF(OR(AJ183=0,DV93=0),0,AJ183*DV93/(AJ183+DV93))</f>
        <v>5.56275496706901</v>
      </c>
      <c r="AK93" s="13" t="n">
        <f aca="false">IF(OR(AK183=0,DW93=0),0,AK183*DW93/(AK183+DW93))</f>
        <v>5.4456814600099</v>
      </c>
      <c r="AL93" s="13" t="n">
        <f aca="false">IF(OR(AL183=0,DX93=0),0,AL183*DX93/(AL183+DX93))</f>
        <v>5.33096724192706</v>
      </c>
      <c r="AM93" s="13" t="n">
        <f aca="false">IF(OR(AM183=0,DY93=0),0,AM183*DY93/(AM183+DY93))</f>
        <v>5.2185021300495</v>
      </c>
      <c r="AN93" s="13" t="n">
        <f aca="false">IF(OR(AN183=0,DZ93=0),0,AN183*DZ93/(AN183+DZ93))</f>
        <v>5.10818222025937</v>
      </c>
      <c r="AO93" s="13" t="n">
        <f aca="false">IF(OR(AO183=0,EA93=0),0,AO183*EA93/(AO183+EA93))</f>
        <v>4.99990942894557</v>
      </c>
      <c r="AP93" s="13" t="n">
        <f aca="false">IF(OR(AP183=0,EB93=0),0,AP183*EB93/(AP183+EB93))</f>
        <v>4.8935667194468</v>
      </c>
      <c r="AQ93" s="13" t="n">
        <f aca="false">IF(OR(AQ183=0,EC93=0),0,AQ183*EC93/(AQ183+EC93))</f>
        <v>4.78909221421622</v>
      </c>
      <c r="AR93" s="13" t="n">
        <f aca="false">IF(OR(AR183=0,ED93=0),0,AR183*ED93/(AR183+ED93))</f>
        <v>4.68640283891456</v>
      </c>
      <c r="AS93" s="13" t="n">
        <f aca="false">IF(OR(AS183=0,EE93=0),0,AS183*EE93/(AS183+EE93))</f>
        <v>4.58541986929818</v>
      </c>
      <c r="AT93" s="13" t="n">
        <f aca="false">IF(OR(AT183=0,EF93=0),0,AT183*EF93/(AT183+EF93))</f>
        <v>4.48606863433616</v>
      </c>
      <c r="AU93" s="13" t="n">
        <f aca="false">IF(OR(AU183=0,EG93=0),0,AU183*EG93/(AU183+EG93))</f>
        <v>4.38365384804883</v>
      </c>
      <c r="AV93" s="13" t="n">
        <f aca="false">IF(OR(AV183=0,EH93=0),0,AV183*EH93/(AV183+EH93))</f>
        <v>4.28298664327918</v>
      </c>
      <c r="AW93" s="13" t="n">
        <f aca="false">IF(OR(AW183=0,EI93=0),0,AW183*EI93/(AW183+EI93))</f>
        <v>4.18399064114518</v>
      </c>
      <c r="AX93" s="13" t="n">
        <f aca="false">IF(OR(AX183=0,EJ93=0),0,AX183*EJ93/(AX183+EJ93))</f>
        <v>4.08659346839261</v>
      </c>
      <c r="AY93" s="13" t="n">
        <f aca="false">IF(OR(AY183=0,EK93=0),0,AY183*EK93/(AY183+EK93))</f>
        <v>3.99072649022289</v>
      </c>
      <c r="AZ93" s="13" t="n">
        <f aca="false">IF(OR(AZ183=0,EL93=0),0,AZ183*EL93/(AZ183+EL93))</f>
        <v>3.89285907538288</v>
      </c>
      <c r="BA93" s="13" t="n">
        <f aca="false">IF(OR(BA183=0,EM93=0),0,BA183*EM93/(BA183+EM93))</f>
        <v>3.79656701300149</v>
      </c>
      <c r="BB93" s="13" t="n">
        <f aca="false">IF(OR(BB183=0,EN93=0),0,BB183*EN93/(BB183+EN93))</f>
        <v>3.70178429621812</v>
      </c>
      <c r="BC93" s="13" t="n">
        <f aca="false">IF(OR(BC183=0,EO93=0),0,BC183*EO93/(BC183+EO93))</f>
        <v>3.60844836546829</v>
      </c>
      <c r="BD93" s="13" t="n">
        <f aca="false">IF(OR(BD183=0,EP93=0),0,BD183*EP93/(BD183+EP93))</f>
        <v>3.51649989070756</v>
      </c>
      <c r="BE93" s="13" t="n">
        <f aca="false">IF(OR(BE183=0,EQ93=0),0,BE183*EQ93/(BE183+EQ93))</f>
        <v>3.42272660246397</v>
      </c>
      <c r="BF93" s="13" t="n">
        <f aca="false">IF(OR(BF183=0,ER93=0),0,BF183*ER93/(BF183+ER93))</f>
        <v>3.33037352407331</v>
      </c>
      <c r="BG93" s="13" t="n">
        <f aca="false">IF(OR(BG183=0,ES93=0),0,BG183*ES93/(BG183+ES93))</f>
        <v>3.23938507301224</v>
      </c>
      <c r="BH93" s="13" t="n">
        <f aca="false">IF(OR(BH183=0,ET93=0),0,BH183*ET93/(BH183+ET93))</f>
        <v>3.14970864711922</v>
      </c>
      <c r="BI93" s="13" t="n">
        <f aca="false">IF(OR(BI183=0,EU93=0),0,BI183*EU93/(BI183+EU93))</f>
        <v>3.06129445342489</v>
      </c>
      <c r="BJ93" s="13" t="n">
        <f aca="false">IF(OR(BJ183=0,EV93=0),0,BJ183*EV93/(BJ183+EV93))</f>
        <v>2.9654484466249</v>
      </c>
      <c r="BK93" s="13" t="n">
        <f aca="false">IF(OR(BK183=0,EW93=0),0,BK183*EW93/(BK183+EW93))</f>
        <v>2.87108985383721</v>
      </c>
      <c r="BL93" s="13" t="n">
        <f aca="false">IF(OR(BL183=0,EX93=0),0,BL183*EX93/(BL183+EX93))</f>
        <v>2.7781689776277</v>
      </c>
      <c r="BM93" s="13" t="n">
        <f aca="false">IF(OR(BM183=0,EY93=0),0,BM183*EY93/(BM183+EY93))</f>
        <v>2.68663960905908</v>
      </c>
      <c r="BN93" s="13" t="n">
        <f aca="false">IF(OR(BN183=0,EZ93=0),0,BN183*EZ93/(BN183+EZ93))</f>
        <v>2.59645888452846</v>
      </c>
      <c r="BO93" s="13" t="n">
        <f aca="false">IF(OR(BO183=0,FA93=0),0,BO183*FA93/(BO183+FA93))</f>
        <v>2.50270954493412</v>
      </c>
      <c r="BP93" s="13" t="n">
        <f aca="false">IF(OR(BP183=0,FB93=0),0,BP183*FB93/(BP183+FB93))</f>
        <v>2.41035859967491</v>
      </c>
      <c r="BQ93" s="13" t="n">
        <f aca="false">IF(OR(BQ183=0,FC93=0),0,BQ183*FC93/(BQ183+FC93))</f>
        <v>2.31937145424847</v>
      </c>
      <c r="BR93" s="13" t="n">
        <f aca="false">IF(OR(BR183=0,FD93=0),0,BR183*FD93/(BR183+FD93))</f>
        <v>2.22971724126856</v>
      </c>
      <c r="BS93" s="13" t="n">
        <f aca="false">IF(OR(BS183=0,FE93=0),0,BS183*FE93/(BS183+FE93))</f>
        <v>2.14136876986809</v>
      </c>
      <c r="BT93" s="13" t="n">
        <f aca="false">IF(OR(BT183=0,FF93=0),0,BT183*FF93/(BT183+FF93))</f>
        <v>2.05176959513092</v>
      </c>
      <c r="BU93" s="13" t="n">
        <f aca="false">IF(OR(BU183=0,FG93=0),0,BU183*FG93/(BU183+FG93))</f>
        <v>1.96348322706745</v>
      </c>
      <c r="BV93" s="13" t="n">
        <f aca="false">IF(OR(BV183=0,FH93=0),0,BV183*FH93/(BV183+FH93))</f>
        <v>1.87649441988457</v>
      </c>
      <c r="BW93" s="13" t="n">
        <f aca="false">IF(OR(BW183=0,FI93=0),0,BW183*FI93/(BW183+FI93))</f>
        <v>1.79079213791259</v>
      </c>
      <c r="BX93" s="13" t="n">
        <f aca="false">IF(OR(BX183=0,FJ93=0),0,BX183*FJ93/(BX183+FJ93))</f>
        <v>1.70636963529911</v>
      </c>
      <c r="BY93" s="13" t="n">
        <f aca="false">IF(OR(BY183=0,FK93=0),0,BY183*FK93/(BY183+FK93))</f>
        <v>0</v>
      </c>
      <c r="BZ93" s="13" t="n">
        <f aca="false">IF(OR(BZ183=0,FL93=0),0,BZ183*FL93/(BZ183+FL93))</f>
        <v>0</v>
      </c>
      <c r="CA93" s="13" t="n">
        <f aca="false">IF(OR(CA183=0,FM93=0),0,CA183*FM93/(CA183+FM93))</f>
        <v>0</v>
      </c>
      <c r="CB93" s="13" t="n">
        <f aca="false">IF(OR(CB183=0,FN93=0),0,CB183*FN93/(CB183+FN93))</f>
        <v>0</v>
      </c>
      <c r="CC93" s="13" t="n">
        <f aca="false">IF(OR(CC183=0,FO93=0),0,CC183*FO93/(CC183+FO93))</f>
        <v>0</v>
      </c>
      <c r="CD93" s="13" t="n">
        <f aca="false">IF(OR(CD183=0,FP93=0),0,CD183*FP93/(CD183+FP93))</f>
        <v>0</v>
      </c>
      <c r="CE93" s="13" t="n">
        <f aca="false">IF(OR(CE183=0,FQ93=0),0,CE183*FQ93/(CE183+FQ93))</f>
        <v>0</v>
      </c>
      <c r="CF93" s="13" t="n">
        <f aca="false">IF(OR(CF183=0,FR93=0),0,CF183*FR93/(CF183+FR93))</f>
        <v>0</v>
      </c>
      <c r="CG93" s="13" t="n">
        <f aca="false">IF(OR(CG183=0,FS93=0),0,CG183*FS93/(CG183+FS93))</f>
        <v>0</v>
      </c>
      <c r="CH93" s="13" t="n">
        <f aca="false">IF(OR(CH183=0,FT93=0),0,CH183*FT93/(CH183+FT93))</f>
        <v>0</v>
      </c>
      <c r="CI93" s="13" t="n">
        <f aca="false">IF(OR(CI183=0,FU93=0),0,CI183*FU93/(CI183+FU93))</f>
        <v>0</v>
      </c>
      <c r="CJ93" s="13" t="n">
        <f aca="false">IF(OR(CJ183=0,FV93=0),0,CJ183*FV93/(CJ183+FV93))</f>
        <v>0</v>
      </c>
      <c r="CK93" s="13" t="n">
        <f aca="false">IF(OR(CK183=0,FW93=0),0,CK183*FW93/(CK183+FW93))</f>
        <v>0</v>
      </c>
      <c r="CL93" s="13" t="n">
        <f aca="false">IF(OR(CL183=0,FX93=0),0,CL183*FX93/(CL183+FX93))</f>
        <v>0</v>
      </c>
      <c r="CM93" s="13" t="n">
        <f aca="false">IF(OR(CM183=0,FY93=0),0,CM183*FY93/(CM183+FY93))</f>
        <v>0</v>
      </c>
      <c r="CN93" s="13" t="n">
        <f aca="false">IF(OR(CN183=0,FZ93=0),0,CN183*FZ93/(CN183+FZ93))</f>
        <v>0</v>
      </c>
      <c r="CO93" s="13" t="n">
        <f aca="false">IF(OR(CO183=0,GA93=0),0,CO183*GA93/(CO183+GA93))</f>
        <v>0</v>
      </c>
      <c r="CP93" s="13" t="n">
        <f aca="false">IF(OR(CP183=0,GB93=0),0,CP183*GB93/(CP183+GB93))</f>
        <v>0</v>
      </c>
      <c r="CQ93" s="13" t="n">
        <f aca="false">IF(OR(CQ183=0,GC93=0),0,CQ183*GC93/(CQ183+GC93))</f>
        <v>0</v>
      </c>
      <c r="CR93" s="0" t="n">
        <f aca="false">IF(F$9=0,0,(SIN(F$12)*COS($E93)+SIN($E93)*COS(F$12))/SIN($E93)*F$9)</f>
        <v>11.13975</v>
      </c>
      <c r="CS93" s="0" t="n">
        <f aca="false">IF(G$9=0,0,(SIN(G$12)*COS($E93)+SIN($E93)*COS(G$12))/SIN($E93)*G$9)</f>
        <v>11.1554709009604</v>
      </c>
      <c r="CT93" s="0" t="n">
        <f aca="false">IF(H$9=0,0,(SIN(H$12)*COS($E93)+SIN($E93)*COS(H$12))/SIN($E93)*H$9)</f>
        <v>11.1677281264395</v>
      </c>
      <c r="CU93" s="0" t="n">
        <f aca="false">IF(I$9=0,0,(SIN(I$12)*COS($E93)+SIN($E93)*COS(I$12))/SIN($E93)*I$9)</f>
        <v>11.1765261003532</v>
      </c>
      <c r="CV93" s="0" t="n">
        <f aca="false">IF(J$9=0,0,(SIN(J$12)*COS($E93)+SIN($E93)*COS(J$12))/SIN($E93)*J$9)</f>
        <v>11.1818703178399</v>
      </c>
      <c r="CW93" s="0" t="n">
        <f aca="false">IF(K$9=0,0,(SIN(K$12)*COS($E93)+SIN($E93)*COS(K$12))/SIN($E93)*K$9)</f>
        <v>11.1837673410963</v>
      </c>
      <c r="CX93" s="0" t="n">
        <f aca="false">IF(L$9=0,0,(SIN(L$12)*COS($E93)+SIN($E93)*COS(L$12))/SIN($E93)*L$9)</f>
        <v>11.1808800617056</v>
      </c>
      <c r="CY93" s="0" t="n">
        <f aca="false">IF(M$9=0,0,(SIN(M$12)*COS($E93)+SIN($E93)*COS(M$12))/SIN($E93)*M$9)</f>
        <v>11.1745598450708</v>
      </c>
      <c r="CZ93" s="0" t="n">
        <f aca="false">IF(N$9=0,0,(SIN(N$12)*COS($E93)+SIN($E93)*COS(N$12))/SIN($E93)*N$9)</f>
        <v>11.1648176560868</v>
      </c>
      <c r="DA93" s="0" t="n">
        <f aca="false">IF(O$9=0,0,(SIN(O$12)*COS($E93)+SIN($E93)*COS(O$12))/SIN($E93)*O$9)</f>
        <v>11.1516655075256</v>
      </c>
      <c r="DB93" s="0" t="n">
        <f aca="false">IF(P$9=0,0,(SIN(P$12)*COS($E93)+SIN($E93)*COS(P$12))/SIN($E93)*P$9)</f>
        <v>11.1351164536222</v>
      </c>
      <c r="DC93" s="0" t="n">
        <f aca="false">IF(Q$9=0,0,(SIN(Q$12)*COS($E93)+SIN($E93)*COS(Q$12))/SIN($E93)*Q$9)</f>
        <v>11.1154274269481</v>
      </c>
      <c r="DD93" s="0" t="n">
        <f aca="false">IF(R$9=0,0,(SIN(R$12)*COS($E93)+SIN($E93)*COS(R$12))/SIN($E93)*R$9)</f>
        <v>11.0923703305694</v>
      </c>
      <c r="DE93" s="0" t="n">
        <f aca="false">IF(S$9=0,0,(SIN(S$12)*COS($E93)+SIN($E93)*COS(S$12))/SIN($E93)*S$9)</f>
        <v>11.0659610797081</v>
      </c>
      <c r="DF93" s="0" t="n">
        <f aca="false">IF(T$9=0,0,(SIN(T$12)*COS($E93)+SIN($E93)*COS(T$12))/SIN($E93)*T$9)</f>
        <v>11.0362166025549</v>
      </c>
      <c r="DG93" s="0" t="n">
        <f aca="false">IF(U$9=0,0,(SIN(U$12)*COS($E93)+SIN($E93)*COS(U$12))/SIN($E93)*U$9)</f>
        <v>11.0031548324071</v>
      </c>
      <c r="DH93" s="0" t="n">
        <f aca="false">IF(V$9=0,0,(SIN(V$12)*COS($E93)+SIN($E93)*COS(V$12))/SIN($E93)*V$9)</f>
        <v>10.960388344931</v>
      </c>
      <c r="DI93" s="0" t="n">
        <f aca="false">IF(W$9=0,0,(SIN(W$12)*COS($E93)+SIN($E93)*COS(W$12))/SIN($E93)*W$9)</f>
        <v>10.9143728210268</v>
      </c>
      <c r="DJ93" s="0" t="n">
        <f aca="false">IF(X$9=0,0,(SIN(X$12)*COS($E93)+SIN($E93)*COS(X$12))/SIN($E93)*X$9)</f>
        <v>10.865135</v>
      </c>
      <c r="DK93" s="0" t="n">
        <f aca="false">IF(Y$9=0,0,(SIN(Y$12)*COS($E93)+SIN($E93)*COS(Y$12))/SIN($E93)*Y$9)</f>
        <v>10.8127025715296</v>
      </c>
      <c r="DL93" s="0" t="n">
        <f aca="false">IF(Z$9=0,0,(SIN(Z$12)*COS($E93)+SIN($E93)*COS(Z$12))/SIN($E93)*Z$9)</f>
        <v>10.7571041633674</v>
      </c>
      <c r="DM93" s="0" t="n">
        <f aca="false">IF(AA$9=0,0,(SIN(AA$12)*COS($E93)+SIN($E93)*COS(AA$12))/SIN($E93)*AA$9)</f>
        <v>10.6949179926996</v>
      </c>
      <c r="DN93" s="0" t="n">
        <f aca="false">IF(AB$9=0,0,(SIN(AB$12)*COS($E93)+SIN($E93)*COS(AB$12))/SIN($E93)*AB$9)</f>
        <v>10.6296525191147</v>
      </c>
      <c r="DO93" s="0" t="n">
        <f aca="false">IF(AC$9=0,0,(SIN(AC$12)*COS($E93)+SIN($E93)*COS(AC$12))/SIN($E93)*AC$9)</f>
        <v>10.5613422498054</v>
      </c>
      <c r="DP93" s="0" t="n">
        <f aca="false">IF(AD$9=0,0,(SIN(AD$12)*COS($E93)+SIN($E93)*COS(AD$12))/SIN($E93)*AD$9)</f>
        <v>10.4900225606188</v>
      </c>
      <c r="DQ93" s="0" t="n">
        <f aca="false">IF(AE$9=0,0,(SIN(AE$12)*COS($E93)+SIN($E93)*COS(AE$12))/SIN($E93)*AE$9)</f>
        <v>10.4157296808427</v>
      </c>
      <c r="DR93" s="0" t="n">
        <f aca="false">IF(AF$9=0,0,(SIN(AF$12)*COS($E93)+SIN($E93)*COS(AF$12))/SIN($E93)*AF$9)</f>
        <v>10.3369515174081</v>
      </c>
      <c r="DS93" s="0" t="n">
        <f aca="false">IF(AG$9=0,0,(SIN(AG$12)*COS($E93)+SIN($E93)*COS(AG$12))/SIN($E93)*AG$9)</f>
        <v>10.255292123943</v>
      </c>
      <c r="DT93" s="0" t="n">
        <f aca="false">IF(AH$9=0,0,(SIN(AH$12)*COS($E93)+SIN($E93)*COS(AH$12))/SIN($E93)*AH$9)</f>
        <v>10.1707916043002</v>
      </c>
      <c r="DU93" s="0" t="n">
        <f aca="false">IF(AI$9=0,0,(SIN(AI$12)*COS($E93)+SIN($E93)*COS(AI$12))/SIN($E93)*AI$9)</f>
        <v>10.0834908416431</v>
      </c>
      <c r="DV93" s="0" t="n">
        <f aca="false">IF(AJ$9=0,0,(SIN(AJ$12)*COS($E93)+SIN($E93)*COS(AJ$12))/SIN($E93)*AJ$9)</f>
        <v>9.99343148137953</v>
      </c>
      <c r="DW93" s="0" t="n">
        <f aca="false">IF(AK$9=0,0,(SIN(AK$12)*COS($E93)+SIN($E93)*COS(AK$12))/SIN($E93)*AK$9)</f>
        <v>9.90423251831235</v>
      </c>
      <c r="DX93" s="0" t="n">
        <f aca="false">IF(AL$9=0,0,(SIN(AL$12)*COS($E93)+SIN($E93)*COS(AL$12))/SIN($E93)*AL$9)</f>
        <v>9.81230893751814</v>
      </c>
      <c r="DY93" s="0" t="n">
        <f aca="false">IF(AM$9=0,0,(SIN(AM$12)*COS($E93)+SIN($E93)*COS(AM$12))/SIN($E93)*AM$9)</f>
        <v>9.71770132186735</v>
      </c>
      <c r="DZ93" s="0" t="n">
        <f aca="false">IF(AN$9=0,0,(SIN(AN$12)*COS($E93)+SIN($E93)*COS(AN$12))/SIN($E93)*AN$9)</f>
        <v>9.62045097894116</v>
      </c>
      <c r="EA93" s="0" t="n">
        <f aca="false">IF(AO$9=0,0,(SIN(AO$12)*COS($E93)+SIN($E93)*COS(AO$12))/SIN($E93)*AO$9)</f>
        <v>9.52059992464447</v>
      </c>
      <c r="EB93" s="0" t="n">
        <f aca="false">IF(AP$9=0,0,(SIN(AP$12)*COS($E93)+SIN($E93)*COS(AP$12))/SIN($E93)*AP$9)</f>
        <v>9.41810065532925</v>
      </c>
      <c r="EC93" s="0" t="n">
        <f aca="false">IF(AQ$9=0,0,(SIN(AQ$12)*COS($E93)+SIN($E93)*COS(AQ$12))/SIN($E93)*AQ$9)</f>
        <v>9.31308839682837</v>
      </c>
      <c r="ED93" s="0" t="n">
        <f aca="false">IF(AR$9=0,0,(SIN(AR$12)*COS($E93)+SIN($E93)*COS(AR$12))/SIN($E93)*AR$9)</f>
        <v>9.20560727155571</v>
      </c>
      <c r="EE93" s="0" t="n">
        <f aca="false">IF(AS$9=0,0,(SIN(AS$12)*COS($E93)+SIN($E93)*COS(AS$12))/SIN($E93)*AS$9)</f>
        <v>9.09570204187252</v>
      </c>
      <c r="EF93" s="0" t="n">
        <f aca="false">IF(AT$9=0,0,(SIN(AT$12)*COS($E93)+SIN($E93)*COS(AT$12))/SIN($E93)*AT$9)</f>
        <v>8.98341809279018</v>
      </c>
      <c r="EG93" s="0" t="n">
        <f aca="false">IF(AU$9=0,0,(SIN(AU$12)*COS($E93)+SIN($E93)*COS(AU$12))/SIN($E93)*AU$9)</f>
        <v>8.84993325930493</v>
      </c>
      <c r="EH93" s="0" t="n">
        <f aca="false">IF(AV$9=0,0,(SIN(AV$12)*COS($E93)+SIN($E93)*COS(AV$12))/SIN($E93)*AV$9)</f>
        <v>8.7145795542104</v>
      </c>
      <c r="EI93" s="0" t="n">
        <f aca="false">IF(AW$9=0,0,(SIN(AW$12)*COS($E93)+SIN($E93)*COS(AW$12))/SIN($E93)*AW$9)</f>
        <v>8.57742117678036</v>
      </c>
      <c r="EJ93" s="0" t="n">
        <f aca="false">IF(AX$9=0,0,(SIN(AX$12)*COS($E93)+SIN($E93)*COS(AX$12))/SIN($E93)*AX$9)</f>
        <v>8.43852261712973</v>
      </c>
      <c r="EK93" s="0" t="n">
        <f aca="false">IF(AY$9=0,0,(SIN(AY$12)*COS($E93)+SIN($E93)*COS(AY$12))/SIN($E93)*AY$9)</f>
        <v>8.29794862965243</v>
      </c>
      <c r="EL93" s="0" t="n">
        <f aca="false">IF(AZ$9=0,0,(SIN(AZ$12)*COS($E93)+SIN($E93)*COS(AZ$12))/SIN($E93)*AZ$9)</f>
        <v>8.14059504676362</v>
      </c>
      <c r="EM93" s="0" t="n">
        <f aca="false">IF(BA$9=0,0,(SIN(BA$12)*COS($E93)+SIN($E93)*COS(BA$12))/SIN($E93)*BA$9)</f>
        <v>7.98209984140723</v>
      </c>
      <c r="EN93" s="0" t="n">
        <f aca="false">IF(BB$9=0,0,(SIN(BB$12)*COS($E93)+SIN($E93)*COS(BB$12))/SIN($E93)*BB$9)</f>
        <v>7.82254207910079</v>
      </c>
      <c r="EO93" s="0" t="n">
        <f aca="false">IF(BC$9=0,0,(SIN(BC$12)*COS($E93)+SIN($E93)*COS(BC$12))/SIN($E93)*BC$9)</f>
        <v>7.6620007320565</v>
      </c>
      <c r="EP93" s="0" t="n">
        <f aca="false">IF(BD$9=0,0,(SIN(BD$12)*COS($E93)+SIN($E93)*COS(BD$12))/SIN($E93)*BD$9)</f>
        <v>7.50055464587477</v>
      </c>
      <c r="EQ93" s="0" t="n">
        <f aca="false">IF(BE$9=0,0,(SIN(BE$12)*COS($E93)+SIN($E93)*COS(BE$12))/SIN($E93)*BE$9)</f>
        <v>7.32381745839183</v>
      </c>
      <c r="ER93" s="0" t="n">
        <f aca="false">IF(BF$9=0,0,(SIN(BF$12)*COS($E93)+SIN($E93)*COS(BF$12))/SIN($E93)*BF$9)</f>
        <v>7.14679173077602</v>
      </c>
      <c r="ES93" s="0" t="n">
        <f aca="false">IF(BG$9=0,0,(SIN(BG$12)*COS($E93)+SIN($E93)*COS(BG$12))/SIN($E93)*BG$9)</f>
        <v>6.96956873954983</v>
      </c>
      <c r="ET93" s="0" t="n">
        <f aca="false">IF(BH$9=0,0,(SIN(BH$12)*COS($E93)+SIN($E93)*COS(BH$12))/SIN($E93)*BH$9)</f>
        <v>6.79223921828279</v>
      </c>
      <c r="EU93" s="0" t="n">
        <f aca="false">IF(BI$9=0,0,(SIN(BI$12)*COS($E93)+SIN($E93)*COS(BI$12))/SIN($E93)*BI$9)</f>
        <v>6.61489331875878</v>
      </c>
      <c r="EV93" s="0" t="n">
        <f aca="false">IF(BJ$9=0,0,(SIN(BJ$12)*COS($E93)+SIN($E93)*COS(BJ$12))/SIN($E93)*BJ$9)</f>
        <v>6.39724361100523</v>
      </c>
      <c r="EW93" s="0" t="n">
        <f aca="false">IF(BK$9=0,0,(SIN(BK$12)*COS($E93)+SIN($E93)*COS(BK$12))/SIN($E93)*BK$9)</f>
        <v>6.18127957207308</v>
      </c>
      <c r="EX93" s="0" t="n">
        <f aca="false">IF(BL$9=0,0,(SIN(BL$12)*COS($E93)+SIN($E93)*COS(BL$12))/SIN($E93)*BL$9)</f>
        <v>5.96712558057829</v>
      </c>
      <c r="EY93" s="0" t="n">
        <f aca="false">IF(BM$9=0,0,(SIN(BM$12)*COS($E93)+SIN($E93)*COS(BM$12))/SIN($E93)*BM$9)</f>
        <v>5.75490433887808</v>
      </c>
      <c r="EZ93" s="0" t="n">
        <f aca="false">IF(BN$9=0,0,(SIN(BN$12)*COS($E93)+SIN($E93)*COS(BN$12))/SIN($E93)*BN$9)</f>
        <v>5.54473681818902</v>
      </c>
      <c r="FA93" s="0" t="n">
        <f aca="false">IF(BO$9=0,0,(SIN(BO$12)*COS($E93)+SIN($E93)*COS(BO$12))/SIN($E93)*BO$9)</f>
        <v>5.31469793496614</v>
      </c>
      <c r="FB93" s="0" t="n">
        <f aca="false">IF(BP$9=0,0,(SIN(BP$12)*COS($E93)+SIN($E93)*COS(BP$12))/SIN($E93)*BP$9)</f>
        <v>5.08794087403837</v>
      </c>
      <c r="FC93" s="0" t="n">
        <f aca="false">IF(BQ$9=0,0,(SIN(BQ$12)*COS($E93)+SIN($E93)*COS(BQ$12))/SIN($E93)*BQ$9)</f>
        <v>4.86460078440244</v>
      </c>
      <c r="FD93" s="0" t="n">
        <f aca="false">IF(BR$9=0,0,(SIN(BR$12)*COS($E93)+SIN($E93)*COS(BR$12))/SIN($E93)*BR$9)</f>
        <v>4.64481026127485</v>
      </c>
      <c r="FE93" s="0" t="n">
        <f aca="false">IF(BS$9=0,0,(SIN(BS$12)*COS($E93)+SIN($E93)*COS(BS$12))/SIN($E93)*BS$9)</f>
        <v>4.42869928603543</v>
      </c>
      <c r="FF93" s="0" t="n">
        <f aca="false">IF(BT$9=0,0,(SIN(BT$12)*COS($E93)+SIN($E93)*COS(BT$12))/SIN($E93)*BT$9)</f>
        <v>4.20573882077156</v>
      </c>
      <c r="FG93" s="0" t="n">
        <f aca="false">IF(BU$9=0,0,(SIN(BU$12)*COS($E93)+SIN($E93)*COS(BU$12))/SIN($E93)*BU$9)</f>
        <v>3.98728580154774</v>
      </c>
      <c r="FH93" s="0" t="n">
        <f aca="false">IF(BV$9=0,0,(SIN(BV$12)*COS($E93)+SIN($E93)*COS(BV$12))/SIN($E93)*BV$9)</f>
        <v>3.77347149553495</v>
      </c>
      <c r="FI93" s="0" t="n">
        <f aca="false">IF(BW$9=0,0,(SIN(BW$12)*COS($E93)+SIN($E93)*COS(BW$12))/SIN($E93)*BW$9)</f>
        <v>3.56442397394168</v>
      </c>
      <c r="FJ93" s="0" t="n">
        <f aca="false">IF(BX$9=0,0,(SIN(BX$12)*COS($E93)+SIN($E93)*COS(BX$12))/SIN($E93)*BX$9)</f>
        <v>3.36026805382964</v>
      </c>
      <c r="FK93" s="0" t="n">
        <f aca="false">IF(BY$9=0,0,(SIN(BY$12)*COS($E93)+SIN($E93)*COS(BY$12))/SIN($E93)*BY$9)</f>
        <v>0</v>
      </c>
      <c r="FL93" s="0" t="n">
        <f aca="false">IF(BZ$9=0,0,(SIN(BZ$12)*COS($E93)+SIN($E93)*COS(BZ$12))/SIN($E93)*BZ$9)</f>
        <v>0</v>
      </c>
      <c r="FM93" s="0" t="n">
        <f aca="false">IF(CA$9=0,0,(SIN(CA$12)*COS($E93)+SIN($E93)*COS(CA$12))/SIN($E93)*CA$9)</f>
        <v>0</v>
      </c>
      <c r="FN93" s="0" t="n">
        <f aca="false">IF(CB$9=0,0,(SIN(CB$12)*COS($E93)+SIN($E93)*COS(CB$12))/SIN($E93)*CB$9)</f>
        <v>0</v>
      </c>
      <c r="FO93" s="0" t="n">
        <f aca="false">IF(CC$9=0,0,(SIN(CC$12)*COS($E93)+SIN($E93)*COS(CC$12))/SIN($E93)*CC$9)</f>
        <v>0</v>
      </c>
      <c r="FP93" s="0" t="n">
        <f aca="false">IF(CD$9=0,0,(SIN(CD$12)*COS($E93)+SIN($E93)*COS(CD$12))/SIN($E93)*CD$9)</f>
        <v>0</v>
      </c>
      <c r="FQ93" s="0" t="n">
        <f aca="false">IF(CE$9=0,0,(SIN(CE$12)*COS($E93)+SIN($E93)*COS(CE$12))/SIN($E93)*CE$9)</f>
        <v>0</v>
      </c>
      <c r="FR93" s="0" t="n">
        <f aca="false">IF(CF$9=0,0,(SIN(CF$12)*COS($E93)+SIN($E93)*COS(CF$12))/SIN($E93)*CF$9)</f>
        <v>0</v>
      </c>
      <c r="FS93" s="0" t="n">
        <f aca="false">IF(CG$9=0,0,(SIN(CG$12)*COS($E93)+SIN($E93)*COS(CG$12))/SIN($E93)*CG$9)</f>
        <v>0</v>
      </c>
      <c r="FT93" s="0" t="n">
        <f aca="false">IF(CH$9=0,0,(SIN(CH$12)*COS($E93)+SIN($E93)*COS(CH$12))/SIN($E93)*CH$9)</f>
        <v>0</v>
      </c>
      <c r="FU93" s="0" t="n">
        <f aca="false">IF(CI$9=0,0,(SIN(CI$12)*COS($E93)+SIN($E93)*COS(CI$12))/SIN($E93)*CI$9)</f>
        <v>0</v>
      </c>
      <c r="FV93" s="0" t="n">
        <f aca="false">IF(CJ$9=0,0,(SIN(CJ$12)*COS($E93)+SIN($E93)*COS(CJ$12))/SIN($E93)*CJ$9)</f>
        <v>0</v>
      </c>
      <c r="FW93" s="0" t="n">
        <f aca="false">IF(CK$9=0,0,(SIN(CK$12)*COS($E93)+SIN($E93)*COS(CK$12))/SIN($E93)*CK$9)</f>
        <v>0</v>
      </c>
      <c r="FX93" s="0" t="n">
        <f aca="false">IF(CL$9=0,0,(SIN(CL$12)*COS($E93)+SIN($E93)*COS(CL$12))/SIN($E93)*CL$9)</f>
        <v>0</v>
      </c>
      <c r="FY93" s="0" t="n">
        <f aca="false">IF(CM$9=0,0,(SIN(CM$12)*COS($E93)+SIN($E93)*COS(CM$12))/SIN($E93)*CM$9)</f>
        <v>0</v>
      </c>
      <c r="FZ93" s="0" t="n">
        <f aca="false">IF(CN$9=0,0,(SIN(CN$12)*COS($E93)+SIN($E93)*COS(CN$12))/SIN($E93)*CN$9)</f>
        <v>0</v>
      </c>
      <c r="GA93" s="0" t="n">
        <f aca="false">IF(CO$9=0,0,(SIN(CO$12)*COS($E93)+SIN($E93)*COS(CO$12))/SIN($E93)*CO$9)</f>
        <v>0</v>
      </c>
      <c r="GB93" s="0" t="n">
        <f aca="false">IF(CP$9=0,0,(SIN(CP$12)*COS($E93)+SIN($E93)*COS(CP$12))/SIN($E93)*CP$9)</f>
        <v>0</v>
      </c>
      <c r="GC93" s="0" t="n">
        <f aca="false">IF(CQ$9=0,0,(SIN(CQ$12)*COS($E93)+SIN($E93)*COS(CQ$12))/SIN($E93)*CQ$9)</f>
        <v>0</v>
      </c>
    </row>
    <row r="94" customFormat="false" ht="12.8" hidden="true" customHeight="false" outlineLevel="0" collapsed="false">
      <c r="A94" s="0" t="n">
        <f aca="false">MAX($F94:$CQ94)</f>
        <v>11.139749875906</v>
      </c>
      <c r="B94" s="91" t="n">
        <f aca="false">IF(ISNA(INDEX(vmg!$B$6:$B$151,MATCH($C94,vmg!$F$6:$F$151,0))),IF(ISNA(INDEX(vmg!$B$6:$B$151,MATCH($C94,vmg!$D$6:$D$151,0))),0,INDEX(vmg!$B$6:$B$151,MATCH($C94,vmg!$D$6:$D$151,0))),INDEX(vmg!$B$6:$B$151,MATCH($C94,vmg!$F$6:$F$151,0)))</f>
        <v>6.80044</v>
      </c>
      <c r="C94" s="2" t="n">
        <f aca="false">MOD(Best +D94,360)</f>
        <v>315</v>
      </c>
      <c r="D94" s="2" t="n">
        <f aca="false">D93+1</f>
        <v>82</v>
      </c>
      <c r="E94" s="1" t="n">
        <f aca="false">D94*PI()/180</f>
        <v>1.43116998663535</v>
      </c>
      <c r="F94" s="13" t="n">
        <f aca="false">IF(OR(F184=0,CR94=0),0,F184*CR94/(F184+CR94))</f>
        <v>11.139749875906</v>
      </c>
      <c r="G94" s="13" t="n">
        <f aca="false">IF(OR(G184=0,CS94=0),0,G184*CS94/(G184+CS94))</f>
        <v>10.8394499865049</v>
      </c>
      <c r="H94" s="13" t="n">
        <f aca="false">IF(OR(H184=0,CT94=0),0,H184*CT94/(H184+CT94))</f>
        <v>10.5530354643624</v>
      </c>
      <c r="I94" s="13" t="n">
        <f aca="false">IF(OR(I184=0,CU94=0),0,I184*CU94/(I184+CU94))</f>
        <v>10.2794296520742</v>
      </c>
      <c r="J94" s="13" t="n">
        <f aca="false">IF(OR(J184=0,CV94=0),0,J184*CV94/(J184+CV94))</f>
        <v>10.0176644193123</v>
      </c>
      <c r="K94" s="13" t="n">
        <f aca="false">IF(OR(K184=0,CW94=0),0,K184*CW94/(K184+CW94))</f>
        <v>9.76686686386568</v>
      </c>
      <c r="L94" s="13" t="n">
        <f aca="false">IF(OR(L184=0,CX94=0),0,L184*CX94/(L184+CX94))</f>
        <v>9.52527006973499</v>
      </c>
      <c r="M94" s="13" t="n">
        <f aca="false">IF(OR(M184=0,CY94=0),0,M184*CY94/(M184+CY94))</f>
        <v>9.29322659614499</v>
      </c>
      <c r="N94" s="13" t="n">
        <f aca="false">IF(OR(N184=0,CZ94=0),0,N184*CZ94/(N184+CZ94))</f>
        <v>9.07007762930168</v>
      </c>
      <c r="O94" s="13" t="n">
        <f aca="false">IF(OR(O184=0,DA94=0),0,O184*DA94/(O184+DA94))</f>
        <v>8.85522344570658</v>
      </c>
      <c r="P94" s="13" t="n">
        <f aca="false">IF(OR(P184=0,DB94=0),0,P184*DB94/(P184+DB94))</f>
        <v>8.64811689094764</v>
      </c>
      <c r="Q94" s="13" t="n">
        <f aca="false">IF(OR(Q184=0,DC94=0),0,Q184*DC94/(Q184+DC94))</f>
        <v>8.4483984670187</v>
      </c>
      <c r="R94" s="13" t="n">
        <f aca="false">IF(OR(R184=0,DD94=0),0,R184*DD94/(R184+DD94))</f>
        <v>8.25545737205581</v>
      </c>
      <c r="S94" s="13" t="n">
        <f aca="false">IF(OR(S184=0,DE94=0),0,S184*DE94/(S184+DE94))</f>
        <v>8.06887391896152</v>
      </c>
      <c r="T94" s="13" t="n">
        <f aca="false">IF(OR(T184=0,DF94=0),0,T184*DF94/(T184+DF94))</f>
        <v>7.88826209641141</v>
      </c>
      <c r="U94" s="13" t="n">
        <f aca="false">IF(OR(U184=0,DG94=0),0,U184*DG94/(U184+DG94))</f>
        <v>7.71326622502541</v>
      </c>
      <c r="V94" s="13" t="n">
        <f aca="false">IF(OR(V184=0,DH94=0),0,V184*DH94/(V184+DH94))</f>
        <v>7.54051142046059</v>
      </c>
      <c r="W94" s="13" t="n">
        <f aca="false">IF(OR(W184=0,DI94=0),0,W184*DI94/(W184+DI94))</f>
        <v>7.37297206939959</v>
      </c>
      <c r="X94" s="13" t="n">
        <f aca="false">IF(OR(X184=0,DJ94=0),0,X184*DJ94/(X184+DJ94))</f>
        <v>7.21034851936269</v>
      </c>
      <c r="Y94" s="13" t="n">
        <f aca="false">IF(OR(Y184=0,DK94=0),0,Y184*DK94/(Y184+DK94))</f>
        <v>7.05236329680663</v>
      </c>
      <c r="Z94" s="13" t="n">
        <f aca="false">IF(OR(Z184=0,DL94=0),0,Z184*DL94/(Z184+DL94))</f>
        <v>6.89875906657901</v>
      </c>
      <c r="AA94" s="13" t="n">
        <f aca="false">IF(OR(AA184=0,DM94=0),0,AA184*DM94/(AA184+DM94))</f>
        <v>6.7479140946744</v>
      </c>
      <c r="AB94" s="13" t="n">
        <f aca="false">IF(OR(AB184=0,DN94=0),0,AB184*DN94/(AB184+DN94))</f>
        <v>6.6010850392695</v>
      </c>
      <c r="AC94" s="13" t="n">
        <f aca="false">IF(OR(AC184=0,DO94=0),0,AC184*DO94/(AC184+DO94))</f>
        <v>6.45805779773797</v>
      </c>
      <c r="AD94" s="13" t="n">
        <f aca="false">IF(OR(AD184=0,DP94=0),0,AD184*DP94/(AD184+DP94))</f>
        <v>6.318632832178</v>
      </c>
      <c r="AE94" s="13" t="n">
        <f aca="false">IF(OR(AE184=0,DQ94=0),0,AE184*DQ94/(AE184+DQ94))</f>
        <v>6.18262393044332</v>
      </c>
      <c r="AF94" s="13" t="n">
        <f aca="false">IF(OR(AF184=0,DR94=0),0,AF184*DR94/(AF184+DR94))</f>
        <v>6.04932225499856</v>
      </c>
      <c r="AG94" s="13" t="n">
        <f aca="false">IF(OR(AG184=0,DS94=0),0,AG184*DS94/(AG184+DS94))</f>
        <v>5.91913444675824</v>
      </c>
      <c r="AH94" s="13" t="n">
        <f aca="false">IF(OR(AH184=0,DT94=0),0,AH184*DT94/(AH184+DT94))</f>
        <v>5.79190572380757</v>
      </c>
      <c r="AI94" s="13" t="n">
        <f aca="false">IF(OR(AI184=0,DU94=0),0,AI184*DU94/(AI184+DU94))</f>
        <v>5.66749097537573</v>
      </c>
      <c r="AJ94" s="13" t="n">
        <f aca="false">IF(OR(AJ184=0,DV94=0),0,AJ184*DV94/(AJ184+DV94))</f>
        <v>5.54575400009255</v>
      </c>
      <c r="AK94" s="13" t="n">
        <f aca="false">IF(OR(AK184=0,DW94=0),0,AK184*DW94/(AK184+DW94))</f>
        <v>5.42765173039438</v>
      </c>
      <c r="AL94" s="13" t="n">
        <f aca="false">IF(OR(AL184=0,DX94=0),0,AL184*DX94/(AL184+DX94))</f>
        <v>5.31191228170565</v>
      </c>
      <c r="AM94" s="13" t="n">
        <f aca="false">IF(OR(AM184=0,DY94=0),0,AM184*DY94/(AM184+DY94))</f>
        <v>5.19842625199237</v>
      </c>
      <c r="AN94" s="13" t="n">
        <f aca="false">IF(OR(AN184=0,DZ94=0),0,AN184*DZ94/(AN184+DZ94))</f>
        <v>5.08709042480787</v>
      </c>
      <c r="AO94" s="13" t="n">
        <f aca="false">IF(OR(AO184=0,EA94=0),0,AO184*EA94/(AO184+EA94))</f>
        <v>4.97780732145347</v>
      </c>
      <c r="AP94" s="13" t="n">
        <f aca="false">IF(OR(AP184=0,EB94=0),0,AP184*EB94/(AP184+EB94))</f>
        <v>4.87046038222131</v>
      </c>
      <c r="AQ94" s="13" t="n">
        <f aca="false">IF(OR(AQ184=0,EC94=0),0,AQ184*EC94/(AQ184+EC94))</f>
        <v>4.76498826399142</v>
      </c>
      <c r="AR94" s="13" t="n">
        <f aca="false">IF(OR(AR184=0,ED94=0),0,AR184*ED94/(AR184+ED94))</f>
        <v>4.66130829966241</v>
      </c>
      <c r="AS94" s="13" t="n">
        <f aca="false">IF(OR(AS184=0,EE94=0),0,AS184*EE94/(AS184+EE94))</f>
        <v>4.55934212031717</v>
      </c>
      <c r="AT94" s="13" t="n">
        <f aca="false">IF(OR(AT184=0,EF94=0),0,AT184*EF94/(AT184+EF94))</f>
        <v>4.45901536405197</v>
      </c>
      <c r="AU94" s="13" t="n">
        <f aca="false">IF(OR(AU184=0,EG94=0),0,AU184*EG94/(AU184+EG94))</f>
        <v>4.35562881023037</v>
      </c>
      <c r="AV94" s="13" t="n">
        <f aca="false">IF(OR(AV184=0,EH94=0),0,AV184*EH94/(AV184+EH94))</f>
        <v>4.25400107507587</v>
      </c>
      <c r="AW94" s="13" t="n">
        <f aca="false">IF(OR(AW184=0,EI94=0),0,AW184*EI94/(AW184+EI94))</f>
        <v>4.15405593440983</v>
      </c>
      <c r="AX94" s="13" t="n">
        <f aca="false">IF(OR(AX184=0,EJ94=0),0,AX184*EJ94/(AX184+EJ94))</f>
        <v>4.05572114232629</v>
      </c>
      <c r="AY94" s="13" t="n">
        <f aca="false">IF(OR(AY184=0,EK94=0),0,AY184*EK94/(AY184+EK94))</f>
        <v>3.95892816757609</v>
      </c>
      <c r="AZ94" s="13" t="n">
        <f aca="false">IF(OR(AZ184=0,EL94=0),0,AZ184*EL94/(AZ184+EL94))</f>
        <v>3.86014946774719</v>
      </c>
      <c r="BA94" s="13" t="n">
        <f aca="false">IF(OR(BA184=0,EM94=0),0,BA184*EM94/(BA184+EM94))</f>
        <v>3.76296050364346</v>
      </c>
      <c r="BB94" s="13" t="n">
        <f aca="false">IF(OR(BB184=0,EN94=0),0,BB184*EN94/(BB184+EN94))</f>
        <v>3.66729529725102</v>
      </c>
      <c r="BC94" s="13" t="n">
        <f aca="false">IF(OR(BC184=0,EO94=0),0,BC184*EO94/(BC184+EO94))</f>
        <v>3.57309130744002</v>
      </c>
      <c r="BD94" s="13" t="n">
        <f aca="false">IF(OR(BD184=0,EP94=0),0,BD184*EP94/(BD184+EP94))</f>
        <v>3.480289214244</v>
      </c>
      <c r="BE94" s="13" t="n">
        <f aca="false">IF(OR(BE184=0,EQ94=0),0,BE184*EQ94/(BE184+EQ94))</f>
        <v>3.38568668402694</v>
      </c>
      <c r="BF94" s="13" t="n">
        <f aca="false">IF(OR(BF184=0,ER94=0),0,BF184*ER94/(BF184+ER94))</f>
        <v>3.29252157468292</v>
      </c>
      <c r="BG94" s="13" t="n">
        <f aca="false">IF(OR(BG184=0,ES94=0),0,BG184*ES94/(BG184+ES94))</f>
        <v>3.20073830233001</v>
      </c>
      <c r="BH94" s="13" t="n">
        <f aca="false">IF(OR(BH184=0,ET94=0),0,BH184*ET94/(BH184+ET94))</f>
        <v>3.11028426490288</v>
      </c>
      <c r="BI94" s="13" t="n">
        <f aca="false">IF(OR(BI184=0,EU94=0),0,BI184*EU94/(BI184+EU94))</f>
        <v>3.02110967212227</v>
      </c>
      <c r="BJ94" s="13" t="n">
        <f aca="false">IF(OR(BJ184=0,EV94=0),0,BJ184*EV94/(BJ184+EV94))</f>
        <v>2.92457290207668</v>
      </c>
      <c r="BK94" s="13" t="n">
        <f aca="false">IF(OR(BK184=0,EW94=0),0,BK184*EW94/(BK184+EW94))</f>
        <v>2.82955039670894</v>
      </c>
      <c r="BL94" s="13" t="n">
        <f aca="false">IF(OR(BL184=0,EX94=0),0,BL184*EX94/(BL184+EX94))</f>
        <v>2.73599265784091</v>
      </c>
      <c r="BM94" s="13" t="n">
        <f aca="false">IF(OR(BM184=0,EY94=0),0,BM184*EY94/(BM184+EY94))</f>
        <v>2.64385370110551</v>
      </c>
      <c r="BN94" s="13" t="n">
        <f aca="false">IF(OR(BN184=0,EZ94=0),0,BN184*EZ94/(BN184+EZ94))</f>
        <v>2.55309091366965</v>
      </c>
      <c r="BO94" s="13" t="n">
        <f aca="false">IF(OR(BO184=0,FA94=0),0,BO184*FA94/(BO184+FA94))</f>
        <v>2.45883585354544</v>
      </c>
      <c r="BP94" s="13" t="n">
        <f aca="false">IF(OR(BP184=0,FB94=0),0,BP184*FB94/(BP184+FB94))</f>
        <v>2.36601469832608</v>
      </c>
      <c r="BQ94" s="13" t="n">
        <f aca="false">IF(OR(BQ184=0,FC94=0),0,BQ184*FC94/(BQ184+FC94))</f>
        <v>2.27459349915394</v>
      </c>
      <c r="BR94" s="13" t="n">
        <f aca="false">IF(OR(BR184=0,FD94=0),0,BR184*FD94/(BR184+FD94))</f>
        <v>2.18454208888907</v>
      </c>
      <c r="BS94" s="13" t="n">
        <f aca="false">IF(OR(BS184=0,FE94=0),0,BS184*FE94/(BS184+FE94))</f>
        <v>2.09583403328714</v>
      </c>
      <c r="BT94" s="13" t="n">
        <f aca="false">IF(OR(BT184=0,FF94=0),0,BT184*FF94/(BT184+FF94))</f>
        <v>2.00595179064934</v>
      </c>
      <c r="BU94" s="13" t="n">
        <f aca="false">IF(OR(BU184=0,FG94=0),0,BU184*FG94/(BU184+FG94))</f>
        <v>1.9174268662684</v>
      </c>
      <c r="BV94" s="13" t="n">
        <f aca="false">IF(OR(BV184=0,FH94=0),0,BV184*FH94/(BV184+FH94))</f>
        <v>1.83024525997602</v>
      </c>
      <c r="BW94" s="13" t="n">
        <f aca="false">IF(OR(BW184=0,FI94=0),0,BW184*FI94/(BW184+FI94))</f>
        <v>1.74439727091</v>
      </c>
      <c r="BX94" s="13" t="n">
        <f aca="false">IF(OR(BX184=0,FJ94=0),0,BX184*FJ94/(BX184+FJ94))</f>
        <v>1.65987758069267</v>
      </c>
      <c r="BY94" s="13" t="n">
        <f aca="false">IF(OR(BY184=0,FK94=0),0,BY184*FK94/(BY184+FK94))</f>
        <v>0</v>
      </c>
      <c r="BZ94" s="13" t="n">
        <f aca="false">IF(OR(BZ184=0,FL94=0),0,BZ184*FL94/(BZ184+FL94))</f>
        <v>0</v>
      </c>
      <c r="CA94" s="13" t="n">
        <f aca="false">IF(OR(CA184=0,FM94=0),0,CA184*FM94/(CA184+FM94))</f>
        <v>0</v>
      </c>
      <c r="CB94" s="13" t="n">
        <f aca="false">IF(OR(CB184=0,FN94=0),0,CB184*FN94/(CB184+FN94))</f>
        <v>0</v>
      </c>
      <c r="CC94" s="13" t="n">
        <f aca="false">IF(OR(CC184=0,FO94=0),0,CC184*FO94/(CC184+FO94))</f>
        <v>0</v>
      </c>
      <c r="CD94" s="13" t="n">
        <f aca="false">IF(OR(CD184=0,FP94=0),0,CD184*FP94/(CD184+FP94))</f>
        <v>0</v>
      </c>
      <c r="CE94" s="13" t="n">
        <f aca="false">IF(OR(CE184=0,FQ94=0),0,CE184*FQ94/(CE184+FQ94))</f>
        <v>0</v>
      </c>
      <c r="CF94" s="13" t="n">
        <f aca="false">IF(OR(CF184=0,FR94=0),0,CF184*FR94/(CF184+FR94))</f>
        <v>0</v>
      </c>
      <c r="CG94" s="13" t="n">
        <f aca="false">IF(OR(CG184=0,FS94=0),0,CG184*FS94/(CG184+FS94))</f>
        <v>0</v>
      </c>
      <c r="CH94" s="13" t="n">
        <f aca="false">IF(OR(CH184=0,FT94=0),0,CH184*FT94/(CH184+FT94))</f>
        <v>0</v>
      </c>
      <c r="CI94" s="13" t="n">
        <f aca="false">IF(OR(CI184=0,FU94=0),0,CI184*FU94/(CI184+FU94))</f>
        <v>0</v>
      </c>
      <c r="CJ94" s="13" t="n">
        <f aca="false">IF(OR(CJ184=0,FV94=0),0,CJ184*FV94/(CJ184+FV94))</f>
        <v>0</v>
      </c>
      <c r="CK94" s="13" t="n">
        <f aca="false">IF(OR(CK184=0,FW94=0),0,CK184*FW94/(CK184+FW94))</f>
        <v>0</v>
      </c>
      <c r="CL94" s="13" t="n">
        <f aca="false">IF(OR(CL184=0,FX94=0),0,CL184*FX94/(CL184+FX94))</f>
        <v>0</v>
      </c>
      <c r="CM94" s="13" t="n">
        <f aca="false">IF(OR(CM184=0,FY94=0),0,CM184*FY94/(CM184+FY94))</f>
        <v>0</v>
      </c>
      <c r="CN94" s="13" t="n">
        <f aca="false">IF(OR(CN184=0,FZ94=0),0,CN184*FZ94/(CN184+FZ94))</f>
        <v>0</v>
      </c>
      <c r="CO94" s="13" t="n">
        <f aca="false">IF(OR(CO184=0,GA94=0),0,CO184*GA94/(CO184+GA94))</f>
        <v>0</v>
      </c>
      <c r="CP94" s="13" t="n">
        <f aca="false">IF(OR(CP184=0,GB94=0),0,CP184*GB94/(CP184+GB94))</f>
        <v>0</v>
      </c>
      <c r="CQ94" s="13" t="n">
        <f aca="false">IF(OR(CQ184=0,GC94=0),0,CQ184*GC94/(CQ184+GC94))</f>
        <v>0</v>
      </c>
      <c r="CR94" s="0" t="n">
        <f aca="false">IF(F$9=0,0,(SIN(F$12)*COS($E94)+SIN($E94)*COS(F$12))/SIN($E94)*F$9)</f>
        <v>11.13975</v>
      </c>
      <c r="CS94" s="0" t="n">
        <f aca="false">IF(G$9=0,0,(SIN(G$12)*COS($E94)+SIN($E94)*COS(G$12))/SIN($E94)*G$9)</f>
        <v>11.1520059827008</v>
      </c>
      <c r="CT94" s="0" t="n">
        <f aca="false">IF(H$9=0,0,(SIN(H$12)*COS($E94)+SIN($E94)*COS(H$12))/SIN($E94)*H$9)</f>
        <v>11.1608076526242</v>
      </c>
      <c r="CU94" s="0" t="n">
        <f aca="false">IF(I$9=0,0,(SIN(I$12)*COS($E94)+SIN($E94)*COS(I$12))/SIN($E94)*I$9)</f>
        <v>11.166160482486</v>
      </c>
      <c r="CV94" s="0" t="n">
        <f aca="false">IF(J$9=0,0,(SIN(J$12)*COS($E94)+SIN($E94)*COS(J$12))/SIN($E94)*J$9)</f>
        <v>11.1680710105237</v>
      </c>
      <c r="CW94" s="0" t="n">
        <f aca="false">IF(K$9=0,0,(SIN(K$12)*COS($E94)+SIN($E94)*COS(K$12))/SIN($E94)*K$9)</f>
        <v>11.1665468360163</v>
      </c>
      <c r="CX94" s="0" t="n">
        <f aca="false">IF(L$9=0,0,(SIN(L$12)*COS($E94)+SIN($E94)*COS(L$12))/SIN($E94)*L$9)</f>
        <v>11.1602543619687</v>
      </c>
      <c r="CY94" s="0" t="n">
        <f aca="false">IF(M$9=0,0,(SIN(M$12)*COS($E94)+SIN($E94)*COS(M$12))/SIN($E94)*M$9)</f>
        <v>11.1505443202948</v>
      </c>
      <c r="CZ94" s="0" t="n">
        <f aca="false">IF(N$9=0,0,(SIN(N$12)*COS($E94)+SIN($E94)*COS(N$12))/SIN($E94)*N$9)</f>
        <v>11.1374286904107</v>
      </c>
      <c r="DA94" s="0" t="n">
        <f aca="false">IF(O$9=0,0,(SIN(O$12)*COS($E94)+SIN($E94)*COS(O$12))/SIN($E94)*O$9)</f>
        <v>11.1209204918569</v>
      </c>
      <c r="DB94" s="0" t="n">
        <f aca="false">IF(P$9=0,0,(SIN(P$12)*COS($E94)+SIN($E94)*COS(P$12))/SIN($E94)*P$9)</f>
        <v>11.1010337775829</v>
      </c>
      <c r="DC94" s="0" t="n">
        <f aca="false">IF(Q$9=0,0,(SIN(Q$12)*COS($E94)+SIN($E94)*COS(Q$12))/SIN($E94)*Q$9)</f>
        <v>11.0780256533913</v>
      </c>
      <c r="DD94" s="0" t="n">
        <f aca="false">IF(R$9=0,0,(SIN(R$12)*COS($E94)+SIN($E94)*COS(R$12))/SIN($E94)*R$9)</f>
        <v>11.0516696747177</v>
      </c>
      <c r="DE94" s="0" t="n">
        <f aca="false">IF(S$9=0,0,(SIN(S$12)*COS($E94)+SIN($E94)*COS(S$12))/SIN($E94)*S$9)</f>
        <v>11.0219827303831</v>
      </c>
      <c r="DF94" s="0" t="n">
        <f aca="false">IF(T$9=0,0,(SIN(T$12)*COS($E94)+SIN($E94)*COS(T$12))/SIN($E94)*T$9)</f>
        <v>10.9889827130452</v>
      </c>
      <c r="DG94" s="0" t="n">
        <f aca="false">IF(U$9=0,0,(SIN(U$12)*COS($E94)+SIN($E94)*COS(U$12))/SIN($E94)*U$9)</f>
        <v>10.9526885110527</v>
      </c>
      <c r="DH94" s="0" t="n">
        <f aca="false">IF(V$9=0,0,(SIN(V$12)*COS($E94)+SIN($E94)*COS(V$12))/SIN($E94)*V$9)</f>
        <v>10.906745</v>
      </c>
      <c r="DI94" s="0" t="n">
        <f aca="false">IF(W$9=0,0,(SIN(W$12)*COS($E94)+SIN($E94)*COS(W$12))/SIN($E94)*W$9)</f>
        <v>10.857581248764</v>
      </c>
      <c r="DJ94" s="0" t="n">
        <f aca="false">IF(X$9=0,0,(SIN(X$12)*COS($E94)+SIN($E94)*COS(X$12))/SIN($E94)*X$9)</f>
        <v>10.8052248913993</v>
      </c>
      <c r="DK94" s="0" t="n">
        <f aca="false">IF(Y$9=0,0,(SIN(Y$12)*COS($E94)+SIN($E94)*COS(Y$12))/SIN($E94)*Y$9)</f>
        <v>10.7497044995147</v>
      </c>
      <c r="DL94" s="0" t="n">
        <f aca="false">IF(Z$9=0,0,(SIN(Z$12)*COS($E94)+SIN($E94)*COS(Z$12))/SIN($E94)*Z$9)</f>
        <v>10.6910495697254</v>
      </c>
      <c r="DM94" s="0" t="n">
        <f aca="false">IF(AA$9=0,0,(SIN(AA$12)*COS($E94)+SIN($E94)*COS(AA$12))/SIN($E94)*AA$9)</f>
        <v>10.62586145987</v>
      </c>
      <c r="DN94" s="0" t="n">
        <f aca="false">IF(AB$9=0,0,(SIN(AB$12)*COS($E94)+SIN($E94)*COS(AB$12))/SIN($E94)*AB$9)</f>
        <v>10.5576292060441</v>
      </c>
      <c r="DO94" s="0" t="n">
        <f aca="false">IF(AC$9=0,0,(SIN(AC$12)*COS($E94)+SIN($E94)*COS(AC$12))/SIN($E94)*AC$9)</f>
        <v>10.4863881223799</v>
      </c>
      <c r="DP94" s="0" t="n">
        <f aca="false">IF(AD$9=0,0,(SIN(AD$12)*COS($E94)+SIN($E94)*COS(AD$12))/SIN($E94)*AD$9)</f>
        <v>10.4121743764357</v>
      </c>
      <c r="DQ94" s="0" t="n">
        <f aca="false">IF(AE$9=0,0,(SIN(AE$12)*COS($E94)+SIN($E94)*COS(AE$12))/SIN($E94)*AE$9)</f>
        <v>10.335024973772</v>
      </c>
      <c r="DR94" s="0" t="n">
        <f aca="false">IF(AF$9=0,0,(SIN(AF$12)*COS($E94)+SIN($E94)*COS(AF$12))/SIN($E94)*AF$9)</f>
        <v>10.2534410973443</v>
      </c>
      <c r="DS94" s="0" t="n">
        <f aca="false">IF(AG$9=0,0,(SIN(AG$12)*COS($E94)+SIN($E94)*COS(AG$12))/SIN($E94)*AG$9)</f>
        <v>10.1690159220316</v>
      </c>
      <c r="DT94" s="0" t="n">
        <f aca="false">IF(AH$9=0,0,(SIN(AH$12)*COS($E94)+SIN($E94)*COS(AH$12))/SIN($E94)*AH$9)</f>
        <v>10.0817902685968</v>
      </c>
      <c r="DU94" s="0" t="n">
        <f aca="false">IF(AI$9=0,0,(SIN(AI$12)*COS($E94)+SIN($E94)*COS(AI$12))/SIN($E94)*AI$9)</f>
        <v>9.99180572035507</v>
      </c>
      <c r="DV94" s="0" t="n">
        <f aca="false">IF(AJ$9=0,0,(SIN(AJ$12)*COS($E94)+SIN($E94)*COS(AJ$12))/SIN($E94)*AJ$9)</f>
        <v>9.89910460593414</v>
      </c>
      <c r="DW94" s="0" t="n">
        <f aca="false">IF(AK$9=0,0,(SIN(AK$12)*COS($E94)+SIN($E94)*COS(AK$12))/SIN($E94)*AK$9)</f>
        <v>9.80727157183826</v>
      </c>
      <c r="DX94" s="0" t="n">
        <f aca="false">IF(AL$9=0,0,(SIN(AL$12)*COS($E94)+SIN($E94)*COS(AL$12))/SIN($E94)*AL$9)</f>
        <v>9.71275524305447</v>
      </c>
      <c r="DY94" s="0" t="n">
        <f aca="false">IF(AM$9=0,0,(SIN(AM$12)*COS($E94)+SIN($E94)*COS(AM$12))/SIN($E94)*AM$9)</f>
        <v>9.61559686682174</v>
      </c>
      <c r="DZ94" s="0" t="n">
        <f aca="false">IF(AN$9=0,0,(SIN(AN$12)*COS($E94)+SIN($E94)*COS(AN$12))/SIN($E94)*AN$9)</f>
        <v>9.51583839874752</v>
      </c>
      <c r="EA94" s="0" t="n">
        <f aca="false">IF(AO$9=0,0,(SIN(AO$12)*COS($E94)+SIN($E94)*COS(AO$12))/SIN($E94)*AO$9)</f>
        <v>9.41352248626264</v>
      </c>
      <c r="EB94" s="0" t="n">
        <f aca="false">IF(AP$9=0,0,(SIN(AP$12)*COS($E94)+SIN($E94)*COS(AP$12))/SIN($E94)*AP$9)</f>
        <v>9.30860328941344</v>
      </c>
      <c r="EC94" s="0" t="n">
        <f aca="false">IF(AQ$9=0,0,(SIN(AQ$12)*COS($E94)+SIN($E94)*COS(AQ$12))/SIN($E94)*AQ$9)</f>
        <v>9.20121563335557</v>
      </c>
      <c r="ED94" s="0" t="n">
        <f aca="false">IF(AR$9=0,0,(SIN(AR$12)*COS($E94)+SIN($E94)*COS(AR$12))/SIN($E94)*AR$9)</f>
        <v>9.09140422065888</v>
      </c>
      <c r="EE94" s="0" t="n">
        <f aca="false">IF(AS$9=0,0,(SIN(AS$12)*COS($E94)+SIN($E94)*COS(AS$12))/SIN($E94)*AS$9)</f>
        <v>8.97921437673899</v>
      </c>
      <c r="EF94" s="0" t="n">
        <f aca="false">IF(AT$9=0,0,(SIN(AT$12)*COS($E94)+SIN($E94)*COS(AT$12))/SIN($E94)*AT$9)</f>
        <v>8.86469203243321</v>
      </c>
      <c r="EG94" s="0" t="n">
        <f aca="false">IF(AU$9=0,0,(SIN(AU$12)*COS($E94)+SIN($E94)*COS(AU$12))/SIN($E94)*AU$9)</f>
        <v>8.72927280064197</v>
      </c>
      <c r="EH94" s="0" t="n">
        <f aca="false">IF(AV$9=0,0,(SIN(AV$12)*COS($E94)+SIN($E94)*COS(AV$12))/SIN($E94)*AV$9)</f>
        <v>8.5920422068223</v>
      </c>
      <c r="EI94" s="0" t="n">
        <f aca="false">IF(AW$9=0,0,(SIN(AW$12)*COS($E94)+SIN($E94)*COS(AW$12))/SIN($E94)*AW$9)</f>
        <v>8.45306470392466</v>
      </c>
      <c r="EJ94" s="0" t="n">
        <f aca="false">IF(AX$9=0,0,(SIN(AX$12)*COS($E94)+SIN($E94)*COS(AX$12))/SIN($E94)*AX$9)</f>
        <v>8.31240501191998</v>
      </c>
      <c r="EK94" s="0" t="n">
        <f aca="false">IF(AY$9=0,0,(SIN(AY$12)*COS($E94)+SIN($E94)*COS(AY$12))/SIN($E94)*AY$9)</f>
        <v>8.17012809126637</v>
      </c>
      <c r="EL94" s="0" t="n">
        <f aca="false">IF(AZ$9=0,0,(SIN(AZ$12)*COS($E94)+SIN($E94)*COS(AZ$12))/SIN($E94)*AZ$9)</f>
        <v>8.01137075283984</v>
      </c>
      <c r="EM94" s="0" t="n">
        <f aca="false">IF(BA$9=0,0,(SIN(BA$12)*COS($E94)+SIN($E94)*COS(BA$12))/SIN($E94)*BA$9)</f>
        <v>7.85153837524863</v>
      </c>
      <c r="EN94" s="0" t="n">
        <f aca="false">IF(BB$9=0,0,(SIN(BB$12)*COS($E94)+SIN($E94)*COS(BB$12))/SIN($E94)*BB$9)</f>
        <v>7.69070993524076</v>
      </c>
      <c r="EO94" s="0" t="n">
        <f aca="false">IF(BC$9=0,0,(SIN(BC$12)*COS($E94)+SIN($E94)*COS(BC$12))/SIN($E94)*BC$9)</f>
        <v>7.5289642878636</v>
      </c>
      <c r="EP94" s="0" t="n">
        <f aca="false">IF(BD$9=0,0,(SIN(BD$12)*COS($E94)+SIN($E94)*COS(BD$12))/SIN($E94)*BD$9)</f>
        <v>7.36638013334666</v>
      </c>
      <c r="EQ94" s="0" t="n">
        <f aca="false">IF(BE$9=0,0,(SIN(BE$12)*COS($E94)+SIN($E94)*COS(BE$12))/SIN($E94)*BE$9)</f>
        <v>7.18883753087877</v>
      </c>
      <c r="ER94" s="0" t="n">
        <f aca="false">IF(BF$9=0,0,(SIN(BF$12)*COS($E94)+SIN($E94)*COS(BF$12))/SIN($E94)*BF$9)</f>
        <v>7.01107969991652</v>
      </c>
      <c r="ES94" s="0" t="n">
        <f aca="false">IF(BG$9=0,0,(SIN(BG$12)*COS($E94)+SIN($E94)*COS(BG$12))/SIN($E94)*BG$9)</f>
        <v>6.83319744121078</v>
      </c>
      <c r="ET94" s="0" t="n">
        <f aca="false">IF(BH$9=0,0,(SIN(BH$12)*COS($E94)+SIN($E94)*COS(BH$12))/SIN($E94)*BH$9)</f>
        <v>6.65528098077872</v>
      </c>
      <c r="EU94" s="0" t="n">
        <f aca="false">IF(BI$9=0,0,(SIN(BI$12)*COS($E94)+SIN($E94)*COS(BI$12))/SIN($E94)*BI$9)</f>
        <v>6.47741993144159</v>
      </c>
      <c r="EV94" s="0" t="n">
        <f aca="false">IF(BJ$9=0,0,(SIN(BJ$12)*COS($E94)+SIN($E94)*COS(BJ$12))/SIN($E94)*BJ$9)</f>
        <v>6.26019131505136</v>
      </c>
      <c r="EW94" s="0" t="n">
        <f aca="false">IF(BK$9=0,0,(SIN(BK$12)*COS($E94)+SIN($E94)*COS(BK$12))/SIN($E94)*BK$9)</f>
        <v>6.04473908844963</v>
      </c>
      <c r="EX94" s="0" t="n">
        <f aca="false">IF(BL$9=0,0,(SIN(BL$12)*COS($E94)+SIN($E94)*COS(BL$12))/SIN($E94)*BL$9)</f>
        <v>5.8311861997373</v>
      </c>
      <c r="EY94" s="0" t="n">
        <f aca="false">IF(BM$9=0,0,(SIN(BM$12)*COS($E94)+SIN($E94)*COS(BM$12))/SIN($E94)*BM$9)</f>
        <v>5.61965387902824</v>
      </c>
      <c r="EZ94" s="0" t="n">
        <f aca="false">IF(BN$9=0,0,(SIN(BN$12)*COS($E94)+SIN($E94)*COS(BN$12))/SIN($E94)*BN$9)</f>
        <v>5.41026158440853</v>
      </c>
      <c r="FA94" s="0" t="n">
        <f aca="false">IF(BO$9=0,0,(SIN(BO$12)*COS($E94)+SIN($E94)*COS(BO$12))/SIN($E94)*BO$9)</f>
        <v>5.18163459841756</v>
      </c>
      <c r="FB94" s="0" t="n">
        <f aca="false">IF(BP$9=0,0,(SIN(BP$12)*COS($E94)+SIN($E94)*COS(BP$12))/SIN($E94)*BP$9)</f>
        <v>4.95638310476875</v>
      </c>
      <c r="FC94" s="0" t="n">
        <f aca="false">IF(BQ$9=0,0,(SIN(BQ$12)*COS($E94)+SIN($E94)*COS(BQ$12))/SIN($E94)*BQ$9)</f>
        <v>4.73464011271727</v>
      </c>
      <c r="FD94" s="0" t="n">
        <f aca="false">IF(BR$9=0,0,(SIN(BR$12)*COS($E94)+SIN($E94)*COS(BR$12))/SIN($E94)*BR$9)</f>
        <v>4.5165360341829</v>
      </c>
      <c r="FE94" s="0" t="n">
        <f aca="false">IF(BS$9=0,0,(SIN(BS$12)*COS($E94)+SIN($E94)*COS(BS$12))/SIN($E94)*BS$9)</f>
        <v>4.30219862487545</v>
      </c>
      <c r="FF94" s="0" t="n">
        <f aca="false">IF(BT$9=0,0,(SIN(BT$12)*COS($E94)+SIN($E94)*COS(BT$12))/SIN($E94)*BT$9)</f>
        <v>4.081411595798</v>
      </c>
      <c r="FG94" s="0" t="n">
        <f aca="false">IF(BU$9=0,0,(SIN(BU$12)*COS($E94)+SIN($E94)*COS(BU$12))/SIN($E94)*BU$9)</f>
        <v>3.86521936003895</v>
      </c>
      <c r="FH94" s="0" t="n">
        <f aca="false">IF(BV$9=0,0,(SIN(BV$12)*COS($E94)+SIN($E94)*COS(BV$12))/SIN($E94)*BV$9)</f>
        <v>3.65375054918007</v>
      </c>
      <c r="FI94" s="0" t="n">
        <f aca="false">IF(BW$9=0,0,(SIN(BW$12)*COS($E94)+SIN($E94)*COS(BW$12))/SIN($E94)*BW$9)</f>
        <v>3.44713055855881</v>
      </c>
      <c r="FJ94" s="0" t="n">
        <f aca="false">IF(BX$9=0,0,(SIN(BX$12)*COS($E94)+SIN($E94)*COS(BX$12))/SIN($E94)*BX$9)</f>
        <v>3.2454814904966</v>
      </c>
      <c r="FK94" s="0" t="n">
        <f aca="false">IF(BY$9=0,0,(SIN(BY$12)*COS($E94)+SIN($E94)*COS(BY$12))/SIN($E94)*BY$9)</f>
        <v>0</v>
      </c>
      <c r="FL94" s="0" t="n">
        <f aca="false">IF(BZ$9=0,0,(SIN(BZ$12)*COS($E94)+SIN($E94)*COS(BZ$12))/SIN($E94)*BZ$9)</f>
        <v>0</v>
      </c>
      <c r="FM94" s="0" t="n">
        <f aca="false">IF(CA$9=0,0,(SIN(CA$12)*COS($E94)+SIN($E94)*COS(CA$12))/SIN($E94)*CA$9)</f>
        <v>0</v>
      </c>
      <c r="FN94" s="0" t="n">
        <f aca="false">IF(CB$9=0,0,(SIN(CB$12)*COS($E94)+SIN($E94)*COS(CB$12))/SIN($E94)*CB$9)</f>
        <v>0</v>
      </c>
      <c r="FO94" s="0" t="n">
        <f aca="false">IF(CC$9=0,0,(SIN(CC$12)*COS($E94)+SIN($E94)*COS(CC$12))/SIN($E94)*CC$9)</f>
        <v>0</v>
      </c>
      <c r="FP94" s="0" t="n">
        <f aca="false">IF(CD$9=0,0,(SIN(CD$12)*COS($E94)+SIN($E94)*COS(CD$12))/SIN($E94)*CD$9)</f>
        <v>0</v>
      </c>
      <c r="FQ94" s="0" t="n">
        <f aca="false">IF(CE$9=0,0,(SIN(CE$12)*COS($E94)+SIN($E94)*COS(CE$12))/SIN($E94)*CE$9)</f>
        <v>0</v>
      </c>
      <c r="FR94" s="0" t="n">
        <f aca="false">IF(CF$9=0,0,(SIN(CF$12)*COS($E94)+SIN($E94)*COS(CF$12))/SIN($E94)*CF$9)</f>
        <v>0</v>
      </c>
      <c r="FS94" s="0" t="n">
        <f aca="false">IF(CG$9=0,0,(SIN(CG$12)*COS($E94)+SIN($E94)*COS(CG$12))/SIN($E94)*CG$9)</f>
        <v>0</v>
      </c>
      <c r="FT94" s="0" t="n">
        <f aca="false">IF(CH$9=0,0,(SIN(CH$12)*COS($E94)+SIN($E94)*COS(CH$12))/SIN($E94)*CH$9)</f>
        <v>0</v>
      </c>
      <c r="FU94" s="0" t="n">
        <f aca="false">IF(CI$9=0,0,(SIN(CI$12)*COS($E94)+SIN($E94)*COS(CI$12))/SIN($E94)*CI$9)</f>
        <v>0</v>
      </c>
      <c r="FV94" s="0" t="n">
        <f aca="false">IF(CJ$9=0,0,(SIN(CJ$12)*COS($E94)+SIN($E94)*COS(CJ$12))/SIN($E94)*CJ$9)</f>
        <v>0</v>
      </c>
      <c r="FW94" s="0" t="n">
        <f aca="false">IF(CK$9=0,0,(SIN(CK$12)*COS($E94)+SIN($E94)*COS(CK$12))/SIN($E94)*CK$9)</f>
        <v>0</v>
      </c>
      <c r="FX94" s="0" t="n">
        <f aca="false">IF(CL$9=0,0,(SIN(CL$12)*COS($E94)+SIN($E94)*COS(CL$12))/SIN($E94)*CL$9)</f>
        <v>0</v>
      </c>
      <c r="FY94" s="0" t="n">
        <f aca="false">IF(CM$9=0,0,(SIN(CM$12)*COS($E94)+SIN($E94)*COS(CM$12))/SIN($E94)*CM$9)</f>
        <v>0</v>
      </c>
      <c r="FZ94" s="0" t="n">
        <f aca="false">IF(CN$9=0,0,(SIN(CN$12)*COS($E94)+SIN($E94)*COS(CN$12))/SIN($E94)*CN$9)</f>
        <v>0</v>
      </c>
      <c r="GA94" s="0" t="n">
        <f aca="false">IF(CO$9=0,0,(SIN(CO$12)*COS($E94)+SIN($E94)*COS(CO$12))/SIN($E94)*CO$9)</f>
        <v>0</v>
      </c>
      <c r="GB94" s="0" t="n">
        <f aca="false">IF(CP$9=0,0,(SIN(CP$12)*COS($E94)+SIN($E94)*COS(CP$12))/SIN($E94)*CP$9)</f>
        <v>0</v>
      </c>
      <c r="GC94" s="0" t="n">
        <f aca="false">IF(CQ$9=0,0,(SIN(CQ$12)*COS($E94)+SIN($E94)*COS(CQ$12))/SIN($E94)*CQ$9)</f>
        <v>0</v>
      </c>
    </row>
    <row r="95" customFormat="false" ht="12.8" hidden="true" customHeight="false" outlineLevel="0" collapsed="false">
      <c r="A95" s="0" t="n">
        <f aca="false">MAX($F95:$CQ95)</f>
        <v>11.139749875906</v>
      </c>
      <c r="B95" s="91" t="n">
        <f aca="false">IF(ISNA(INDEX(vmg!$B$6:$B$151,MATCH($C95,vmg!$F$6:$F$151,0))),IF(ISNA(INDEX(vmg!$B$6:$B$151,MATCH($C95,vmg!$D$6:$D$151,0))),0,INDEX(vmg!$B$6:$B$151,MATCH($C95,vmg!$D$6:$D$151,0))),INDEX(vmg!$B$6:$B$151,MATCH($C95,vmg!$F$6:$F$151,0)))</f>
        <v>6.881135</v>
      </c>
      <c r="C95" s="2" t="n">
        <f aca="false">MOD(Best +D95,360)</f>
        <v>316</v>
      </c>
      <c r="D95" s="2" t="n">
        <f aca="false">D94+1</f>
        <v>83</v>
      </c>
      <c r="E95" s="1" t="n">
        <f aca="false">D95*PI()/180</f>
        <v>1.44862327915529</v>
      </c>
      <c r="F95" s="13" t="n">
        <f aca="false">IF(OR(F185=0,CR95=0),0,F185*CR95/(F185+CR95))</f>
        <v>11.139749875906</v>
      </c>
      <c r="G95" s="13" t="n">
        <f aca="false">IF(OR(G185=0,CS95=0),0,G185*CS95/(G185+CS95))</f>
        <v>10.8403507213402</v>
      </c>
      <c r="H95" s="13" t="n">
        <f aca="false">IF(OR(H185=0,CT95=0),0,H185*CT95/(H185+CT95))</f>
        <v>10.554567779921</v>
      </c>
      <c r="I95" s="13" t="n">
        <f aca="false">IF(OR(I185=0,CU95=0),0,I185*CU95/(I185+CU95))</f>
        <v>10.281360565019</v>
      </c>
      <c r="J95" s="13" t="n">
        <f aca="false">IF(OR(J185=0,CV95=0),0,J185*CV95/(J185+CV95))</f>
        <v>10.0197919889497</v>
      </c>
      <c r="K95" s="13" t="n">
        <f aca="false">IF(OR(K185=0,CW95=0),0,K185*CW95/(K185+CW95))</f>
        <v>9.76901587119006</v>
      </c>
      <c r="L95" s="13" t="n">
        <f aca="false">IF(OR(L185=0,CX95=0),0,L185*CX95/(L185+CX95))</f>
        <v>9.52728614626163</v>
      </c>
      <c r="M95" s="13" t="n">
        <f aca="false">IF(OR(M185=0,CY95=0),0,M185*CY95/(M185+CY95))</f>
        <v>9.29497727519287</v>
      </c>
      <c r="N95" s="13" t="n">
        <f aca="false">IF(OR(N185=0,CZ95=0),0,N185*CZ95/(N185+CZ95))</f>
        <v>9.07144788635883</v>
      </c>
      <c r="O95" s="13" t="n">
        <f aca="false">IF(OR(O185=0,DA95=0),0,O185*DA95/(O185+DA95))</f>
        <v>8.85611341507911</v>
      </c>
      <c r="P95" s="13" t="n">
        <f aca="false">IF(OR(P185=0,DB95=0),0,P185*DB95/(P185+DB95))</f>
        <v>8.6484399098766</v>
      </c>
      <c r="Q95" s="13" t="n">
        <f aca="false">IF(OR(Q185=0,DC95=0),0,Q185*DC95/(Q185+DC95))</f>
        <v>8.44807985923789</v>
      </c>
      <c r="R95" s="13" t="n">
        <f aca="false">IF(OR(R185=0,DD95=0),0,R185*DD95/(R185+DD95))</f>
        <v>8.25443206994697</v>
      </c>
      <c r="S95" s="13" t="n">
        <f aca="false">IF(OR(S185=0,DE95=0),0,S185*DE95/(S185+DE95))</f>
        <v>8.06708567044368</v>
      </c>
      <c r="T95" s="13" t="n">
        <f aca="false">IF(OR(T185=0,DF95=0),0,T185*DF95/(T185+DF95))</f>
        <v>7.88566238419813</v>
      </c>
      <c r="U95" s="13" t="n">
        <f aca="false">IF(OR(U185=0,DG95=0),0,U185*DG95/(U185+DG95))</f>
        <v>7.7098133284406</v>
      </c>
      <c r="V95" s="13" t="n">
        <f aca="false">IF(OR(V185=0,DH95=0),0,V185*DH95/(V185+DH95))</f>
        <v>7.53615814358121</v>
      </c>
      <c r="W95" s="13" t="n">
        <f aca="false">IF(OR(W185=0,DI95=0),0,W185*DI95/(W185+DI95))</f>
        <v>7.36768860228166</v>
      </c>
      <c r="X95" s="13" t="n">
        <f aca="false">IF(OR(X185=0,DJ95=0),0,X185*DJ95/(X185+DJ95))</f>
        <v>7.20410979587434</v>
      </c>
      <c r="Y95" s="13" t="n">
        <f aca="false">IF(OR(Y185=0,DK95=0),0,Y185*DK95/(Y185+DK95))</f>
        <v>7.04514842676721</v>
      </c>
      <c r="Z95" s="13" t="n">
        <f aca="false">IF(OR(Z185=0,DL95=0),0,Z185*DL95/(Z185+DL95))</f>
        <v>6.89055083920089</v>
      </c>
      <c r="AA95" s="13" t="n">
        <f aca="false">IF(OR(AA185=0,DM95=0),0,AA185*DM95/(AA185+DM95))</f>
        <v>6.73869334258733</v>
      </c>
      <c r="AB95" s="13" t="n">
        <f aca="false">IF(OR(AB185=0,DN95=0),0,AB185*DN95/(AB185+DN95))</f>
        <v>6.59084114593679</v>
      </c>
      <c r="AC95" s="13" t="n">
        <f aca="false">IF(OR(AC185=0,DO95=0),0,AC185*DO95/(AC185+DO95))</f>
        <v>6.4467826907084</v>
      </c>
      <c r="AD95" s="13" t="n">
        <f aca="false">IF(OR(AD185=0,DP95=0),0,AD185*DP95/(AD185+DP95))</f>
        <v>6.30632068212794</v>
      </c>
      <c r="AE95" s="13" t="n">
        <f aca="false">IF(OR(AE185=0,DQ95=0),0,AE185*DQ95/(AE185+DQ95))</f>
        <v>6.16927088631527</v>
      </c>
      <c r="AF95" s="13" t="n">
        <f aca="false">IF(OR(AF185=0,DR95=0),0,AF185*DR95/(AF185+DR95))</f>
        <v>6.03492440383544</v>
      </c>
      <c r="AG95" s="13" t="n">
        <f aca="false">IF(OR(AG185=0,DS95=0),0,AG185*DS95/(AG185+DS95))</f>
        <v>5.90369146041534</v>
      </c>
      <c r="AH95" s="13" t="n">
        <f aca="false">IF(OR(AH185=0,DT95=0),0,AH185*DT95/(AH185+DT95))</f>
        <v>5.77541863166173</v>
      </c>
      <c r="AI95" s="13" t="n">
        <f aca="false">IF(OR(AI185=0,DU95=0),0,AI185*DU95/(AI185+DU95))</f>
        <v>5.64996200238216</v>
      </c>
      <c r="AJ95" s="13" t="n">
        <f aca="false">IF(OR(AJ185=0,DV95=0),0,AJ185*DV95/(AJ185+DV95))</f>
        <v>5.52718642356052</v>
      </c>
      <c r="AK95" s="13" t="n">
        <f aca="false">IF(OR(AK185=0,DW95=0),0,AK185*DW95/(AK185+DW95))</f>
        <v>5.40805263280508</v>
      </c>
      <c r="AL95" s="13" t="n">
        <f aca="false">IF(OR(AL185=0,DX95=0),0,AL185*DX95/(AL185+DX95))</f>
        <v>5.29128611801672</v>
      </c>
      <c r="AM95" s="13" t="n">
        <f aca="false">IF(OR(AM185=0,DY95=0),0,AM185*DY95/(AM185+DY95))</f>
        <v>5.17677819669538</v>
      </c>
      <c r="AN95" s="13" t="n">
        <f aca="false">IF(OR(AN185=0,DZ95=0),0,AN185*DZ95/(AN185+DZ95))</f>
        <v>5.0644262846222</v>
      </c>
      <c r="AO95" s="13" t="n">
        <f aca="false">IF(OR(AO185=0,EA95=0),0,AO185*EA95/(AO185+EA95))</f>
        <v>4.9541334577165</v>
      </c>
      <c r="AP95" s="13" t="n">
        <f aca="false">IF(OR(AP185=0,EB95=0),0,AP185*EB95/(AP185+EB95))</f>
        <v>4.84578360240966</v>
      </c>
      <c r="AQ95" s="13" t="n">
        <f aca="false">IF(OR(AQ185=0,EC95=0),0,AQ185*EC95/(AQ185+EC95))</f>
        <v>4.73931585334014</v>
      </c>
      <c r="AR95" s="13" t="n">
        <f aca="false">IF(OR(AR185=0,ED95=0),0,AR185*ED95/(AR185+ED95))</f>
        <v>4.63464791281808</v>
      </c>
      <c r="AS95" s="13" t="n">
        <f aca="false">IF(OR(AS185=0,EE95=0),0,AS185*EE95/(AS185+EE95))</f>
        <v>4.53170173277241</v>
      </c>
      <c r="AT95" s="13" t="n">
        <f aca="false">IF(OR(AT185=0,EF95=0),0,AT185*EF95/(AT185+EF95))</f>
        <v>4.43040322896227</v>
      </c>
      <c r="AU95" s="13" t="n">
        <f aca="false">IF(OR(AU185=0,EG95=0),0,AU185*EG95/(AU185+EG95))</f>
        <v>4.32605235200107</v>
      </c>
      <c r="AV95" s="13" t="n">
        <f aca="false">IF(OR(AV185=0,EH95=0),0,AV185*EH95/(AV185+EH95))</f>
        <v>4.2234719932984</v>
      </c>
      <c r="AW95" s="13" t="n">
        <f aca="false">IF(OR(AW185=0,EI95=0),0,AW185*EI95/(AW185+EI95))</f>
        <v>4.12258606061494</v>
      </c>
      <c r="AX95" s="13" t="n">
        <f aca="false">IF(OR(AX185=0,EJ95=0),0,AX185*EJ95/(AX185+EJ95))</f>
        <v>4.02332241465121</v>
      </c>
      <c r="AY95" s="13" t="n">
        <f aca="false">IF(OR(AY185=0,EK95=0),0,AY185*EK95/(AY185+EK95))</f>
        <v>3.92561260878926</v>
      </c>
      <c r="AZ95" s="13" t="n">
        <f aca="false">IF(OR(AZ185=0,EL95=0),0,AZ185*EL95/(AZ185+EL95))</f>
        <v>3.82593476484305</v>
      </c>
      <c r="BA95" s="13" t="n">
        <f aca="false">IF(OR(BA185=0,EM95=0),0,BA185*EM95/(BA185+EM95))</f>
        <v>3.72786137781361</v>
      </c>
      <c r="BB95" s="13" t="n">
        <f aca="false">IF(OR(BB185=0,EN95=0),0,BB185*EN95/(BB185+EN95))</f>
        <v>3.63132648522997</v>
      </c>
      <c r="BC95" s="13" t="n">
        <f aca="false">IF(OR(BC185=0,EO95=0),0,BC185*EO95/(BC185+EO95))</f>
        <v>3.53626755225623</v>
      </c>
      <c r="BD95" s="13" t="n">
        <f aca="false">IF(OR(BD185=0,EP95=0),0,BD185*EP95/(BD185+EP95))</f>
        <v>3.44262525790975</v>
      </c>
      <c r="BE95" s="13" t="n">
        <f aca="false">IF(OR(BE185=0,EQ95=0),0,BE185*EQ95/(BE185+EQ95))</f>
        <v>3.34720979330473</v>
      </c>
      <c r="BF95" s="13" t="n">
        <f aca="false">IF(OR(BF185=0,ER95=0),0,BF185*ER95/(BF185+ER95))</f>
        <v>3.25324922386792</v>
      </c>
      <c r="BG95" s="13" t="n">
        <f aca="false">IF(OR(BG185=0,ES95=0),0,BG185*ES95/(BG185+ES95))</f>
        <v>3.16068795681269</v>
      </c>
      <c r="BH95" s="13" t="n">
        <f aca="false">IF(OR(BH185=0,ET95=0),0,BH185*ET95/(BH185+ET95))</f>
        <v>3.06947338322246</v>
      </c>
      <c r="BI95" s="13" t="n">
        <f aca="false">IF(OR(BI185=0,EU95=0),0,BI185*EU95/(BI185+EU95))</f>
        <v>2.979555709089</v>
      </c>
      <c r="BJ95" s="13" t="n">
        <f aca="false">IF(OR(BJ185=0,EV95=0),0,BJ185*EV95/(BJ185+EV95))</f>
        <v>2.88235355575504</v>
      </c>
      <c r="BK95" s="13" t="n">
        <f aca="false">IF(OR(BK185=0,EW95=0),0,BK185*EW95/(BK185+EW95))</f>
        <v>2.78669274862846</v>
      </c>
      <c r="BL95" s="13" t="n">
        <f aca="false">IF(OR(BL185=0,EX95=0),0,BL185*EX95/(BL185+EX95))</f>
        <v>2.69252398612327</v>
      </c>
      <c r="BM95" s="13" t="n">
        <f aca="false">IF(OR(BM185=0,EY95=0),0,BM185*EY95/(BM185+EY95))</f>
        <v>2.59980150566626</v>
      </c>
      <c r="BN95" s="13" t="n">
        <f aca="false">IF(OR(BN185=0,EZ95=0),0,BN185*EZ95/(BN185+EZ95))</f>
        <v>2.5084829422437</v>
      </c>
      <c r="BO95" s="13" t="n">
        <f aca="false">IF(OR(BO185=0,FA95=0),0,BO185*FA95/(BO185+FA95))</f>
        <v>2.41375347865397</v>
      </c>
      <c r="BP95" s="13" t="n">
        <f aca="false">IF(OR(BP185=0,FB95=0),0,BP185*FB95/(BP185+FB95))</f>
        <v>2.32049368665097</v>
      </c>
      <c r="BQ95" s="13" t="n">
        <f aca="false">IF(OR(BQ185=0,FC95=0),0,BQ185*FC95/(BQ185+FC95))</f>
        <v>2.22867025995945</v>
      </c>
      <c r="BR95" s="13" t="n">
        <f aca="false">IF(OR(BR185=0,FD95=0),0,BR185*FD95/(BR185+FD95))</f>
        <v>2.13825372772082</v>
      </c>
      <c r="BS95" s="13" t="n">
        <f aca="false">IF(OR(BS185=0,FE95=0),0,BS185*FE95/(BS185+FE95))</f>
        <v>2.04921840733792</v>
      </c>
      <c r="BT95" s="13" t="n">
        <f aca="false">IF(OR(BT185=0,FF95=0),0,BT185*FF95/(BT185+FF95))</f>
        <v>1.95908836358426</v>
      </c>
      <c r="BU95" s="13" t="n">
        <f aca="false">IF(OR(BU185=0,FG95=0),0,BU185*FG95/(BU185+FG95))</f>
        <v>1.87036041400924</v>
      </c>
      <c r="BV95" s="13" t="n">
        <f aca="false">IF(OR(BV185=0,FH95=0),0,BV185*FH95/(BV185+FH95))</f>
        <v>1.78302179440771</v>
      </c>
      <c r="BW95" s="13" t="n">
        <f aca="false">IF(OR(BW185=0,FI95=0),0,BW185*FI95/(BW185+FI95))</f>
        <v>1.69706412698961</v>
      </c>
      <c r="BX95" s="13" t="n">
        <f aca="false">IF(OR(BX185=0,FJ95=0),0,BX185*FJ95/(BX185+FJ95))</f>
        <v>1.61248350681874</v>
      </c>
      <c r="BY95" s="13" t="n">
        <f aca="false">IF(OR(BY185=0,FK95=0),0,BY185*FK95/(BY185+FK95))</f>
        <v>0</v>
      </c>
      <c r="BZ95" s="13" t="n">
        <f aca="false">IF(OR(BZ185=0,FL95=0),0,BZ185*FL95/(BZ185+FL95))</f>
        <v>0</v>
      </c>
      <c r="CA95" s="13" t="n">
        <f aca="false">IF(OR(CA185=0,FM95=0),0,CA185*FM95/(CA185+FM95))</f>
        <v>0</v>
      </c>
      <c r="CB95" s="13" t="n">
        <f aca="false">IF(OR(CB185=0,FN95=0),0,CB185*FN95/(CB185+FN95))</f>
        <v>0</v>
      </c>
      <c r="CC95" s="13" t="n">
        <f aca="false">IF(OR(CC185=0,FO95=0),0,CC185*FO95/(CC185+FO95))</f>
        <v>0</v>
      </c>
      <c r="CD95" s="13" t="n">
        <f aca="false">IF(OR(CD185=0,FP95=0),0,CD185*FP95/(CD185+FP95))</f>
        <v>0</v>
      </c>
      <c r="CE95" s="13" t="n">
        <f aca="false">IF(OR(CE185=0,FQ95=0),0,CE185*FQ95/(CE185+FQ95))</f>
        <v>0</v>
      </c>
      <c r="CF95" s="13" t="n">
        <f aca="false">IF(OR(CF185=0,FR95=0),0,CF185*FR95/(CF185+FR95))</f>
        <v>0</v>
      </c>
      <c r="CG95" s="13" t="n">
        <f aca="false">IF(OR(CG185=0,FS95=0),0,CG185*FS95/(CG185+FS95))</f>
        <v>0</v>
      </c>
      <c r="CH95" s="13" t="n">
        <f aca="false">IF(OR(CH185=0,FT95=0),0,CH185*FT95/(CH185+FT95))</f>
        <v>0</v>
      </c>
      <c r="CI95" s="13" t="n">
        <f aca="false">IF(OR(CI185=0,FU95=0),0,CI185*FU95/(CI185+FU95))</f>
        <v>0</v>
      </c>
      <c r="CJ95" s="13" t="n">
        <f aca="false">IF(OR(CJ185=0,FV95=0),0,CJ185*FV95/(CJ185+FV95))</f>
        <v>0</v>
      </c>
      <c r="CK95" s="13" t="n">
        <f aca="false">IF(OR(CK185=0,FW95=0),0,CK185*FW95/(CK185+FW95))</f>
        <v>0</v>
      </c>
      <c r="CL95" s="13" t="n">
        <f aca="false">IF(OR(CL185=0,FX95=0),0,CL185*FX95/(CL185+FX95))</f>
        <v>0</v>
      </c>
      <c r="CM95" s="13" t="n">
        <f aca="false">IF(OR(CM185=0,FY95=0),0,CM185*FY95/(CM185+FY95))</f>
        <v>0</v>
      </c>
      <c r="CN95" s="13" t="n">
        <f aca="false">IF(OR(CN185=0,FZ95=0),0,CN185*FZ95/(CN185+FZ95))</f>
        <v>0</v>
      </c>
      <c r="CO95" s="13" t="n">
        <f aca="false">IF(OR(CO185=0,GA95=0),0,CO185*GA95/(CO185+GA95))</f>
        <v>0</v>
      </c>
      <c r="CP95" s="13" t="n">
        <f aca="false">IF(OR(CP185=0,GB95=0),0,CP185*GB95/(CP185+GB95))</f>
        <v>0</v>
      </c>
      <c r="CQ95" s="13" t="n">
        <f aca="false">IF(OR(CQ185=0,GC95=0),0,CQ185*GC95/(CQ185+GC95))</f>
        <v>0</v>
      </c>
      <c r="CR95" s="0" t="n">
        <f aca="false">IF(F$9=0,0,(SIN(F$12)*COS($E95)+SIN($E95)*COS(F$12))/SIN($E95)*F$9)</f>
        <v>11.13975</v>
      </c>
      <c r="CS95" s="0" t="n">
        <f aca="false">IF(G$9=0,0,(SIN(G$12)*COS($E95)+SIN($E95)*COS(G$12))/SIN($E95)*G$9)</f>
        <v>11.1485580227641</v>
      </c>
      <c r="CT95" s="0" t="n">
        <f aca="false">IF(H$9=0,0,(SIN(H$12)*COS($E95)+SIN($E95)*COS(H$12))/SIN($E95)*H$9)</f>
        <v>11.1539210496311</v>
      </c>
      <c r="CU95" s="0" t="n">
        <f aca="false">IF(I$9=0,0,(SIN(I$12)*COS($E95)+SIN($E95)*COS(I$12))/SIN($E95)*I$9)</f>
        <v>11.1558455969832</v>
      </c>
      <c r="CV95" s="0" t="n">
        <f aca="false">IF(J$9=0,0,(SIN(J$12)*COS($E95)+SIN($E95)*COS(J$12))/SIN($E95)*J$9)</f>
        <v>11.1543392410518</v>
      </c>
      <c r="CW95" s="0" t="n">
        <f aca="false">IF(K$9=0,0,(SIN(K$12)*COS($E95)+SIN($E95)*COS(K$12))/SIN($E95)*K$9)</f>
        <v>11.1494106131227</v>
      </c>
      <c r="CX95" s="0" t="n">
        <f aca="false">IF(L$9=0,0,(SIN(L$12)*COS($E95)+SIN($E95)*COS(L$12))/SIN($E95)*L$9)</f>
        <v>11.1397296104364</v>
      </c>
      <c r="CY95" s="0" t="n">
        <f aca="false">IF(M$9=0,0,(SIN(M$12)*COS($E95)+SIN($E95)*COS(M$12))/SIN($E95)*M$9)</f>
        <v>11.1266463345181</v>
      </c>
      <c r="CZ95" s="0" t="n">
        <f aca="false">IF(N$9=0,0,(SIN(N$12)*COS($E95)+SIN($E95)*COS(N$12))/SIN($E95)*N$9)</f>
        <v>11.1101737743401</v>
      </c>
      <c r="DA95" s="0" t="n">
        <f aca="false">IF(O$9=0,0,(SIN(O$12)*COS($E95)+SIN($E95)*COS(O$12))/SIN($E95)*O$9)</f>
        <v>11.0903259512835</v>
      </c>
      <c r="DB95" s="0" t="n">
        <f aca="false">IF(P$9=0,0,(SIN(P$12)*COS($E95)+SIN($E95)*COS(P$12))/SIN($E95)*P$9)</f>
        <v>11.0671179121245</v>
      </c>
      <c r="DC95" s="0" t="n">
        <f aca="false">IF(Q$9=0,0,(SIN(Q$12)*COS($E95)+SIN($E95)*COS(Q$12))/SIN($E95)*Q$9)</f>
        <v>11.040806935049</v>
      </c>
      <c r="DD95" s="0" t="n">
        <f aca="false">IF(R$9=0,0,(SIN(R$12)*COS($E95)+SIN($E95)*COS(R$12))/SIN($E95)*R$9)</f>
        <v>11.011168219775</v>
      </c>
      <c r="DE95" s="0" t="n">
        <f aca="false">IF(S$9=0,0,(SIN(S$12)*COS($E95)+SIN($E95)*COS(S$12))/SIN($E95)*S$9)</f>
        <v>10.9782196239572</v>
      </c>
      <c r="DF95" s="0" t="n">
        <f aca="false">IF(T$9=0,0,(SIN(T$12)*COS($E95)+SIN($E95)*COS(T$12))/SIN($E95)*T$9)</f>
        <v>10.94198</v>
      </c>
      <c r="DG95" s="0" t="n">
        <f aca="false">IF(U$9=0,0,(SIN(U$12)*COS($E95)+SIN($E95)*COS(U$12))/SIN($E95)*U$9)</f>
        <v>10.9024691866293</v>
      </c>
      <c r="DH95" s="0" t="n">
        <f aca="false">IF(V$9=0,0,(SIN(V$12)*COS($E95)+SIN($E95)*COS(V$12))/SIN($E95)*V$9)</f>
        <v>10.8533642012822</v>
      </c>
      <c r="DI95" s="0" t="n">
        <f aca="false">IF(W$9=0,0,(SIN(W$12)*COS($E95)+SIN($E95)*COS(W$12))/SIN($E95)*W$9)</f>
        <v>10.8010676310595</v>
      </c>
      <c r="DJ95" s="0" t="n">
        <f aca="false">IF(X$9=0,0,(SIN(X$12)*COS($E95)+SIN($E95)*COS(X$12))/SIN($E95)*X$9)</f>
        <v>10.7456080003853</v>
      </c>
      <c r="DK95" s="0" t="n">
        <f aca="false">IF(Y$9=0,0,(SIN(Y$12)*COS($E95)+SIN($E95)*COS(Y$12))/SIN($E95)*Y$9)</f>
        <v>10.6870147584823</v>
      </c>
      <c r="DL95" s="0" t="n">
        <f aca="false">IF(Z$9=0,0,(SIN(Z$12)*COS($E95)+SIN($E95)*COS(Z$12))/SIN($E95)*Z$9)</f>
        <v>10.6253182665764</v>
      </c>
      <c r="DM95" s="0" t="n">
        <f aca="false">IF(AA$9=0,0,(SIN(AA$12)*COS($E95)+SIN($E95)*COS(AA$12))/SIN($E95)*AA$9)</f>
        <v>10.5571429099015</v>
      </c>
      <c r="DN95" s="0" t="n">
        <f aca="false">IF(AB$9=0,0,(SIN(AB$12)*COS($E95)+SIN($E95)*COS(AB$12))/SIN($E95)*AB$9)</f>
        <v>10.4859583961244</v>
      </c>
      <c r="DO95" s="0" t="n">
        <f aca="false">IF(AC$9=0,0,(SIN(AC$12)*COS($E95)+SIN($E95)*COS(AC$12))/SIN($E95)*AC$9)</f>
        <v>10.4118008423675</v>
      </c>
      <c r="DP95" s="0" t="n">
        <f aca="false">IF(AD$9=0,0,(SIN(AD$12)*COS($E95)+SIN($E95)*COS(AD$12))/SIN($E95)*AD$9)</f>
        <v>10.3347072040256</v>
      </c>
      <c r="DQ95" s="0" t="n">
        <f aca="false">IF(AE$9=0,0,(SIN(AE$12)*COS($E95)+SIN($E95)*COS(AE$12))/SIN($E95)*AE$9)</f>
        <v>10.2547152591325</v>
      </c>
      <c r="DR95" s="0" t="n">
        <f aca="false">IF(AF$9=0,0,(SIN(AF$12)*COS($E95)+SIN($E95)*COS(AF$12))/SIN($E95)*AF$9)</f>
        <v>10.1703394016913</v>
      </c>
      <c r="DS95" s="0" t="n">
        <f aca="false">IF(AG$9=0,0,(SIN(AG$12)*COS($E95)+SIN($E95)*COS(AG$12))/SIN($E95)*AG$9)</f>
        <v>10.083161981076</v>
      </c>
      <c r="DT95" s="0" t="n">
        <f aca="false">IF(AH$9=0,0,(SIN(AH$12)*COS($E95)+SIN($E95)*COS(AH$12))/SIN($E95)*AH$9)</f>
        <v>9.99322453145067</v>
      </c>
      <c r="DU95" s="0" t="n">
        <f aca="false">IF(AI$9=0,0,(SIN(AI$12)*COS($E95)+SIN($E95)*COS(AI$12))/SIN($E95)*AI$9)</f>
        <v>9.90056933285562</v>
      </c>
      <c r="DV95" s="0" t="n">
        <f aca="false">IF(AJ$9=0,0,(SIN(AJ$12)*COS($E95)+SIN($E95)*COS(AJ$12))/SIN($E95)*AJ$9)</f>
        <v>9.80523939379451</v>
      </c>
      <c r="DW95" s="0" t="n">
        <f aca="false">IF(AK$9=0,0,(SIN(AK$12)*COS($E95)+SIN($E95)*COS(AK$12))/SIN($E95)*AK$9)</f>
        <v>9.71078518058364</v>
      </c>
      <c r="DX95" s="0" t="n">
        <f aca="false">IF(AL$9=0,0,(SIN(AL$12)*COS($E95)+SIN($E95)*COS(AL$12))/SIN($E95)*AL$9)</f>
        <v>9.61368879347694</v>
      </c>
      <c r="DY95" s="0" t="n">
        <f aca="false">IF(AM$9=0,0,(SIN(AM$12)*COS($E95)+SIN($E95)*COS(AM$12))/SIN($E95)*AM$9)</f>
        <v>9.5139921408303</v>
      </c>
      <c r="DZ95" s="0" t="n">
        <f aca="false">IF(AN$9=0,0,(SIN(AN$12)*COS($E95)+SIN($E95)*COS(AN$12))/SIN($E95)*AN$9)</f>
        <v>9.41173782310581</v>
      </c>
      <c r="EA95" s="0" t="n">
        <f aca="false">IF(AO$9=0,0,(SIN(AO$12)*COS($E95)+SIN($E95)*COS(AO$12))/SIN($E95)*AO$9)</f>
        <v>9.30696911616933</v>
      </c>
      <c r="EB95" s="0" t="n">
        <f aca="false">IF(AP$9=0,0,(SIN(AP$12)*COS($E95)+SIN($E95)*COS(AP$12))/SIN($E95)*AP$9)</f>
        <v>9.19964183561899</v>
      </c>
      <c r="EC95" s="0" t="n">
        <f aca="false">IF(AQ$9=0,0,(SIN(AQ$12)*COS($E95)+SIN($E95)*COS(AQ$12))/SIN($E95)*AQ$9)</f>
        <v>9.08989040789424</v>
      </c>
      <c r="ED95" s="0" t="n">
        <f aca="false">IF(AR$9=0,0,(SIN(AR$12)*COS($E95)+SIN($E95)*COS(AR$12))/SIN($E95)*AR$9)</f>
        <v>8.97776011288147</v>
      </c>
      <c r="EE95" s="0" t="n">
        <f aca="false">IF(AS$9=0,0,(SIN(AS$12)*COS($E95)+SIN($E95)*COS(AS$12))/SIN($E95)*AS$9)</f>
        <v>8.86329683629488</v>
      </c>
      <c r="EF95" s="0" t="n">
        <f aca="false">IF(AT$9=0,0,(SIN(AT$12)*COS($E95)+SIN($E95)*COS(AT$12))/SIN($E95)*AT$9)</f>
        <v>8.74654705212628</v>
      </c>
      <c r="EG95" s="0" t="n">
        <f aca="false">IF(AU$9=0,0,(SIN(AU$12)*COS($E95)+SIN($E95)*COS(AU$12))/SIN($E95)*AU$9)</f>
        <v>8.6092028895399</v>
      </c>
      <c r="EH95" s="0" t="n">
        <f aca="false">IF(AV$9=0,0,(SIN(AV$12)*COS($E95)+SIN($E95)*COS(AV$12))/SIN($E95)*AV$9)</f>
        <v>8.47010459303725</v>
      </c>
      <c r="EI95" s="0" t="n">
        <f aca="false">IF(AW$9=0,0,(SIN(AW$12)*COS($E95)+SIN($E95)*COS(AW$12))/SIN($E95)*AW$9)</f>
        <v>8.32931686800388</v>
      </c>
      <c r="EJ95" s="0" t="n">
        <f aca="false">IF(AX$9=0,0,(SIN(AX$12)*COS($E95)+SIN($E95)*COS(AX$12))/SIN($E95)*AX$9)</f>
        <v>8.18690466314178</v>
      </c>
      <c r="EK95" s="0" t="n">
        <f aca="false">IF(AY$9=0,0,(SIN(AY$12)*COS($E95)+SIN($E95)*COS(AY$12))/SIN($E95)*AY$9)</f>
        <v>8.0429331439647</v>
      </c>
      <c r="EL95" s="0" t="n">
        <f aca="false">IF(AZ$9=0,0,(SIN(AZ$12)*COS($E95)+SIN($E95)*COS(AZ$12))/SIN($E95)*AZ$9)</f>
        <v>7.88277892039045</v>
      </c>
      <c r="EM95" s="0" t="n">
        <f aca="false">IF(BA$9=0,0,(SIN(BA$12)*COS($E95)+SIN($E95)*COS(BA$12))/SIN($E95)*BA$9)</f>
        <v>7.72161591507626</v>
      </c>
      <c r="EN95" s="0" t="n">
        <f aca="false">IF(BB$9=0,0,(SIN(BB$12)*COS($E95)+SIN($E95)*COS(BB$12))/SIN($E95)*BB$9)</f>
        <v>7.55952301643513</v>
      </c>
      <c r="EO95" s="0" t="n">
        <f aca="false">IF(BC$9=0,0,(SIN(BC$12)*COS($E95)+SIN($E95)*COS(BC$12))/SIN($E95)*BC$9)</f>
        <v>7.39657896292302</v>
      </c>
      <c r="EP95" s="0" t="n">
        <f aca="false">IF(BD$9=0,0,(SIN(BD$12)*COS($E95)+SIN($E95)*COS(BD$12))/SIN($E95)*BD$9)</f>
        <v>7.23286231011002</v>
      </c>
      <c r="EQ95" s="0" t="n">
        <f aca="false">IF(BE$9=0,0,(SIN(BE$12)*COS($E95)+SIN($E95)*COS(BE$12))/SIN($E95)*BE$9)</f>
        <v>7.05451823459359</v>
      </c>
      <c r="ER95" s="0" t="n">
        <f aca="false">IF(BF$9=0,0,(SIN(BF$12)*COS($E95)+SIN($E95)*COS(BF$12))/SIN($E95)*BF$9)</f>
        <v>6.87603188341272</v>
      </c>
      <c r="ES95" s="0" t="n">
        <f aca="false">IF(BG$9=0,0,(SIN(BG$12)*COS($E95)+SIN($E95)*COS(BG$12))/SIN($E95)*BG$9)</f>
        <v>6.6974935838752</v>
      </c>
      <c r="ET95" s="0" t="n">
        <f aca="false">IF(BH$9=0,0,(SIN(BH$12)*COS($E95)+SIN($E95)*COS(BH$12))/SIN($E95)*BH$9)</f>
        <v>6.51899305693001</v>
      </c>
      <c r="EU95" s="0" t="n">
        <f aca="false">IF(BI$9=0,0,(SIN(BI$12)*COS($E95)+SIN($E95)*COS(BI$12))/SIN($E95)*BI$9)</f>
        <v>6.34061937907355</v>
      </c>
      <c r="EV95" s="0" t="n">
        <f aca="false">IF(BJ$9=0,0,(SIN(BJ$12)*COS($E95)+SIN($E95)*COS(BJ$12))/SIN($E95)*BJ$9)</f>
        <v>6.12380979310239</v>
      </c>
      <c r="EW95" s="0" t="n">
        <f aca="false">IF(BK$9=0,0,(SIN(BK$12)*COS($E95)+SIN($E95)*COS(BK$12))/SIN($E95)*BK$9)</f>
        <v>5.90886687387191</v>
      </c>
      <c r="EX95" s="0" t="n">
        <f aca="false">IF(BL$9=0,0,(SIN(BL$12)*COS($E95)+SIN($E95)*COS(BL$12))/SIN($E95)*BL$9)</f>
        <v>5.69591214596928</v>
      </c>
      <c r="EY95" s="0" t="n">
        <f aca="false">IF(BM$9=0,0,(SIN(BM$12)*COS($E95)+SIN($E95)*COS(BM$12))/SIN($E95)*BM$9)</f>
        <v>5.48506537447063</v>
      </c>
      <c r="EZ95" s="0" t="n">
        <f aca="false">IF(BN$9=0,0,(SIN(BN$12)*COS($E95)+SIN($E95)*COS(BN$12))/SIN($E95)*BN$9)</f>
        <v>5.27644451173725</v>
      </c>
      <c r="FA95" s="0" t="n">
        <f aca="false">IF(BO$9=0,0,(SIN(BO$12)*COS($E95)+SIN($E95)*COS(BO$12))/SIN($E95)*BO$9)</f>
        <v>5.04922251274035</v>
      </c>
      <c r="FB95" s="0" t="n">
        <f aca="false">IF(BP$9=0,0,(SIN(BP$12)*COS($E95)+SIN($E95)*COS(BP$12))/SIN($E95)*BP$9)</f>
        <v>4.82546921768407</v>
      </c>
      <c r="FC95" s="0" t="n">
        <f aca="false">IF(BQ$9=0,0,(SIN(BQ$12)*COS($E95)+SIN($E95)*COS(BQ$12))/SIN($E95)*BQ$9)</f>
        <v>4.60531550655454</v>
      </c>
      <c r="FD95" s="0" t="n">
        <f aca="false">IF(BR$9=0,0,(SIN(BR$12)*COS($E95)+SIN($E95)*COS(BR$12))/SIN($E95)*BR$9)</f>
        <v>4.38888961866049</v>
      </c>
      <c r="FE95" s="0" t="n">
        <f aca="false">IF(BS$9=0,0,(SIN(BS$12)*COS($E95)+SIN($E95)*COS(BS$12))/SIN($E95)*BS$9)</f>
        <v>4.17631709493482</v>
      </c>
      <c r="FF95" s="0" t="n">
        <f aca="false">IF(BT$9=0,0,(SIN(BT$12)*COS($E95)+SIN($E95)*COS(BT$12))/SIN($E95)*BT$9)</f>
        <v>3.95769286461167</v>
      </c>
      <c r="FG95" s="0" t="n">
        <f aca="false">IF(BU$9=0,0,(SIN(BU$12)*COS($E95)+SIN($E95)*COS(BU$12))/SIN($E95)*BU$9)</f>
        <v>3.74375034738216</v>
      </c>
      <c r="FH95" s="0" t="n">
        <f aca="false">IF(BV$9=0,0,(SIN(BV$12)*COS($E95)+SIN($E95)*COS(BV$12))/SIN($E95)*BV$9)</f>
        <v>3.53461555213818</v>
      </c>
      <c r="FI95" s="0" t="n">
        <f aca="false">IF(BW$9=0,0,(SIN(BW$12)*COS($E95)+SIN($E95)*COS(BW$12))/SIN($E95)*BW$9)</f>
        <v>3.33041121144264</v>
      </c>
      <c r="FJ95" s="0" t="n">
        <f aca="false">IF(BX$9=0,0,(SIN(BX$12)*COS($E95)+SIN($E95)*COS(BX$12))/SIN($E95)*BX$9)</f>
        <v>3.13125672616343</v>
      </c>
      <c r="FK95" s="0" t="n">
        <f aca="false">IF(BY$9=0,0,(SIN(BY$12)*COS($E95)+SIN($E95)*COS(BY$12))/SIN($E95)*BY$9)</f>
        <v>0</v>
      </c>
      <c r="FL95" s="0" t="n">
        <f aca="false">IF(BZ$9=0,0,(SIN(BZ$12)*COS($E95)+SIN($E95)*COS(BZ$12))/SIN($E95)*BZ$9)</f>
        <v>0</v>
      </c>
      <c r="FM95" s="0" t="n">
        <f aca="false">IF(CA$9=0,0,(SIN(CA$12)*COS($E95)+SIN($E95)*COS(CA$12))/SIN($E95)*CA$9)</f>
        <v>0</v>
      </c>
      <c r="FN95" s="0" t="n">
        <f aca="false">IF(CB$9=0,0,(SIN(CB$12)*COS($E95)+SIN($E95)*COS(CB$12))/SIN($E95)*CB$9)</f>
        <v>0</v>
      </c>
      <c r="FO95" s="0" t="n">
        <f aca="false">IF(CC$9=0,0,(SIN(CC$12)*COS($E95)+SIN($E95)*COS(CC$12))/SIN($E95)*CC$9)</f>
        <v>0</v>
      </c>
      <c r="FP95" s="0" t="n">
        <f aca="false">IF(CD$9=0,0,(SIN(CD$12)*COS($E95)+SIN($E95)*COS(CD$12))/SIN($E95)*CD$9)</f>
        <v>0</v>
      </c>
      <c r="FQ95" s="0" t="n">
        <f aca="false">IF(CE$9=0,0,(SIN(CE$12)*COS($E95)+SIN($E95)*COS(CE$12))/SIN($E95)*CE$9)</f>
        <v>0</v>
      </c>
      <c r="FR95" s="0" t="n">
        <f aca="false">IF(CF$9=0,0,(SIN(CF$12)*COS($E95)+SIN($E95)*COS(CF$12))/SIN($E95)*CF$9)</f>
        <v>0</v>
      </c>
      <c r="FS95" s="0" t="n">
        <f aca="false">IF(CG$9=0,0,(SIN(CG$12)*COS($E95)+SIN($E95)*COS(CG$12))/SIN($E95)*CG$9)</f>
        <v>0</v>
      </c>
      <c r="FT95" s="0" t="n">
        <f aca="false">IF(CH$9=0,0,(SIN(CH$12)*COS($E95)+SIN($E95)*COS(CH$12))/SIN($E95)*CH$9)</f>
        <v>0</v>
      </c>
      <c r="FU95" s="0" t="n">
        <f aca="false">IF(CI$9=0,0,(SIN(CI$12)*COS($E95)+SIN($E95)*COS(CI$12))/SIN($E95)*CI$9)</f>
        <v>0</v>
      </c>
      <c r="FV95" s="0" t="n">
        <f aca="false">IF(CJ$9=0,0,(SIN(CJ$12)*COS($E95)+SIN($E95)*COS(CJ$12))/SIN($E95)*CJ$9)</f>
        <v>0</v>
      </c>
      <c r="FW95" s="0" t="n">
        <f aca="false">IF(CK$9=0,0,(SIN(CK$12)*COS($E95)+SIN($E95)*COS(CK$12))/SIN($E95)*CK$9)</f>
        <v>0</v>
      </c>
      <c r="FX95" s="0" t="n">
        <f aca="false">IF(CL$9=0,0,(SIN(CL$12)*COS($E95)+SIN($E95)*COS(CL$12))/SIN($E95)*CL$9)</f>
        <v>0</v>
      </c>
      <c r="FY95" s="0" t="n">
        <f aca="false">IF(CM$9=0,0,(SIN(CM$12)*COS($E95)+SIN($E95)*COS(CM$12))/SIN($E95)*CM$9)</f>
        <v>0</v>
      </c>
      <c r="FZ95" s="0" t="n">
        <f aca="false">IF(CN$9=0,0,(SIN(CN$12)*COS($E95)+SIN($E95)*COS(CN$12))/SIN($E95)*CN$9)</f>
        <v>0</v>
      </c>
      <c r="GA95" s="0" t="n">
        <f aca="false">IF(CO$9=0,0,(SIN(CO$12)*COS($E95)+SIN($E95)*COS(CO$12))/SIN($E95)*CO$9)</f>
        <v>0</v>
      </c>
      <c r="GB95" s="0" t="n">
        <f aca="false">IF(CP$9=0,0,(SIN(CP$12)*COS($E95)+SIN($E95)*COS(CP$12))/SIN($E95)*CP$9)</f>
        <v>0</v>
      </c>
      <c r="GC95" s="0" t="n">
        <f aca="false">IF(CQ$9=0,0,(SIN(CQ$12)*COS($E95)+SIN($E95)*COS(CQ$12))/SIN($E95)*CQ$9)</f>
        <v>0</v>
      </c>
    </row>
    <row r="96" customFormat="false" ht="12.8" hidden="true" customHeight="false" outlineLevel="0" collapsed="false">
      <c r="A96" s="0" t="n">
        <f aca="false">MAX($F96:$CQ96)</f>
        <v>11.139749875906</v>
      </c>
      <c r="B96" s="91" t="n">
        <f aca="false">IF(ISNA(INDEX(vmg!$B$6:$B$151,MATCH($C96,vmg!$F$6:$F$151,0))),IF(ISNA(INDEX(vmg!$B$6:$B$151,MATCH($C96,vmg!$D$6:$D$151,0))),0,INDEX(vmg!$B$6:$B$151,MATCH($C96,vmg!$D$6:$D$151,0))),INDEX(vmg!$B$6:$B$151,MATCH($C96,vmg!$F$6:$F$151,0)))</f>
        <v>6.96183</v>
      </c>
      <c r="C96" s="2" t="n">
        <f aca="false">MOD(Best +D96,360)</f>
        <v>317</v>
      </c>
      <c r="D96" s="2" t="n">
        <f aca="false">D95+1</f>
        <v>84</v>
      </c>
      <c r="E96" s="1" t="n">
        <f aca="false">D96*PI()/180</f>
        <v>1.46607657167524</v>
      </c>
      <c r="F96" s="13" t="n">
        <f aca="false">IF(OR(F186=0,CR96=0),0,F186*CR96/(F186+CR96))</f>
        <v>11.139749875906</v>
      </c>
      <c r="G96" s="13" t="n">
        <f aca="false">IF(OR(G186=0,CS96=0),0,G186*CS96/(G186+CS96))</f>
        <v>10.8410748458644</v>
      </c>
      <c r="H96" s="13" t="n">
        <f aca="false">IF(OR(H186=0,CT96=0),0,H186*CT96/(H186+CT96))</f>
        <v>10.5557674612895</v>
      </c>
      <c r="I96" s="13" t="n">
        <f aca="false">IF(OR(I186=0,CU96=0),0,I186*CU96/(I186+CU96))</f>
        <v>10.2828206430245</v>
      </c>
      <c r="J96" s="13" t="n">
        <f aca="false">IF(OR(J186=0,CV96=0),0,J186*CV96/(J186+CV96))</f>
        <v>10.0213260132185</v>
      </c>
      <c r="K96" s="13" t="n">
        <f aca="false">IF(OR(K186=0,CW96=0),0,K186*CW96/(K186+CW96))</f>
        <v>9.7704621353419</v>
      </c>
      <c r="L96" s="13" t="n">
        <f aca="false">IF(OR(L186=0,CX96=0),0,L186*CX96/(L186+CX96))</f>
        <v>9.5285022754488</v>
      </c>
      <c r="M96" s="13" t="n">
        <f aca="false">IF(OR(M186=0,CY96=0),0,M186*CY96/(M186+CY96))</f>
        <v>9.29584121937587</v>
      </c>
      <c r="N96" s="13" t="n">
        <f aca="false">IF(OR(N186=0,CZ96=0),0,N186*CZ96/(N186+CZ96))</f>
        <v>9.07185379689653</v>
      </c>
      <c r="O96" s="13" t="n">
        <f aca="false">IF(OR(O186=0,DA96=0),0,O186*DA96/(O186+DA96))</f>
        <v>8.85596953496337</v>
      </c>
      <c r="P96" s="13" t="n">
        <f aca="false">IF(OR(P186=0,DB96=0),0,P186*DB96/(P186+DB96))</f>
        <v>8.64766676405109</v>
      </c>
      <c r="Q96" s="13" t="n">
        <f aca="false">IF(OR(Q186=0,DC96=0),0,Q186*DC96/(Q186+DC96))</f>
        <v>8.44660912420069</v>
      </c>
      <c r="R96" s="13" t="n">
        <f aca="false">IF(OR(R186=0,DD96=0),0,R186*DD96/(R186+DD96))</f>
        <v>8.25220437440952</v>
      </c>
      <c r="S96" s="13" t="n">
        <f aca="false">IF(OR(S186=0,DE96=0),0,S186*DE96/(S186+DE96))</f>
        <v>8.06404985597687</v>
      </c>
      <c r="T96" s="13" t="n">
        <f aca="false">IF(OR(T186=0,DF96=0),0,T186*DF96/(T186+DF96))</f>
        <v>7.88177450064808</v>
      </c>
      <c r="U96" s="13" t="n">
        <f aca="false">IF(OR(U186=0,DG96=0),0,U186*DG96/(U186+DG96))</f>
        <v>7.70503576101586</v>
      </c>
      <c r="V96" s="13" t="n">
        <f aca="false">IF(OR(V186=0,DH96=0),0,V186*DH96/(V186+DH96))</f>
        <v>7.53044845241736</v>
      </c>
      <c r="W96" s="13" t="n">
        <f aca="false">IF(OR(W186=0,DI96=0),0,W186*DI96/(W186+DI96))</f>
        <v>7.36102032608327</v>
      </c>
      <c r="X96" s="13" t="n">
        <f aca="false">IF(OR(X186=0,DJ96=0),0,X186*DJ96/(X186+DJ96))</f>
        <v>7.196460896299</v>
      </c>
      <c r="Y96" s="13" t="n">
        <f aca="false">IF(OR(Y186=0,DK96=0),0,Y186*DK96/(Y186+DK96))</f>
        <v>7.03650075812608</v>
      </c>
      <c r="Z96" s="13" t="n">
        <f aca="false">IF(OR(Z186=0,DL96=0),0,Z186*DL96/(Z186+DL96))</f>
        <v>6.88088968447368</v>
      </c>
      <c r="AA96" s="13" t="n">
        <f aca="false">IF(OR(AA186=0,DM96=0),0,AA186*DM96/(AA186+DM96))</f>
        <v>6.7280023801545</v>
      </c>
      <c r="AB96" s="13" t="n">
        <f aca="false">IF(OR(AB186=0,DN96=0),0,AB186*DN96/(AB186+DN96))</f>
        <v>6.57911182789517</v>
      </c>
      <c r="AC96" s="13" t="n">
        <f aca="false">IF(OR(AC186=0,DO96=0),0,AC186*DO96/(AC186+DO96))</f>
        <v>6.43400883584577</v>
      </c>
      <c r="AD96" s="13" t="n">
        <f aca="false">IF(OR(AD186=0,DP96=0),0,AD186*DP96/(AD186+DP96))</f>
        <v>6.29249819416858</v>
      </c>
      <c r="AE96" s="13" t="n">
        <f aca="false">IF(OR(AE186=0,DQ96=0),0,AE186*DQ96/(AE186+DQ96))</f>
        <v>6.15439750589924</v>
      </c>
      <c r="AF96" s="13" t="n">
        <f aca="false">IF(OR(AF186=0,DR96=0),0,AF186*DR96/(AF186+DR96))</f>
        <v>6.01899793961222</v>
      </c>
      <c r="AG96" s="13" t="n">
        <f aca="false">IF(OR(AG186=0,DS96=0),0,AG186*DS96/(AG186+DS96))</f>
        <v>5.886712932318</v>
      </c>
      <c r="AH96" s="13" t="n">
        <f aca="false">IF(OR(AH186=0,DT96=0),0,AH186*DT96/(AH186+DT96))</f>
        <v>5.75739031496521</v>
      </c>
      <c r="AI96" s="13" t="n">
        <f aca="false">IF(OR(AI186=0,DU96=0),0,AI186*DU96/(AI186+DU96))</f>
        <v>5.6308872760057</v>
      </c>
      <c r="AJ96" s="13" t="n">
        <f aca="false">IF(OR(AJ186=0,DV96=0),0,AJ186*DV96/(AJ186+DV96))</f>
        <v>5.50706963592141</v>
      </c>
      <c r="AK96" s="13" t="n">
        <f aca="false">IF(OR(AK186=0,DW96=0),0,AK186*DW96/(AK186+DW96))</f>
        <v>5.38690127428312</v>
      </c>
      <c r="AL96" s="13" t="n">
        <f aca="false">IF(OR(AL186=0,DX96=0),0,AL186*DX96/(AL186+DX96))</f>
        <v>5.26910558165666</v>
      </c>
      <c r="AM96" s="13" t="n">
        <f aca="false">IF(OR(AM186=0,DY96=0),0,AM186*DY96/(AM186+DY96))</f>
        <v>5.15357453388913</v>
      </c>
      <c r="AN96" s="13" t="n">
        <f aca="false">IF(OR(AN186=0,DZ96=0),0,AN186*DZ96/(AN186+DZ96))</f>
        <v>5.04020612344615</v>
      </c>
      <c r="AO96" s="13" t="n">
        <f aca="false">IF(OR(AO186=0,EA96=0),0,AO186*EA96/(AO186+EA96))</f>
        <v>4.92890393037567</v>
      </c>
      <c r="AP96" s="13" t="n">
        <f aca="false">IF(OR(AP186=0,EB96=0),0,AP186*EB96/(AP186+EB96))</f>
        <v>4.81955225610981</v>
      </c>
      <c r="AQ96" s="13" t="n">
        <f aca="false">IF(OR(AQ186=0,EC96=0),0,AQ186*EC96/(AQ186+EC96))</f>
        <v>4.71209065610065</v>
      </c>
      <c r="AR96" s="13" t="n">
        <f aca="false">IF(OR(AR186=0,ED96=0),0,AR186*ED96/(AR186+ED96))</f>
        <v>4.6064371638603</v>
      </c>
      <c r="AS96" s="13" t="n">
        <f aca="false">IF(OR(AS186=0,EE96=0),0,AS186*EE96/(AS186+EE96))</f>
        <v>4.50251401726179</v>
      </c>
      <c r="AT96" s="13" t="n">
        <f aca="false">IF(OR(AT186=0,EF96=0),0,AT186*EF96/(AT186+EF96))</f>
        <v>4.40024737781208</v>
      </c>
      <c r="AU96" s="13" t="n">
        <f aca="false">IF(OR(AU186=0,EG96=0),0,AU186*EG96/(AU186+EG96))</f>
        <v>4.29493946271755</v>
      </c>
      <c r="AV96" s="13" t="n">
        <f aca="false">IF(OR(AV186=0,EH96=0),0,AV186*EH96/(AV186+EH96))</f>
        <v>4.19141424004932</v>
      </c>
      <c r="AW96" s="13" t="n">
        <f aca="false">IF(OR(AW186=0,EI96=0),0,AW186*EI96/(AW186+EI96))</f>
        <v>4.08959572607214</v>
      </c>
      <c r="AX96" s="13" t="n">
        <f aca="false">IF(OR(AX186=0,EJ96=0),0,AX186*EJ96/(AX186+EJ96))</f>
        <v>3.98941186668743</v>
      </c>
      <c r="AY96" s="13" t="n">
        <f aca="false">IF(OR(AY186=0,EK96=0),0,AY186*EK96/(AY186+EK96))</f>
        <v>3.89079428033604</v>
      </c>
      <c r="AZ96" s="13" t="n">
        <f aca="false">IF(OR(AZ186=0,EL96=0),0,AZ186*EL96/(AZ186+EL96))</f>
        <v>3.79022931845356</v>
      </c>
      <c r="BA96" s="13" t="n">
        <f aca="false">IF(OR(BA186=0,EM96=0),0,BA186*EM96/(BA186+EM96))</f>
        <v>3.69128388088176</v>
      </c>
      <c r="BB96" s="13" t="n">
        <f aca="false">IF(OR(BB186=0,EN96=0),0,BB186*EN96/(BB186+EN96))</f>
        <v>3.59389200666711</v>
      </c>
      <c r="BC96" s="13" t="n">
        <f aca="false">IF(OR(BC186=0,EO96=0),0,BC186*EO96/(BC186+EO96))</f>
        <v>3.49799115442722</v>
      </c>
      <c r="BD96" s="13" t="n">
        <f aca="false">IF(OR(BD186=0,EP96=0),0,BD186*EP96/(BD186+EP96))</f>
        <v>3.40352199039093</v>
      </c>
      <c r="BE96" s="13" t="n">
        <f aca="false">IF(OR(BE186=0,EQ96=0),0,BE186*EQ96/(BE186+EQ96))</f>
        <v>3.30730980686554</v>
      </c>
      <c r="BF96" s="13" t="n">
        <f aca="false">IF(OR(BF186=0,ER96=0),0,BF186*ER96/(BF186+ER96))</f>
        <v>3.21257025981554</v>
      </c>
      <c r="BG96" s="13" t="n">
        <f aca="false">IF(OR(BG186=0,ES96=0),0,BG186*ES96/(BG186+ES96))</f>
        <v>3.11924773930341</v>
      </c>
      <c r="BH96" s="13" t="n">
        <f aca="false">IF(OR(BH186=0,ET96=0),0,BH186*ET96/(BH186+ET96))</f>
        <v>3.02728962193786</v>
      </c>
      <c r="BI96" s="13" t="n">
        <f aca="false">IF(OR(BI186=0,EU96=0),0,BI186*EU96/(BI186+EU96))</f>
        <v>2.93664610290943</v>
      </c>
      <c r="BJ96" s="13" t="n">
        <f aca="false">IF(OR(BJ186=0,EV96=0),0,BJ186*EV96/(BJ186+EV96))</f>
        <v>2.83880381903643</v>
      </c>
      <c r="BK96" s="13" t="n">
        <f aca="false">IF(OR(BK186=0,EW96=0),0,BK186*EW96/(BK186+EW96))</f>
        <v>2.74253018854697</v>
      </c>
      <c r="BL96" s="13" t="n">
        <f aca="false">IF(OR(BL186=0,EX96=0),0,BL186*EX96/(BL186+EX96))</f>
        <v>2.64777610294591</v>
      </c>
      <c r="BM96" s="13" t="n">
        <f aca="false">IF(OR(BM186=0,EY96=0),0,BM186*EY96/(BM186+EY96))</f>
        <v>2.55449601786659</v>
      </c>
      <c r="BN96" s="13" t="n">
        <f aca="false">IF(OR(BN186=0,EZ96=0),0,BN186*EZ96/(BN186+EZ96))</f>
        <v>2.46264781237845</v>
      </c>
      <c r="BO96" s="13" t="n">
        <f aca="false">IF(OR(BO186=0,FA96=0),0,BO186*FA96/(BO186+FA96))</f>
        <v>2.36747506121926</v>
      </c>
      <c r="BP96" s="13" t="n">
        <f aca="false">IF(OR(BP186=0,FB96=0),0,BP186*FB96/(BP186+FB96))</f>
        <v>2.2738079901929</v>
      </c>
      <c r="BQ96" s="13" t="n">
        <f aca="false">IF(OR(BQ186=0,FC96=0),0,BQ186*FC96/(BQ186+FC96))</f>
        <v>2.18161393164294</v>
      </c>
      <c r="BR96" s="13" t="n">
        <f aca="false">IF(OR(BR186=0,FD96=0),0,BR186*FD96/(BR186+FD96))</f>
        <v>2.09086410615607</v>
      </c>
      <c r="BS96" s="13" t="n">
        <f aca="false">IF(OR(BS186=0,FE96=0),0,BS186*FE96/(BS186+FE96))</f>
        <v>2.00153357696726</v>
      </c>
      <c r="BT96" s="13" t="n">
        <f aca="false">IF(OR(BT186=0,FF96=0),0,BT186*FF96/(BT186+FF96))</f>
        <v>1.91119068790754</v>
      </c>
      <c r="BU96" s="13" t="n">
        <f aca="false">IF(OR(BU186=0,FG96=0),0,BU186*FG96/(BU186+FG96))</f>
        <v>1.82229491130863</v>
      </c>
      <c r="BV96" s="13" t="n">
        <f aca="false">IF(OR(BV186=0,FH96=0),0,BV186*FH96/(BV186+FH96))</f>
        <v>1.73483470843867</v>
      </c>
      <c r="BW96" s="13" t="n">
        <f aca="false">IF(OR(BW186=0,FI96=0),0,BW186*FI96/(BW186+FI96))</f>
        <v>1.64880301207657</v>
      </c>
      <c r="BX96" s="13" t="n">
        <f aca="false">IF(OR(BX186=0,FJ96=0),0,BX186*FJ96/(BX186+FJ96))</f>
        <v>1.56419731599698</v>
      </c>
      <c r="BY96" s="13" t="n">
        <f aca="false">IF(OR(BY186=0,FK96=0),0,BY186*FK96/(BY186+FK96))</f>
        <v>0</v>
      </c>
      <c r="BZ96" s="13" t="n">
        <f aca="false">IF(OR(BZ186=0,FL96=0),0,BZ186*FL96/(BZ186+FL96))</f>
        <v>0</v>
      </c>
      <c r="CA96" s="13" t="n">
        <f aca="false">IF(OR(CA186=0,FM96=0),0,CA186*FM96/(CA186+FM96))</f>
        <v>0</v>
      </c>
      <c r="CB96" s="13" t="n">
        <f aca="false">IF(OR(CB186=0,FN96=0),0,CB186*FN96/(CB186+FN96))</f>
        <v>0</v>
      </c>
      <c r="CC96" s="13" t="n">
        <f aca="false">IF(OR(CC186=0,FO96=0),0,CC186*FO96/(CC186+FO96))</f>
        <v>0</v>
      </c>
      <c r="CD96" s="13" t="n">
        <f aca="false">IF(OR(CD186=0,FP96=0),0,CD186*FP96/(CD186+FP96))</f>
        <v>0</v>
      </c>
      <c r="CE96" s="13" t="n">
        <f aca="false">IF(OR(CE186=0,FQ96=0),0,CE186*FQ96/(CE186+FQ96))</f>
        <v>0</v>
      </c>
      <c r="CF96" s="13" t="n">
        <f aca="false">IF(OR(CF186=0,FR96=0),0,CF186*FR96/(CF186+FR96))</f>
        <v>0</v>
      </c>
      <c r="CG96" s="13" t="n">
        <f aca="false">IF(OR(CG186=0,FS96=0),0,CG186*FS96/(CG186+FS96))</f>
        <v>0</v>
      </c>
      <c r="CH96" s="13" t="n">
        <f aca="false">IF(OR(CH186=0,FT96=0),0,CH186*FT96/(CH186+FT96))</f>
        <v>0</v>
      </c>
      <c r="CI96" s="13" t="n">
        <f aca="false">IF(OR(CI186=0,FU96=0),0,CI186*FU96/(CI186+FU96))</f>
        <v>0</v>
      </c>
      <c r="CJ96" s="13" t="n">
        <f aca="false">IF(OR(CJ186=0,FV96=0),0,CJ186*FV96/(CJ186+FV96))</f>
        <v>0</v>
      </c>
      <c r="CK96" s="13" t="n">
        <f aca="false">IF(OR(CK186=0,FW96=0),0,CK186*FW96/(CK186+FW96))</f>
        <v>0</v>
      </c>
      <c r="CL96" s="13" t="n">
        <f aca="false">IF(OR(CL186=0,FX96=0),0,CL186*FX96/(CL186+FX96))</f>
        <v>0</v>
      </c>
      <c r="CM96" s="13" t="n">
        <f aca="false">IF(OR(CM186=0,FY96=0),0,CM186*FY96/(CM186+FY96))</f>
        <v>0</v>
      </c>
      <c r="CN96" s="13" t="n">
        <f aca="false">IF(OR(CN186=0,FZ96=0),0,CN186*FZ96/(CN186+FZ96))</f>
        <v>0</v>
      </c>
      <c r="CO96" s="13" t="n">
        <f aca="false">IF(OR(CO186=0,GA96=0),0,CO186*GA96/(CO186+GA96))</f>
        <v>0</v>
      </c>
      <c r="CP96" s="13" t="n">
        <f aca="false">IF(OR(CP186=0,GB96=0),0,CP186*GB96/(CP186+GB96))</f>
        <v>0</v>
      </c>
      <c r="CQ96" s="13" t="n">
        <f aca="false">IF(OR(CQ186=0,GC96=0),0,CQ186*GC96/(CQ186+GC96))</f>
        <v>0</v>
      </c>
      <c r="CR96" s="0" t="n">
        <f aca="false">IF(F$9=0,0,(SIN(F$12)*COS($E96)+SIN($E96)*COS(F$12))/SIN($E96)*F$9)</f>
        <v>11.13975</v>
      </c>
      <c r="CS96" s="0" t="n">
        <f aca="false">IF(G$9=0,0,(SIN(G$12)*COS($E96)+SIN($E96)*COS(G$12))/SIN($E96)*G$9)</f>
        <v>11.1451248106413</v>
      </c>
      <c r="CT96" s="0" t="n">
        <f aca="false">IF(H$9=0,0,(SIN(H$12)*COS($E96)+SIN($E96)*COS(H$12))/SIN($E96)*H$9)</f>
        <v>11.1470639024149</v>
      </c>
      <c r="CU96" s="0" t="n">
        <f aca="false">IF(I$9=0,0,(SIN(I$12)*COS($E96)+SIN($E96)*COS(I$12))/SIN($E96)*I$9)</f>
        <v>11.1455748309058</v>
      </c>
      <c r="CV96" s="0" t="n">
        <f aca="false">IF(J$9=0,0,(SIN(J$12)*COS($E96)+SIN($E96)*COS(J$12))/SIN($E96)*J$9)</f>
        <v>11.1406662058993</v>
      </c>
      <c r="CW96" s="0" t="n">
        <f aca="false">IF(K$9=0,0,(SIN(K$12)*COS($E96)+SIN($E96)*COS(K$12))/SIN($E96)*K$9)</f>
        <v>11.1323476862736</v>
      </c>
      <c r="CX96" s="0" t="n">
        <f aca="false">IF(L$9=0,0,(SIN(L$12)*COS($E96)+SIN($E96)*COS(L$12))/SIN($E96)*L$9)</f>
        <v>11.1192926485596</v>
      </c>
      <c r="CY96" s="0" t="n">
        <f aca="false">IF(M$9=0,0,(SIN(M$12)*COS($E96)+SIN($E96)*COS(M$12))/SIN($E96)*M$9)</f>
        <v>11.1028505665898</v>
      </c>
      <c r="CZ96" s="0" t="n">
        <f aca="false">IF(N$9=0,0,(SIN(N$12)*COS($E96)+SIN($E96)*COS(N$12))/SIN($E96)*N$9)</f>
        <v>11.0830354345744</v>
      </c>
      <c r="DA96" s="0" t="n">
        <f aca="false">IF(O$9=0,0,(SIN(O$12)*COS($E96)+SIN($E96)*COS(O$12))/SIN($E96)*O$9)</f>
        <v>11.0598622714502</v>
      </c>
      <c r="DB96" s="0" t="n">
        <f aca="false">IF(P$9=0,0,(SIN(P$12)*COS($E96)+SIN($E96)*COS(P$12))/SIN($E96)*P$9)</f>
        <v>11.0333471135693</v>
      </c>
      <c r="DC96" s="0" t="n">
        <f aca="false">IF(Q$9=0,0,(SIN(Q$12)*COS($E96)+SIN($E96)*COS(Q$12))/SIN($E96)*Q$9)</f>
        <v>11.0037474107636</v>
      </c>
      <c r="DD96" s="0" t="n">
        <f aca="false">IF(R$9=0,0,(SIN(R$12)*COS($E96)+SIN($E96)*COS(R$12))/SIN($E96)*R$9)</f>
        <v>10.97084</v>
      </c>
      <c r="DE96" s="0" t="n">
        <f aca="false">IF(S$9=0,0,(SIN(S$12)*COS($E96)+SIN($E96)*COS(S$12))/SIN($E96)*S$9)</f>
        <v>10.9346437036236</v>
      </c>
      <c r="DF96" s="0" t="n">
        <f aca="false">IF(T$9=0,0,(SIN(T$12)*COS($E96)+SIN($E96)*COS(T$12))/SIN($E96)*T$9)</f>
        <v>10.8951783296802</v>
      </c>
      <c r="DG96" s="0" t="n">
        <f aca="false">IF(U$9=0,0,(SIN(U$12)*COS($E96)+SIN($E96)*COS(U$12))/SIN($E96)*U$9)</f>
        <v>10.8524646632076</v>
      </c>
      <c r="DH96" s="0" t="n">
        <f aca="false">IF(V$9=0,0,(SIN(V$12)*COS($E96)+SIN($E96)*COS(V$12))/SIN($E96)*V$9)</f>
        <v>10.800211726007</v>
      </c>
      <c r="DI96" s="0" t="n">
        <f aca="false">IF(W$9=0,0,(SIN(W$12)*COS($E96)+SIN($E96)*COS(W$12))/SIN($E96)*W$9)</f>
        <v>10.7447957366723</v>
      </c>
      <c r="DJ96" s="0" t="n">
        <f aca="false">IF(X$9=0,0,(SIN(X$12)*COS($E96)+SIN($E96)*COS(X$12))/SIN($E96)*X$9)</f>
        <v>10.686246106189</v>
      </c>
      <c r="DK96" s="0" t="n">
        <f aca="false">IF(Y$9=0,0,(SIN(Y$12)*COS($E96)+SIN($E96)*COS(Y$12))/SIN($E96)*Y$9)</f>
        <v>10.6245931576395</v>
      </c>
      <c r="DL96" s="0" t="n">
        <f aca="false">IF(Z$9=0,0,(SIN(Z$12)*COS($E96)+SIN($E96)*COS(Z$12))/SIN($E96)*Z$9)</f>
        <v>10.5598681131625</v>
      </c>
      <c r="DM96" s="0" t="n">
        <f aca="false">IF(AA$9=0,0,(SIN(AA$12)*COS($E96)+SIN($E96)*COS(AA$12))/SIN($E96)*AA$9)</f>
        <v>10.4887182868931</v>
      </c>
      <c r="DN96" s="0" t="n">
        <f aca="false">IF(AB$9=0,0,(SIN(AB$12)*COS($E96)+SIN($E96)*COS(AB$12))/SIN($E96)*AB$9)</f>
        <v>10.4145941407421</v>
      </c>
      <c r="DO96" s="0" t="n">
        <f aca="false">IF(AC$9=0,0,(SIN(AC$12)*COS($E96)+SIN($E96)*COS(AC$12))/SIN($E96)*AC$9)</f>
        <v>10.3375325913873</v>
      </c>
      <c r="DP96" s="0" t="n">
        <f aca="false">IF(AD$9=0,0,(SIN(AD$12)*COS($E96)+SIN($E96)*COS(AD$12))/SIN($E96)*AD$9)</f>
        <v>10.2575713786901</v>
      </c>
      <c r="DQ96" s="0" t="n">
        <f aca="false">IF(AE$9=0,0,(SIN(AE$12)*COS($E96)+SIN($E96)*COS(AE$12))/SIN($E96)*AE$9)</f>
        <v>10.1747490498537</v>
      </c>
      <c r="DR96" s="0" t="n">
        <f aca="false">IF(AF$9=0,0,(SIN(AF$12)*COS($E96)+SIN($E96)*COS(AF$12))/SIN($E96)*AF$9)</f>
        <v>10.0875931534219</v>
      </c>
      <c r="DS96" s="0" t="n">
        <f aca="false">IF(AG$9=0,0,(SIN(AG$12)*COS($E96)+SIN($E96)*COS(AG$12))/SIN($E96)*AG$9)</f>
        <v>9.99767525956693</v>
      </c>
      <c r="DT96" s="0" t="n">
        <f aca="false">IF(AH$9=0,0,(SIN(AH$12)*COS($E96)+SIN($E96)*COS(AH$12))/SIN($E96)*AH$9)</f>
        <v>9.90503761280276</v>
      </c>
      <c r="DU96" s="0" t="n">
        <f aca="false">IF(AI$9=0,0,(SIN(AI$12)*COS($E96)+SIN($E96)*COS(AI$12))/SIN($E96)*AI$9)</f>
        <v>9.80972318691467</v>
      </c>
      <c r="DV96" s="0" t="n">
        <f aca="false">IF(AJ$9=0,0,(SIN(AJ$12)*COS($E96)+SIN($E96)*COS(AJ$12))/SIN($E96)*AJ$9)</f>
        <v>9.71177566737432</v>
      </c>
      <c r="DW96" s="0" t="n">
        <f aca="false">IF(AK$9=0,0,(SIN(AK$12)*COS($E96)+SIN($E96)*COS(AK$12))/SIN($E96)*AK$9)</f>
        <v>9.61471148650753</v>
      </c>
      <c r="DX96" s="0" t="n">
        <f aca="false">IF(AL$9=0,0,(SIN(AL$12)*COS($E96)+SIN($E96)*COS(AL$12))/SIN($E96)*AL$9)</f>
        <v>9.51504607665275</v>
      </c>
      <c r="DY96" s="0" t="n">
        <f aca="false">IF(AM$9=0,0,(SIN(AM$12)*COS($E96)+SIN($E96)*COS(AM$12))/SIN($E96)*AM$9)</f>
        <v>9.41282200445501</v>
      </c>
      <c r="DZ96" s="0" t="n">
        <f aca="false">IF(AN$9=0,0,(SIN(AN$12)*COS($E96)+SIN($E96)*COS(AN$12))/SIN($E96)*AN$9)</f>
        <v>9.30808251247286</v>
      </c>
      <c r="EA96" s="0" t="n">
        <f aca="false">IF(AO$9=0,0,(SIN(AO$12)*COS($E96)+SIN($E96)*COS(AO$12))/SIN($E96)*AO$9)</f>
        <v>9.20087150231922</v>
      </c>
      <c r="EB96" s="0" t="n">
        <f aca="false">IF(AP$9=0,0,(SIN(AP$12)*COS($E96)+SIN($E96)*COS(AP$12))/SIN($E96)*AP$9)</f>
        <v>9.09114643806275</v>
      </c>
      <c r="EC96" s="0" t="n">
        <f aca="false">IF(AQ$9=0,0,(SIN(AQ$12)*COS($E96)+SIN($E96)*COS(AQ$12))/SIN($E96)*AQ$9)</f>
        <v>8.97904134913214</v>
      </c>
      <c r="ED96" s="0" t="n">
        <f aca="false">IF(AR$9=0,0,(SIN(AR$12)*COS($E96)+SIN($E96)*COS(AR$12))/SIN($E96)*AR$9)</f>
        <v>8.86460209026097</v>
      </c>
      <c r="EE96" s="0" t="n">
        <f aca="false">IF(AS$9=0,0,(SIN(AS$12)*COS($E96)+SIN($E96)*COS(AS$12))/SIN($E96)*AS$9)</f>
        <v>8.7478751050655</v>
      </c>
      <c r="EF96" s="0" t="n">
        <f aca="false">IF(AT$9=0,0,(SIN(AT$12)*COS($E96)+SIN($E96)*COS(AT$12))/SIN($E96)*AT$9)</f>
        <v>8.62890740836882</v>
      </c>
      <c r="EG96" s="0" t="n">
        <f aca="false">IF(AU$9=0,0,(SIN(AU$12)*COS($E96)+SIN($E96)*COS(AU$12))/SIN($E96)*AU$9)</f>
        <v>8.48964654841273</v>
      </c>
      <c r="EH96" s="0" t="n">
        <f aca="false">IF(AV$9=0,0,(SIN(AV$12)*COS($E96)+SIN($E96)*COS(AV$12))/SIN($E96)*AV$9)</f>
        <v>8.34868853787314</v>
      </c>
      <c r="EI96" s="0" t="n">
        <f aca="false">IF(AW$9=0,0,(SIN(AW$12)*COS($E96)+SIN($E96)*COS(AW$12))/SIN($E96)*AW$9)</f>
        <v>8.20609833349096</v>
      </c>
      <c r="EJ96" s="0" t="n">
        <f aca="false">IF(AX$9=0,0,(SIN(AX$12)*COS($E96)+SIN($E96)*COS(AX$12))/SIN($E96)*AX$9)</f>
        <v>8.06194111172089</v>
      </c>
      <c r="EK96" s="0" t="n">
        <f aca="false">IF(AY$9=0,0,(SIN(AY$12)*COS($E96)+SIN($E96)*COS(AY$12))/SIN($E96)*AY$9)</f>
        <v>7.91628224225525</v>
      </c>
      <c r="EL96" s="0" t="n">
        <f aca="false">IF(AZ$9=0,0,(SIN(AZ$12)*COS($E96)+SIN($E96)*COS(AZ$12))/SIN($E96)*AZ$9)</f>
        <v>7.7547371083713</v>
      </c>
      <c r="EM96" s="0" t="n">
        <f aca="false">IF(BA$9=0,0,(SIN(BA$12)*COS($E96)+SIN($E96)*COS(BA$12))/SIN($E96)*BA$9)</f>
        <v>7.59224916677207</v>
      </c>
      <c r="EN96" s="0" t="n">
        <f aca="false">IF(BB$9=0,0,(SIN(BB$12)*COS($E96)+SIN($E96)*COS(BB$12))/SIN($E96)*BB$9)</f>
        <v>7.42889721791333</v>
      </c>
      <c r="EO96" s="0" t="n">
        <f aca="false">IF(BC$9=0,0,(SIN(BC$12)*COS($E96)+SIN($E96)*COS(BC$12))/SIN($E96)*BC$9)</f>
        <v>7.26475988415837</v>
      </c>
      <c r="EP96" s="0" t="n">
        <f aca="false">IF(BD$9=0,0,(SIN(BD$12)*COS($E96)+SIN($E96)*COS(BD$12))/SIN($E96)*BD$9)</f>
        <v>7.0999155770366</v>
      </c>
      <c r="EQ96" s="0" t="n">
        <f aca="false">IF(BE$9=0,0,(SIN(BE$12)*COS($E96)+SIN($E96)*COS(BE$12))/SIN($E96)*BE$9)</f>
        <v>6.92077345657855</v>
      </c>
      <c r="ER96" s="0" t="n">
        <f aca="false">IF(BF$9=0,0,(SIN(BF$12)*COS($E96)+SIN($E96)*COS(BF$12))/SIN($E96)*BF$9)</f>
        <v>6.74156170124791</v>
      </c>
      <c r="ES96" s="0" t="n">
        <f aca="false">IF(BG$9=0,0,(SIN(BG$12)*COS($E96)+SIN($E96)*COS(BG$12))/SIN($E96)*BG$9)</f>
        <v>6.56237016693445</v>
      </c>
      <c r="ET96" s="0" t="n">
        <f aca="false">IF(BH$9=0,0,(SIN(BH$12)*COS($E96)+SIN($E96)*COS(BH$12))/SIN($E96)*BH$9)</f>
        <v>6.38328807167921</v>
      </c>
      <c r="EU96" s="0" t="n">
        <f aca="false">IF(BI$9=0,0,(SIN(BI$12)*COS($E96)+SIN($E96)*COS(BI$12))/SIN($E96)*BI$9)</f>
        <v>6.20440395794781</v>
      </c>
      <c r="EV96" s="0" t="n">
        <f aca="false">IF(BJ$9=0,0,(SIN(BJ$12)*COS($E96)+SIN($E96)*COS(BJ$12))/SIN($E96)*BJ$9)</f>
        <v>5.98801161009456</v>
      </c>
      <c r="EW96" s="0" t="n">
        <f aca="false">IF(BK$9=0,0,(SIN(BK$12)*COS($E96)+SIN($E96)*COS(BK$12))/SIN($E96)*BK$9)</f>
        <v>5.77357581979634</v>
      </c>
      <c r="EX96" s="0" t="n">
        <f aca="false">IF(BL$9=0,0,(SIN(BL$12)*COS($E96)+SIN($E96)*COS(BL$12))/SIN($E96)*BL$9)</f>
        <v>5.56121669421537</v>
      </c>
      <c r="EY96" s="0" t="n">
        <f aca="false">IF(BM$9=0,0,(SIN(BM$12)*COS($E96)+SIN($E96)*COS(BM$12))/SIN($E96)*BM$9)</f>
        <v>5.35105253965636</v>
      </c>
      <c r="EZ96" s="0" t="n">
        <f aca="false">IF(BN$9=0,0,(SIN(BN$12)*COS($E96)+SIN($E96)*COS(BN$12))/SIN($E96)*BN$9)</f>
        <v>5.14319980919619</v>
      </c>
      <c r="FA96" s="0" t="n">
        <f aca="false">IF(BO$9=0,0,(SIN(BO$12)*COS($E96)+SIN($E96)*COS(BO$12))/SIN($E96)*BO$9)</f>
        <v>4.91737678770165</v>
      </c>
      <c r="FB96" s="0" t="n">
        <f aca="false">IF(BP$9=0,0,(SIN(BP$12)*COS($E96)+SIN($E96)*COS(BP$12))/SIN($E96)*BP$9)</f>
        <v>4.69511528305615</v>
      </c>
      <c r="FC96" s="0" t="n">
        <f aca="false">IF(BQ$9=0,0,(SIN(BQ$12)*COS($E96)+SIN($E96)*COS(BQ$12))/SIN($E96)*BQ$9)</f>
        <v>4.4765440550842</v>
      </c>
      <c r="FD96" s="0" t="n">
        <f aca="false">IF(BR$9=0,0,(SIN(BR$12)*COS($E96)+SIN($E96)*COS(BR$12))/SIN($E96)*BR$9)</f>
        <v>4.26178917977631</v>
      </c>
      <c r="FE96" s="0" t="n">
        <f aca="false">IF(BS$9=0,0,(SIN(BS$12)*COS($E96)+SIN($E96)*COS(BS$12))/SIN($E96)*BS$9)</f>
        <v>4.05097399276165</v>
      </c>
      <c r="FF96" s="0" t="n">
        <f aca="false">IF(BT$9=0,0,(SIN(BT$12)*COS($E96)+SIN($E96)*COS(BT$12))/SIN($E96)*BT$9)</f>
        <v>3.83450331034475</v>
      </c>
      <c r="FG96" s="0" t="n">
        <f aca="false">IF(BU$9=0,0,(SIN(BU$12)*COS($E96)+SIN($E96)*COS(BU$12))/SIN($E96)*BU$9)</f>
        <v>3.62280088901844</v>
      </c>
      <c r="FH96" s="0" t="n">
        <f aca="false">IF(BV$9=0,0,(SIN(BV$12)*COS($E96)+SIN($E96)*COS(BV$12))/SIN($E96)*BV$9)</f>
        <v>3.41599012620264</v>
      </c>
      <c r="FI96" s="0" t="n">
        <f aca="false">IF(BW$9=0,0,(SIN(BW$12)*COS($E96)+SIN($E96)*COS(BW$12))/SIN($E96)*BW$9)</f>
        <v>3.21419110307512</v>
      </c>
      <c r="FJ96" s="0" t="n">
        <f aca="false">IF(BX$9=0,0,(SIN(BX$12)*COS($E96)+SIN($E96)*COS(BX$12))/SIN($E96)*BX$9)</f>
        <v>3.01752053060501</v>
      </c>
      <c r="FK96" s="0" t="n">
        <f aca="false">IF(BY$9=0,0,(SIN(BY$12)*COS($E96)+SIN($E96)*COS(BY$12))/SIN($E96)*BY$9)</f>
        <v>0</v>
      </c>
      <c r="FL96" s="0" t="n">
        <f aca="false">IF(BZ$9=0,0,(SIN(BZ$12)*COS($E96)+SIN($E96)*COS(BZ$12))/SIN($E96)*BZ$9)</f>
        <v>0</v>
      </c>
      <c r="FM96" s="0" t="n">
        <f aca="false">IF(CA$9=0,0,(SIN(CA$12)*COS($E96)+SIN($E96)*COS(CA$12))/SIN($E96)*CA$9)</f>
        <v>0</v>
      </c>
      <c r="FN96" s="0" t="n">
        <f aca="false">IF(CB$9=0,0,(SIN(CB$12)*COS($E96)+SIN($E96)*COS(CB$12))/SIN($E96)*CB$9)</f>
        <v>0</v>
      </c>
      <c r="FO96" s="0" t="n">
        <f aca="false">IF(CC$9=0,0,(SIN(CC$12)*COS($E96)+SIN($E96)*COS(CC$12))/SIN($E96)*CC$9)</f>
        <v>0</v>
      </c>
      <c r="FP96" s="0" t="n">
        <f aca="false">IF(CD$9=0,0,(SIN(CD$12)*COS($E96)+SIN($E96)*COS(CD$12))/SIN($E96)*CD$9)</f>
        <v>0</v>
      </c>
      <c r="FQ96" s="0" t="n">
        <f aca="false">IF(CE$9=0,0,(SIN(CE$12)*COS($E96)+SIN($E96)*COS(CE$12))/SIN($E96)*CE$9)</f>
        <v>0</v>
      </c>
      <c r="FR96" s="0" t="n">
        <f aca="false">IF(CF$9=0,0,(SIN(CF$12)*COS($E96)+SIN($E96)*COS(CF$12))/SIN($E96)*CF$9)</f>
        <v>0</v>
      </c>
      <c r="FS96" s="0" t="n">
        <f aca="false">IF(CG$9=0,0,(SIN(CG$12)*COS($E96)+SIN($E96)*COS(CG$12))/SIN($E96)*CG$9)</f>
        <v>0</v>
      </c>
      <c r="FT96" s="0" t="n">
        <f aca="false">IF(CH$9=0,0,(SIN(CH$12)*COS($E96)+SIN($E96)*COS(CH$12))/SIN($E96)*CH$9)</f>
        <v>0</v>
      </c>
      <c r="FU96" s="0" t="n">
        <f aca="false">IF(CI$9=0,0,(SIN(CI$12)*COS($E96)+SIN($E96)*COS(CI$12))/SIN($E96)*CI$9)</f>
        <v>0</v>
      </c>
      <c r="FV96" s="0" t="n">
        <f aca="false">IF(CJ$9=0,0,(SIN(CJ$12)*COS($E96)+SIN($E96)*COS(CJ$12))/SIN($E96)*CJ$9)</f>
        <v>0</v>
      </c>
      <c r="FW96" s="0" t="n">
        <f aca="false">IF(CK$9=0,0,(SIN(CK$12)*COS($E96)+SIN($E96)*COS(CK$12))/SIN($E96)*CK$9)</f>
        <v>0</v>
      </c>
      <c r="FX96" s="0" t="n">
        <f aca="false">IF(CL$9=0,0,(SIN(CL$12)*COS($E96)+SIN($E96)*COS(CL$12))/SIN($E96)*CL$9)</f>
        <v>0</v>
      </c>
      <c r="FY96" s="0" t="n">
        <f aca="false">IF(CM$9=0,0,(SIN(CM$12)*COS($E96)+SIN($E96)*COS(CM$12))/SIN($E96)*CM$9)</f>
        <v>0</v>
      </c>
      <c r="FZ96" s="0" t="n">
        <f aca="false">IF(CN$9=0,0,(SIN(CN$12)*COS($E96)+SIN($E96)*COS(CN$12))/SIN($E96)*CN$9)</f>
        <v>0</v>
      </c>
      <c r="GA96" s="0" t="n">
        <f aca="false">IF(CO$9=0,0,(SIN(CO$12)*COS($E96)+SIN($E96)*COS(CO$12))/SIN($E96)*CO$9)</f>
        <v>0</v>
      </c>
      <c r="GB96" s="0" t="n">
        <f aca="false">IF(CP$9=0,0,(SIN(CP$12)*COS($E96)+SIN($E96)*COS(CP$12))/SIN($E96)*CP$9)</f>
        <v>0</v>
      </c>
      <c r="GC96" s="0" t="n">
        <f aca="false">IF(CQ$9=0,0,(SIN(CQ$12)*COS($E96)+SIN($E96)*COS(CQ$12))/SIN($E96)*CQ$9)</f>
        <v>0</v>
      </c>
    </row>
    <row r="97" customFormat="false" ht="12.8" hidden="true" customHeight="false" outlineLevel="0" collapsed="false">
      <c r="A97" s="0" t="n">
        <f aca="false">MAX($F97:$CQ97)</f>
        <v>11.139749875906</v>
      </c>
      <c r="B97" s="91" t="n">
        <f aca="false">IF(ISNA(INDEX(vmg!$B$6:$B$151,MATCH($C97,vmg!$F$6:$F$151,0))),IF(ISNA(INDEX(vmg!$B$6:$B$151,MATCH($C97,vmg!$D$6:$D$151,0))),0,INDEX(vmg!$B$6:$B$151,MATCH($C97,vmg!$D$6:$D$151,0))),INDEX(vmg!$B$6:$B$151,MATCH($C97,vmg!$F$6:$F$151,0)))</f>
        <v>7.042525</v>
      </c>
      <c r="C97" s="2" t="n">
        <f aca="false">MOD(Best +D97,360)</f>
        <v>318</v>
      </c>
      <c r="D97" s="2" t="n">
        <f aca="false">D96+1</f>
        <v>85</v>
      </c>
      <c r="E97" s="1" t="n">
        <f aca="false">D97*PI()/180</f>
        <v>1.48352986419518</v>
      </c>
      <c r="F97" s="13" t="n">
        <f aca="false">IF(OR(F187=0,CR97=0),0,F187*CR97/(F187+CR97))</f>
        <v>11.139749875906</v>
      </c>
      <c r="G97" s="13" t="n">
        <f aca="false">IF(OR(G187=0,CS97=0),0,G187*CS97/(G187+CS97))</f>
        <v>10.841627499684</v>
      </c>
      <c r="H97" s="13" t="n">
        <f aca="false">IF(OR(H187=0,CT97=0),0,H187*CT97/(H187+CT97))</f>
        <v>10.5566437317437</v>
      </c>
      <c r="I97" s="13" t="n">
        <f aca="false">IF(OR(I187=0,CU97=0),0,I187*CU97/(I187+CU97))</f>
        <v>10.2838223338144</v>
      </c>
      <c r="J97" s="13" t="n">
        <f aca="false">IF(OR(J187=0,CV97=0),0,J187*CV97/(J187+CV97))</f>
        <v>10.0222814642049</v>
      </c>
      <c r="K97" s="13" t="n">
        <f aca="false">IF(OR(K187=0,CW97=0),0,K187*CW97/(K187+CW97))</f>
        <v>9.7712225818763</v>
      </c>
      <c r="L97" s="13" t="n">
        <f aca="false">IF(OR(L187=0,CX97=0),0,L187*CX97/(L187+CX97))</f>
        <v>9.52893686672081</v>
      </c>
      <c r="M97" s="13" t="n">
        <f aca="false">IF(OR(M187=0,CY97=0),0,M187*CY97/(M187+CY97))</f>
        <v>9.2958379421899</v>
      </c>
      <c r="N97" s="13" t="n">
        <f aca="false">IF(OR(N187=0,CZ97=0),0,N187*CZ97/(N187+CZ97))</f>
        <v>9.07131566930212</v>
      </c>
      <c r="O97" s="13" t="n">
        <f aca="false">IF(OR(O187=0,DA97=0),0,O187*DA97/(O187+DA97))</f>
        <v>8.85481265738871</v>
      </c>
      <c r="P97" s="13" t="n">
        <f aca="false">IF(OR(P187=0,DB97=0),0,P187*DB97/(P187+DB97))</f>
        <v>8.64581864551398</v>
      </c>
      <c r="Q97" s="13" t="n">
        <f aca="false">IF(OR(Q187=0,DC97=0),0,Q187*DC97/(Q187+DC97))</f>
        <v>8.44400763019322</v>
      </c>
      <c r="R97" s="13" t="n">
        <f aca="false">IF(OR(R187=0,DD97=0),0,R187*DD97/(R187+DD97))</f>
        <v>8.2487956978362</v>
      </c>
      <c r="S97" s="13" t="n">
        <f aca="false">IF(OR(S187=0,DE97=0),0,S187*DE97/(S187+DE97))</f>
        <v>8.05978782661621</v>
      </c>
      <c r="T97" s="13" t="n">
        <f aca="false">IF(OR(T187=0,DF97=0),0,T187*DF97/(T187+DF97))</f>
        <v>7.87661965209062</v>
      </c>
      <c r="U97" s="13" t="n">
        <f aca="false">IF(OR(U187=0,DG97=0),0,U187*DG97/(U187+DG97))</f>
        <v>7.69895451919927</v>
      </c>
      <c r="V97" s="13" t="n">
        <f aca="false">IF(OR(V187=0,DH97=0),0,V187*DH97/(V187+DH97))</f>
        <v>7.52340307065279</v>
      </c>
      <c r="W97" s="13" t="n">
        <f aca="false">IF(OR(W187=0,DI97=0),0,W187*DI97/(W187+DI97))</f>
        <v>7.35298765577475</v>
      </c>
      <c r="X97" s="13" t="n">
        <f aca="false">IF(OR(X187=0,DJ97=0),0,X187*DJ97/(X187+DJ97))</f>
        <v>7.18742190112941</v>
      </c>
      <c r="Y97" s="13" t="n">
        <f aca="false">IF(OR(Y187=0,DK97=0),0,Y187*DK97/(Y187+DK97))</f>
        <v>7.02644001949134</v>
      </c>
      <c r="Z97" s="13" t="n">
        <f aca="false">IF(OR(Z187=0,DL97=0),0,Z187*DL97/(Z187+DL97))</f>
        <v>6.86979496855419</v>
      </c>
      <c r="AA97" s="13" t="n">
        <f aca="false">IF(OR(AA187=0,DM97=0),0,AA187*DM97/(AA187+DM97))</f>
        <v>6.71586020117592</v>
      </c>
      <c r="AB97" s="13" t="n">
        <f aca="false">IF(OR(AB187=0,DN97=0),0,AB187*DN97/(AB187+DN97))</f>
        <v>6.56591570682867</v>
      </c>
      <c r="AC97" s="13" t="n">
        <f aca="false">IF(OR(AC187=0,DO97=0),0,AC187*DO97/(AC187+DO97))</f>
        <v>6.41975448654777</v>
      </c>
      <c r="AD97" s="13" t="n">
        <f aca="false">IF(OR(AD187=0,DP97=0),0,AD187*DP97/(AD187+DP97))</f>
        <v>6.27718326010437</v>
      </c>
      <c r="AE97" s="13" t="n">
        <f aca="false">IF(OR(AE187=0,DQ97=0),0,AE187*DQ97/(AE187+DQ97))</f>
        <v>6.1380213283601</v>
      </c>
      <c r="AF97" s="13" t="n">
        <f aca="false">IF(OR(AF187=0,DR97=0),0,AF187*DR97/(AF187+DR97))</f>
        <v>6.00156005799116</v>
      </c>
      <c r="AG97" s="13" t="n">
        <f aca="false">IF(OR(AG187=0,DS97=0),0,AG187*DS97/(AG187+DS97))</f>
        <v>5.86821572689204</v>
      </c>
      <c r="AH97" s="13" t="n">
        <f aca="false">IF(OR(AH187=0,DT97=0),0,AH187*DT97/(AH187+DT97))</f>
        <v>5.7378373201419</v>
      </c>
      <c r="AI97" s="13" t="n">
        <f aca="false">IF(OR(AI187=0,DU97=0),0,AI187*DU97/(AI187+DU97))</f>
        <v>5.61028303858589</v>
      </c>
      <c r="AJ97" s="13" t="n">
        <f aca="false">IF(OR(AJ187=0,DV97=0),0,AJ187*DV97/(AJ187+DV97))</f>
        <v>5.48541958979518</v>
      </c>
      <c r="AK97" s="13" t="n">
        <f aca="false">IF(OR(AK187=0,DW97=0),0,AK187*DW97/(AK187+DW97))</f>
        <v>5.36421333506685</v>
      </c>
      <c r="AL97" s="13" t="n">
        <f aca="false">IF(OR(AL187=0,DX97=0),0,AL187*DX97/(AL187+DX97))</f>
        <v>5.24538609489492</v>
      </c>
      <c r="AM97" s="13" t="n">
        <f aca="false">IF(OR(AM187=0,DY97=0),0,AM187*DY97/(AM187+DY97))</f>
        <v>5.12883044230117</v>
      </c>
      <c r="AN97" s="13" t="n">
        <f aca="false">IF(OR(AN187=0,DZ97=0),0,AN187*DZ97/(AN187+DZ97))</f>
        <v>5.01444489079545</v>
      </c>
      <c r="AO97" s="13" t="n">
        <f aca="false">IF(OR(AO187=0,EA97=0),0,AO187*EA97/(AO187+EA97))</f>
        <v>4.9021334738777</v>
      </c>
      <c r="AP97" s="13" t="n">
        <f aca="false">IF(OR(AP187=0,EB97=0),0,AP187*EB97/(AP187+EB97))</f>
        <v>4.79178087652558</v>
      </c>
      <c r="AQ97" s="13" t="n">
        <f aca="false">IF(OR(AQ187=0,EC97=0),0,AQ187*EC97/(AQ187+EC97))</f>
        <v>4.68332701779986</v>
      </c>
      <c r="AR97" s="13" t="n">
        <f aca="false">IF(OR(AR187=0,ED97=0),0,AR187*ED97/(AR187+ED97))</f>
        <v>4.5766902238372</v>
      </c>
      <c r="AS97" s="13" t="n">
        <f aca="false">IF(OR(AS187=0,EE97=0),0,AS187*EE97/(AS187+EE97))</f>
        <v>4.47179298314818</v>
      </c>
      <c r="AT97" s="13" t="n">
        <f aca="false">IF(OR(AT187=0,EF97=0),0,AT187*EF97/(AT187+EF97))</f>
        <v>4.36856167063954</v>
      </c>
      <c r="AU97" s="13" t="n">
        <f aca="false">IF(OR(AU187=0,EG97=0),0,AU187*EG97/(AU187+EG97))</f>
        <v>4.2623038539927</v>
      </c>
      <c r="AV97" s="13" t="n">
        <f aca="false">IF(OR(AV187=0,EH97=0),0,AV187*EH97/(AV187+EH97))</f>
        <v>4.15784138996841</v>
      </c>
      <c r="AW97" s="13" t="n">
        <f aca="false">IF(OR(AW187=0,EI97=0),0,AW187*EI97/(AW187+EI97))</f>
        <v>4.05509837925627</v>
      </c>
      <c r="AX97" s="13" t="n">
        <f aca="false">IF(OR(AX187=0,EJ97=0),0,AX187*EJ97/(AX187+EJ97))</f>
        <v>3.95400283091551</v>
      </c>
      <c r="AY97" s="13" t="n">
        <f aca="false">IF(OR(AY187=0,EK97=0),0,AY187*EK97/(AY187+EK97))</f>
        <v>3.85448640824483</v>
      </c>
      <c r="AZ97" s="13" t="n">
        <f aca="false">IF(OR(AZ187=0,EL97=0),0,AZ187*EL97/(AZ187+EL97))</f>
        <v>3.75304624688193</v>
      </c>
      <c r="BA97" s="13" t="n">
        <f aca="false">IF(OR(BA187=0,EM97=0),0,BA187*EM97/(BA187+EM97))</f>
        <v>3.65324103113561</v>
      </c>
      <c r="BB97" s="13" t="n">
        <f aca="false">IF(OR(BB187=0,EN97=0),0,BB187*EN97/(BB187+EN97))</f>
        <v>3.5550047868508</v>
      </c>
      <c r="BC97" s="13" t="n">
        <f aca="false">IF(OR(BC187=0,EO97=0),0,BC187*EO97/(BC187+EO97))</f>
        <v>3.4582749525855</v>
      </c>
      <c r="BD97" s="13" t="n">
        <f aca="false">IF(OR(BD187=0,EP97=0),0,BD187*EP97/(BD187+EP97))</f>
        <v>3.36299216935555</v>
      </c>
      <c r="BE97" s="13" t="n">
        <f aca="false">IF(OR(BE187=0,EQ97=0),0,BE187*EQ97/(BE187+EQ97))</f>
        <v>3.26599939378603</v>
      </c>
      <c r="BF97" s="13" t="n">
        <f aca="false">IF(OR(BF187=0,ER97=0),0,BF187*ER97/(BF187+ER97))</f>
        <v>3.17049726632331</v>
      </c>
      <c r="BG97" s="13" t="n">
        <f aca="false">IF(OR(BG187=0,ES97=0),0,BG187*ES97/(BG187+ES97))</f>
        <v>3.07643015096039</v>
      </c>
      <c r="BH97" s="13" t="n">
        <f aca="false">IF(OR(BH187=0,ET97=0),0,BH187*ET97/(BH187+ET97))</f>
        <v>2.98374540155863</v>
      </c>
      <c r="BI97" s="13" t="n">
        <f aca="false">IF(OR(BI187=0,EU97=0),0,BI187*EU97/(BI187+EU97))</f>
        <v>2.89239319480797</v>
      </c>
      <c r="BJ97" s="13" t="n">
        <f aca="false">IF(OR(BJ187=0,EV97=0),0,BJ187*EV97/(BJ187+EV97))</f>
        <v>2.79393590517498</v>
      </c>
      <c r="BK97" s="13" t="n">
        <f aca="false">IF(OR(BK187=0,EW97=0),0,BK187*EW97/(BK187+EW97))</f>
        <v>2.69707479639408</v>
      </c>
      <c r="BL97" s="13" t="n">
        <f aca="false">IF(OR(BL187=0,EX97=0),0,BL187*EX97/(BL187+EX97))</f>
        <v>2.60176094876468</v>
      </c>
      <c r="BM97" s="13" t="n">
        <f aca="false">IF(OR(BM187=0,EY97=0),0,BM187*EY97/(BM187+EY97))</f>
        <v>2.50794903177111</v>
      </c>
      <c r="BN97" s="13" t="n">
        <f aca="false">IF(OR(BN187=0,EZ97=0),0,BN187*EZ97/(BN187+EZ97))</f>
        <v>2.41559716408746</v>
      </c>
      <c r="BO97" s="13" t="n">
        <f aca="false">IF(OR(BO187=0,FA97=0),0,BO187*FA97/(BO187+FA97))</f>
        <v>2.32001203800037</v>
      </c>
      <c r="BP97" s="13" t="n">
        <f aca="false">IF(OR(BP187=0,FB97=0),0,BP187*FB97/(BP187+FB97))</f>
        <v>2.2259688284984</v>
      </c>
      <c r="BQ97" s="13" t="n">
        <f aca="false">IF(OR(BQ187=0,FC97=0),0,BQ187*FC97/(BQ187+FC97))</f>
        <v>2.13343550174689</v>
      </c>
      <c r="BR97" s="13" t="n">
        <f aca="false">IF(OR(BR187=0,FD97=0),0,BR187*FD97/(BR187+FD97))</f>
        <v>2.04238396414052</v>
      </c>
      <c r="BS97" s="13" t="n">
        <f aca="false">IF(OR(BS187=0,FE97=0),0,BS187*FE97/(BS187+FE97))</f>
        <v>1.95279001816483</v>
      </c>
      <c r="BT97" s="13" t="n">
        <f aca="false">IF(OR(BT187=0,FF97=0),0,BT187*FF97/(BT187+FF97))</f>
        <v>1.86226892850219</v>
      </c>
      <c r="BU97" s="13" t="n">
        <f aca="false">IF(OR(BU187=0,FG97=0),0,BU187*FG97/(BU187+FG97))</f>
        <v>1.77324019081419</v>
      </c>
      <c r="BV97" s="13" t="n">
        <f aca="false">IF(OR(BV187=0,FH97=0),0,BV187*FH97/(BV187+FH97))</f>
        <v>1.68569348062709</v>
      </c>
      <c r="BW97" s="13" t="n">
        <f aca="false">IF(OR(BW187=0,FI97=0),0,BW187*FI97/(BW187+FI97))</f>
        <v>1.59962302812562</v>
      </c>
      <c r="BX97" s="13" t="n">
        <f aca="false">IF(OR(BX187=0,FJ97=0),0,BX187*FJ97/(BX187+FJ97))</f>
        <v>1.51502771047988</v>
      </c>
      <c r="BY97" s="13" t="n">
        <f aca="false">IF(OR(BY187=0,FK97=0),0,BY187*FK97/(BY187+FK97))</f>
        <v>0</v>
      </c>
      <c r="BZ97" s="13" t="n">
        <f aca="false">IF(OR(BZ187=0,FL97=0),0,BZ187*FL97/(BZ187+FL97))</f>
        <v>0</v>
      </c>
      <c r="CA97" s="13" t="n">
        <f aca="false">IF(OR(CA187=0,FM97=0),0,CA187*FM97/(CA187+FM97))</f>
        <v>0</v>
      </c>
      <c r="CB97" s="13" t="n">
        <f aca="false">IF(OR(CB187=0,FN97=0),0,CB187*FN97/(CB187+FN97))</f>
        <v>0</v>
      </c>
      <c r="CC97" s="13" t="n">
        <f aca="false">IF(OR(CC187=0,FO97=0),0,CC187*FO97/(CC187+FO97))</f>
        <v>0</v>
      </c>
      <c r="CD97" s="13" t="n">
        <f aca="false">IF(OR(CD187=0,FP97=0),0,CD187*FP97/(CD187+FP97))</f>
        <v>0</v>
      </c>
      <c r="CE97" s="13" t="n">
        <f aca="false">IF(OR(CE187=0,FQ97=0),0,CE187*FQ97/(CE187+FQ97))</f>
        <v>0</v>
      </c>
      <c r="CF97" s="13" t="n">
        <f aca="false">IF(OR(CF187=0,FR97=0),0,CF187*FR97/(CF187+FR97))</f>
        <v>0</v>
      </c>
      <c r="CG97" s="13" t="n">
        <f aca="false">IF(OR(CG187=0,FS97=0),0,CG187*FS97/(CG187+FS97))</f>
        <v>0</v>
      </c>
      <c r="CH97" s="13" t="n">
        <f aca="false">IF(OR(CH187=0,FT97=0),0,CH187*FT97/(CH187+FT97))</f>
        <v>0</v>
      </c>
      <c r="CI97" s="13" t="n">
        <f aca="false">IF(OR(CI187=0,FU97=0),0,CI187*FU97/(CI187+FU97))</f>
        <v>0</v>
      </c>
      <c r="CJ97" s="13" t="n">
        <f aca="false">IF(OR(CJ187=0,FV97=0),0,CJ187*FV97/(CJ187+FV97))</f>
        <v>0</v>
      </c>
      <c r="CK97" s="13" t="n">
        <f aca="false">IF(OR(CK187=0,FW97=0),0,CK187*FW97/(CK187+FW97))</f>
        <v>0</v>
      </c>
      <c r="CL97" s="13" t="n">
        <f aca="false">IF(OR(CL187=0,FX97=0),0,CL187*FX97/(CL187+FX97))</f>
        <v>0</v>
      </c>
      <c r="CM97" s="13" t="n">
        <f aca="false">IF(OR(CM187=0,FY97=0),0,CM187*FY97/(CM187+FY97))</f>
        <v>0</v>
      </c>
      <c r="CN97" s="13" t="n">
        <f aca="false">IF(OR(CN187=0,FZ97=0),0,CN187*FZ97/(CN187+FZ97))</f>
        <v>0</v>
      </c>
      <c r="CO97" s="13" t="n">
        <f aca="false">IF(OR(CO187=0,GA97=0),0,CO187*GA97/(CO187+GA97))</f>
        <v>0</v>
      </c>
      <c r="CP97" s="13" t="n">
        <f aca="false">IF(OR(CP187=0,GB97=0),0,CP187*GB97/(CP187+GB97))</f>
        <v>0</v>
      </c>
      <c r="CQ97" s="13" t="n">
        <f aca="false">IF(OR(CQ187=0,GC97=0),0,CQ187*GC97/(CQ187+GC97))</f>
        <v>0</v>
      </c>
      <c r="CR97" s="0" t="n">
        <f aca="false">IF(F$9=0,0,(SIN(F$12)*COS($E97)+SIN($E97)*COS(F$12))/SIN($E97)*F$9)</f>
        <v>11.13975</v>
      </c>
      <c r="CS97" s="0" t="n">
        <f aca="false">IF(G$9=0,0,(SIN(G$12)*COS($E97)+SIN($E97)*COS(G$12))/SIN($E97)*G$9)</f>
        <v>11.1417041726006</v>
      </c>
      <c r="CT97" s="0" t="n">
        <f aca="false">IF(H$9=0,0,(SIN(H$12)*COS($E97)+SIN($E97)*COS(H$12))/SIN($E97)*H$9)</f>
        <v>11.140231869386</v>
      </c>
      <c r="CU97" s="0" t="n">
        <f aca="false">IF(I$9=0,0,(SIN(I$12)*COS($E97)+SIN($E97)*COS(I$12))/SIN($E97)*I$9)</f>
        <v>11.1353416813377</v>
      </c>
      <c r="CV97" s="0" t="n">
        <f aca="false">IF(J$9=0,0,(SIN(J$12)*COS($E97)+SIN($E97)*COS(J$12))/SIN($E97)*J$9)</f>
        <v>11.1270432480097</v>
      </c>
      <c r="CW97" s="0" t="n">
        <f aca="false">IF(K$9=0,0,(SIN(K$12)*COS($E97)+SIN($E97)*COS(K$12))/SIN($E97)*K$9)</f>
        <v>11.1153472521094</v>
      </c>
      <c r="CX97" s="0" t="n">
        <f aca="false">IF(L$9=0,0,(SIN(L$12)*COS($E97)+SIN($E97)*COS(L$12))/SIN($E97)*L$9)</f>
        <v>11.0989305367145</v>
      </c>
      <c r="CY97" s="0" t="n">
        <f aca="false">IF(M$9=0,0,(SIN(M$12)*COS($E97)+SIN($E97)*COS(M$12))/SIN($E97)*M$9)</f>
        <v>11.0791419502642</v>
      </c>
      <c r="CZ97" s="0" t="n">
        <f aca="false">IF(N$9=0,0,(SIN(N$12)*COS($E97)+SIN($E97)*COS(N$12))/SIN($E97)*N$9)</f>
        <v>11.055996488525</v>
      </c>
      <c r="DA97" s="0" t="n">
        <f aca="false">IF(O$9=0,0,(SIN(O$12)*COS($E97)+SIN($E97)*COS(O$12))/SIN($E97)*O$9)</f>
        <v>11.0295101643358</v>
      </c>
      <c r="DB97" s="0" t="n">
        <f aca="false">IF(P$9=0,0,(SIN(P$12)*COS($E97)+SIN($E97)*COS(P$12))/SIN($E97)*P$9)</f>
        <v>10.9997</v>
      </c>
      <c r="DC97" s="0" t="n">
        <f aca="false">IF(Q$9=0,0,(SIN(Q$12)*COS($E97)+SIN($E97)*COS(Q$12))/SIN($E97)*Q$9)</f>
        <v>10.9668236163671</v>
      </c>
      <c r="DD97" s="0" t="n">
        <f aca="false">IF(R$9=0,0,(SIN(R$12)*COS($E97)+SIN($E97)*COS(R$12))/SIN($E97)*R$9)</f>
        <v>10.9306594816567</v>
      </c>
      <c r="DE97" s="0" t="n">
        <f aca="false">IF(S$9=0,0,(SIN(S$12)*COS($E97)+SIN($E97)*COS(S$12))/SIN($E97)*S$9)</f>
        <v>10.8912273793708</v>
      </c>
      <c r="DF97" s="0" t="n">
        <f aca="false">IF(T$9=0,0,(SIN(T$12)*COS($E97)+SIN($E97)*COS(T$12))/SIN($E97)*T$9)</f>
        <v>10.8485480696966</v>
      </c>
      <c r="DG97" s="0" t="n">
        <f aca="false">IF(U$9=0,0,(SIN(U$12)*COS($E97)+SIN($E97)*COS(U$12))/SIN($E97)*U$9)</f>
        <v>10.8026432805181</v>
      </c>
      <c r="DH97" s="0" t="n">
        <f aca="false">IF(V$9=0,0,(SIN(V$12)*COS($E97)+SIN($E97)*COS(V$12))/SIN($E97)*V$9)</f>
        <v>10.7472539207852</v>
      </c>
      <c r="DI97" s="0" t="n">
        <f aca="false">IF(W$9=0,0,(SIN(W$12)*COS($E97)+SIN($E97)*COS(W$12))/SIN($E97)*W$9)</f>
        <v>10.6887299371589</v>
      </c>
      <c r="DJ97" s="0" t="n">
        <f aca="false">IF(X$9=0,0,(SIN(X$12)*COS($E97)+SIN($E97)*COS(X$12))/SIN($E97)*X$9)</f>
        <v>10.6271016239391</v>
      </c>
      <c r="DK97" s="0" t="n">
        <f aca="false">IF(Y$9=0,0,(SIN(Y$12)*COS($E97)+SIN($E97)*COS(Y$12))/SIN($E97)*Y$9)</f>
        <v>10.5624001748678</v>
      </c>
      <c r="DL97" s="0" t="n">
        <f aca="false">IF(Z$9=0,0,(SIN(Z$12)*COS($E97)+SIN($E97)*COS(Z$12))/SIN($E97)*Z$9)</f>
        <v>10.4946576698429</v>
      </c>
      <c r="DM97" s="0" t="n">
        <f aca="false">IF(AA$9=0,0,(SIN(AA$12)*COS($E97)+SIN($E97)*COS(AA$12))/SIN($E97)*AA$9)</f>
        <v>10.4205442679242</v>
      </c>
      <c r="DN97" s="0" t="n">
        <f aca="false">IF(AB$9=0,0,(SIN(AB$12)*COS($E97)+SIN($E97)*COS(AB$12))/SIN($E97)*AB$9)</f>
        <v>10.3434912557537</v>
      </c>
      <c r="DO97" s="0" t="n">
        <f aca="false">IF(AC$9=0,0,(SIN(AC$12)*COS($E97)+SIN($E97)*COS(AC$12))/SIN($E97)*AC$9)</f>
        <v>10.2635363466364</v>
      </c>
      <c r="DP97" s="0" t="n">
        <f aca="false">IF(AD$9=0,0,(SIN(AD$12)*COS($E97)+SIN($E97)*COS(AD$12))/SIN($E97)*AD$9)</f>
        <v>10.1807180620272</v>
      </c>
      <c r="DQ97" s="0" t="n">
        <f aca="false">IF(AE$9=0,0,(SIN(AE$12)*COS($E97)+SIN($E97)*COS(AE$12))/SIN($E97)*AE$9)</f>
        <v>10.0950757154814</v>
      </c>
      <c r="DR97" s="0" t="n">
        <f aca="false">IF(AF$9=0,0,(SIN(AF$12)*COS($E97)+SIN($E97)*COS(AF$12))/SIN($E97)*AF$9)</f>
        <v>10.0051499619054</v>
      </c>
      <c r="DS97" s="0" t="n">
        <f aca="false">IF(AG$9=0,0,(SIN(AG$12)*COS($E97)+SIN($E97)*COS(AG$12))/SIN($E97)*AG$9)</f>
        <v>9.91250163174825</v>
      </c>
      <c r="DT97" s="0" t="n">
        <f aca="false">IF(AH$9=0,0,(SIN(AH$12)*COS($E97)+SIN($E97)*COS(AH$12))/SIN($E97)*AH$9)</f>
        <v>9.81717367727216</v>
      </c>
      <c r="DU97" s="0" t="n">
        <f aca="false">IF(AI$9=0,0,(SIN(AI$12)*COS($E97)+SIN($E97)*COS(AI$12))/SIN($E97)*AI$9)</f>
        <v>9.71920976346662</v>
      </c>
      <c r="DV97" s="0" t="n">
        <f aca="false">IF(AJ$9=0,0,(SIN(AJ$12)*COS($E97)+SIN($E97)*COS(AJ$12))/SIN($E97)*AJ$9)</f>
        <v>9.61865425029184</v>
      </c>
      <c r="DW97" s="0" t="n">
        <f aca="false">IF(AK$9=0,0,(SIN(AK$12)*COS($E97)+SIN($E97)*COS(AK$12))/SIN($E97)*AK$9)</f>
        <v>9.51898966073208</v>
      </c>
      <c r="DX97" s="0" t="n">
        <f aca="false">IF(AL$9=0,0,(SIN(AL$12)*COS($E97)+SIN($E97)*COS(AL$12))/SIN($E97)*AL$9)</f>
        <v>9.41676463713215</v>
      </c>
      <c r="DY97" s="0" t="n">
        <f aca="false">IF(AM$9=0,0,(SIN(AM$12)*COS($E97)+SIN($E97)*COS(AM$12))/SIN($E97)*AM$9)</f>
        <v>9.31202240201524</v>
      </c>
      <c r="DZ97" s="0" t="n">
        <f aca="false">IF(AN$9=0,0,(SIN(AN$12)*COS($E97)+SIN($E97)*COS(AN$12))/SIN($E97)*AN$9)</f>
        <v>9.20480683768466</v>
      </c>
      <c r="EA97" s="0" t="n">
        <f aca="false">IF(AO$9=0,0,(SIN(AO$12)*COS($E97)+SIN($E97)*COS(AO$12))/SIN($E97)*AO$9)</f>
        <v>9.09516246920862</v>
      </c>
      <c r="EB97" s="0" t="n">
        <f aca="false">IF(AP$9=0,0,(SIN(AP$12)*COS($E97)+SIN($E97)*COS(AP$12))/SIN($E97)*AP$9)</f>
        <v>8.9830484030888</v>
      </c>
      <c r="EC97" s="0" t="n">
        <f aca="false">IF(AQ$9=0,0,(SIN(AQ$12)*COS($E97)+SIN($E97)*COS(AQ$12))/SIN($E97)*AQ$9)</f>
        <v>8.86859827319721</v>
      </c>
      <c r="ED97" s="0" t="n">
        <f aca="false">IF(AR$9=0,0,(SIN(AR$12)*COS($E97)+SIN($E97)*COS(AR$12))/SIN($E97)*AR$9)</f>
        <v>8.75185850700922</v>
      </c>
      <c r="EE97" s="0" t="n">
        <f aca="false">IF(AS$9=0,0,(SIN(AS$12)*COS($E97)+SIN($E97)*COS(AS$12))/SIN($E97)*AS$9)</f>
        <v>8.63287610399986</v>
      </c>
      <c r="EF97" s="0" t="n">
        <f aca="false">IF(AT$9=0,0,(SIN(AT$12)*COS($E97)+SIN($E97)*COS(AT$12))/SIN($E97)*AT$9)</f>
        <v>8.51169861784271</v>
      </c>
      <c r="EG97" s="0" t="n">
        <f aca="false">IF(AU$9=0,0,(SIN(AU$12)*COS($E97)+SIN($E97)*COS(AU$12))/SIN($E97)*AU$9)</f>
        <v>8.37052808038903</v>
      </c>
      <c r="EH97" s="0" t="n">
        <f aca="false">IF(AV$9=0,0,(SIN(AV$12)*COS($E97)+SIN($E97)*COS(AV$12))/SIN($E97)*AV$9)</f>
        <v>8.22771716698412</v>
      </c>
      <c r="EI97" s="0" t="n">
        <f aca="false">IF(AW$9=0,0,(SIN(AW$12)*COS($E97)+SIN($E97)*COS(AW$12))/SIN($E97)*AW$9)</f>
        <v>8.08333108480364</v>
      </c>
      <c r="EJ97" s="0" t="n">
        <f aca="false">IF(AX$9=0,0,(SIN(AX$12)*COS($E97)+SIN($E97)*COS(AX$12))/SIN($E97)*AX$9)</f>
        <v>7.93743523722089</v>
      </c>
      <c r="EK97" s="0" t="n">
        <f aca="false">IF(AY$9=0,0,(SIN(AY$12)*COS($E97)+SIN($E97)*COS(AY$12))/SIN($E97)*AY$9)</f>
        <v>7.79009519735896</v>
      </c>
      <c r="EL97" s="0" t="n">
        <f aca="false">IF(AZ$9=0,0,(SIN(AZ$12)*COS($E97)+SIN($E97)*COS(AZ$12))/SIN($E97)*AZ$9)</f>
        <v>7.6271642473511</v>
      </c>
      <c r="EM97" s="0" t="n">
        <f aca="false">IF(BA$9=0,0,(SIN(BA$12)*COS($E97)+SIN($E97)*COS(BA$12))/SIN($E97)*BA$9)</f>
        <v>7.46335622202385</v>
      </c>
      <c r="EN97" s="0" t="n">
        <f aca="false">IF(BB$9=0,0,(SIN(BB$12)*COS($E97)+SIN($E97)*COS(BB$12))/SIN($E97)*BB$9)</f>
        <v>7.29874983419792</v>
      </c>
      <c r="EO97" s="0" t="n">
        <f aca="false">IF(BC$9=0,0,(SIN(BC$12)*COS($E97)+SIN($E97)*COS(BC$12))/SIN($E97)*BC$9)</f>
        <v>7.13342359056908</v>
      </c>
      <c r="EP97" s="0" t="n">
        <f aca="false">IF(BD$9=0,0,(SIN(BD$12)*COS($E97)+SIN($E97)*COS(BD$12))/SIN($E97)*BD$9)</f>
        <v>6.96745575915361</v>
      </c>
      <c r="EQ97" s="0" t="n">
        <f aca="false">IF(BE$9=0,0,(SIN(BE$12)*COS($E97)+SIN($E97)*COS(BE$12))/SIN($E97)*BE$9)</f>
        <v>6.78751851658021</v>
      </c>
      <c r="ER97" s="0" t="n">
        <f aca="false">IF(BF$9=0,0,(SIN(BF$12)*COS($E97)+SIN($E97)*COS(BF$12))/SIN($E97)*BF$9)</f>
        <v>6.60758401388039</v>
      </c>
      <c r="ES97" s="0" t="n">
        <f aca="false">IF(BG$9=0,0,(SIN(BG$12)*COS($E97)+SIN($E97)*COS(BG$12))/SIN($E97)*BG$9)</f>
        <v>6.42774163725245</v>
      </c>
      <c r="ET97" s="0" t="n">
        <f aca="false">IF(BH$9=0,0,(SIN(BH$12)*COS($E97)+SIN($E97)*COS(BH$12))/SIN($E97)*BH$9)</f>
        <v>6.2480801036714</v>
      </c>
      <c r="EU97" s="0" t="n">
        <f aca="false">IF(BI$9=0,0,(SIN(BI$12)*COS($E97)+SIN($E97)*COS(BI$12))/SIN($E97)*BI$9)</f>
        <v>6.06868742352792</v>
      </c>
      <c r="EV97" s="0" t="n">
        <f aca="false">IF(BJ$9=0,0,(SIN(BJ$12)*COS($E97)+SIN($E97)*COS(BJ$12))/SIN($E97)*BJ$9)</f>
        <v>5.85271078566494</v>
      </c>
      <c r="EW97" s="0" t="n">
        <f aca="false">IF(BK$9=0,0,(SIN(BK$12)*COS($E97)+SIN($E97)*COS(BK$12))/SIN($E97)*BK$9)</f>
        <v>5.63878026694774</v>
      </c>
      <c r="EX97" s="0" t="n">
        <f aca="false">IF(BL$9=0,0,(SIN(BL$12)*COS($E97)+SIN($E97)*COS(BL$12))/SIN($E97)*BL$9)</f>
        <v>5.42701456230487</v>
      </c>
      <c r="EY97" s="0" t="n">
        <f aca="false">IF(BM$9=0,0,(SIN(BM$12)*COS($E97)+SIN($E97)*COS(BM$12))/SIN($E97)*BM$9)</f>
        <v>5.21753052461235</v>
      </c>
      <c r="EZ97" s="0" t="n">
        <f aca="false">IF(BN$9=0,0,(SIN(BN$12)*COS($E97)+SIN($E97)*COS(BN$12))/SIN($E97)*BN$9)</f>
        <v>5.01044311315376</v>
      </c>
      <c r="FA97" s="0" t="n">
        <f aca="false">IF(BO$9=0,0,(SIN(BO$12)*COS($E97)+SIN($E97)*COS(BO$12))/SIN($E97)*BO$9)</f>
        <v>4.78601394542983</v>
      </c>
      <c r="FB97" s="0" t="n">
        <f aca="false">IF(BP$9=0,0,(SIN(BP$12)*COS($E97)+SIN($E97)*COS(BP$12))/SIN($E97)*BP$9)</f>
        <v>4.56523876753763</v>
      </c>
      <c r="FC97" s="0" t="n">
        <f aca="false">IF(BQ$9=0,0,(SIN(BQ$12)*COS($E97)+SIN($E97)*COS(BQ$12))/SIN($E97)*BQ$9)</f>
        <v>4.34824422690512</v>
      </c>
      <c r="FD97" s="0" t="n">
        <f aca="false">IF(BR$9=0,0,(SIN(BR$12)*COS($E97)+SIN($E97)*COS(BR$12))/SIN($E97)*BR$9)</f>
        <v>4.1351542441277</v>
      </c>
      <c r="FE97" s="0" t="n">
        <f aca="false">IF(BS$9=0,0,(SIN(BS$12)*COS($E97)+SIN($E97)*COS(BS$12))/SIN($E97)*BS$9)</f>
        <v>3.92608995760766</v>
      </c>
      <c r="FF97" s="0" t="n">
        <f aca="false">IF(BT$9=0,0,(SIN(BT$12)*COS($E97)+SIN($E97)*COS(BT$12))/SIN($E97)*BT$9)</f>
        <v>3.71176493576377</v>
      </c>
      <c r="FG97" s="0" t="n">
        <f aca="false">IF(BU$9=0,0,(SIN(BU$12)*COS($E97)+SIN($E97)*COS(BU$12))/SIN($E97)*BU$9)</f>
        <v>3.5022944060268</v>
      </c>
      <c r="FH97" s="0" t="n">
        <f aca="false">IF(BV$9=0,0,(SIN(BV$12)*COS($E97)+SIN($E97)*COS(BV$12))/SIN($E97)*BV$9)</f>
        <v>3.29779916390923</v>
      </c>
      <c r="FI97" s="0" t="n">
        <f aca="false">IF(BW$9=0,0,(SIN(BW$12)*COS($E97)+SIN($E97)*COS(BW$12))/SIN($E97)*BW$9)</f>
        <v>3.09839664891428</v>
      </c>
      <c r="FJ97" s="0" t="n">
        <f aca="false">IF(BX$9=0,0,(SIN(BX$12)*COS($E97)+SIN($E97)*COS(BX$12))/SIN($E97)*BX$9)</f>
        <v>2.90420089196408</v>
      </c>
      <c r="FK97" s="0" t="n">
        <f aca="false">IF(BY$9=0,0,(SIN(BY$12)*COS($E97)+SIN($E97)*COS(BY$12))/SIN($E97)*BY$9)</f>
        <v>0</v>
      </c>
      <c r="FL97" s="0" t="n">
        <f aca="false">IF(BZ$9=0,0,(SIN(BZ$12)*COS($E97)+SIN($E97)*COS(BZ$12))/SIN($E97)*BZ$9)</f>
        <v>0</v>
      </c>
      <c r="FM97" s="0" t="n">
        <f aca="false">IF(CA$9=0,0,(SIN(CA$12)*COS($E97)+SIN($E97)*COS(CA$12))/SIN($E97)*CA$9)</f>
        <v>0</v>
      </c>
      <c r="FN97" s="0" t="n">
        <f aca="false">IF(CB$9=0,0,(SIN(CB$12)*COS($E97)+SIN($E97)*COS(CB$12))/SIN($E97)*CB$9)</f>
        <v>0</v>
      </c>
      <c r="FO97" s="0" t="n">
        <f aca="false">IF(CC$9=0,0,(SIN(CC$12)*COS($E97)+SIN($E97)*COS(CC$12))/SIN($E97)*CC$9)</f>
        <v>0</v>
      </c>
      <c r="FP97" s="0" t="n">
        <f aca="false">IF(CD$9=0,0,(SIN(CD$12)*COS($E97)+SIN($E97)*COS(CD$12))/SIN($E97)*CD$9)</f>
        <v>0</v>
      </c>
      <c r="FQ97" s="0" t="n">
        <f aca="false">IF(CE$9=0,0,(SIN(CE$12)*COS($E97)+SIN($E97)*COS(CE$12))/SIN($E97)*CE$9)</f>
        <v>0</v>
      </c>
      <c r="FR97" s="0" t="n">
        <f aca="false">IF(CF$9=0,0,(SIN(CF$12)*COS($E97)+SIN($E97)*COS(CF$12))/SIN($E97)*CF$9)</f>
        <v>0</v>
      </c>
      <c r="FS97" s="0" t="n">
        <f aca="false">IF(CG$9=0,0,(SIN(CG$12)*COS($E97)+SIN($E97)*COS(CG$12))/SIN($E97)*CG$9)</f>
        <v>0</v>
      </c>
      <c r="FT97" s="0" t="n">
        <f aca="false">IF(CH$9=0,0,(SIN(CH$12)*COS($E97)+SIN($E97)*COS(CH$12))/SIN($E97)*CH$9)</f>
        <v>0</v>
      </c>
      <c r="FU97" s="0" t="n">
        <f aca="false">IF(CI$9=0,0,(SIN(CI$12)*COS($E97)+SIN($E97)*COS(CI$12))/SIN($E97)*CI$9)</f>
        <v>0</v>
      </c>
      <c r="FV97" s="0" t="n">
        <f aca="false">IF(CJ$9=0,0,(SIN(CJ$12)*COS($E97)+SIN($E97)*COS(CJ$12))/SIN($E97)*CJ$9)</f>
        <v>0</v>
      </c>
      <c r="FW97" s="0" t="n">
        <f aca="false">IF(CK$9=0,0,(SIN(CK$12)*COS($E97)+SIN($E97)*COS(CK$12))/SIN($E97)*CK$9)</f>
        <v>0</v>
      </c>
      <c r="FX97" s="0" t="n">
        <f aca="false">IF(CL$9=0,0,(SIN(CL$12)*COS($E97)+SIN($E97)*COS(CL$12))/SIN($E97)*CL$9)</f>
        <v>0</v>
      </c>
      <c r="FY97" s="0" t="n">
        <f aca="false">IF(CM$9=0,0,(SIN(CM$12)*COS($E97)+SIN($E97)*COS(CM$12))/SIN($E97)*CM$9)</f>
        <v>0</v>
      </c>
      <c r="FZ97" s="0" t="n">
        <f aca="false">IF(CN$9=0,0,(SIN(CN$12)*COS($E97)+SIN($E97)*COS(CN$12))/SIN($E97)*CN$9)</f>
        <v>0</v>
      </c>
      <c r="GA97" s="0" t="n">
        <f aca="false">IF(CO$9=0,0,(SIN(CO$12)*COS($E97)+SIN($E97)*COS(CO$12))/SIN($E97)*CO$9)</f>
        <v>0</v>
      </c>
      <c r="GB97" s="0" t="n">
        <f aca="false">IF(CP$9=0,0,(SIN(CP$12)*COS($E97)+SIN($E97)*COS(CP$12))/SIN($E97)*CP$9)</f>
        <v>0</v>
      </c>
      <c r="GC97" s="0" t="n">
        <f aca="false">IF(CQ$9=0,0,(SIN(CQ$12)*COS($E97)+SIN($E97)*COS(CQ$12))/SIN($E97)*CQ$9)</f>
        <v>0</v>
      </c>
    </row>
    <row r="98" customFormat="false" ht="12.8" hidden="true" customHeight="false" outlineLevel="0" collapsed="false">
      <c r="A98" s="0" t="n">
        <f aca="false">MAX($F98:$CQ98)</f>
        <v>11.139749875906</v>
      </c>
      <c r="B98" s="91" t="n">
        <f aca="false">IF(ISNA(INDEX(vmg!$B$6:$B$151,MATCH($C98,vmg!$F$6:$F$151,0))),IF(ISNA(INDEX(vmg!$B$6:$B$151,MATCH($C98,vmg!$D$6:$D$151,0))),0,INDEX(vmg!$B$6:$B$151,MATCH($C98,vmg!$D$6:$D$151,0))),INDEX(vmg!$B$6:$B$151,MATCH($C98,vmg!$F$6:$F$151,0)))</f>
        <v>7.126165</v>
      </c>
      <c r="C98" s="2" t="n">
        <f aca="false">MOD(Best +D98,360)</f>
        <v>319</v>
      </c>
      <c r="D98" s="2" t="n">
        <f aca="false">D97+1</f>
        <v>86</v>
      </c>
      <c r="E98" s="1" t="n">
        <f aca="false">D98*PI()/180</f>
        <v>1.50098315671512</v>
      </c>
      <c r="F98" s="13" t="n">
        <f aca="false">IF(OR(F188=0,CR98=0),0,F188*CR98/(F188+CR98))</f>
        <v>11.139749875906</v>
      </c>
      <c r="G98" s="13" t="n">
        <f aca="false">IF(OR(G188=0,CS98=0),0,G188*CS98/(G188+CS98))</f>
        <v>10.8421325841729</v>
      </c>
      <c r="H98" s="13" t="n">
        <f aca="false">IF(OR(H188=0,CT98=0),0,H188*CT98/(H188+CT98))</f>
        <v>10.5574308664171</v>
      </c>
      <c r="I98" s="13" t="n">
        <f aca="false">IF(OR(I188=0,CU98=0),0,I188*CU98/(I188+CU98))</f>
        <v>10.2846982758514</v>
      </c>
      <c r="J98" s="13" t="n">
        <f aca="false">IF(OR(J188=0,CV98=0),0,J188*CV98/(J188+CV98))</f>
        <v>10.0230786501161</v>
      </c>
      <c r="K98" s="13" t="n">
        <f aca="false">IF(OR(K188=0,CW98=0),0,K188*CW98/(K188+CW98))</f>
        <v>9.77179564229829</v>
      </c>
      <c r="L98" s="13" t="n">
        <f aca="false">IF(OR(L188=0,CX98=0),0,L188*CX98/(L188+CX98))</f>
        <v>9.52915781349096</v>
      </c>
      <c r="M98" s="13" t="n">
        <f aca="false">IF(OR(M188=0,CY98=0),0,M188*CY98/(M188+CY98))</f>
        <v>9.2955971147544</v>
      </c>
      <c r="N98" s="13" t="n">
        <f aca="false">IF(OR(N188=0,CZ98=0),0,N188*CZ98/(N188+CZ98))</f>
        <v>9.07051804707787</v>
      </c>
      <c r="O98" s="13" t="n">
        <f aca="false">IF(OR(O188=0,DA98=0),0,O188*DA98/(O188+DA98))</f>
        <v>8.85337597970087</v>
      </c>
      <c r="P98" s="13" t="n">
        <f aca="false">IF(OR(P188=0,DB98=0),0,P188*DB98/(P188+DB98))</f>
        <v>8.64367179418135</v>
      </c>
      <c r="Q98" s="13" t="n">
        <f aca="false">IF(OR(Q188=0,DC98=0),0,Q188*DC98/(Q188+DC98))</f>
        <v>8.44108961422738</v>
      </c>
      <c r="R98" s="13" t="n">
        <f aca="false">IF(OR(R188=0,DD98=0),0,R188*DD98/(R188+DD98))</f>
        <v>8.24505368110514</v>
      </c>
      <c r="S98" s="13" t="n">
        <f aca="false">IF(OR(S188=0,DE98=0),0,S188*DE98/(S188+DE98))</f>
        <v>8.05517645972264</v>
      </c>
      <c r="T98" s="13" t="n">
        <f aca="false">IF(OR(T188=0,DF98=0),0,T188*DF98/(T188+DF98))</f>
        <v>7.87110016527444</v>
      </c>
      <c r="U98" s="13" t="n">
        <f aca="false">IF(OR(U188=0,DG98=0),0,U188*DG98/(U188+DG98))</f>
        <v>7.69249393237172</v>
      </c>
      <c r="V98" s="13" t="n">
        <f aca="false">IF(OR(V188=0,DH98=0),0,V188*DH98/(V188+DH98))</f>
        <v>7.51596441787282</v>
      </c>
      <c r="W98" s="13" t="n">
        <f aca="false">IF(OR(W188=0,DI98=0),0,W188*DI98/(W188+DI98))</f>
        <v>7.34454823346523</v>
      </c>
      <c r="X98" s="13" t="n">
        <f aca="false">IF(OR(X188=0,DJ98=0),0,X188*DJ98/(X188+DJ98))</f>
        <v>7.17796305995574</v>
      </c>
      <c r="Y98" s="13" t="n">
        <f aca="false">IF(OR(Y188=0,DK98=0),0,Y188*DK98/(Y188+DK98))</f>
        <v>7.01594668024297</v>
      </c>
      <c r="Z98" s="13" t="n">
        <f aca="false">IF(OR(Z188=0,DL98=0),0,Z188*DL98/(Z188+DL98))</f>
        <v>6.85825519788433</v>
      </c>
      <c r="AA98" s="13" t="n">
        <f aca="false">IF(OR(AA188=0,DM98=0),0,AA188*DM98/(AA188+DM98))</f>
        <v>6.70326093858144</v>
      </c>
      <c r="AB98" s="13" t="n">
        <f aca="false">IF(OR(AB188=0,DN98=0),0,AB188*DN98/(AB188+DN98))</f>
        <v>6.55225071955211</v>
      </c>
      <c r="AC98" s="13" t="n">
        <f aca="false">IF(OR(AC188=0,DO98=0),0,AC188*DO98/(AC188+DO98))</f>
        <v>6.40501971403336</v>
      </c>
      <c r="AD98" s="13" t="n">
        <f aca="false">IF(OR(AD188=0,DP98=0),0,AD188*DP98/(AD188+DP98))</f>
        <v>6.26137655486051</v>
      </c>
      <c r="AE98" s="13" t="n">
        <f aca="false">IF(OR(AE188=0,DQ98=0),0,AE188*DQ98/(AE188+DQ98))</f>
        <v>6.12114222760391</v>
      </c>
      <c r="AF98" s="13" t="n">
        <f aca="false">IF(OR(AF188=0,DR98=0),0,AF188*DR98/(AF188+DR98))</f>
        <v>5.98360836262173</v>
      </c>
      <c r="AG98" s="13" t="n">
        <f aca="false">IF(OR(AG188=0,DS98=0),0,AG188*DS98/(AG188+DS98))</f>
        <v>5.84919399661828</v>
      </c>
      <c r="AH98" s="13" t="n">
        <f aca="false">IF(OR(AH188=0,DT98=0),0,AH188*DT98/(AH188+DT98))</f>
        <v>5.71774926286127</v>
      </c>
      <c r="AI98" s="13" t="n">
        <f aca="false">IF(OR(AI188=0,DU98=0),0,AI188*DU98/(AI188+DU98))</f>
        <v>5.58913337023689</v>
      </c>
      <c r="AJ98" s="13" t="n">
        <f aca="false">IF(OR(AJ188=0,DV98=0),0,AJ188*DV98/(AJ188+DV98))</f>
        <v>5.46321391035759</v>
      </c>
      <c r="AK98" s="13" t="n">
        <f aca="false">IF(OR(AK188=0,DW98=0),0,AK188*DW98/(AK188+DW98))</f>
        <v>5.34095953284463</v>
      </c>
      <c r="AL98" s="13" t="n">
        <f aca="false">IF(OR(AL188=0,DX98=0),0,AL188*DX98/(AL188+DX98))</f>
        <v>5.22109067391373</v>
      </c>
      <c r="AM98" s="13" t="n">
        <f aca="false">IF(OR(AM188=0,DY98=0),0,AM188*DY98/(AM188+DY98))</f>
        <v>5.10350050324692</v>
      </c>
      <c r="AN98" s="13" t="n">
        <f aca="false">IF(OR(AN188=0,DZ98=0),0,AN188*DZ98/(AN188+DZ98))</f>
        <v>4.98808805546319</v>
      </c>
      <c r="AO98" s="13" t="n">
        <f aca="false">IF(OR(AO188=0,EA98=0),0,AO188*EA98/(AO188+EA98))</f>
        <v>4.87475781804522</v>
      </c>
      <c r="AP98" s="13" t="n">
        <f aca="false">IF(OR(AP188=0,EB98=0),0,AP188*EB98/(AP188+EB98))</f>
        <v>4.76339486574243</v>
      </c>
      <c r="AQ98" s="13" t="n">
        <f aca="false">IF(OR(AQ188=0,EC98=0),0,AQ188*EC98/(AQ188+EC98))</f>
        <v>4.65393947722035</v>
      </c>
      <c r="AR98" s="13" t="n">
        <f aca="false">IF(OR(AR188=0,ED98=0),0,AR188*ED98/(AR188+ED98))</f>
        <v>4.54631027266589</v>
      </c>
      <c r="AS98" s="13" t="n">
        <f aca="false">IF(OR(AS188=0,EE98=0),0,AS188*EE98/(AS188+EE98))</f>
        <v>4.44042999282784</v>
      </c>
      <c r="AT98" s="13" t="n">
        <f aca="false">IF(OR(AT188=0,EF98=0),0,AT188*EF98/(AT188+EF98))</f>
        <v>4.3362252277444</v>
      </c>
      <c r="AU98" s="13" t="n">
        <f aca="false">IF(OR(AU188=0,EG98=0),0,AU188*EG98/(AU188+EG98))</f>
        <v>4.22901013798909</v>
      </c>
      <c r="AV98" s="13" t="n">
        <f aca="false">IF(OR(AV188=0,EH98=0),0,AV188*EH98/(AV188+EH98))</f>
        <v>4.12360326097807</v>
      </c>
      <c r="AW98" s="13" t="n">
        <f aca="false">IF(OR(AW188=0,EI98=0),0,AW188*EI98/(AW188+EI98))</f>
        <v>4.01992878402411</v>
      </c>
      <c r="AX98" s="13" t="n">
        <f aca="false">IF(OR(AX188=0,EJ98=0),0,AX188*EJ98/(AX188+EJ98))</f>
        <v>3.91791478152347</v>
      </c>
      <c r="AY98" s="13" t="n">
        <f aca="false">IF(OR(AY188=0,EK98=0),0,AY188*EK98/(AY188+EK98))</f>
        <v>3.81749296378195</v>
      </c>
      <c r="AZ98" s="13" t="n">
        <f aca="false">IF(OR(AZ188=0,EL98=0),0,AZ188*EL98/(AZ188+EL98))</f>
        <v>3.71517238511563</v>
      </c>
      <c r="BA98" s="13" t="n">
        <f aca="false">IF(OR(BA188=0,EM98=0),0,BA188*EM98/(BA188+EM98))</f>
        <v>3.61450241487477</v>
      </c>
      <c r="BB98" s="13" t="n">
        <f aca="false">IF(OR(BB188=0,EN98=0),0,BB188*EN98/(BB188+EN98))</f>
        <v>3.51541706797801</v>
      </c>
      <c r="BC98" s="13" t="n">
        <f aca="false">IF(OR(BC188=0,EO98=0),0,BC188*EO98/(BC188+EO98))</f>
        <v>3.41785376512387</v>
      </c>
      <c r="BD98" s="13" t="n">
        <f aca="false">IF(OR(BD188=0,EP98=0),0,BD188*EP98/(BD188+EP98))</f>
        <v>3.32175312424186</v>
      </c>
      <c r="BE98" s="13" t="n">
        <f aca="false">IF(OR(BE188=0,EQ98=0),0,BE188*EQ98/(BE188+EQ98))</f>
        <v>3.22397701556176</v>
      </c>
      <c r="BF98" s="13" t="n">
        <f aca="false">IF(OR(BF188=0,ER98=0),0,BF188*ER98/(BF188+ER98))</f>
        <v>3.12770985535996</v>
      </c>
      <c r="BG98" s="13" t="n">
        <f aca="false">IF(OR(BG188=0,ES98=0),0,BG188*ES98/(BG188+ES98))</f>
        <v>3.03289598380605</v>
      </c>
      <c r="BH98" s="13" t="n">
        <f aca="false">IF(OR(BH188=0,ET98=0),0,BH188*ET98/(BH188+ET98))</f>
        <v>2.93948273417418</v>
      </c>
      <c r="BI98" s="13" t="n">
        <f aca="false">IF(OR(BI188=0,EU98=0),0,BI188*EU98/(BI188+EU98))</f>
        <v>2.84742026673136</v>
      </c>
      <c r="BJ98" s="13" t="n">
        <f aca="false">IF(OR(BJ188=0,EV98=0),0,BJ188*EV98/(BJ188+EV98))</f>
        <v>2.74835080039522</v>
      </c>
      <c r="BK98" s="13" t="n">
        <f aca="false">IF(OR(BK188=0,EW98=0),0,BK188*EW98/(BK188+EW98))</f>
        <v>2.65090548368578</v>
      </c>
      <c r="BL98" s="13" t="n">
        <f aca="false">IF(OR(BL188=0,EX98=0),0,BL188*EX98/(BL188+EX98))</f>
        <v>2.55503558939117</v>
      </c>
      <c r="BM98" s="13" t="n">
        <f aca="false">IF(OR(BM188=0,EY98=0),0,BM188*EY98/(BM188+EY98))</f>
        <v>2.46069600435695</v>
      </c>
      <c r="BN98" s="13" t="n">
        <f aca="false">IF(OR(BN188=0,EZ98=0),0,BN188*EZ98/(BN188+EZ98))</f>
        <v>2.36784509017432</v>
      </c>
      <c r="BO98" s="13" t="n">
        <f aca="false">IF(OR(BO188=0,FA98=0),0,BO188*FA98/(BO188+FA98))</f>
        <v>2.27185540431</v>
      </c>
      <c r="BP98" s="13" t="n">
        <f aca="false">IF(OR(BP188=0,FB98=0),0,BP188*FB98/(BP188+FB98))</f>
        <v>2.17744444130059</v>
      </c>
      <c r="BQ98" s="13" t="n">
        <f aca="false">IF(OR(BQ188=0,FC98=0),0,BQ188*FC98/(BQ188+FC98))</f>
        <v>2.08458080536024</v>
      </c>
      <c r="BR98" s="13" t="n">
        <f aca="false">IF(OR(BR188=0,FD98=0),0,BR188*FD98/(BR188+FD98))</f>
        <v>1.99323709242753</v>
      </c>
      <c r="BS98" s="13" t="n">
        <f aca="false">IF(OR(BS188=0,FE98=0),0,BS188*FE98/(BS188+FE98))</f>
        <v>1.90338984741446</v>
      </c>
      <c r="BT98" s="13" t="n">
        <f aca="false">IF(OR(BT188=0,FF98=0),0,BT188*FF98/(BT188+FF98))</f>
        <v>1.8127029291908</v>
      </c>
      <c r="BU98" s="13" t="n">
        <f aca="false">IF(OR(BU188=0,FG98=0),0,BU188*FG98/(BU188+FG98))</f>
        <v>1.72355425889938</v>
      </c>
      <c r="BV98" s="13" t="n">
        <f aca="false">IF(OR(BV188=0,FH98=0),0,BV188*FH98/(BV188+FH98))</f>
        <v>1.63593472771569</v>
      </c>
      <c r="BW98" s="13" t="n">
        <f aca="false">IF(OR(BW188=0,FI98=0),0,BW188*FI98/(BW188+FI98))</f>
        <v>1.5498398633612</v>
      </c>
      <c r="BX98" s="13" t="n">
        <f aca="false">IF(OR(BX188=0,FJ98=0),0,BX188*FJ98/(BX188+FJ98))</f>
        <v>1.46526992509067</v>
      </c>
      <c r="BY98" s="13" t="n">
        <f aca="false">IF(OR(BY188=0,FK98=0),0,BY188*FK98/(BY188+FK98))</f>
        <v>0</v>
      </c>
      <c r="BZ98" s="13" t="n">
        <f aca="false">IF(OR(BZ188=0,FL98=0),0,BZ188*FL98/(BZ188+FL98))</f>
        <v>0</v>
      </c>
      <c r="CA98" s="13" t="n">
        <f aca="false">IF(OR(CA188=0,FM98=0),0,CA188*FM98/(CA188+FM98))</f>
        <v>0</v>
      </c>
      <c r="CB98" s="13" t="n">
        <f aca="false">IF(OR(CB188=0,FN98=0),0,CB188*FN98/(CB188+FN98))</f>
        <v>0</v>
      </c>
      <c r="CC98" s="13" t="n">
        <f aca="false">IF(OR(CC188=0,FO98=0),0,CC188*FO98/(CC188+FO98))</f>
        <v>0</v>
      </c>
      <c r="CD98" s="13" t="n">
        <f aca="false">IF(OR(CD188=0,FP98=0),0,CD188*FP98/(CD188+FP98))</f>
        <v>0</v>
      </c>
      <c r="CE98" s="13" t="n">
        <f aca="false">IF(OR(CE188=0,FQ98=0),0,CE188*FQ98/(CE188+FQ98))</f>
        <v>0</v>
      </c>
      <c r="CF98" s="13" t="n">
        <f aca="false">IF(OR(CF188=0,FR98=0),0,CF188*FR98/(CF188+FR98))</f>
        <v>0</v>
      </c>
      <c r="CG98" s="13" t="n">
        <f aca="false">IF(OR(CG188=0,FS98=0),0,CG188*FS98/(CG188+FS98))</f>
        <v>0</v>
      </c>
      <c r="CH98" s="13" t="n">
        <f aca="false">IF(OR(CH188=0,FT98=0),0,CH188*FT98/(CH188+FT98))</f>
        <v>0</v>
      </c>
      <c r="CI98" s="13" t="n">
        <f aca="false">IF(OR(CI188=0,FU98=0),0,CI188*FU98/(CI188+FU98))</f>
        <v>0</v>
      </c>
      <c r="CJ98" s="13" t="n">
        <f aca="false">IF(OR(CJ188=0,FV98=0),0,CJ188*FV98/(CJ188+FV98))</f>
        <v>0</v>
      </c>
      <c r="CK98" s="13" t="n">
        <f aca="false">IF(OR(CK188=0,FW98=0),0,CK188*FW98/(CK188+FW98))</f>
        <v>0</v>
      </c>
      <c r="CL98" s="13" t="n">
        <f aca="false">IF(OR(CL188=0,FX98=0),0,CL188*FX98/(CL188+FX98))</f>
        <v>0</v>
      </c>
      <c r="CM98" s="13" t="n">
        <f aca="false">IF(OR(CM188=0,FY98=0),0,CM188*FY98/(CM188+FY98))</f>
        <v>0</v>
      </c>
      <c r="CN98" s="13" t="n">
        <f aca="false">IF(OR(CN188=0,FZ98=0),0,CN188*FZ98/(CN188+FZ98))</f>
        <v>0</v>
      </c>
      <c r="CO98" s="13" t="n">
        <f aca="false">IF(OR(CO188=0,GA98=0),0,CO188*GA98/(CO188+GA98))</f>
        <v>0</v>
      </c>
      <c r="CP98" s="13" t="n">
        <f aca="false">IF(OR(CP188=0,GB98=0),0,CP188*GB98/(CP188+GB98))</f>
        <v>0</v>
      </c>
      <c r="CQ98" s="13" t="n">
        <f aca="false">IF(OR(CQ188=0,GC98=0),0,CQ188*GC98/(CQ188+GC98))</f>
        <v>0</v>
      </c>
      <c r="CR98" s="0" t="n">
        <f aca="false">IF(F$9=0,0,(SIN(F$12)*COS($E98)+SIN($E98)*COS(F$12))/SIN($E98)*F$9)</f>
        <v>11.13975</v>
      </c>
      <c r="CS98" s="0" t="n">
        <f aca="false">IF(G$9=0,0,(SIN(G$12)*COS($E98)+SIN($E98)*COS(G$12))/SIN($E98)*G$9)</f>
        <v>11.1382939660813</v>
      </c>
      <c r="CT98" s="0" t="n">
        <f aca="false">IF(H$9=0,0,(SIN(H$12)*COS($E98)+SIN($E98)*COS(H$12))/SIN($E98)*H$9)</f>
        <v>11.1334206712124</v>
      </c>
      <c r="CU98" s="0" t="n">
        <f aca="false">IF(I$9=0,0,(SIN(I$12)*COS($E98)+SIN($E98)*COS(I$12))/SIN($E98)*I$9)</f>
        <v>11.1251397386139</v>
      </c>
      <c r="CV98" s="0" t="n">
        <f aca="false">IF(J$9=0,0,(SIN(J$12)*COS($E98)+SIN($E98)*COS(J$12))/SIN($E98)*J$9)</f>
        <v>11.1134618344681</v>
      </c>
      <c r="CW98" s="0" t="n">
        <f aca="false">IF(K$9=0,0,(SIN(K$12)*COS($E98)+SIN($E98)*COS(K$12))/SIN($E98)*K$9)</f>
        <v>11.098398662189</v>
      </c>
      <c r="CX98" s="0" t="n">
        <f aca="false">IF(L$9=0,0,(SIN(L$12)*COS($E98)+SIN($E98)*COS(L$12))/SIN($E98)*L$9)</f>
        <v>11.0786305208301</v>
      </c>
      <c r="CY98" s="0" t="n">
        <f aca="false">IF(M$9=0,0,(SIN(M$12)*COS($E98)+SIN($E98)*COS(M$12))/SIN($E98)*M$9)</f>
        <v>11.0555056353444</v>
      </c>
      <c r="CZ98" s="0" t="n">
        <f aca="false">IF(N$9=0,0,(SIN(N$12)*COS($E98)+SIN($E98)*COS(N$12))/SIN($E98)*N$9)</f>
        <v>11.02904</v>
      </c>
      <c r="DA98" s="0" t="n">
        <f aca="false">IF(O$9=0,0,(SIN(O$12)*COS($E98)+SIN($E98)*COS(O$12))/SIN($E98)*O$9)</f>
        <v>10.9992506185071</v>
      </c>
      <c r="DB98" s="0" t="n">
        <f aca="false">IF(P$9=0,0,(SIN(P$12)*COS($E98)+SIN($E98)*COS(P$12))/SIN($E98)*P$9)</f>
        <v>10.9661554961139</v>
      </c>
      <c r="DC98" s="0" t="n">
        <f aca="false">IF(Q$9=0,0,(SIN(Q$12)*COS($E98)+SIN($E98)*COS(Q$12))/SIN($E98)*Q$9)</f>
        <v>10.9300124241656</v>
      </c>
      <c r="DD98" s="0" t="n">
        <f aca="false">IF(R$9=0,0,(SIN(R$12)*COS($E98)+SIN($E98)*COS(R$12))/SIN($E98)*R$9)</f>
        <v>10.8906014971601</v>
      </c>
      <c r="DE98" s="0" t="n">
        <f aca="false">IF(S$9=0,0,(SIN(S$12)*COS($E98)+SIN($E98)*COS(S$12))/SIN($E98)*S$9)</f>
        <v>10.8479434568251</v>
      </c>
      <c r="DF98" s="0" t="n">
        <f aca="false">IF(T$9=0,0,(SIN(T$12)*COS($E98)+SIN($E98)*COS(T$12))/SIN($E98)*T$9)</f>
        <v>10.8020600125856</v>
      </c>
      <c r="DG98" s="0" t="n">
        <f aca="false">IF(U$9=0,0,(SIN(U$12)*COS($E98)+SIN($E98)*COS(U$12))/SIN($E98)*U$9)</f>
        <v>10.7529738322964</v>
      </c>
      <c r="DH98" s="0" t="n">
        <f aca="false">IF(V$9=0,0,(SIN(V$12)*COS($E98)+SIN($E98)*COS(V$12))/SIN($E98)*V$9)</f>
        <v>10.6944576148136</v>
      </c>
      <c r="DI98" s="0" t="n">
        <f aca="false">IF(W$9=0,0,(SIN(W$12)*COS($E98)+SIN($E98)*COS(W$12))/SIN($E98)*W$9)</f>
        <v>10.6328351149839</v>
      </c>
      <c r="DJ98" s="0" t="n">
        <f aca="false">IF(X$9=0,0,(SIN(X$12)*COS($E98)+SIN($E98)*COS(X$12))/SIN($E98)*X$9)</f>
        <v>10.5681375077279</v>
      </c>
      <c r="DK98" s="0" t="n">
        <f aca="false">IF(Y$9=0,0,(SIN(Y$12)*COS($E98)+SIN($E98)*COS(Y$12))/SIN($E98)*Y$9)</f>
        <v>10.5003968547915</v>
      </c>
      <c r="DL98" s="0" t="n">
        <f aca="false">IF(Z$9=0,0,(SIN(Z$12)*COS($E98)+SIN($E98)*COS(Z$12))/SIN($E98)*Z$9)</f>
        <v>10.4296460912168</v>
      </c>
      <c r="DM98" s="0" t="n">
        <f aca="false">IF(AA$9=0,0,(SIN(AA$12)*COS($E98)+SIN($E98)*COS(AA$12))/SIN($E98)*AA$9)</f>
        <v>10.3525781513203</v>
      </c>
      <c r="DN98" s="0" t="n">
        <f aca="false">IF(AB$9=0,0,(SIN(AB$12)*COS($E98)+SIN($E98)*COS(AB$12))/SIN($E98)*AB$9)</f>
        <v>10.2726052049518</v>
      </c>
      <c r="DO98" s="0" t="n">
        <f aca="false">IF(AC$9=0,0,(SIN(AC$12)*COS($E98)+SIN($E98)*COS(AC$12))/SIN($E98)*AC$9)</f>
        <v>10.1897657596143</v>
      </c>
      <c r="DP98" s="0" t="n">
        <f aca="false">IF(AD$9=0,0,(SIN(AD$12)*COS($E98)+SIN($E98)*COS(AD$12))/SIN($E98)*AD$9)</f>
        <v>10.1040991159725</v>
      </c>
      <c r="DQ98" s="0" t="n">
        <f aca="false">IF(AE$9=0,0,(SIN(AE$12)*COS($E98)+SIN($E98)*COS(AE$12))/SIN($E98)*AE$9)</f>
        <v>10.015645351597</v>
      </c>
      <c r="DR98" s="0" t="n">
        <f aca="false">IF(AF$9=0,0,(SIN(AF$12)*COS($E98)+SIN($E98)*COS(AF$12))/SIN($E98)*AF$9)</f>
        <v>9.92295818778745</v>
      </c>
      <c r="DS98" s="0" t="n">
        <f aca="false">IF(AG$9=0,0,(SIN(AG$12)*COS($E98)+SIN($E98)*COS(AG$12))/SIN($E98)*AG$9)</f>
        <v>9.82758774802162</v>
      </c>
      <c r="DT98" s="0" t="n">
        <f aca="false">IF(AH$9=0,0,(SIN(AH$12)*COS($E98)+SIN($E98)*COS(AH$12))/SIN($E98)*AH$9)</f>
        <v>9.7295776901517</v>
      </c>
      <c r="DU98" s="0" t="n">
        <f aca="false">IF(AI$9=0,0,(SIN(AI$12)*COS($E98)+SIN($E98)*COS(AI$12))/SIN($E98)*AI$9)</f>
        <v>9.62897236826339</v>
      </c>
      <c r="DV98" s="0" t="n">
        <f aca="false">IF(AJ$9=0,0,(SIN(AJ$12)*COS($E98)+SIN($E98)*COS(AJ$12))/SIN($E98)*AJ$9)</f>
        <v>9.5258168147486</v>
      </c>
      <c r="DW98" s="0" t="n">
        <f aca="false">IF(AK$9=0,0,(SIN(AK$12)*COS($E98)+SIN($E98)*COS(AK$12))/SIN($E98)*AK$9)</f>
        <v>9.42355974665939</v>
      </c>
      <c r="DX98" s="0" t="n">
        <f aca="false">IF(AL$9=0,0,(SIN(AL$12)*COS($E98)+SIN($E98)*COS(AL$12))/SIN($E98)*AL$9)</f>
        <v>9.3187829150702</v>
      </c>
      <c r="DY98" s="0" t="n">
        <f aca="false">IF(AM$9=0,0,(SIN(AM$12)*COS($E98)+SIN($E98)*COS(AM$12))/SIN($E98)*AM$9)</f>
        <v>9.21153019638226</v>
      </c>
      <c r="DZ98" s="0" t="n">
        <f aca="false">IF(AN$9=0,0,(SIN(AN$12)*COS($E98)+SIN($E98)*COS(AN$12))/SIN($E98)*AN$9)</f>
        <v>9.10184611069269</v>
      </c>
      <c r="EA98" s="0" t="n">
        <f aca="false">IF(AO$9=0,0,(SIN(AO$12)*COS($E98)+SIN($E98)*COS(AO$12))/SIN($E98)*AO$9)</f>
        <v>8.98977580462369</v>
      </c>
      <c r="EB98" s="0" t="n">
        <f aca="false">IF(AP$9=0,0,(SIN(AP$12)*COS($E98)+SIN($E98)*COS(AP$12))/SIN($E98)*AP$9)</f>
        <v>8.87528002210126</v>
      </c>
      <c r="EC98" s="0" t="n">
        <f aca="false">IF(AQ$9=0,0,(SIN(AQ$12)*COS($E98)+SIN($E98)*COS(AQ$12))/SIN($E98)*AQ$9)</f>
        <v>8.75849200264696</v>
      </c>
      <c r="ED98" s="0" t="n">
        <f aca="false">IF(AR$9=0,0,(SIN(AR$12)*COS($E98)+SIN($E98)*COS(AR$12))/SIN($E98)*AR$9)</f>
        <v>8.63945874473137</v>
      </c>
      <c r="EE98" s="0" t="n">
        <f aca="false">IF(AS$9=0,0,(SIN(AS$12)*COS($E98)+SIN($E98)*COS(AS$12))/SIN($E98)*AS$9)</f>
        <v>8.51822780199312</v>
      </c>
      <c r="EF98" s="0" t="n">
        <f aca="false">IF(AT$9=0,0,(SIN(AT$12)*COS($E98)+SIN($E98)*COS(AT$12))/SIN($E98)*AT$9)</f>
        <v>8.39484726531303</v>
      </c>
      <c r="EG98" s="0" t="n">
        <f aca="false">IF(AU$9=0,0,(SIN(AU$12)*COS($E98)+SIN($E98)*COS(AU$12))/SIN($E98)*AU$9)</f>
        <v>8.25177287408279</v>
      </c>
      <c r="EH98" s="0" t="n">
        <f aca="false">IF(AV$9=0,0,(SIN(AV$12)*COS($E98)+SIN($E98)*COS(AV$12))/SIN($E98)*AV$9)</f>
        <v>8.1071147083946</v>
      </c>
      <c r="EI98" s="0" t="n">
        <f aca="false">IF(AW$9=0,0,(SIN(AW$12)*COS($E98)+SIN($E98)*COS(AW$12))/SIN($E98)*AW$9)</f>
        <v>7.96093822509518</v>
      </c>
      <c r="EJ98" s="0" t="n">
        <f aca="false">IF(AX$9=0,0,(SIN(AX$12)*COS($E98)+SIN($E98)*COS(AX$12))/SIN($E98)*AX$9)</f>
        <v>7.81330905378439</v>
      </c>
      <c r="EK98" s="0" t="n">
        <f aca="false">IF(AY$9=0,0,(SIN(AY$12)*COS($E98)+SIN($E98)*COS(AY$12))/SIN($E98)*AY$9)</f>
        <v>7.6642929703957</v>
      </c>
      <c r="EL98" s="0" t="n">
        <f aca="false">IF(AZ$9=0,0,(SIN(AZ$12)*COS($E98)+SIN($E98)*COS(AZ$12))/SIN($E98)*AZ$9)</f>
        <v>7.49998043042595</v>
      </c>
      <c r="EM98" s="0" t="n">
        <f aca="false">IF(BA$9=0,0,(SIN(BA$12)*COS($E98)+SIN($E98)*COS(BA$12))/SIN($E98)*BA$9)</f>
        <v>7.33485634707626</v>
      </c>
      <c r="EN98" s="0" t="n">
        <f aca="false">IF(BB$9=0,0,(SIN(BB$12)*COS($E98)+SIN($E98)*COS(BB$12))/SIN($E98)*BB$9)</f>
        <v>7.16899934579955</v>
      </c>
      <c r="EO98" s="0" t="n">
        <f aca="false">IF(BC$9=0,0,(SIN(BC$12)*COS($E98)+SIN($E98)*COS(BC$12))/SIN($E98)*BC$9)</f>
        <v>7.00248781797678</v>
      </c>
      <c r="EP98" s="0" t="n">
        <f aca="false">IF(BD$9=0,0,(SIN(BD$12)*COS($E98)+SIN($E98)*COS(BD$12))/SIN($E98)*BD$9)</f>
        <v>6.83539988854879</v>
      </c>
      <c r="EQ98" s="0" t="n">
        <f aca="false">IF(BE$9=0,0,(SIN(BE$12)*COS($E98)+SIN($E98)*COS(BE$12))/SIN($E98)*BE$9)</f>
        <v>6.65466994865135</v>
      </c>
      <c r="ER98" s="0" t="n">
        <f aca="false">IF(BF$9=0,0,(SIN(BF$12)*COS($E98)+SIN($E98)*COS(BF$12))/SIN($E98)*BF$9)</f>
        <v>6.47401490266082</v>
      </c>
      <c r="ES98" s="0" t="n">
        <f aca="false">IF(BG$9=0,0,(SIN(BG$12)*COS($E98)+SIN($E98)*COS(BG$12))/SIN($E98)*BG$9)</f>
        <v>6.29352366851639</v>
      </c>
      <c r="ET98" s="0" t="n">
        <f aca="false">IF(BH$9=0,0,(SIN(BH$12)*COS($E98)+SIN($E98)*COS(BH$12))/SIN($E98)*BH$9)</f>
        <v>6.11328446365511</v>
      </c>
      <c r="EU98" s="0" t="n">
        <f aca="false">IF(BI$9=0,0,(SIN(BI$12)*COS($E98)+SIN($E98)*COS(BI$12))/SIN($E98)*BI$9)</f>
        <v>5.9333847680153</v>
      </c>
      <c r="EV98" s="0" t="n">
        <f aca="false">IF(BJ$9=0,0,(SIN(BJ$12)*COS($E98)+SIN($E98)*COS(BJ$12))/SIN($E98)*BJ$9)</f>
        <v>5.71782257240025</v>
      </c>
      <c r="EW98" s="0" t="n">
        <f aca="false">IF(BK$9=0,0,(SIN(BK$12)*COS($E98)+SIN($E98)*COS(BK$12))/SIN($E98)*BK$9)</f>
        <v>5.50439578439618</v>
      </c>
      <c r="EX98" s="0" t="n">
        <f aca="false">IF(BL$9=0,0,(SIN(BL$12)*COS($E98)+SIN($E98)*COS(BL$12))/SIN($E98)*BL$9)</f>
        <v>5.29322169100469</v>
      </c>
      <c r="EY98" s="0" t="n">
        <f aca="false">IF(BM$9=0,0,(SIN(BM$12)*COS($E98)+SIN($E98)*COS(BM$12))/SIN($E98)*BM$9)</f>
        <v>5.08441569610548</v>
      </c>
      <c r="EZ98" s="0" t="n">
        <f aca="false">IF(BN$9=0,0,(SIN(BN$12)*COS($E98)+SIN($E98)*COS(BN$12))/SIN($E98)*BN$9)</f>
        <v>4.87809126974425</v>
      </c>
      <c r="FA98" s="0" t="n">
        <f aca="false">IF(BO$9=0,0,(SIN(BO$12)*COS($E98)+SIN($E98)*COS(BO$12))/SIN($E98)*BO$9)</f>
        <v>4.65505170511744</v>
      </c>
      <c r="FB98" s="0" t="n">
        <f aca="false">IF(BP$9=0,0,(SIN(BP$12)*COS($E98)+SIN($E98)*COS(BP$12))/SIN($E98)*BP$9)</f>
        <v>4.43575832130096</v>
      </c>
      <c r="FC98" s="0" t="n">
        <f aca="false">IF(BQ$9=0,0,(SIN(BQ$12)*COS($E98)+SIN($E98)*COS(BQ$12))/SIN($E98)*BQ$9)</f>
        <v>4.22033565976815</v>
      </c>
      <c r="FD98" s="0" t="n">
        <f aca="false">IF(BR$9=0,0,(SIN(BR$12)*COS($E98)+SIN($E98)*COS(BR$12))/SIN($E98)*BR$9)</f>
        <v>4.00890549229236</v>
      </c>
      <c r="FE98" s="0" t="n">
        <f aca="false">IF(BS$9=0,0,(SIN(BS$12)*COS($E98)+SIN($E98)*COS(BS$12))/SIN($E98)*BS$9)</f>
        <v>3.80158676674967</v>
      </c>
      <c r="FF98" s="0" t="n">
        <f aca="false">IF(BT$9=0,0,(SIN(BT$12)*COS($E98)+SIN($E98)*COS(BT$12))/SIN($E98)*BT$9)</f>
        <v>3.58940086210764</v>
      </c>
      <c r="FG98" s="0" t="n">
        <f aca="false">IF(BU$9=0,0,(SIN(BU$12)*COS($E98)+SIN($E98)*COS(BU$12))/SIN($E98)*BU$9)</f>
        <v>3.3821554176202</v>
      </c>
      <c r="FH98" s="0" t="n">
        <f aca="false">IF(BV$9=0,0,(SIN(BV$12)*COS($E98)+SIN($E98)*COS(BV$12))/SIN($E98)*BV$9)</f>
        <v>3.17996863482708</v>
      </c>
      <c r="FI98" s="0" t="n">
        <f aca="false">IF(BW$9=0,0,(SIN(BW$12)*COS($E98)+SIN($E98)*COS(BW$12))/SIN($E98)*BW$9)</f>
        <v>2.982955319613</v>
      </c>
      <c r="FJ98" s="0" t="n">
        <f aca="false">IF(BX$9=0,0,(SIN(BX$12)*COS($E98)+SIN($E98)*COS(BX$12))/SIN($E98)*BX$9)</f>
        <v>2.79122683102607</v>
      </c>
      <c r="FK98" s="0" t="n">
        <f aca="false">IF(BY$9=0,0,(SIN(BY$12)*COS($E98)+SIN($E98)*COS(BY$12))/SIN($E98)*BY$9)</f>
        <v>0</v>
      </c>
      <c r="FL98" s="0" t="n">
        <f aca="false">IF(BZ$9=0,0,(SIN(BZ$12)*COS($E98)+SIN($E98)*COS(BZ$12))/SIN($E98)*BZ$9)</f>
        <v>0</v>
      </c>
      <c r="FM98" s="0" t="n">
        <f aca="false">IF(CA$9=0,0,(SIN(CA$12)*COS($E98)+SIN($E98)*COS(CA$12))/SIN($E98)*CA$9)</f>
        <v>0</v>
      </c>
      <c r="FN98" s="0" t="n">
        <f aca="false">IF(CB$9=0,0,(SIN(CB$12)*COS($E98)+SIN($E98)*COS(CB$12))/SIN($E98)*CB$9)</f>
        <v>0</v>
      </c>
      <c r="FO98" s="0" t="n">
        <f aca="false">IF(CC$9=0,0,(SIN(CC$12)*COS($E98)+SIN($E98)*COS(CC$12))/SIN($E98)*CC$9)</f>
        <v>0</v>
      </c>
      <c r="FP98" s="0" t="n">
        <f aca="false">IF(CD$9=0,0,(SIN(CD$12)*COS($E98)+SIN($E98)*COS(CD$12))/SIN($E98)*CD$9)</f>
        <v>0</v>
      </c>
      <c r="FQ98" s="0" t="n">
        <f aca="false">IF(CE$9=0,0,(SIN(CE$12)*COS($E98)+SIN($E98)*COS(CE$12))/SIN($E98)*CE$9)</f>
        <v>0</v>
      </c>
      <c r="FR98" s="0" t="n">
        <f aca="false">IF(CF$9=0,0,(SIN(CF$12)*COS($E98)+SIN($E98)*COS(CF$12))/SIN($E98)*CF$9)</f>
        <v>0</v>
      </c>
      <c r="FS98" s="0" t="n">
        <f aca="false">IF(CG$9=0,0,(SIN(CG$12)*COS($E98)+SIN($E98)*COS(CG$12))/SIN($E98)*CG$9)</f>
        <v>0</v>
      </c>
      <c r="FT98" s="0" t="n">
        <f aca="false">IF(CH$9=0,0,(SIN(CH$12)*COS($E98)+SIN($E98)*COS(CH$12))/SIN($E98)*CH$9)</f>
        <v>0</v>
      </c>
      <c r="FU98" s="0" t="n">
        <f aca="false">IF(CI$9=0,0,(SIN(CI$12)*COS($E98)+SIN($E98)*COS(CI$12))/SIN($E98)*CI$9)</f>
        <v>0</v>
      </c>
      <c r="FV98" s="0" t="n">
        <f aca="false">IF(CJ$9=0,0,(SIN(CJ$12)*COS($E98)+SIN($E98)*COS(CJ$12))/SIN($E98)*CJ$9)</f>
        <v>0</v>
      </c>
      <c r="FW98" s="0" t="n">
        <f aca="false">IF(CK$9=0,0,(SIN(CK$12)*COS($E98)+SIN($E98)*COS(CK$12))/SIN($E98)*CK$9)</f>
        <v>0</v>
      </c>
      <c r="FX98" s="0" t="n">
        <f aca="false">IF(CL$9=0,0,(SIN(CL$12)*COS($E98)+SIN($E98)*COS(CL$12))/SIN($E98)*CL$9)</f>
        <v>0</v>
      </c>
      <c r="FY98" s="0" t="n">
        <f aca="false">IF(CM$9=0,0,(SIN(CM$12)*COS($E98)+SIN($E98)*COS(CM$12))/SIN($E98)*CM$9)</f>
        <v>0</v>
      </c>
      <c r="FZ98" s="0" t="n">
        <f aca="false">IF(CN$9=0,0,(SIN(CN$12)*COS($E98)+SIN($E98)*COS(CN$12))/SIN($E98)*CN$9)</f>
        <v>0</v>
      </c>
      <c r="GA98" s="0" t="n">
        <f aca="false">IF(CO$9=0,0,(SIN(CO$12)*COS($E98)+SIN($E98)*COS(CO$12))/SIN($E98)*CO$9)</f>
        <v>0</v>
      </c>
      <c r="GB98" s="0" t="n">
        <f aca="false">IF(CP$9=0,0,(SIN(CP$12)*COS($E98)+SIN($E98)*COS(CP$12))/SIN($E98)*CP$9)</f>
        <v>0</v>
      </c>
      <c r="GC98" s="0" t="n">
        <f aca="false">IF(CQ$9=0,0,(SIN(CQ$12)*COS($E98)+SIN($E98)*COS(CQ$12))/SIN($E98)*CQ$9)</f>
        <v>0</v>
      </c>
    </row>
    <row r="99" customFormat="false" ht="12.8" hidden="true" customHeight="false" outlineLevel="0" collapsed="false">
      <c r="A99" s="0" t="n">
        <f aca="false">MAX($F99:$CQ99)</f>
        <v>11.139749875906</v>
      </c>
      <c r="B99" s="91" t="n">
        <f aca="false">IF(ISNA(INDEX(vmg!$B$6:$B$151,MATCH($C99,vmg!$F$6:$F$151,0))),IF(ISNA(INDEX(vmg!$B$6:$B$151,MATCH($C99,vmg!$D$6:$D$151,0))),0,INDEX(vmg!$B$6:$B$151,MATCH($C99,vmg!$D$6:$D$151,0))),INDEX(vmg!$B$6:$B$151,MATCH($C99,vmg!$F$6:$F$151,0)))</f>
        <v>7.209805</v>
      </c>
      <c r="C99" s="2" t="n">
        <f aca="false">MOD(Best +D99,360)</f>
        <v>320</v>
      </c>
      <c r="D99" s="2" t="n">
        <f aca="false">D98+1</f>
        <v>87</v>
      </c>
      <c r="E99" s="1" t="n">
        <f aca="false">D99*PI()/180</f>
        <v>1.51843644923507</v>
      </c>
      <c r="F99" s="13" t="n">
        <f aca="false">IF(OR(F189=0,CR99=0),0,F189*CR99/(F189+CR99))</f>
        <v>11.139749875906</v>
      </c>
      <c r="G99" s="13" t="n">
        <f aca="false">IF(OR(G189=0,CS99=0),0,G189*CS99/(G189+CS99))</f>
        <v>10.842469653483</v>
      </c>
      <c r="H99" s="13" t="n">
        <f aca="false">IF(OR(H189=0,CT99=0),0,H189*CT99/(H189+CT99))</f>
        <v>10.5579003864875</v>
      </c>
      <c r="I99" s="13" t="n">
        <f aca="false">IF(OR(I189=0,CU99=0),0,I189*CU99/(I189+CU99))</f>
        <v>10.2851230866687</v>
      </c>
      <c r="J99" s="13" t="n">
        <f aca="false">IF(OR(J189=0,CV99=0),0,J189*CV99/(J189+CV99))</f>
        <v>10.0233052841099</v>
      </c>
      <c r="K99" s="13" t="n">
        <f aca="false">IF(OR(K189=0,CW99=0),0,K189*CW99/(K189+CW99))</f>
        <v>9.77169112721325</v>
      </c>
      <c r="L99" s="13" t="n">
        <f aca="false">IF(OR(L189=0,CX99=0),0,L189*CX99/(L189+CX99))</f>
        <v>9.52860525829054</v>
      </c>
      <c r="M99" s="13" t="n">
        <f aca="false">IF(OR(M189=0,CY99=0),0,M189*CY99/(M189+CY99))</f>
        <v>9.29449656841618</v>
      </c>
      <c r="N99" s="13" t="n">
        <f aca="false">IF(OR(N189=0,CZ99=0),0,N189*CZ99/(N189+CZ99))</f>
        <v>9.06878310642548</v>
      </c>
      <c r="O99" s="13" t="n">
        <f aca="false">IF(OR(O189=0,DA99=0),0,O189*DA99/(O189+DA99))</f>
        <v>8.85093205502208</v>
      </c>
      <c r="P99" s="13" t="n">
        <f aca="false">IF(OR(P189=0,DB99=0),0,P189*DB99/(P189+DB99))</f>
        <v>8.64045461545663</v>
      </c>
      <c r="Q99" s="13" t="n">
        <f aca="false">IF(OR(Q189=0,DC99=0),0,Q189*DC99/(Q189+DC99))</f>
        <v>8.43704428441108</v>
      </c>
      <c r="R99" s="13" t="n">
        <f aca="false">IF(OR(R189=0,DD99=0),0,R189*DD99/(R189+DD99))</f>
        <v>8.24013286557769</v>
      </c>
      <c r="S99" s="13" t="n">
        <f aca="false">IF(OR(S189=0,DE99=0),0,S189*DE99/(S189+DE99))</f>
        <v>8.04933976081508</v>
      </c>
      <c r="T99" s="13" t="n">
        <f aca="false">IF(OR(T189=0,DF99=0),0,T189*DF99/(T189+DF99))</f>
        <v>7.8643132814336</v>
      </c>
      <c r="U99" s="13" t="n">
        <f aca="false">IF(OR(U189=0,DG99=0),0,U189*DG99/(U189+DG99))</f>
        <v>7.68472792536427</v>
      </c>
      <c r="V99" s="13" t="n">
        <f aca="false">IF(OR(V189=0,DH99=0),0,V189*DH99/(V189+DH99))</f>
        <v>7.5071870320734</v>
      </c>
      <c r="W99" s="13" t="n">
        <f aca="false">IF(OR(W189=0,DI99=0),0,W189*DI99/(W189+DI99))</f>
        <v>7.33474010530347</v>
      </c>
      <c r="X99" s="13" t="n">
        <f aca="false">IF(OR(X189=0,DJ99=0),0,X189*DJ99/(X189+DJ99))</f>
        <v>7.16710857719016</v>
      </c>
      <c r="Y99" s="13" t="n">
        <f aca="false">IF(OR(Y189=0,DK99=0),0,Y189*DK99/(Y189+DK99))</f>
        <v>7.00403353168441</v>
      </c>
      <c r="Z99" s="13" t="n">
        <f aca="false">IF(OR(Z189=0,DL99=0),0,Z189*DL99/(Z189+DL99))</f>
        <v>6.84527397865803</v>
      </c>
      <c r="AA99" s="13" t="n">
        <f aca="false">IF(OR(AA189=0,DM99=0),0,AA189*DM99/(AA189+DM99))</f>
        <v>6.68920147705826</v>
      </c>
      <c r="AB99" s="13" t="n">
        <f aca="false">IF(OR(AB189=0,DN99=0),0,AB189*DN99/(AB189+DN99))</f>
        <v>6.53710890325528</v>
      </c>
      <c r="AC99" s="13" t="n">
        <f aca="false">IF(OR(AC189=0,DO99=0),0,AC189*DO99/(AC189+DO99))</f>
        <v>6.38879343002339</v>
      </c>
      <c r="AD99" s="13" t="n">
        <f aca="false">IF(OR(AD189=0,DP99=0),0,AD189*DP99/(AD189+DP99))</f>
        <v>6.24406544843169</v>
      </c>
      <c r="AE99" s="13" t="n">
        <f aca="false">IF(OR(AE189=0,DQ99=0),0,AE189*DQ99/(AE189+DQ99))</f>
        <v>6.10274748965333</v>
      </c>
      <c r="AF99" s="13" t="n">
        <f aca="false">IF(OR(AF189=0,DR99=0),0,AF189*DR99/(AF189+DR99))</f>
        <v>5.9641315804352</v>
      </c>
      <c r="AG99" s="13" t="n">
        <f aca="false">IF(OR(AG189=0,DS99=0),0,AG189*DS99/(AG189+DS99))</f>
        <v>5.82863914236262</v>
      </c>
      <c r="AH99" s="13" t="n">
        <f aca="false">IF(OR(AH189=0,DT99=0),0,AH189*DT99/(AH189+DT99))</f>
        <v>5.69612135464346</v>
      </c>
      <c r="AI99" s="13" t="n">
        <f aca="false">IF(OR(AI189=0,DU99=0),0,AI189*DU99/(AI189+DU99))</f>
        <v>5.56643834173096</v>
      </c>
      <c r="AJ99" s="13" t="n">
        <f aca="false">IF(OR(AJ189=0,DV99=0),0,AJ189*DV99/(AJ189+DV99))</f>
        <v>5.43945849550849</v>
      </c>
      <c r="AK99" s="13" t="n">
        <f aca="false">IF(OR(AK189=0,DW99=0),0,AK189*DW99/(AK189+DW99))</f>
        <v>5.31615208385771</v>
      </c>
      <c r="AL99" s="13" t="n">
        <f aca="false">IF(OR(AL189=0,DX99=0),0,AL189*DX99/(AL189+DX99))</f>
        <v>5.19523869254573</v>
      </c>
      <c r="AM99" s="13" t="n">
        <f aca="false">IF(OR(AM189=0,DY99=0),0,AM189*DY99/(AM189+DY99))</f>
        <v>5.07661202524842</v>
      </c>
      <c r="AN99" s="13" t="n">
        <f aca="false">IF(OR(AN189=0,DZ99=0),0,AN189*DZ99/(AN189+DZ99))</f>
        <v>4.9601715805293</v>
      </c>
      <c r="AO99" s="13" t="n">
        <f aca="false">IF(OR(AO189=0,EA99=0),0,AO189*EA99/(AO189+EA99))</f>
        <v>4.84582224763895</v>
      </c>
      <c r="AP99" s="13" t="n">
        <f aca="false">IF(OR(AP189=0,EB99=0),0,AP189*EB99/(AP189+EB99))</f>
        <v>4.73344945833579</v>
      </c>
      <c r="AQ99" s="13" t="n">
        <f aca="false">IF(OR(AQ189=0,EC99=0),0,AQ189*EC99/(AQ189+EC99))</f>
        <v>4.62299379192721</v>
      </c>
      <c r="AR99" s="13" t="n">
        <f aca="false">IF(OR(AR189=0,ED99=0),0,AR189*ED99/(AR189+ED99))</f>
        <v>4.51437412256239</v>
      </c>
      <c r="AS99" s="13" t="n">
        <f aca="false">IF(OR(AS189=0,EE99=0),0,AS189*EE99/(AS189+EE99))</f>
        <v>4.40751340643674</v>
      </c>
      <c r="AT99" s="13" t="n">
        <f aca="false">IF(OR(AT189=0,EF99=0),0,AT189*EF99/(AT189+EF99))</f>
        <v>4.30233841491756</v>
      </c>
      <c r="AU99" s="13" t="n">
        <f aca="false">IF(OR(AU189=0,EG99=0),0,AU189*EG99/(AU189+EG99))</f>
        <v>4.19417303411759</v>
      </c>
      <c r="AV99" s="13" t="n">
        <f aca="false">IF(OR(AV189=0,EH99=0),0,AV189*EH99/(AV189+EH99))</f>
        <v>4.08782924171492</v>
      </c>
      <c r="AW99" s="13" t="n">
        <f aca="false">IF(OR(AW189=0,EI99=0),0,AW189*EI99/(AW189+EI99))</f>
        <v>3.98323128599867</v>
      </c>
      <c r="AX99" s="13" t="n">
        <f aca="false">IF(OR(AX189=0,EJ99=0),0,AX189*EJ99/(AX189+EJ99))</f>
        <v>3.88030728315154</v>
      </c>
      <c r="AY99" s="13" t="n">
        <f aca="false">IF(OR(AY189=0,EK99=0),0,AY189*EK99/(AY189+EK99))</f>
        <v>3.77898896883664</v>
      </c>
      <c r="AZ99" s="13" t="n">
        <f aca="false">IF(OR(AZ189=0,EL99=0),0,AZ189*EL99/(AZ189+EL99))</f>
        <v>3.67579990937075</v>
      </c>
      <c r="BA99" s="13" t="n">
        <f aca="false">IF(OR(BA189=0,EM99=0),0,BA189*EM99/(BA189+EM99))</f>
        <v>3.57427749587081</v>
      </c>
      <c r="BB99" s="13" t="n">
        <f aca="false">IF(OR(BB189=0,EN99=0),0,BB189*EN99/(BB189+EN99))</f>
        <v>3.47435571619726</v>
      </c>
      <c r="BC99" s="13" t="n">
        <f aca="false">IF(OR(BC189=0,EO99=0),0,BC189*EO99/(BC189+EO99))</f>
        <v>3.37597195832432</v>
      </c>
      <c r="BD99" s="13" t="n">
        <f aca="false">IF(OR(BD189=0,EP99=0),0,BD189*EP99/(BD189+EP99))</f>
        <v>3.27906680337692</v>
      </c>
      <c r="BE99" s="13" t="n">
        <f aca="false">IF(OR(BE189=0,EQ99=0),0,BE189*EQ99/(BE189+EQ99))</f>
        <v>3.1805236338677</v>
      </c>
      <c r="BF99" s="13" t="n">
        <f aca="false">IF(OR(BF189=0,ER99=0),0,BF189*ER99/(BF189+ER99))</f>
        <v>3.08350799586418</v>
      </c>
      <c r="BG99" s="13" t="n">
        <f aca="false">IF(OR(BG189=0,ES99=0),0,BG189*ES99/(BG189+ES99))</f>
        <v>2.98796419555613</v>
      </c>
      <c r="BH99" s="13" t="n">
        <f aca="false">IF(OR(BH189=0,ET99=0),0,BH189*ET99/(BH189+ET99))</f>
        <v>2.89383953617155</v>
      </c>
      <c r="BI99" s="13" t="n">
        <f aca="false">IF(OR(BI189=0,EU99=0),0,BI189*EU99/(BI189+EU99))</f>
        <v>2.80108415271709</v>
      </c>
      <c r="BJ99" s="13" t="n">
        <f aca="false">IF(OR(BJ189=0,EV99=0),0,BJ189*EV99/(BJ189+EV99))</f>
        <v>2.70142792431787</v>
      </c>
      <c r="BK99" s="13" t="n">
        <f aca="false">IF(OR(BK189=0,EW99=0),0,BK189*EW99/(BK189+EW99))</f>
        <v>2.60342403326531</v>
      </c>
      <c r="BL99" s="13" t="n">
        <f aca="false">IF(OR(BL189=0,EX99=0),0,BL189*EX99/(BL189+EX99))</f>
        <v>2.50702393924748</v>
      </c>
      <c r="BM99" s="13" t="n">
        <f aca="false">IF(OR(BM189=0,EY99=0),0,BM189*EY99/(BM189+EY99))</f>
        <v>2.41218274086627</v>
      </c>
      <c r="BN99" s="13" t="n">
        <f aca="false">IF(OR(BN189=0,EZ99=0),0,BN189*EZ99/(BN189+EZ99))</f>
        <v>2.31885903694265</v>
      </c>
      <c r="BO99" s="13" t="n">
        <f aca="false">IF(OR(BO189=0,FA99=0),0,BO189*FA99/(BO189+FA99))</f>
        <v>2.22249601767462</v>
      </c>
      <c r="BP99" s="13" t="n">
        <f aca="false">IF(OR(BP189=0,FB99=0),0,BP189*FB99/(BP189+FB99))</f>
        <v>2.12774874183948</v>
      </c>
      <c r="BQ99" s="13" t="n">
        <f aca="false">IF(OR(BQ189=0,FC99=0),0,BQ189*FC99/(BQ189+FC99))</f>
        <v>2.0345864456016</v>
      </c>
      <c r="BR99" s="13" t="n">
        <f aca="false">IF(OR(BR189=0,FD99=0),0,BR189*FD99/(BR189+FD99))</f>
        <v>1.94298240754536</v>
      </c>
      <c r="BS99" s="13" t="n">
        <f aca="false">IF(OR(BS189=0,FE99=0),0,BS189*FE99/(BS189+FE99))</f>
        <v>1.85291390721001</v>
      </c>
      <c r="BT99" s="13" t="n">
        <f aca="false">IF(OR(BT189=0,FF99=0),0,BT189*FF99/(BT189+FF99))</f>
        <v>1.76209605241663</v>
      </c>
      <c r="BU99" s="13" t="n">
        <f aca="false">IF(OR(BU189=0,FG99=0),0,BU189*FG99/(BU189+FG99))</f>
        <v>1.67286253902963</v>
      </c>
      <c r="BV99" s="13" t="n">
        <f aca="false">IF(OR(BV189=0,FH99=0),0,BV189*FH99/(BV189+FH99))</f>
        <v>1.58520546149276</v>
      </c>
      <c r="BW99" s="13" t="n">
        <f aca="false">IF(OR(BW189=0,FI99=0),0,BW189*FI99/(BW189+FI99))</f>
        <v>1.49912163081561</v>
      </c>
      <c r="BX99" s="13" t="n">
        <f aca="false">IF(OR(BX189=0,FJ99=0),0,BX189*FJ99/(BX189+FJ99))</f>
        <v>1.41461267203075</v>
      </c>
      <c r="BY99" s="13" t="n">
        <f aca="false">IF(OR(BY189=0,FK99=0),0,BY189*FK99/(BY189+FK99))</f>
        <v>0</v>
      </c>
      <c r="BZ99" s="13" t="n">
        <f aca="false">IF(OR(BZ189=0,FL99=0),0,BZ189*FL99/(BZ189+FL99))</f>
        <v>0</v>
      </c>
      <c r="CA99" s="13" t="n">
        <f aca="false">IF(OR(CA189=0,FM99=0),0,CA189*FM99/(CA189+FM99))</f>
        <v>0</v>
      </c>
      <c r="CB99" s="13" t="n">
        <f aca="false">IF(OR(CB189=0,FN99=0),0,CB189*FN99/(CB189+FN99))</f>
        <v>0</v>
      </c>
      <c r="CC99" s="13" t="n">
        <f aca="false">IF(OR(CC189=0,FO99=0),0,CC189*FO99/(CC189+FO99))</f>
        <v>0</v>
      </c>
      <c r="CD99" s="13" t="n">
        <f aca="false">IF(OR(CD189=0,FP99=0),0,CD189*FP99/(CD189+FP99))</f>
        <v>0</v>
      </c>
      <c r="CE99" s="13" t="n">
        <f aca="false">IF(OR(CE189=0,FQ99=0),0,CE189*FQ99/(CE189+FQ99))</f>
        <v>0</v>
      </c>
      <c r="CF99" s="13" t="n">
        <f aca="false">IF(OR(CF189=0,FR99=0),0,CF189*FR99/(CF189+FR99))</f>
        <v>0</v>
      </c>
      <c r="CG99" s="13" t="n">
        <f aca="false">IF(OR(CG189=0,FS99=0),0,CG189*FS99/(CG189+FS99))</f>
        <v>0</v>
      </c>
      <c r="CH99" s="13" t="n">
        <f aca="false">IF(OR(CH189=0,FT99=0),0,CH189*FT99/(CH189+FT99))</f>
        <v>0</v>
      </c>
      <c r="CI99" s="13" t="n">
        <f aca="false">IF(OR(CI189=0,FU99=0),0,CI189*FU99/(CI189+FU99))</f>
        <v>0</v>
      </c>
      <c r="CJ99" s="13" t="n">
        <f aca="false">IF(OR(CJ189=0,FV99=0),0,CJ189*FV99/(CJ189+FV99))</f>
        <v>0</v>
      </c>
      <c r="CK99" s="13" t="n">
        <f aca="false">IF(OR(CK189=0,FW99=0),0,CK189*FW99/(CK189+FW99))</f>
        <v>0</v>
      </c>
      <c r="CL99" s="13" t="n">
        <f aca="false">IF(OR(CL189=0,FX99=0),0,CL189*FX99/(CL189+FX99))</f>
        <v>0</v>
      </c>
      <c r="CM99" s="13" t="n">
        <f aca="false">IF(OR(CM189=0,FY99=0),0,CM189*FY99/(CM189+FY99))</f>
        <v>0</v>
      </c>
      <c r="CN99" s="13" t="n">
        <f aca="false">IF(OR(CN189=0,FZ99=0),0,CN189*FZ99/(CN189+FZ99))</f>
        <v>0</v>
      </c>
      <c r="CO99" s="13" t="n">
        <f aca="false">IF(OR(CO189=0,GA99=0),0,CO189*GA99/(CO189+GA99))</f>
        <v>0</v>
      </c>
      <c r="CP99" s="13" t="n">
        <f aca="false">IF(OR(CP189=0,GB99=0),0,CP189*GB99/(CP189+GB99))</f>
        <v>0</v>
      </c>
      <c r="CQ99" s="13" t="n">
        <f aca="false">IF(OR(CQ189=0,GC99=0),0,CQ189*GC99/(CQ189+GC99))</f>
        <v>0</v>
      </c>
      <c r="CR99" s="0" t="n">
        <f aca="false">IF(F$9=0,0,(SIN(F$12)*COS($E99)+SIN($E99)*COS(F$12))/SIN($E99)*F$9)</f>
        <v>11.13975</v>
      </c>
      <c r="CS99" s="0" t="n">
        <f aca="false">IF(G$9=0,0,(SIN(G$12)*COS($E99)+SIN($E99)*COS(G$12))/SIN($E99)*G$9)</f>
        <v>11.1348920742529</v>
      </c>
      <c r="CT99" s="0" t="n">
        <f aca="false">IF(H$9=0,0,(SIN(H$12)*COS($E99)+SIN($E99)*COS(H$12))/SIN($E99)*H$9)</f>
        <v>11.1266260799531</v>
      </c>
      <c r="CU99" s="0" t="n">
        <f aca="false">IF(I$9=0,0,(SIN(I$12)*COS($E99)+SIN($E99)*COS(I$12))/SIN($E99)*I$9)</f>
        <v>11.1149626700435</v>
      </c>
      <c r="CV99" s="0" t="n">
        <f aca="false">IF(J$9=0,0,(SIN(J$12)*COS($E99)+SIN($E99)*COS(J$12))/SIN($E99)*J$9)</f>
        <v>11.0999135348316</v>
      </c>
      <c r="CW99" s="0" t="n">
        <f aca="false">IF(K$9=0,0,(SIN(K$12)*COS($E99)+SIN($E99)*COS(K$12))/SIN($E99)*K$9)</f>
        <v>11.0814913959494</v>
      </c>
      <c r="CX99" s="0" t="n">
        <f aca="false">IF(L$9=0,0,(SIN(L$12)*COS($E99)+SIN($E99)*COS(L$12))/SIN($E99)*L$9)</f>
        <v>11.05838</v>
      </c>
      <c r="CY99" s="0" t="n">
        <f aca="false">IF(M$9=0,0,(SIN(M$12)*COS($E99)+SIN($E99)*COS(M$12))/SIN($E99)*M$9)</f>
        <v>11.0319269499699</v>
      </c>
      <c r="CZ99" s="0" t="n">
        <f aca="false">IF(N$9=0,0,(SIN(N$12)*COS($E99)+SIN($E99)*COS(N$12))/SIN($E99)*N$9)</f>
        <v>11.002149236195</v>
      </c>
      <c r="DA99" s="0" t="n">
        <f aca="false">IF(O$9=0,0,(SIN(O$12)*COS($E99)+SIN($E99)*COS(O$12))/SIN($E99)*O$9)</f>
        <v>10.9690648508403</v>
      </c>
      <c r="DB99" s="0" t="n">
        <f aca="false">IF(P$9=0,0,(SIN(P$12)*COS($E99)+SIN($E99)*COS(P$12))/SIN($E99)*P$9)</f>
        <v>10.9326927797025</v>
      </c>
      <c r="DC99" s="0" t="n">
        <f aca="false">IF(Q$9=0,0,(SIN(Q$12)*COS($E99)+SIN($E99)*COS(Q$12))/SIN($E99)*Q$9)</f>
        <v>10.8932909842069</v>
      </c>
      <c r="DD99" s="0" t="n">
        <f aca="false">IF(R$9=0,0,(SIN(R$12)*COS($E99)+SIN($E99)*COS(R$12))/SIN($E99)*R$9)</f>
        <v>10.8506411811641</v>
      </c>
      <c r="DE99" s="0" t="n">
        <f aca="false">IF(S$9=0,0,(SIN(S$12)*COS($E99)+SIN($E99)*COS(S$12))/SIN($E99)*S$9)</f>
        <v>10.8047650681914</v>
      </c>
      <c r="DF99" s="0" t="n">
        <f aca="false">IF(T$9=0,0,(SIN(T$12)*COS($E99)+SIN($E99)*COS(T$12))/SIN($E99)*T$9)</f>
        <v>10.7556853016373</v>
      </c>
      <c r="DG99" s="0" t="n">
        <f aca="false">IF(U$9=0,0,(SIN(U$12)*COS($E99)+SIN($E99)*COS(U$12))/SIN($E99)*U$9)</f>
        <v>10.7034254870357</v>
      </c>
      <c r="DH99" s="0" t="n">
        <f aca="false">IF(V$9=0,0,(SIN(V$12)*COS($E99)+SIN($E99)*COS(V$12))/SIN($E99)*V$9)</f>
        <v>10.641790035639</v>
      </c>
      <c r="DI99" s="0" t="n">
        <f aca="false">IF(W$9=0,0,(SIN(W$12)*COS($E99)+SIN($E99)*COS(W$12))/SIN($E99)*W$9)</f>
        <v>10.5770765743403</v>
      </c>
      <c r="DJ99" s="0" t="n">
        <f aca="false">IF(X$9=0,0,(SIN(X$12)*COS($E99)+SIN($E99)*COS(X$12))/SIN($E99)*X$9)</f>
        <v>10.5093171565335</v>
      </c>
      <c r="DK99" s="0" t="n">
        <f aca="false">IF(Y$9=0,0,(SIN(Y$12)*COS($E99)+SIN($E99)*COS(Y$12))/SIN($E99)*Y$9)</f>
        <v>10.4385447098525</v>
      </c>
      <c r="DL99" s="0" t="n">
        <f aca="false">IF(Z$9=0,0,(SIN(Z$12)*COS($E99)+SIN($E99)*COS(Z$12))/SIN($E99)*Z$9)</f>
        <v>10.364793022398</v>
      </c>
      <c r="DM99" s="0" t="n">
        <f aca="false">IF(AA$9=0,0,(SIN(AA$12)*COS($E99)+SIN($E99)*COS(AA$12))/SIN($E99)*AA$9)</f>
        <v>10.2847777482135</v>
      </c>
      <c r="DN99" s="0" t="n">
        <f aca="false">IF(AB$9=0,0,(SIN(AB$12)*COS($E99)+SIN($E99)*COS(AB$12))/SIN($E99)*AB$9)</f>
        <v>10.2018919869667</v>
      </c>
      <c r="DO99" s="0" t="n">
        <f aca="false">IF(AC$9=0,0,(SIN(AC$12)*COS($E99)+SIN($E99)*COS(AC$12))/SIN($E99)*AC$9)</f>
        <v>10.1161750384219</v>
      </c>
      <c r="DP99" s="0" t="n">
        <f aca="false">IF(AD$9=0,0,(SIN(AD$12)*COS($E99)+SIN($E99)*COS(AD$12))/SIN($E99)*AD$9)</f>
        <v>10.0276669805542</v>
      </c>
      <c r="DQ99" s="0" t="n">
        <f aca="false">IF(AE$9=0,0,(SIN(AE$12)*COS($E99)+SIN($E99)*COS(AE$12))/SIN($E99)*AE$9)</f>
        <v>9.93640865308624</v>
      </c>
      <c r="DR99" s="0" t="n">
        <f aca="false">IF(AF$9=0,0,(SIN(AF$12)*COS($E99)+SIN($E99)*COS(AF$12))/SIN($E99)*AF$9)</f>
        <v>9.84096681185316</v>
      </c>
      <c r="DS99" s="0" t="n">
        <f aca="false">IF(AG$9=0,0,(SIN(AG$12)*COS($E99)+SIN($E99)*COS(AG$12))/SIN($E99)*AG$9)</f>
        <v>9.74288089946673</v>
      </c>
      <c r="DT99" s="0" t="n">
        <f aca="false">IF(AH$9=0,0,(SIN(AH$12)*COS($E99)+SIN($E99)*COS(AH$12))/SIN($E99)*AH$9)</f>
        <v>9.64219527764873</v>
      </c>
      <c r="DU99" s="0" t="n">
        <f aca="false">IF(AI$9=0,0,(SIN(AI$12)*COS($E99)+SIN($E99)*COS(AI$12))/SIN($E99)*AI$9)</f>
        <v>9.538954987901</v>
      </c>
      <c r="DV99" s="0" t="n">
        <f aca="false">IF(AJ$9=0,0,(SIN(AJ$12)*COS($E99)+SIN($E99)*COS(AJ$12))/SIN($E99)*AJ$9)</f>
        <v>9.43320573340762</v>
      </c>
      <c r="DW99" s="0" t="n">
        <f aca="false">IF(AK$9=0,0,(SIN(AK$12)*COS($E99)+SIN($E99)*COS(AK$12))/SIN($E99)*AK$9)</f>
        <v>9.32836250771333</v>
      </c>
      <c r="DX99" s="0" t="n">
        <f aca="false">IF(AL$9=0,0,(SIN(AL$12)*COS($E99)+SIN($E99)*COS(AL$12))/SIN($E99)*AL$9)</f>
        <v>9.22104008989725</v>
      </c>
      <c r="DY99" s="0" t="n">
        <f aca="false">IF(AM$9=0,0,(SIN(AM$12)*COS($E99)+SIN($E99)*COS(AM$12))/SIN($E99)*AM$9)</f>
        <v>9.11128300864434</v>
      </c>
      <c r="DZ99" s="0" t="n">
        <f aca="false">IF(AN$9=0,0,(SIN(AN$12)*COS($E99)+SIN($E99)*COS(AN$12))/SIN($E99)*AN$9)</f>
        <v>8.9991364202905</v>
      </c>
      <c r="EA99" s="0" t="n">
        <f aca="false">IF(AO$9=0,0,(SIN(AO$12)*COS($E99)+SIN($E99)*COS(AO$12))/SIN($E99)*AO$9)</f>
        <v>8.88464609149645</v>
      </c>
      <c r="EB99" s="0" t="n">
        <f aca="false">IF(AP$9=0,0,(SIN(AP$12)*COS($E99)+SIN($E99)*COS(AP$12))/SIN($E99)*AP$9)</f>
        <v>8.76777439962018</v>
      </c>
      <c r="EC99" s="0" t="n">
        <f aca="false">IF(AQ$9=0,0,(SIN(AQ$12)*COS($E99)+SIN($E99)*COS(AQ$12))/SIN($E99)*AQ$9)</f>
        <v>8.6486541907943</v>
      </c>
      <c r="ED99" s="0" t="n">
        <f aca="false">IF(AR$9=0,0,(SIN(AR$12)*COS($E99)+SIN($E99)*COS(AR$12))/SIN($E99)*AR$9)</f>
        <v>8.52733303309241</v>
      </c>
      <c r="EE99" s="0" t="n">
        <f aca="false">IF(AS$9=0,0,(SIN(AS$12)*COS($E99)+SIN($E99)*COS(AS$12))/SIN($E99)*AS$9)</f>
        <v>8.40385903296561</v>
      </c>
      <c r="EF99" s="0" t="n">
        <f aca="false">IF(AT$9=0,0,(SIN(AT$12)*COS($E99)+SIN($E99)*COS(AT$12))/SIN($E99)*AT$9)</f>
        <v>8.27828081719211</v>
      </c>
      <c r="EG99" s="0" t="n">
        <f aca="false">IF(AU$9=0,0,(SIN(AU$12)*COS($E99)+SIN($E99)*COS(AU$12))/SIN($E99)*AU$9)</f>
        <v>8.1333072141199</v>
      </c>
      <c r="EH99" s="0" t="n">
        <f aca="false">IF(AV$9=0,0,(SIN(AV$12)*COS($E99)+SIN($E99)*COS(AV$12))/SIN($E99)*AV$9)</f>
        <v>7.9868063000785</v>
      </c>
      <c r="EI99" s="0" t="n">
        <f aca="false">IF(AW$9=0,0,(SIN(AW$12)*COS($E99)+SIN($E99)*COS(AW$12))/SIN($E99)*AW$9)</f>
        <v>7.83884378097693</v>
      </c>
      <c r="EJ99" s="0" t="n">
        <f aca="false">IF(AX$9=0,0,(SIN(AX$12)*COS($E99)+SIN($E99)*COS(AX$12))/SIN($E99)*AX$9)</f>
        <v>7.68948551209004</v>
      </c>
      <c r="EK99" s="0" t="n">
        <f aca="false">IF(AY$9=0,0,(SIN(AY$12)*COS($E99)+SIN($E99)*COS(AY$12))/SIN($E99)*AY$9)</f>
        <v>7.53879747166722</v>
      </c>
      <c r="EL99" s="0" t="n">
        <f aca="false">IF(AZ$9=0,0,(SIN(AZ$12)*COS($E99)+SIN($E99)*COS(AZ$12))/SIN($E99)*AZ$9)</f>
        <v>7.37310671029798</v>
      </c>
      <c r="EM99" s="0" t="n">
        <f aca="false">IF(BA$9=0,0,(SIN(BA$12)*COS($E99)+SIN($E99)*COS(BA$12))/SIN($E99)*BA$9)</f>
        <v>7.2066697777097</v>
      </c>
      <c r="EN99" s="0" t="n">
        <f aca="false">IF(BB$9=0,0,(SIN(BB$12)*COS($E99)+SIN($E99)*COS(BB$12))/SIN($E99)*BB$9)</f>
        <v>7.03956521220053</v>
      </c>
      <c r="EO99" s="0" t="n">
        <f aca="false">IF(BC$9=0,0,(SIN(BC$12)*COS($E99)+SIN($E99)*COS(BC$12))/SIN($E99)*BC$9)</f>
        <v>6.87187129011781</v>
      </c>
      <c r="EP99" s="0" t="n">
        <f aca="false">IF(BD$9=0,0,(SIN(BD$12)*COS($E99)+SIN($E99)*COS(BD$12))/SIN($E99)*BD$9)</f>
        <v>6.70366599367574</v>
      </c>
      <c r="EQ99" s="0" t="n">
        <f aca="false">IF(BE$9=0,0,(SIN(BE$12)*COS($E99)+SIN($E99)*COS(BE$12))/SIN($E99)*BE$9)</f>
        <v>6.52214528919151</v>
      </c>
      <c r="ER99" s="0" t="n">
        <f aca="false">IF(BF$9=0,0,(SIN(BF$12)*COS($E99)+SIN($E99)*COS(BF$12))/SIN($E99)*BF$9)</f>
        <v>6.34077145672314</v>
      </c>
      <c r="ES99" s="0" t="n">
        <f aca="false">IF(BG$9=0,0,(SIN(BG$12)*COS($E99)+SIN($E99)*COS(BG$12))/SIN($E99)*BG$9)</f>
        <v>6.15963294709242</v>
      </c>
      <c r="ET99" s="0" t="n">
        <f aca="false">IF(BH$9=0,0,(SIN(BH$12)*COS($E99)+SIN($E99)*COS(BH$12))/SIN($E99)*BH$9)</f>
        <v>5.97881747941636</v>
      </c>
      <c r="EU99" s="0" t="n">
        <f aca="false">IF(BI$9=0,0,(SIN(BI$12)*COS($E99)+SIN($E99)*COS(BI$12))/SIN($E99)*BI$9)</f>
        <v>5.7984120044743</v>
      </c>
      <c r="EV99" s="0" t="n">
        <f aca="false">IF(BJ$9=0,0,(SIN(BJ$12)*COS($E99)+SIN($E99)*COS(BJ$12))/SIN($E99)*BJ$9)</f>
        <v>5.58326324062317</v>
      </c>
      <c r="EW99" s="0" t="n">
        <f aca="false">IF(BK$9=0,0,(SIN(BK$12)*COS($E99)+SIN($E99)*COS(BK$12))/SIN($E99)*BK$9)</f>
        <v>5.37033895514704</v>
      </c>
      <c r="EX99" s="0" t="n">
        <f aca="false">IF(BL$9=0,0,(SIN(BL$12)*COS($E99)+SIN($E99)*COS(BL$12))/SIN($E99)*BL$9)</f>
        <v>5.15975503055334</v>
      </c>
      <c r="EY99" s="0" t="n">
        <f aca="false">IF(BM$9=0,0,(SIN(BM$12)*COS($E99)+SIN($E99)*COS(BM$12))/SIN($E99)*BM$9)</f>
        <v>4.95162542525833</v>
      </c>
      <c r="EZ99" s="0" t="n">
        <f aca="false">IF(BN$9=0,0,(SIN(BN$12)*COS($E99)+SIN($E99)*COS(BN$12))/SIN($E99)*BN$9)</f>
        <v>4.74606212370091</v>
      </c>
      <c r="FA99" s="0" t="n">
        <f aca="false">IF(BO$9=0,0,(SIN(BO$12)*COS($E99)+SIN($E99)*COS(BO$12))/SIN($E99)*BO$9)</f>
        <v>4.52440877407138</v>
      </c>
      <c r="FB99" s="0" t="n">
        <f aca="false">IF(BP$9=0,0,(SIN(BP$12)*COS($E99)+SIN($E99)*COS(BP$12))/SIN($E99)*BP$9)</f>
        <v>4.30659357145276</v>
      </c>
      <c r="FC99" s="0" t="n">
        <f aca="false">IF(BQ$9=0,0,(SIN(BQ$12)*COS($E99)+SIN($E99)*COS(BQ$12))/SIN($E99)*BQ$9)</f>
        <v>4.09273895649846</v>
      </c>
      <c r="FD99" s="0" t="n">
        <f aca="false">IF(BR$9=0,0,(SIN(BR$12)*COS($E99)+SIN($E99)*COS(BR$12))/SIN($E99)*BR$9)</f>
        <v>3.88296455739899</v>
      </c>
      <c r="FE99" s="0" t="n">
        <f aca="false">IF(BS$9=0,0,(SIN(BS$12)*COS($E99)+SIN($E99)*COS(BS$12))/SIN($E99)*BS$9)</f>
        <v>3.67738713684507</v>
      </c>
      <c r="FF99" s="0" t="n">
        <f aca="false">IF(BT$9=0,0,(SIN(BT$12)*COS($E99)+SIN($E99)*COS(BT$12))/SIN($E99)*BT$9)</f>
        <v>3.4673351338562</v>
      </c>
      <c r="FG99" s="0" t="n">
        <f aca="false">IF(BU$9=0,0,(SIN(BU$12)*COS($E99)+SIN($E99)*COS(BU$12))/SIN($E99)*BU$9)</f>
        <v>3.26230934946417</v>
      </c>
      <c r="FH99" s="0" t="n">
        <f aca="false">IF(BV$9=0,0,(SIN(BV$12)*COS($E99)+SIN($E99)*COS(BV$12))/SIN($E99)*BV$9)</f>
        <v>3.06242539756052</v>
      </c>
      <c r="FI99" s="0" t="n">
        <f aca="false">IF(BW$9=0,0,(SIN(BW$12)*COS($E99)+SIN($E99)*COS(BW$12))/SIN($E99)*BW$9)</f>
        <v>2.86779545683272</v>
      </c>
      <c r="FJ99" s="0" t="n">
        <f aca="false">IF(BX$9=0,0,(SIN(BX$12)*COS($E99)+SIN($E99)*COS(BX$12))/SIN($E99)*BX$9)</f>
        <v>2.67852822096937</v>
      </c>
      <c r="FK99" s="0" t="n">
        <f aca="false">IF(BY$9=0,0,(SIN(BY$12)*COS($E99)+SIN($E99)*COS(BY$12))/SIN($E99)*BY$9)</f>
        <v>0</v>
      </c>
      <c r="FL99" s="0" t="n">
        <f aca="false">IF(BZ$9=0,0,(SIN(BZ$12)*COS($E99)+SIN($E99)*COS(BZ$12))/SIN($E99)*BZ$9)</f>
        <v>0</v>
      </c>
      <c r="FM99" s="0" t="n">
        <f aca="false">IF(CA$9=0,0,(SIN(CA$12)*COS($E99)+SIN($E99)*COS(CA$12))/SIN($E99)*CA$9)</f>
        <v>0</v>
      </c>
      <c r="FN99" s="0" t="n">
        <f aca="false">IF(CB$9=0,0,(SIN(CB$12)*COS($E99)+SIN($E99)*COS(CB$12))/SIN($E99)*CB$9)</f>
        <v>0</v>
      </c>
      <c r="FO99" s="0" t="n">
        <f aca="false">IF(CC$9=0,0,(SIN(CC$12)*COS($E99)+SIN($E99)*COS(CC$12))/SIN($E99)*CC$9)</f>
        <v>0</v>
      </c>
      <c r="FP99" s="0" t="n">
        <f aca="false">IF(CD$9=0,0,(SIN(CD$12)*COS($E99)+SIN($E99)*COS(CD$12))/SIN($E99)*CD$9)</f>
        <v>0</v>
      </c>
      <c r="FQ99" s="0" t="n">
        <f aca="false">IF(CE$9=0,0,(SIN(CE$12)*COS($E99)+SIN($E99)*COS(CE$12))/SIN($E99)*CE$9)</f>
        <v>0</v>
      </c>
      <c r="FR99" s="0" t="n">
        <f aca="false">IF(CF$9=0,0,(SIN(CF$12)*COS($E99)+SIN($E99)*COS(CF$12))/SIN($E99)*CF$9)</f>
        <v>0</v>
      </c>
      <c r="FS99" s="0" t="n">
        <f aca="false">IF(CG$9=0,0,(SIN(CG$12)*COS($E99)+SIN($E99)*COS(CG$12))/SIN($E99)*CG$9)</f>
        <v>0</v>
      </c>
      <c r="FT99" s="0" t="n">
        <f aca="false">IF(CH$9=0,0,(SIN(CH$12)*COS($E99)+SIN($E99)*COS(CH$12))/SIN($E99)*CH$9)</f>
        <v>0</v>
      </c>
      <c r="FU99" s="0" t="n">
        <f aca="false">IF(CI$9=0,0,(SIN(CI$12)*COS($E99)+SIN($E99)*COS(CI$12))/SIN($E99)*CI$9)</f>
        <v>0</v>
      </c>
      <c r="FV99" s="0" t="n">
        <f aca="false">IF(CJ$9=0,0,(SIN(CJ$12)*COS($E99)+SIN($E99)*COS(CJ$12))/SIN($E99)*CJ$9)</f>
        <v>0</v>
      </c>
      <c r="FW99" s="0" t="n">
        <f aca="false">IF(CK$9=0,0,(SIN(CK$12)*COS($E99)+SIN($E99)*COS(CK$12))/SIN($E99)*CK$9)</f>
        <v>0</v>
      </c>
      <c r="FX99" s="0" t="n">
        <f aca="false">IF(CL$9=0,0,(SIN(CL$12)*COS($E99)+SIN($E99)*COS(CL$12))/SIN($E99)*CL$9)</f>
        <v>0</v>
      </c>
      <c r="FY99" s="0" t="n">
        <f aca="false">IF(CM$9=0,0,(SIN(CM$12)*COS($E99)+SIN($E99)*COS(CM$12))/SIN($E99)*CM$9)</f>
        <v>0</v>
      </c>
      <c r="FZ99" s="0" t="n">
        <f aca="false">IF(CN$9=0,0,(SIN(CN$12)*COS($E99)+SIN($E99)*COS(CN$12))/SIN($E99)*CN$9)</f>
        <v>0</v>
      </c>
      <c r="GA99" s="0" t="n">
        <f aca="false">IF(CO$9=0,0,(SIN(CO$12)*COS($E99)+SIN($E99)*COS(CO$12))/SIN($E99)*CO$9)</f>
        <v>0</v>
      </c>
      <c r="GB99" s="0" t="n">
        <f aca="false">IF(CP$9=0,0,(SIN(CP$12)*COS($E99)+SIN($E99)*COS(CP$12))/SIN($E99)*CP$9)</f>
        <v>0</v>
      </c>
      <c r="GC99" s="0" t="n">
        <f aca="false">IF(CQ$9=0,0,(SIN(CQ$12)*COS($E99)+SIN($E99)*COS(CQ$12))/SIN($E99)*CQ$9)</f>
        <v>0</v>
      </c>
    </row>
    <row r="100" customFormat="false" ht="12.8" hidden="true" customHeight="false" outlineLevel="0" collapsed="false">
      <c r="A100" s="0" t="n">
        <f aca="false">MAX($F100:$CQ100)</f>
        <v>11.139749875906</v>
      </c>
      <c r="B100" s="91" t="n">
        <f aca="false">IF(ISNA(INDEX(vmg!$B$6:$B$151,MATCH($C100,vmg!$F$6:$F$151,0))),IF(ISNA(INDEX(vmg!$B$6:$B$151,MATCH($C100,vmg!$D$6:$D$151,0))),0,INDEX(vmg!$B$6:$B$151,MATCH($C100,vmg!$D$6:$D$151,0))),INDEX(vmg!$B$6:$B$151,MATCH($C100,vmg!$F$6:$F$151,0)))</f>
        <v>7.293445</v>
      </c>
      <c r="C100" s="2" t="n">
        <f aca="false">MOD(Best +D100,360)</f>
        <v>321</v>
      </c>
      <c r="D100" s="2" t="n">
        <f aca="false">D99+1</f>
        <v>88</v>
      </c>
      <c r="E100" s="1" t="n">
        <f aca="false">D100*PI()/180</f>
        <v>1.53588974175501</v>
      </c>
      <c r="F100" s="13" t="n">
        <f aca="false">IF(OR(F190=0,CR100=0),0,F190*CR100/(F190+CR100))</f>
        <v>11.139749875906</v>
      </c>
      <c r="G100" s="13" t="n">
        <f aca="false">IF(OR(G190=0,CS100=0),0,G190*CS100/(G190+CS100))</f>
        <v>10.8426430127879</v>
      </c>
      <c r="H100" s="13" t="n">
        <f aca="false">IF(OR(H190=0,CT100=0),0,H190*CT100/(H190+CT100))</f>
        <v>10.5580600330827</v>
      </c>
      <c r="I100" s="13" t="n">
        <f aca="false">IF(OR(I190=0,CU100=0),0,I190*CU100/(I190+CU100))</f>
        <v>10.285107231312</v>
      </c>
      <c r="J100" s="13" t="n">
        <f aca="false">IF(OR(J190=0,CV100=0),0,J190*CV100/(J190+CV100))</f>
        <v>10.0229739713187</v>
      </c>
      <c r="K100" s="13" t="n">
        <f aca="false">IF(OR(K190=0,CW100=0),0,K190*CW100/(K190+CW100))</f>
        <v>9.77092330291115</v>
      </c>
      <c r="L100" s="13" t="n">
        <f aca="false">IF(OR(L190=0,CX100=0),0,L190*CX100/(L190+CX100))</f>
        <v>9.52729473223866</v>
      </c>
      <c r="M100" s="13" t="n">
        <f aca="false">IF(OR(M190=0,CY100=0),0,M190*CY100/(M190+CY100))</f>
        <v>9.29255277698566</v>
      </c>
      <c r="N100" s="13" t="n">
        <f aca="false">IF(OR(N190=0,CZ100=0),0,N190*CZ100/(N190+CZ100))</f>
        <v>9.06612800030323</v>
      </c>
      <c r="O100" s="13" t="n">
        <f aca="false">IF(OR(O190=0,DA100=0),0,O190*DA100/(O190+DA100))</f>
        <v>8.84749850029644</v>
      </c>
      <c r="P100" s="13" t="n">
        <f aca="false">IF(OR(P190=0,DB100=0),0,P190*DB100/(P190+DB100))</f>
        <v>8.63618501512693</v>
      </c>
      <c r="Q100" s="13" t="n">
        <f aca="false">IF(OR(Q190=0,DC100=0),0,Q190*DC100/(Q190+DC100))</f>
        <v>8.43188969396823</v>
      </c>
      <c r="R100" s="13" t="n">
        <f aca="false">IF(OR(R190=0,DD100=0),0,R190*DD100/(R190+DD100))</f>
        <v>8.23405133736942</v>
      </c>
      <c r="S100" s="13" t="n">
        <f aca="false">IF(OR(S190=0,DE100=0),0,S190*DE100/(S190+DE100))</f>
        <v>8.04229575717454</v>
      </c>
      <c r="T100" s="13" t="n">
        <f aca="false">IF(OR(T190=0,DF100=0),0,T190*DF100/(T190+DF100))</f>
        <v>7.85627689624348</v>
      </c>
      <c r="U100" s="13" t="n">
        <f aca="false">IF(OR(U190=0,DG100=0),0,U190*DG100/(U190+DG100))</f>
        <v>7.67567420522437</v>
      </c>
      <c r="V100" s="13" t="n">
        <f aca="false">IF(OR(V190=0,DH100=0),0,V190*DH100/(V190+DH100))</f>
        <v>7.49708837577604</v>
      </c>
      <c r="W100" s="13" t="n">
        <f aca="false">IF(OR(W190=0,DI100=0),0,W190*DI100/(W190+DI100))</f>
        <v>7.3235804576343</v>
      </c>
      <c r="X100" s="13" t="n">
        <f aca="false">IF(OR(X190=0,DJ100=0),0,X190*DJ100/(X190+DJ100))</f>
        <v>7.15487534028391</v>
      </c>
      <c r="Y100" s="13" t="n">
        <f aca="false">IF(OR(Y190=0,DK100=0),0,Y190*DK100/(Y190+DK100))</f>
        <v>6.99071714701896</v>
      </c>
      <c r="Z100" s="13" t="n">
        <f aca="false">IF(OR(Z190=0,DL100=0),0,Z190*DL100/(Z190+DL100))</f>
        <v>6.83086756052829</v>
      </c>
      <c r="AA100" s="13" t="n">
        <f aca="false">IF(OR(AA190=0,DM100=0),0,AA190*DM100/(AA190+DM100))</f>
        <v>6.67369773360441</v>
      </c>
      <c r="AB100" s="13" t="n">
        <f aca="false">IF(OR(AB190=0,DN100=0),0,AB190*DN100/(AB190+DN100))</f>
        <v>6.5205058425773</v>
      </c>
      <c r="AC100" s="13" t="n">
        <f aca="false">IF(OR(AC190=0,DO100=0),0,AC190*DO100/(AC190+DO100))</f>
        <v>6.37109089031073</v>
      </c>
      <c r="AD100" s="13" t="n">
        <f aca="false">IF(OR(AD190=0,DP100=0),0,AD190*DP100/(AD190+DP100))</f>
        <v>6.22526487385363</v>
      </c>
      <c r="AE100" s="13" t="n">
        <f aca="false">IF(OR(AE190=0,DQ100=0),0,AE190*DQ100/(AE190+DQ100))</f>
        <v>6.08285173291786</v>
      </c>
      <c r="AF100" s="13" t="n">
        <f aca="false">IF(OR(AF190=0,DR100=0),0,AF190*DR100/(AF190+DR100))</f>
        <v>5.94314402334403</v>
      </c>
      <c r="AG100" s="13" t="n">
        <f aca="false">IF(OR(AG190=0,DS100=0),0,AG190*DS100/(AG190+DS100))</f>
        <v>5.80656518067001</v>
      </c>
      <c r="AH100" s="13" t="n">
        <f aca="false">IF(OR(AH190=0,DT100=0),0,AH190*DT100/(AH190+DT100))</f>
        <v>5.67296732868176</v>
      </c>
      <c r="AI100" s="13" t="n">
        <f aca="false">IF(OR(AI190=0,DU100=0),0,AI190*DU100/(AI190+DU100))</f>
        <v>5.54221141555403</v>
      </c>
      <c r="AJ100" s="13" t="n">
        <f aca="false">IF(OR(AJ190=0,DV100=0),0,AJ190*DV100/(AJ190+DV100))</f>
        <v>5.41416655008489</v>
      </c>
      <c r="AK100" s="13" t="n">
        <f aca="false">IF(OR(AK190=0,DW100=0),0,AK190*DW100/(AK190+DW100))</f>
        <v>5.28980395151033</v>
      </c>
      <c r="AL100" s="13" t="n">
        <f aca="false">IF(OR(AL190=0,DX100=0),0,AL190*DX100/(AL190+DX100))</f>
        <v>5.1678428858975</v>
      </c>
      <c r="AM100" s="13" t="n">
        <f aca="false">IF(OR(AM190=0,DY100=0),0,AM190*DY100/(AM190+DY100))</f>
        <v>5.04817752826597</v>
      </c>
      <c r="AN100" s="13" t="n">
        <f aca="false">IF(OR(AN190=0,DZ100=0),0,AN190*DZ100/(AN190+DZ100))</f>
        <v>4.93070778387293</v>
      </c>
      <c r="AO100" s="13" t="n">
        <f aca="false">IF(OR(AO190=0,EA100=0),0,AO190*EA100/(AO190+EA100))</f>
        <v>4.81533889135149</v>
      </c>
      <c r="AP100" s="13" t="n">
        <f aca="false">IF(OR(AP190=0,EB100=0),0,AP190*EB100/(AP190+EB100))</f>
        <v>4.7019566064034</v>
      </c>
      <c r="AQ100" s="13" t="n">
        <f aca="false">IF(OR(AQ190=0,EC100=0),0,AQ190*EC100/(AQ190+EC100))</f>
        <v>4.5905017497872</v>
      </c>
      <c r="AR100" s="13" t="n">
        <f aca="false">IF(OR(AR190=0,ED100=0),0,AR190*ED100/(AR190+ED100))</f>
        <v>4.48089340918626</v>
      </c>
      <c r="AS100" s="13" t="n">
        <f aca="false">IF(OR(AS190=0,EE100=0),0,AS190*EE100/(AS190+EE100))</f>
        <v>4.37305471907583</v>
      </c>
      <c r="AT100" s="13" t="n">
        <f aca="false">IF(OR(AT190=0,EF100=0),0,AT190*EF100/(AT190+EF100))</f>
        <v>4.2669125979473</v>
      </c>
      <c r="AU100" s="13" t="n">
        <f aca="false">IF(OR(AU190=0,EG100=0),0,AU190*EG100/(AU190+EG100))</f>
        <v>4.1578037765268</v>
      </c>
      <c r="AV100" s="13" t="n">
        <f aca="false">IF(OR(AV190=0,EH100=0),0,AV190*EH100/(AV190+EH100))</f>
        <v>4.05053044497663</v>
      </c>
      <c r="AW100" s="13" t="n">
        <f aca="false">IF(OR(AW190=0,EI100=0),0,AW190*EI100/(AW190+EI100))</f>
        <v>3.94501688631619</v>
      </c>
      <c r="AX100" s="13" t="n">
        <f aca="false">IF(OR(AX190=0,EJ100=0),0,AX190*EJ100/(AX190+EJ100))</f>
        <v>3.84119123436967</v>
      </c>
      <c r="AY100" s="13" t="n">
        <f aca="false">IF(OR(AY190=0,EK100=0),0,AY190*EK100/(AY190+EK100))</f>
        <v>3.73898522792042</v>
      </c>
      <c r="AZ100" s="13" t="n">
        <f aca="false">IF(OR(AZ190=0,EL100=0),0,AZ190*EL100/(AZ190+EL100))</f>
        <v>3.63493952584463</v>
      </c>
      <c r="BA100" s="13" t="n">
        <f aca="false">IF(OR(BA190=0,EM100=0),0,BA190*EM100/(BA190+EM100))</f>
        <v>3.53257688872178</v>
      </c>
      <c r="BB100" s="13" t="n">
        <f aca="false">IF(OR(BB190=0,EN100=0),0,BB190*EN100/(BB190+EN100))</f>
        <v>3.43183126057373</v>
      </c>
      <c r="BC100" s="13" t="n">
        <f aca="false">IF(OR(BC190=0,EO100=0),0,BC190*EO100/(BC190+EO100))</f>
        <v>3.33263998115592</v>
      </c>
      <c r="BD100" s="13" t="n">
        <f aca="false">IF(OR(BD190=0,EP100=0),0,BD190*EP100/(BD190+EP100))</f>
        <v>3.23494358045966</v>
      </c>
      <c r="BE100" s="13" t="n">
        <f aca="false">IF(OR(BE190=0,EQ100=0),0,BE190*EQ100/(BE190+EQ100))</f>
        <v>3.13564953660942</v>
      </c>
      <c r="BF100" s="13" t="n">
        <f aca="false">IF(OR(BF190=0,ER100=0),0,BF190*ER100/(BF190+ER100))</f>
        <v>3.03790189248269</v>
      </c>
      <c r="BG100" s="13" t="n">
        <f aca="false">IF(OR(BG190=0,ES100=0),0,BG190*ES100/(BG190+ES100))</f>
        <v>2.94164490950571</v>
      </c>
      <c r="BH100" s="13" t="n">
        <f aca="false">IF(OR(BH190=0,ET100=0),0,BH190*ET100/(BH190+ET100))</f>
        <v>2.84682585079594</v>
      </c>
      <c r="BI100" s="13" t="n">
        <f aca="false">IF(OR(BI190=0,EU100=0),0,BI190*EU100/(BI190+EU100))</f>
        <v>2.75339481667788</v>
      </c>
      <c r="BJ100" s="13" t="n">
        <f aca="false">IF(OR(BJ190=0,EV100=0),0,BJ190*EV100/(BJ190+EV100))</f>
        <v>2.6531771062564</v>
      </c>
      <c r="BK100" s="13" t="n">
        <f aca="false">IF(OR(BK190=0,EW100=0),0,BK190*EW100/(BK190+EW100))</f>
        <v>2.55464013419966</v>
      </c>
      <c r="BL100" s="13" t="n">
        <f aca="false">IF(OR(BL190=0,EX100=0),0,BL190*EX100/(BL190+EX100))</f>
        <v>2.45773554079128</v>
      </c>
      <c r="BM100" s="13" t="n">
        <f aca="false">IF(OR(BM190=0,EY100=0),0,BM190*EY100/(BM190+EY100))</f>
        <v>2.36241863009722</v>
      </c>
      <c r="BN100" s="13" t="n">
        <f aca="false">IF(OR(BN190=0,EZ100=0),0,BN190*EZ100/(BN190+EZ100))</f>
        <v>2.26864823182134</v>
      </c>
      <c r="BO100" s="13" t="n">
        <f aca="false">IF(OR(BO190=0,FA100=0),0,BO190*FA100/(BO190+FA100))</f>
        <v>2.1719428921274</v>
      </c>
      <c r="BP100" s="13" t="n">
        <f aca="false">IF(OR(BP190=0,FB100=0),0,BP190*FB100/(BP190+FB100))</f>
        <v>2.07689051732528</v>
      </c>
      <c r="BQ100" s="13" t="n">
        <f aca="false">IF(OR(BQ190=0,FC100=0),0,BQ190*FC100/(BQ190+FC100))</f>
        <v>1.98346096873724</v>
      </c>
      <c r="BR100" s="13" t="n">
        <f aca="false">IF(OR(BR190=0,FD100=0),0,BR190*FD100/(BR190+FD100))</f>
        <v>1.89162820004093</v>
      </c>
      <c r="BS100" s="13" t="n">
        <f aca="false">IF(OR(BS190=0,FE100=0),0,BS190*FE100/(BS190+FE100))</f>
        <v>1.80137021699103</v>
      </c>
      <c r="BT100" s="13" t="n">
        <f aca="false">IF(OR(BT190=0,FF100=0),0,BT190*FF100/(BT190+FF100))</f>
        <v>1.7104559997076</v>
      </c>
      <c r="BU100" s="13" t="n">
        <f aca="false">IF(OR(BU190=0,FG100=0),0,BU190*FG100/(BU190+FG100))</f>
        <v>1.62117239539552</v>
      </c>
      <c r="BV100" s="13" t="n">
        <f aca="false">IF(OR(BV190=0,FH100=0),0,BV190*FH100/(BV190+FH100))</f>
        <v>1.53351268888678</v>
      </c>
      <c r="BW100" s="13" t="n">
        <f aca="false">IF(OR(BW190=0,FI100=0),0,BW190*FI100/(BW190+FI100))</f>
        <v>1.4474749598093</v>
      </c>
      <c r="BX100" s="13" t="n">
        <f aca="false">IF(OR(BX190=0,FJ100=0),0,BX190*FJ100/(BX190+FJ100))</f>
        <v>1.36306218233337</v>
      </c>
      <c r="BY100" s="13" t="n">
        <f aca="false">IF(OR(BY190=0,FK100=0),0,BY190*FK100/(BY190+FK100))</f>
        <v>0</v>
      </c>
      <c r="BZ100" s="13" t="n">
        <f aca="false">IF(OR(BZ190=0,FL100=0),0,BZ190*FL100/(BZ190+FL100))</f>
        <v>0</v>
      </c>
      <c r="CA100" s="13" t="n">
        <f aca="false">IF(OR(CA190=0,FM100=0),0,CA190*FM100/(CA190+FM100))</f>
        <v>0</v>
      </c>
      <c r="CB100" s="13" t="n">
        <f aca="false">IF(OR(CB190=0,FN100=0),0,CB190*FN100/(CB190+FN100))</f>
        <v>0</v>
      </c>
      <c r="CC100" s="13" t="n">
        <f aca="false">IF(OR(CC190=0,FO100=0),0,CC190*FO100/(CC190+FO100))</f>
        <v>0</v>
      </c>
      <c r="CD100" s="13" t="n">
        <f aca="false">IF(OR(CD190=0,FP100=0),0,CD190*FP100/(CD190+FP100))</f>
        <v>0</v>
      </c>
      <c r="CE100" s="13" t="n">
        <f aca="false">IF(OR(CE190=0,FQ100=0),0,CE190*FQ100/(CE190+FQ100))</f>
        <v>0</v>
      </c>
      <c r="CF100" s="13" t="n">
        <f aca="false">IF(OR(CF190=0,FR100=0),0,CF190*FR100/(CF190+FR100))</f>
        <v>0</v>
      </c>
      <c r="CG100" s="13" t="n">
        <f aca="false">IF(OR(CG190=0,FS100=0),0,CG190*FS100/(CG190+FS100))</f>
        <v>0</v>
      </c>
      <c r="CH100" s="13" t="n">
        <f aca="false">IF(OR(CH190=0,FT100=0),0,CH190*FT100/(CH190+FT100))</f>
        <v>0</v>
      </c>
      <c r="CI100" s="13" t="n">
        <f aca="false">IF(OR(CI190=0,FU100=0),0,CI190*FU100/(CI190+FU100))</f>
        <v>0</v>
      </c>
      <c r="CJ100" s="13" t="n">
        <f aca="false">IF(OR(CJ190=0,FV100=0),0,CJ190*FV100/(CJ190+FV100))</f>
        <v>0</v>
      </c>
      <c r="CK100" s="13" t="n">
        <f aca="false">IF(OR(CK190=0,FW100=0),0,CK190*FW100/(CK190+FW100))</f>
        <v>0</v>
      </c>
      <c r="CL100" s="13" t="n">
        <f aca="false">IF(OR(CL190=0,FX100=0),0,CL190*FX100/(CL190+FX100))</f>
        <v>0</v>
      </c>
      <c r="CM100" s="13" t="n">
        <f aca="false">IF(OR(CM190=0,FY100=0),0,CM190*FY100/(CM190+FY100))</f>
        <v>0</v>
      </c>
      <c r="CN100" s="13" t="n">
        <f aca="false">IF(OR(CN190=0,FZ100=0),0,CN190*FZ100/(CN190+FZ100))</f>
        <v>0</v>
      </c>
      <c r="CO100" s="13" t="n">
        <f aca="false">IF(OR(CO190=0,GA100=0),0,CO190*GA100/(CO190+GA100))</f>
        <v>0</v>
      </c>
      <c r="CP100" s="13" t="n">
        <f aca="false">IF(OR(CP190=0,GB100=0),0,CP190*GB100/(CP190+GB100))</f>
        <v>0</v>
      </c>
      <c r="CQ100" s="13" t="n">
        <f aca="false">IF(OR(CQ190=0,GC100=0),0,CQ190*GC100/(CQ190+GC100))</f>
        <v>0</v>
      </c>
      <c r="CR100" s="0" t="n">
        <f aca="false">IF(F$9=0,0,(SIN(F$12)*COS($E100)+SIN($E100)*COS(F$12))/SIN($E100)*F$9)</f>
        <v>11.13975</v>
      </c>
      <c r="CS100" s="0" t="n">
        <f aca="false">IF(G$9=0,0,(SIN(G$12)*COS($E100)+SIN($E100)*COS(G$12))/SIN($E100)*G$9)</f>
        <v>11.1314964007094</v>
      </c>
      <c r="CT100" s="0" t="n">
        <f aca="false">IF(H$9=0,0,(SIN(H$12)*COS($E100)+SIN($E100)*COS(H$12))/SIN($E100)*H$9)</f>
        <v>11.1198439084609</v>
      </c>
      <c r="CU100" s="0" t="n">
        <f aca="false">IF(I$9=0,0,(SIN(I$12)*COS($E100)+SIN($E100)*COS(I$12))/SIN($E100)*I$9)</f>
        <v>11.1048042040376</v>
      </c>
      <c r="CV100" s="0" t="n">
        <f aca="false">IF(J$9=0,0,(SIN(J$12)*COS($E100)+SIN($E100)*COS(J$12))/SIN($E100)*J$9)</f>
        <v>11.08639</v>
      </c>
      <c r="CW100" s="0" t="n">
        <f aca="false">IF(K$9=0,0,(SIN(K$12)*COS($E100)+SIN($E100)*COS(K$12))/SIN($E100)*K$9)</f>
        <v>11.0646150343372</v>
      </c>
      <c r="CX100" s="0" t="n">
        <f aca="false">IF(L$9=0,0,(SIN(L$12)*COS($E100)+SIN($E100)*COS(L$12))/SIN($E100)*L$9)</f>
        <v>11.0381664948997</v>
      </c>
      <c r="CY100" s="0" t="n">
        <f aca="false">IF(M$9=0,0,(SIN(M$12)*COS($E100)+SIN($E100)*COS(M$12))/SIN($E100)*M$9)</f>
        <v>11.0083913638449</v>
      </c>
      <c r="CZ100" s="0" t="n">
        <f aca="false">IF(N$9=0,0,(SIN(N$12)*COS($E100)+SIN($E100)*COS(N$12))/SIN($E100)*N$9)</f>
        <v>10.9753076257552</v>
      </c>
      <c r="DA100" s="0" t="n">
        <f aca="false">IF(O$9=0,0,(SIN(O$12)*COS($E100)+SIN($E100)*COS(O$12))/SIN($E100)*O$9)</f>
        <v>10.9389342594444</v>
      </c>
      <c r="DB100" s="0" t="n">
        <f aca="false">IF(P$9=0,0,(SIN(P$12)*COS($E100)+SIN($E100)*COS(P$12))/SIN($E100)*P$9)</f>
        <v>10.8992912294646</v>
      </c>
      <c r="DC100" s="0" t="n">
        <f aca="false">IF(Q$9=0,0,(SIN(Q$12)*COS($E100)+SIN($E100)*COS(Q$12))/SIN($E100)*Q$9)</f>
        <v>10.8566366670106</v>
      </c>
      <c r="DD100" s="0" t="n">
        <f aca="false">IF(R$9=0,0,(SIN(R$12)*COS($E100)+SIN($E100)*COS(R$12))/SIN($E100)*R$9)</f>
        <v>10.8107539082406</v>
      </c>
      <c r="DE100" s="0" t="n">
        <f aca="false">IF(S$9=0,0,(SIN(S$12)*COS($E100)+SIN($E100)*COS(S$12))/SIN($E100)*S$9)</f>
        <v>10.7616656049139</v>
      </c>
      <c r="DF100" s="0" t="n">
        <f aca="false">IF(T$9=0,0,(SIN(T$12)*COS($E100)+SIN($E100)*COS(T$12))/SIN($E100)*T$9)</f>
        <v>10.7093953585716</v>
      </c>
      <c r="DG100" s="0" t="n">
        <f aca="false">IF(U$9=0,0,(SIN(U$12)*COS($E100)+SIN($E100)*COS(U$12))/SIN($E100)*U$9)</f>
        <v>10.6539677107127</v>
      </c>
      <c r="DH100" s="0" t="n">
        <f aca="false">IF(V$9=0,0,(SIN(V$12)*COS($E100)+SIN($E100)*COS(V$12))/SIN($E100)*V$9)</f>
        <v>10.5892187270195</v>
      </c>
      <c r="DI100" s="0" t="n">
        <f aca="false">IF(W$9=0,0,(SIN(W$12)*COS($E100)+SIN($E100)*COS(W$12))/SIN($E100)*W$9)</f>
        <v>10.5214199541901</v>
      </c>
      <c r="DJ100" s="0" t="n">
        <f aca="false">IF(X$9=0,0,(SIN(X$12)*COS($E100)+SIN($E100)*COS(X$12))/SIN($E100)*X$9)</f>
        <v>10.4506043224862</v>
      </c>
      <c r="DK100" s="0" t="n">
        <f aca="false">IF(Y$9=0,0,(SIN(Y$12)*COS($E100)+SIN($E100)*COS(Y$12))/SIN($E100)*Y$9)</f>
        <v>10.3768056238468</v>
      </c>
      <c r="DL100" s="0" t="n">
        <f aca="false">IF(Z$9=0,0,(SIN(Z$12)*COS($E100)+SIN($E100)*COS(Z$12))/SIN($E100)*Z$9)</f>
        <v>10.3000584978721</v>
      </c>
      <c r="DM100" s="0" t="n">
        <f aca="false">IF(AA$9=0,0,(SIN(AA$12)*COS($E100)+SIN($E100)*COS(AA$12))/SIN($E100)*AA$9)</f>
        <v>10.2171012768033</v>
      </c>
      <c r="DN100" s="0" t="n">
        <f aca="false">IF(AB$9=0,0,(SIN(AB$12)*COS($E100)+SIN($E100)*COS(AB$12))/SIN($E100)*AB$9)</f>
        <v>10.1313080249841</v>
      </c>
      <c r="DO100" s="0" t="n">
        <f aca="false">IF(AC$9=0,0,(SIN(AC$12)*COS($E100)+SIN($E100)*COS(AC$12))/SIN($E100)*AC$9)</f>
        <v>10.0427188329922</v>
      </c>
      <c r="DP100" s="0" t="n">
        <f aca="false">IF(AD$9=0,0,(SIN(AD$12)*COS($E100)+SIN($E100)*COS(AD$12))/SIN($E100)*AD$9)</f>
        <v>9.95137455469185</v>
      </c>
      <c r="DQ100" s="0" t="n">
        <f aca="false">IF(AE$9=0,0,(SIN(AE$12)*COS($E100)+SIN($E100)*COS(AE$12))/SIN($E100)*AE$9)</f>
        <v>9.85731679056505</v>
      </c>
      <c r="DR100" s="0" t="n">
        <f aca="false">IF(AF$9=0,0,(SIN(AF$12)*COS($E100)+SIN($E100)*COS(AF$12))/SIN($E100)*AF$9)</f>
        <v>9.75912530715645</v>
      </c>
      <c r="DS100" s="0" t="n">
        <f aca="false">IF(AG$9=0,0,(SIN(AG$12)*COS($E100)+SIN($E100)*COS(AG$12))/SIN($E100)*AG$9)</f>
        <v>9.65832888573538</v>
      </c>
      <c r="DT100" s="0" t="n">
        <f aca="false">IF(AH$9=0,0,(SIN(AH$12)*COS($E100)+SIN($E100)*COS(AH$12))/SIN($E100)*AH$9)</f>
        <v>9.55497259060658</v>
      </c>
      <c r="DU100" s="0" t="n">
        <f aca="false">IF(AI$9=0,0,(SIN(AI$12)*COS($E100)+SIN($E100)*COS(AI$12))/SIN($E100)*AI$9)</f>
        <v>9.44910214943152</v>
      </c>
      <c r="DV100" s="0" t="n">
        <f aca="false">IF(AJ$9=0,0,(SIN(AJ$12)*COS($E100)+SIN($E100)*COS(AJ$12))/SIN($E100)*AJ$9)</f>
        <v>9.3407639349603</v>
      </c>
      <c r="DW100" s="0" t="n">
        <f aca="false">IF(AK$9=0,0,(SIN(AK$12)*COS($E100)+SIN($E100)*COS(AK$12))/SIN($E100)*AK$9)</f>
        <v>9.23333927887323</v>
      </c>
      <c r="DX100" s="0" t="n">
        <f aca="false">IF(AL$9=0,0,(SIN(AL$12)*COS($E100)+SIN($E100)*COS(AL$12))/SIN($E100)*AL$9)</f>
        <v>9.12347592788253</v>
      </c>
      <c r="DY100" s="0" t="n">
        <f aca="false">IF(AM$9=0,0,(SIN(AM$12)*COS($E100)+SIN($E100)*COS(AM$12))/SIN($E100)*AM$9)</f>
        <v>9.0112190617646</v>
      </c>
      <c r="DZ100" s="0" t="n">
        <f aca="false">IF(AN$9=0,0,(SIN(AN$12)*COS($E100)+SIN($E100)*COS(AN$12))/SIN($E100)*AN$9)</f>
        <v>8.89661447193112</v>
      </c>
      <c r="EA100" s="0" t="n">
        <f aca="false">IF(AO$9=0,0,(SIN(AO$12)*COS($E100)+SIN($E100)*COS(AO$12))/SIN($E100)*AO$9)</f>
        <v>8.779708543948</v>
      </c>
      <c r="EB100" s="0" t="n">
        <f aca="false">IF(AP$9=0,0,(SIN(AP$12)*COS($E100)+SIN($E100)*COS(AP$12))/SIN($E100)*AP$9)</f>
        <v>8.66046528561946</v>
      </c>
      <c r="EC100" s="0" t="n">
        <f aca="false">IF(AQ$9=0,0,(SIN(AQ$12)*COS($E100)+SIN($E100)*COS(AQ$12))/SIN($E100)*AQ$9)</f>
        <v>8.53901715040825</v>
      </c>
      <c r="ED100" s="0" t="n">
        <f aca="false">IF(AR$9=0,0,(SIN(AR$12)*COS($E100)+SIN($E100)*COS(AR$12))/SIN($E100)*AR$9)</f>
        <v>8.4154122749498</v>
      </c>
      <c r="EE100" s="0" t="n">
        <f aca="false">IF(AS$9=0,0,(SIN(AS$12)*COS($E100)+SIN($E100)*COS(AS$12))/SIN($E100)*AS$9)</f>
        <v>8.28969931749718</v>
      </c>
      <c r="EF100" s="0" t="n">
        <f aca="false">IF(AT$9=0,0,(SIN(AT$12)*COS($E100)+SIN($E100)*COS(AT$12))/SIN($E100)*AT$9)</f>
        <v>8.1619274397465</v>
      </c>
      <c r="EG100" s="0" t="n">
        <f aca="false">IF(AU$9=0,0,(SIN(AU$12)*COS($E100)+SIN($E100)*COS(AU$12))/SIN($E100)*AU$9)</f>
        <v>8.01505809638314</v>
      </c>
      <c r="EH100" s="0" t="n">
        <f aca="false">IF(AV$9=0,0,(SIN(AV$12)*COS($E100)+SIN($E100)*COS(AV$12))/SIN($E100)*AV$9)</f>
        <v>7.8667178023303</v>
      </c>
      <c r="EI100" s="0" t="n">
        <f aca="false">IF(AW$9=0,0,(SIN(AW$12)*COS($E100)+SIN($E100)*COS(AW$12))/SIN($E100)*AW$9)</f>
        <v>7.71697251210403</v>
      </c>
      <c r="EJ100" s="0" t="n">
        <f aca="false">IF(AX$9=0,0,(SIN(AX$12)*COS($E100)+SIN($E100)*COS(AX$12))/SIN($E100)*AX$9)</f>
        <v>7.56588830624167</v>
      </c>
      <c r="EK100" s="0" t="n">
        <f aca="false">IF(AY$9=0,0,(SIN(AY$12)*COS($E100)+SIN($E100)*COS(AY$12))/SIN($E100)*AY$9)</f>
        <v>7.4135313649387</v>
      </c>
      <c r="EL100" s="0" t="n">
        <f aca="false">IF(AZ$9=0,0,(SIN(AZ$12)*COS($E100)+SIN($E100)*COS(AZ$12))/SIN($E100)*AZ$9)</f>
        <v>7.24646490140743</v>
      </c>
      <c r="EM100" s="0" t="n">
        <f aca="false">IF(BA$9=0,0,(SIN(BA$12)*COS($E100)+SIN($E100)*COS(BA$12))/SIN($E100)*BA$9)</f>
        <v>7.0787175193249</v>
      </c>
      <c r="EN100" s="0" t="n">
        <f aca="false">IF(BB$9=0,0,(SIN(BB$12)*COS($E100)+SIN($E100)*COS(BB$12))/SIN($E100)*BB$9)</f>
        <v>6.91036766999379</v>
      </c>
      <c r="EO100" s="0" t="n">
        <f aca="false">IF(BC$9=0,0,(SIN(BC$12)*COS($E100)+SIN($E100)*COS(BC$12))/SIN($E100)*BC$9)</f>
        <v>6.74149351493806</v>
      </c>
      <c r="EP100" s="0" t="n">
        <f aca="false">IF(BD$9=0,0,(SIN(BD$12)*COS($E100)+SIN($E100)*COS(BD$12))/SIN($E100)*BD$9)</f>
        <v>6.57217289390619</v>
      </c>
      <c r="EQ100" s="0" t="n">
        <f aca="false">IF(BE$9=0,0,(SIN(BE$12)*COS($E100)+SIN($E100)*COS(BE$12))/SIN($E100)*BE$9)</f>
        <v>6.38986287026607</v>
      </c>
      <c r="ER100" s="0" t="n">
        <f aca="false">IF(BF$9=0,0,(SIN(BF$12)*COS($E100)+SIN($E100)*COS(BF$12))/SIN($E100)*BF$9)</f>
        <v>6.20777156518266</v>
      </c>
      <c r="ES100" s="0" t="n">
        <f aca="false">IF(BG$9=0,0,(SIN(BG$12)*COS($E100)+SIN($E100)*COS(BG$12))/SIN($E100)*BG$9)</f>
        <v>6.0259869632142</v>
      </c>
      <c r="ET100" s="0" t="n">
        <f aca="false">IF(BH$9=0,0,(SIN(BH$12)*COS($E100)+SIN($E100)*COS(BH$12))/SIN($E100)*BH$9)</f>
        <v>5.84459628606855</v>
      </c>
      <c r="EU100" s="0" t="n">
        <f aca="false">IF(BI$9=0,0,(SIN(BI$12)*COS($E100)+SIN($E100)*COS(BI$12))/SIN($E100)*BI$9)</f>
        <v>5.66368595633331</v>
      </c>
      <c r="EV100" s="0" t="n">
        <f aca="false">IF(BJ$9=0,0,(SIN(BJ$12)*COS($E100)+SIN($E100)*COS(BJ$12))/SIN($E100)*BJ$9)</f>
        <v>5.4489498685382</v>
      </c>
      <c r="EW100" s="0" t="n">
        <f aca="false">IF(BK$9=0,0,(SIN(BK$12)*COS($E100)+SIN($E100)*COS(BK$12))/SIN($E100)*BK$9)</f>
        <v>5.23652716707053</v>
      </c>
      <c r="EX100" s="0" t="n">
        <f aca="false">IF(BL$9=0,0,(SIN(BL$12)*COS($E100)+SIN($E100)*COS(BL$12))/SIN($E100)*BL$9)</f>
        <v>5.02653233251082</v>
      </c>
      <c r="EY100" s="0" t="n">
        <f aca="false">IF(BM$9=0,0,(SIN(BM$12)*COS($E100)+SIN($E100)*COS(BM$12))/SIN($E100)*BM$9)</f>
        <v>4.81907788045405</v>
      </c>
      <c r="EZ100" s="0" t="n">
        <f aca="false">IF(BN$9=0,0,(SIN(BN$12)*COS($E100)+SIN($E100)*COS(BN$12))/SIN($E100)*BN$9)</f>
        <v>4.61427431244782</v>
      </c>
      <c r="FA100" s="0" t="n">
        <f aca="false">IF(BO$9=0,0,(SIN(BO$12)*COS($E100)+SIN($E100)*COS(BO$12))/SIN($E100)*BO$9)</f>
        <v>4.39400464396668</v>
      </c>
      <c r="FB100" s="0" t="n">
        <f aca="false">IF(BP$9=0,0,(SIN(BP$12)*COS($E100)+SIN($E100)*COS(BP$12))/SIN($E100)*BP$9)</f>
        <v>4.1776649205929</v>
      </c>
      <c r="FC100" s="0" t="n">
        <f aca="false">IF(BQ$9=0,0,(SIN(BQ$12)*COS($E100)+SIN($E100)*COS(BQ$12))/SIN($E100)*BQ$9)</f>
        <v>3.96537548600004</v>
      </c>
      <c r="FD100" s="0" t="n">
        <f aca="false">IF(BR$9=0,0,(SIN(BR$12)*COS($E100)+SIN($E100)*COS(BR$12))/SIN($E100)*BR$9)</f>
        <v>3.75725382871399</v>
      </c>
      <c r="FE100" s="0" t="n">
        <f aca="false">IF(BS$9=0,0,(SIN(BS$12)*COS($E100)+SIN($E100)*COS(BS$12))/SIN($E100)*BS$9)</f>
        <v>3.55341453023443</v>
      </c>
      <c r="FF100" s="0" t="n">
        <f aca="false">IF(BT$9=0,0,(SIN(BT$12)*COS($E100)+SIN($E100)*COS(BT$12))/SIN($E100)*BT$9)</f>
        <v>3.34549252836065</v>
      </c>
      <c r="FG100" s="0" t="n">
        <f aca="false">IF(BU$9=0,0,(SIN(BU$12)*COS($E100)+SIN($E100)*COS(BU$12))/SIN($E100)*BU$9)</f>
        <v>3.14268234676896</v>
      </c>
      <c r="FH100" s="0" t="n">
        <f aca="false">IF(BV$9=0,0,(SIN(BV$12)*COS($E100)+SIN($E100)*COS(BV$12))/SIN($E100)*BV$9)</f>
        <v>2.94509701643263</v>
      </c>
      <c r="FI100" s="0" t="n">
        <f aca="false">IF(BW$9=0,0,(SIN(BW$12)*COS($E100)+SIN($E100)*COS(BW$12))/SIN($E100)*BW$9)</f>
        <v>2.75284609364409</v>
      </c>
      <c r="FJ100" s="0" t="n">
        <f aca="false">IF(BX$9=0,0,(SIN(BX$12)*COS($E100)+SIN($E100)*COS(BX$12))/SIN($E100)*BX$9)</f>
        <v>2.56603561160444</v>
      </c>
      <c r="FK100" s="0" t="n">
        <f aca="false">IF(BY$9=0,0,(SIN(BY$12)*COS($E100)+SIN($E100)*COS(BY$12))/SIN($E100)*BY$9)</f>
        <v>0</v>
      </c>
      <c r="FL100" s="0" t="n">
        <f aca="false">IF(BZ$9=0,0,(SIN(BZ$12)*COS($E100)+SIN($E100)*COS(BZ$12))/SIN($E100)*BZ$9)</f>
        <v>0</v>
      </c>
      <c r="FM100" s="0" t="n">
        <f aca="false">IF(CA$9=0,0,(SIN(CA$12)*COS($E100)+SIN($E100)*COS(CA$12))/SIN($E100)*CA$9)</f>
        <v>0</v>
      </c>
      <c r="FN100" s="0" t="n">
        <f aca="false">IF(CB$9=0,0,(SIN(CB$12)*COS($E100)+SIN($E100)*COS(CB$12))/SIN($E100)*CB$9)</f>
        <v>0</v>
      </c>
      <c r="FO100" s="0" t="n">
        <f aca="false">IF(CC$9=0,0,(SIN(CC$12)*COS($E100)+SIN($E100)*COS(CC$12))/SIN($E100)*CC$9)</f>
        <v>0</v>
      </c>
      <c r="FP100" s="0" t="n">
        <f aca="false">IF(CD$9=0,0,(SIN(CD$12)*COS($E100)+SIN($E100)*COS(CD$12))/SIN($E100)*CD$9)</f>
        <v>0</v>
      </c>
      <c r="FQ100" s="0" t="n">
        <f aca="false">IF(CE$9=0,0,(SIN(CE$12)*COS($E100)+SIN($E100)*COS(CE$12))/SIN($E100)*CE$9)</f>
        <v>0</v>
      </c>
      <c r="FR100" s="0" t="n">
        <f aca="false">IF(CF$9=0,0,(SIN(CF$12)*COS($E100)+SIN($E100)*COS(CF$12))/SIN($E100)*CF$9)</f>
        <v>0</v>
      </c>
      <c r="FS100" s="0" t="n">
        <f aca="false">IF(CG$9=0,0,(SIN(CG$12)*COS($E100)+SIN($E100)*COS(CG$12))/SIN($E100)*CG$9)</f>
        <v>0</v>
      </c>
      <c r="FT100" s="0" t="n">
        <f aca="false">IF(CH$9=0,0,(SIN(CH$12)*COS($E100)+SIN($E100)*COS(CH$12))/SIN($E100)*CH$9)</f>
        <v>0</v>
      </c>
      <c r="FU100" s="0" t="n">
        <f aca="false">IF(CI$9=0,0,(SIN(CI$12)*COS($E100)+SIN($E100)*COS(CI$12))/SIN($E100)*CI$9)</f>
        <v>0</v>
      </c>
      <c r="FV100" s="0" t="n">
        <f aca="false">IF(CJ$9=0,0,(SIN(CJ$12)*COS($E100)+SIN($E100)*COS(CJ$12))/SIN($E100)*CJ$9)</f>
        <v>0</v>
      </c>
      <c r="FW100" s="0" t="n">
        <f aca="false">IF(CK$9=0,0,(SIN(CK$12)*COS($E100)+SIN($E100)*COS(CK$12))/SIN($E100)*CK$9)</f>
        <v>0</v>
      </c>
      <c r="FX100" s="0" t="n">
        <f aca="false">IF(CL$9=0,0,(SIN(CL$12)*COS($E100)+SIN($E100)*COS(CL$12))/SIN($E100)*CL$9)</f>
        <v>0</v>
      </c>
      <c r="FY100" s="0" t="n">
        <f aca="false">IF(CM$9=0,0,(SIN(CM$12)*COS($E100)+SIN($E100)*COS(CM$12))/SIN($E100)*CM$9)</f>
        <v>0</v>
      </c>
      <c r="FZ100" s="0" t="n">
        <f aca="false">IF(CN$9=0,0,(SIN(CN$12)*COS($E100)+SIN($E100)*COS(CN$12))/SIN($E100)*CN$9)</f>
        <v>0</v>
      </c>
      <c r="GA100" s="0" t="n">
        <f aca="false">IF(CO$9=0,0,(SIN(CO$12)*COS($E100)+SIN($E100)*COS(CO$12))/SIN($E100)*CO$9)</f>
        <v>0</v>
      </c>
      <c r="GB100" s="0" t="n">
        <f aca="false">IF(CP$9=0,0,(SIN(CP$12)*COS($E100)+SIN($E100)*COS(CP$12))/SIN($E100)*CP$9)</f>
        <v>0</v>
      </c>
      <c r="GC100" s="0" t="n">
        <f aca="false">IF(CQ$9=0,0,(SIN(CQ$12)*COS($E100)+SIN($E100)*COS(CQ$12))/SIN($E100)*CQ$9)</f>
        <v>0</v>
      </c>
    </row>
    <row r="101" customFormat="false" ht="12.8" hidden="true" customHeight="false" outlineLevel="0" collapsed="false">
      <c r="A101" s="0" t="n">
        <f aca="false">MAX($F101:$CQ101)</f>
        <v>11.139749875906</v>
      </c>
      <c r="B101" s="91" t="n">
        <f aca="false">IF(ISNA(INDEX(vmg!$B$6:$B$151,MATCH($C101,vmg!$F$6:$F$151,0))),IF(ISNA(INDEX(vmg!$B$6:$B$151,MATCH($C101,vmg!$D$6:$D$151,0))),0,INDEX(vmg!$B$6:$B$151,MATCH($C101,vmg!$D$6:$D$151,0))),INDEX(vmg!$B$6:$B$151,MATCH($C101,vmg!$F$6:$F$151,0)))</f>
        <v>7.377085</v>
      </c>
      <c r="C101" s="2" t="n">
        <f aca="false">MOD(Best +D101,360)</f>
        <v>322</v>
      </c>
      <c r="D101" s="2" t="n">
        <f aca="false">D100+1</f>
        <v>89</v>
      </c>
      <c r="E101" s="1" t="n">
        <f aca="false">D101*PI()/180</f>
        <v>1.55334303427495</v>
      </c>
      <c r="F101" s="13" t="n">
        <f aca="false">IF(OR(F191=0,CR101=0),0,F191*CR101/(F191+CR101))</f>
        <v>11.139749875906</v>
      </c>
      <c r="G101" s="13" t="n">
        <f aca="false">IF(OR(G191=0,CS101=0),0,G191*CS101/(G191+CS101))</f>
        <v>10.8426565761286</v>
      </c>
      <c r="H101" s="13" t="n">
        <f aca="false">IF(OR(H191=0,CT101=0),0,H191*CT101/(H191+CT101))</f>
        <v>10.557916843358</v>
      </c>
      <c r="I101" s="13" t="n">
        <f aca="false">IF(OR(I191=0,CU101=0),0,I191*CU101/(I191+CU101))</f>
        <v>10.2846602211493</v>
      </c>
      <c r="J101" s="13" t="n">
        <f aca="false">IF(OR(J191=0,CV101=0),0,J191*CV101/(J191+CV101))</f>
        <v>10.0220961645412</v>
      </c>
      <c r="K101" s="13" t="n">
        <f aca="false">IF(OR(K191=0,CW101=0),0,K191*CW101/(K191+CW101))</f>
        <v>9.7695051260636</v>
      </c>
      <c r="L101" s="13" t="n">
        <f aca="false">IF(OR(L191=0,CX101=0),0,L191*CX101/(L191+CX101))</f>
        <v>9.52524033337938</v>
      </c>
      <c r="M101" s="13" t="n">
        <f aca="false">IF(OR(M191=0,CY101=0),0,M191*CY101/(M191+CY101))</f>
        <v>9.28978068506081</v>
      </c>
      <c r="N101" s="13" t="n">
        <f aca="false">IF(OR(N191=0,CZ101=0),0,N191*CZ101/(N191+CZ101))</f>
        <v>9.06256827855054</v>
      </c>
      <c r="O101" s="13" t="n">
        <f aca="false">IF(OR(O191=0,DA101=0),0,O191*DA101/(O191+DA101))</f>
        <v>8.8430912735466</v>
      </c>
      <c r="P101" s="13" t="n">
        <f aca="false">IF(OR(P191=0,DB101=0),0,P191*DB101/(P191+DB101))</f>
        <v>8.63087919900278</v>
      </c>
      <c r="Q101" s="13" t="n">
        <f aca="false">IF(OR(Q191=0,DC101=0),0,Q191*DC101/(Q191+DC101))</f>
        <v>8.42564216706594</v>
      </c>
      <c r="R101" s="13" t="n">
        <f aca="false">IF(OR(R191=0,DD101=0),0,R191*DD101/(R191+DD101))</f>
        <v>8.22682543423682</v>
      </c>
      <c r="S101" s="13" t="n">
        <f aca="false">IF(OR(S191=0,DE101=0),0,S191*DE101/(S191+DE101))</f>
        <v>8.03406071636622</v>
      </c>
      <c r="T101" s="13" t="n">
        <f aca="false">IF(OR(T191=0,DF101=0),0,T191*DF101/(T191+DF101))</f>
        <v>7.84700714074864</v>
      </c>
      <c r="U101" s="13" t="n">
        <f aca="false">IF(OR(U191=0,DG101=0),0,U191*DG101/(U191+DG101))</f>
        <v>7.66534871465897</v>
      </c>
      <c r="V101" s="13" t="n">
        <f aca="false">IF(OR(V191=0,DH101=0),0,V191*DH101/(V191+DH101))</f>
        <v>7.48568415227333</v>
      </c>
      <c r="W101" s="13" t="n">
        <f aca="false">IF(OR(W191=0,DI101=0),0,W191*DI101/(W191+DI101))</f>
        <v>7.31108472591733</v>
      </c>
      <c r="X101" s="13" t="n">
        <f aca="false">IF(OR(X191=0,DJ101=0),0,X191*DJ101/(X191+DJ101))</f>
        <v>7.14127849669353</v>
      </c>
      <c r="Y101" s="13" t="n">
        <f aca="false">IF(OR(Y191=0,DK101=0),0,Y191*DK101/(Y191+DK101))</f>
        <v>6.97601237232875</v>
      </c>
      <c r="Z101" s="13" t="n">
        <f aca="false">IF(OR(Z191=0,DL101=0),0,Z191*DL101/(Z191+DL101))</f>
        <v>6.8150504804195</v>
      </c>
      <c r="AA101" s="13" t="n">
        <f aca="false">IF(OR(AA191=0,DM101=0),0,AA191*DM101/(AA191+DM101))</f>
        <v>6.65676392822238</v>
      </c>
      <c r="AB101" s="13" t="n">
        <f aca="false">IF(OR(AB191=0,DN101=0),0,AB191*DN101/(AB191+DN101))</f>
        <v>6.50245544166946</v>
      </c>
      <c r="AC101" s="13" t="n">
        <f aca="false">IF(OR(AC191=0,DO101=0),0,AC191*DO101/(AC191+DO101))</f>
        <v>6.35192568722894</v>
      </c>
      <c r="AD101" s="13" t="n">
        <f aca="false">IF(OR(AD191=0,DP101=0),0,AD191*DP101/(AD191+DP101))</f>
        <v>6.20498811804443</v>
      </c>
      <c r="AE101" s="13" t="n">
        <f aca="false">IF(OR(AE191=0,DQ101=0),0,AE191*DQ101/(AE191+DQ101))</f>
        <v>6.06146794717449</v>
      </c>
      <c r="AF101" s="13" t="n">
        <f aca="false">IF(OR(AF191=0,DR101=0),0,AF191*DR101/(AF191+DR101))</f>
        <v>5.92065839216304</v>
      </c>
      <c r="AG101" s="13" t="n">
        <f aca="false">IF(OR(AG191=0,DS101=0),0,AG191*DS101/(AG191+DS101))</f>
        <v>5.78298453440007</v>
      </c>
      <c r="AH101" s="13" t="n">
        <f aca="false">IF(OR(AH191=0,DT101=0),0,AH191*DT101/(AH191+DT101))</f>
        <v>5.6482993416849</v>
      </c>
      <c r="AI101" s="13" t="n">
        <f aca="false">IF(OR(AI191=0,DU101=0),0,AI191*DU101/(AI191+DU101))</f>
        <v>5.51646449462573</v>
      </c>
      <c r="AJ101" s="13" t="n">
        <f aca="false">IF(OR(AJ191=0,DV101=0),0,AJ191*DV101/(AJ191+DV101))</f>
        <v>5.38734973593711</v>
      </c>
      <c r="AK101" s="13" t="n">
        <f aca="false">IF(OR(AK191=0,DW101=0),0,AK191*DW101/(AK191+DW101))</f>
        <v>5.26192657239388</v>
      </c>
      <c r="AL101" s="13" t="n">
        <f aca="false">IF(OR(AL191=0,DX101=0),0,AL191*DX101/(AL191+DX101))</f>
        <v>5.13891447804696</v>
      </c>
      <c r="AM101" s="13" t="n">
        <f aca="false">IF(OR(AM191=0,DY101=0),0,AM191*DY101/(AM191+DY101))</f>
        <v>5.01820803659744</v>
      </c>
      <c r="AN101" s="13" t="n">
        <f aca="false">IF(OR(AN191=0,DZ101=0),0,AN191*DZ101/(AN191+DZ101))</f>
        <v>4.89970750263773</v>
      </c>
      <c r="AO101" s="13" t="n">
        <f aca="false">IF(OR(AO191=0,EA101=0),0,AO191*EA101/(AO191+EA101))</f>
        <v>4.78331841161253</v>
      </c>
      <c r="AP101" s="13" t="n">
        <f aca="false">IF(OR(AP191=0,EB101=0),0,AP191*EB101/(AP191+EB101))</f>
        <v>4.66892680978689</v>
      </c>
      <c r="AQ101" s="13" t="n">
        <f aca="false">IF(OR(AQ191=0,EC101=0),0,AQ191*EC101/(AQ191+EC101))</f>
        <v>4.55647369994626</v>
      </c>
      <c r="AR101" s="13" t="n">
        <f aca="false">IF(OR(AR191=0,ED101=0),0,AR191*ED101/(AR191+ED101))</f>
        <v>4.44587834253711</v>
      </c>
      <c r="AS101" s="13" t="n">
        <f aca="false">IF(OR(AS191=0,EE101=0),0,AS191*EE101/(AS191+EE101))</f>
        <v>4.33706401277239</v>
      </c>
      <c r="AT101" s="13" t="n">
        <f aca="false">IF(OR(AT191=0,EF101=0),0,AT191*EF101/(AT191+EF101))</f>
        <v>4.22995774166206</v>
      </c>
      <c r="AU101" s="13" t="n">
        <f aca="false">IF(OR(AU191=0,EG101=0),0,AU191*EG101/(AU191+EG101))</f>
        <v>4.11991220960999</v>
      </c>
      <c r="AV101" s="13" t="n">
        <f aca="false">IF(OR(AV191=0,EH101=0),0,AV191*EH101/(AV191+EH101))</f>
        <v>4.01171660448107</v>
      </c>
      <c r="AW101" s="13" t="n">
        <f aca="false">IF(OR(AW191=0,EI101=0),0,AW191*EI101/(AW191+EI101))</f>
        <v>3.9052952171947</v>
      </c>
      <c r="AX101" s="13" t="n">
        <f aca="false">IF(OR(AX191=0,EJ101=0),0,AX191*EJ101/(AX191+EJ101))</f>
        <v>3.8005761744926</v>
      </c>
      <c r="AY101" s="13" t="n">
        <f aca="false">IF(OR(AY191=0,EK101=0),0,AY191*EK101/(AY191+EK101))</f>
        <v>3.69749119546969</v>
      </c>
      <c r="AZ101" s="13" t="n">
        <f aca="false">IF(OR(AZ191=0,EL101=0),0,AZ191*EL101/(AZ191+EL101))</f>
        <v>3.59260059890073</v>
      </c>
      <c r="BA101" s="13" t="n">
        <f aca="false">IF(OR(BA191=0,EM101=0),0,BA191*EM101/(BA191+EM101))</f>
        <v>3.48940987395859</v>
      </c>
      <c r="BB101" s="13" t="n">
        <f aca="false">IF(OR(BB191=0,EN101=0),0,BB191*EN101/(BB191+EN101))</f>
        <v>3.38785290341867</v>
      </c>
      <c r="BC101" s="13" t="n">
        <f aca="false">IF(OR(BC191=0,EO101=0),0,BC191*EO101/(BC191+EO101))</f>
        <v>3.2878669627141</v>
      </c>
      <c r="BD101" s="13" t="n">
        <f aca="false">IF(OR(BD191=0,EP101=0),0,BD191*EP101/(BD191+EP101))</f>
        <v>3.18939251578272</v>
      </c>
      <c r="BE101" s="13" t="n">
        <f aca="false">IF(OR(BE191=0,EQ101=0),0,BE191*EQ101/(BE191+EQ101))</f>
        <v>3.08936370385644</v>
      </c>
      <c r="BF101" s="13" t="n">
        <f aca="false">IF(OR(BF191=0,ER101=0),0,BF191*ER101/(BF191+ER101))</f>
        <v>2.990900447228</v>
      </c>
      <c r="BG101" s="13" t="n">
        <f aca="false">IF(OR(BG191=0,ES101=0),0,BG191*ES101/(BG191+ES101))</f>
        <v>2.89394695117272</v>
      </c>
      <c r="BH101" s="13" t="n">
        <f aca="false">IF(OR(BH191=0,ET101=0),0,BH191*ET101/(BH191+ET101))</f>
        <v>2.79845042805102</v>
      </c>
      <c r="BI101" s="13" t="n">
        <f aca="false">IF(OR(BI191=0,EU101=0),0,BI191*EU101/(BI191+EU101))</f>
        <v>2.70436093352183</v>
      </c>
      <c r="BJ101" s="13" t="n">
        <f aca="false">IF(OR(BJ191=0,EV101=0),0,BJ191*EV101/(BJ191+EV101))</f>
        <v>2.60360688912402</v>
      </c>
      <c r="BK101" s="13" t="n">
        <f aca="false">IF(OR(BK191=0,EW101=0),0,BK191*EW101/(BK191+EW101))</f>
        <v>2.50456219165211</v>
      </c>
      <c r="BL101" s="13" t="n">
        <f aca="false">IF(OR(BL191=0,EX101=0),0,BL191*EX101/(BL191+EX101))</f>
        <v>2.40717865500568</v>
      </c>
      <c r="BM101" s="13" t="n">
        <f aca="false">IF(OR(BM191=0,EY101=0),0,BM191*EY101/(BM191+EY101))</f>
        <v>2.31141178177602</v>
      </c>
      <c r="BN101" s="13" t="n">
        <f aca="false">IF(OR(BN191=0,EZ101=0),0,BN191*EZ101/(BN191+EZ101))</f>
        <v>2.21722062558453</v>
      </c>
      <c r="BO101" s="13" t="n">
        <f aca="false">IF(OR(BO191=0,FA101=0),0,BO191*FA101/(BO191+FA101))</f>
        <v>2.12020376709728</v>
      </c>
      <c r="BP101" s="13" t="n">
        <f aca="false">IF(OR(BP191=0,FB101=0),0,BP191*FB101/(BP191+FB101))</f>
        <v>2.02487728271949</v>
      </c>
      <c r="BQ101" s="13" t="n">
        <f aca="false">IF(OR(BQ191=0,FC101=0),0,BQ191*FC101/(BQ191+FC101))</f>
        <v>1.93121165150886</v>
      </c>
      <c r="BR101" s="13" t="n">
        <f aca="false">IF(OR(BR191=0,FD101=0),0,BR191*FD101/(BR191+FD101))</f>
        <v>1.8391814940948</v>
      </c>
      <c r="BS101" s="13" t="n">
        <f aca="false">IF(OR(BS191=0,FE101=0),0,BS191*FE101/(BS191+FE101))</f>
        <v>1.74876553349062</v>
      </c>
      <c r="BT101" s="13" t="n">
        <f aca="false">IF(OR(BT191=0,FF101=0),0,BT191*FF101/(BT191+FF101))</f>
        <v>1.65778921426648</v>
      </c>
      <c r="BU101" s="13" t="n">
        <f aca="false">IF(OR(BU191=0,FG101=0),0,BU191*FG101/(BU191+FG101))</f>
        <v>1.56848993907639</v>
      </c>
      <c r="BV101" s="13" t="n">
        <f aca="false">IF(OR(BV191=0,FH101=0),0,BV191*FH101/(BV191+FH101))</f>
        <v>1.48086216985444</v>
      </c>
      <c r="BW101" s="13" t="n">
        <f aca="false">IF(OR(BW191=0,FI101=0),0,BW191*FI101/(BW191+FI101))</f>
        <v>1.39490523985206</v>
      </c>
      <c r="BX101" s="13" t="n">
        <f aca="false">IF(OR(BX191=0,FJ101=0),0,BX191*FJ101/(BX191+FJ101))</f>
        <v>1.31062345550381</v>
      </c>
      <c r="BY101" s="13" t="n">
        <f aca="false">IF(OR(BY191=0,FK101=0),0,BY191*FK101/(BY191+FK101))</f>
        <v>0</v>
      </c>
      <c r="BZ101" s="13" t="n">
        <f aca="false">IF(OR(BZ191=0,FL101=0),0,BZ191*FL101/(BZ191+FL101))</f>
        <v>0</v>
      </c>
      <c r="CA101" s="13" t="n">
        <f aca="false">IF(OR(CA191=0,FM101=0),0,CA191*FM101/(CA191+FM101))</f>
        <v>0</v>
      </c>
      <c r="CB101" s="13" t="n">
        <f aca="false">IF(OR(CB191=0,FN101=0),0,CB191*FN101/(CB191+FN101))</f>
        <v>0</v>
      </c>
      <c r="CC101" s="13" t="n">
        <f aca="false">IF(OR(CC191=0,FO101=0),0,CC191*FO101/(CC191+FO101))</f>
        <v>0</v>
      </c>
      <c r="CD101" s="13" t="n">
        <f aca="false">IF(OR(CD191=0,FP101=0),0,CD191*FP101/(CD191+FP101))</f>
        <v>0</v>
      </c>
      <c r="CE101" s="13" t="n">
        <f aca="false">IF(OR(CE191=0,FQ101=0),0,CE191*FQ101/(CE191+FQ101))</f>
        <v>0</v>
      </c>
      <c r="CF101" s="13" t="n">
        <f aca="false">IF(OR(CF191=0,FR101=0),0,CF191*FR101/(CF191+FR101))</f>
        <v>0</v>
      </c>
      <c r="CG101" s="13" t="n">
        <f aca="false">IF(OR(CG191=0,FS101=0),0,CG191*FS101/(CG191+FS101))</f>
        <v>0</v>
      </c>
      <c r="CH101" s="13" t="n">
        <f aca="false">IF(OR(CH191=0,FT101=0),0,CH191*FT101/(CH191+FT101))</f>
        <v>0</v>
      </c>
      <c r="CI101" s="13" t="n">
        <f aca="false">IF(OR(CI191=0,FU101=0),0,CI191*FU101/(CI191+FU101))</f>
        <v>0</v>
      </c>
      <c r="CJ101" s="13" t="n">
        <f aca="false">IF(OR(CJ191=0,FV101=0),0,CJ191*FV101/(CJ191+FV101))</f>
        <v>0</v>
      </c>
      <c r="CK101" s="13" t="n">
        <f aca="false">IF(OR(CK191=0,FW101=0),0,CK191*FW101/(CK191+FW101))</f>
        <v>0</v>
      </c>
      <c r="CL101" s="13" t="n">
        <f aca="false">IF(OR(CL191=0,FX101=0),0,CL191*FX101/(CL191+FX101))</f>
        <v>0</v>
      </c>
      <c r="CM101" s="13" t="n">
        <f aca="false">IF(OR(CM191=0,FY101=0),0,CM191*FY101/(CM191+FY101))</f>
        <v>0</v>
      </c>
      <c r="CN101" s="13" t="n">
        <f aca="false">IF(OR(CN191=0,FZ101=0),0,CN191*FZ101/(CN191+FZ101))</f>
        <v>0</v>
      </c>
      <c r="CO101" s="13" t="n">
        <f aca="false">IF(OR(CO191=0,GA101=0),0,CO191*GA101/(CO191+GA101))</f>
        <v>0</v>
      </c>
      <c r="CP101" s="13" t="n">
        <f aca="false">IF(OR(CP191=0,GB101=0),0,CP191*GB101/(CP191+GB101))</f>
        <v>0</v>
      </c>
      <c r="CQ101" s="13" t="n">
        <f aca="false">IF(OR(CQ191=0,GC101=0),0,CQ191*GC101/(CQ191+GC101))</f>
        <v>0</v>
      </c>
      <c r="CR101" s="0" t="n">
        <f aca="false">IF(F$9=0,0,(SIN(F$12)*COS($E101)+SIN($E101)*COS(F$12))/SIN($E101)*F$9)</f>
        <v>11.13975</v>
      </c>
      <c r="CS101" s="0" t="n">
        <f aca="false">IF(G$9=0,0,(SIN(G$12)*COS($E101)+SIN($E101)*COS(G$12))/SIN($E101)*G$9)</f>
        <v>11.128104864271</v>
      </c>
      <c r="CT101" s="0" t="n">
        <f aca="false">IF(H$9=0,0,(SIN(H$12)*COS($E101)+SIN($E101)*COS(H$12))/SIN($E101)*H$9)</f>
        <v>11.11307</v>
      </c>
      <c r="CU101" s="0" t="n">
        <f aca="false">IF(I$9=0,0,(SIN(I$12)*COS($E101)+SIN($E101)*COS(I$12))/SIN($E101)*I$9)</f>
        <v>11.0946581145577</v>
      </c>
      <c r="CV101" s="0" t="n">
        <f aca="false">IF(J$9=0,0,(SIN(J$12)*COS($E101)+SIN($E101)*COS(J$12))/SIN($E101)*J$9)</f>
        <v>11.0728829415125</v>
      </c>
      <c r="CW101" s="0" t="n">
        <f aca="false">IF(K$9=0,0,(SIN(K$12)*COS($E101)+SIN($E101)*COS(K$12))/SIN($E101)*K$9)</f>
        <v>11.0477592339719</v>
      </c>
      <c r="CX101" s="0" t="n">
        <f aca="false">IF(L$9=0,0,(SIN(L$12)*COS($E101)+SIN($E101)*COS(L$12))/SIN($E101)*L$9)</f>
        <v>11.0179776168416</v>
      </c>
      <c r="CY101" s="0" t="n">
        <f aca="false">IF(M$9=0,0,(SIN(M$12)*COS($E101)+SIN($E101)*COS(M$12))/SIN($E101)*M$9)</f>
        <v>10.9848844522061</v>
      </c>
      <c r="CZ101" s="0" t="n">
        <f aca="false">IF(N$9=0,0,(SIN(N$12)*COS($E101)+SIN($E101)*COS(N$12))/SIN($E101)*N$9)</f>
        <v>10.9484987176832</v>
      </c>
      <c r="DA101" s="0" t="n">
        <f aca="false">IF(O$9=0,0,(SIN(O$12)*COS($E101)+SIN($E101)*COS(O$12))/SIN($E101)*O$9)</f>
        <v>10.9088403775328</v>
      </c>
      <c r="DB101" s="0" t="n">
        <f aca="false">IF(P$9=0,0,(SIN(P$12)*COS($E101)+SIN($E101)*COS(P$12))/SIN($E101)*P$9)</f>
        <v>10.8659303738706</v>
      </c>
      <c r="DC101" s="0" t="n">
        <f aca="false">IF(Q$9=0,0,(SIN(Q$12)*COS($E101)+SIN($E101)*COS(Q$12))/SIN($E101)*Q$9)</f>
        <v>10.8200270074536</v>
      </c>
      <c r="DD101" s="0" t="n">
        <f aca="false">IF(R$9=0,0,(SIN(R$12)*COS($E101)+SIN($E101)*COS(R$12))/SIN($E101)*R$9)</f>
        <v>10.7709152318149</v>
      </c>
      <c r="DE101" s="0" t="n">
        <f aca="false">IF(S$9=0,0,(SIN(S$12)*COS($E101)+SIN($E101)*COS(S$12))/SIN($E101)*S$9)</f>
        <v>10.7186186516933</v>
      </c>
      <c r="DF101" s="0" t="n">
        <f aca="false">IF(T$9=0,0,(SIN(T$12)*COS($E101)+SIN($E101)*COS(T$12))/SIN($E101)*T$9)</f>
        <v>10.663161812671</v>
      </c>
      <c r="DG101" s="0" t="n">
        <f aca="false">IF(U$9=0,0,(SIN(U$12)*COS($E101)+SIN($E101)*COS(U$12))/SIN($E101)*U$9)</f>
        <v>10.6045701910718</v>
      </c>
      <c r="DH101" s="0" t="n">
        <f aca="false">IF(V$9=0,0,(SIN(V$12)*COS($E101)+SIN($E101)*COS(V$12))/SIN($E101)*V$9)</f>
        <v>10.5367114684415</v>
      </c>
      <c r="DI101" s="0" t="n">
        <f aca="false">IF(W$9=0,0,(SIN(W$12)*COS($E101)+SIN($E101)*COS(W$12))/SIN($E101)*W$9)</f>
        <v>10.4658311430583</v>
      </c>
      <c r="DJ101" s="0" t="n">
        <f aca="false">IF(X$9=0,0,(SIN(X$12)*COS($E101)+SIN($E101)*COS(X$12))/SIN($E101)*X$9)</f>
        <v>10.3919630209831</v>
      </c>
      <c r="DK101" s="0" t="n">
        <f aca="false">IF(Y$9=0,0,(SIN(Y$12)*COS($E101)+SIN($E101)*COS(Y$12))/SIN($E101)*Y$9)</f>
        <v>10.3151417574072</v>
      </c>
      <c r="DL101" s="0" t="n">
        <f aca="false">IF(Z$9=0,0,(SIN(Z$12)*COS($E101)+SIN($E101)*COS(Z$12))/SIN($E101)*Z$9)</f>
        <v>10.2354028423928</v>
      </c>
      <c r="DM101" s="0" t="n">
        <f aca="false">IF(AA$9=0,0,(SIN(AA$12)*COS($E101)+SIN($E101)*COS(AA$12))/SIN($E101)*AA$9)</f>
        <v>10.1495072587487</v>
      </c>
      <c r="DN101" s="0" t="n">
        <f aca="false">IF(AB$9=0,0,(SIN(AB$12)*COS($E101)+SIN($E101)*COS(AB$12))/SIN($E101)*AB$9)</f>
        <v>10.0608100586865</v>
      </c>
      <c r="DO101" s="0" t="n">
        <f aca="false">IF(AC$9=0,0,(SIN(AC$12)*COS($E101)+SIN($E101)*COS(AC$12))/SIN($E101)*AC$9)</f>
        <v>9.96935212263364</v>
      </c>
      <c r="DP101" s="0" t="n">
        <f aca="false">IF(AD$9=0,0,(SIN(AD$12)*COS($E101)+SIN($E101)*COS(AD$12))/SIN($E101)*AD$9)</f>
        <v>9.87517507939848</v>
      </c>
      <c r="DQ101" s="0" t="n">
        <f aca="false">IF(AE$9=0,0,(SIN(AE$12)*COS($E101)+SIN($E101)*COS(AE$12))/SIN($E101)*AE$9)</f>
        <v>9.77832128929518</v>
      </c>
      <c r="DR101" s="0" t="n">
        <f aca="false">IF(AF$9=0,0,(SIN(AF$12)*COS($E101)+SIN($E101)*COS(AF$12))/SIN($E101)*AF$9)</f>
        <v>9.67738351372649</v>
      </c>
      <c r="DS101" s="0" t="n">
        <f aca="false">IF(AG$9=0,0,(SIN(AG$12)*COS($E101)+SIN($E101)*COS(AG$12))/SIN($E101)*AG$9)</f>
        <v>9.57387988560851</v>
      </c>
      <c r="DT101" s="0" t="n">
        <f aca="false">IF(AH$9=0,0,(SIN(AH$12)*COS($E101)+SIN($E101)*COS(AH$12))/SIN($E101)*AH$9)</f>
        <v>9.46785617097296</v>
      </c>
      <c r="DU101" s="0" t="n">
        <f aca="false">IF(AI$9=0,0,(SIN(AI$12)*COS($E101)+SIN($E101)*COS(AI$12))/SIN($E101)*AI$9)</f>
        <v>9.35935878280494</v>
      </c>
      <c r="DV101" s="0" t="n">
        <f aca="false">IF(AJ$9=0,0,(SIN(AJ$12)*COS($E101)+SIN($E101)*COS(AJ$12))/SIN($E101)*AJ$9)</f>
        <v>9.24843476260482</v>
      </c>
      <c r="DW101" s="0" t="n">
        <f aca="false">IF(AK$9=0,0,(SIN(AK$12)*COS($E101)+SIN($E101)*COS(AK$12))/SIN($E101)*AK$9)</f>
        <v>9.13843182120027</v>
      </c>
      <c r="DX101" s="0" t="n">
        <f aca="false">IF(AL$9=0,0,(SIN(AL$12)*COS($E101)+SIN($E101)*COS(AL$12))/SIN($E101)*AL$9)</f>
        <v>9.02603063277062</v>
      </c>
      <c r="DY101" s="0" t="n">
        <f aca="false">IF(AM$9=0,0,(SIN(AM$12)*COS($E101)+SIN($E101)*COS(AM$12))/SIN($E101)*AM$9)</f>
        <v>8.91127702739046</v>
      </c>
      <c r="DZ101" s="0" t="n">
        <f aca="false">IF(AN$9=0,0,(SIN(AN$12)*COS($E101)+SIN($E101)*COS(AN$12))/SIN($E101)*AN$9)</f>
        <v>8.79421743077352</v>
      </c>
      <c r="EA101" s="0" t="n">
        <f aca="false">IF(AO$9=0,0,(SIN(AO$12)*COS($E101)+SIN($E101)*COS(AO$12))/SIN($E101)*AO$9)</f>
        <v>8.67489884663685</v>
      </c>
      <c r="EB101" s="0" t="n">
        <f aca="false">IF(AP$9=0,0,(SIN(AP$12)*COS($E101)+SIN($E101)*COS(AP$12))/SIN($E101)*AP$9)</f>
        <v>8.55328691124445</v>
      </c>
      <c r="EC101" s="0" t="n">
        <f aca="false">IF(AQ$9=0,0,(SIN(AQ$12)*COS($E101)+SIN($E101)*COS(AQ$12))/SIN($E101)*AQ$9)</f>
        <v>8.42951368586761</v>
      </c>
      <c r="ED101" s="0" t="n">
        <f aca="false">IF(AR$9=0,0,(SIN(AR$12)*COS($E101)+SIN($E101)*COS(AR$12))/SIN($E101)*AR$9)</f>
        <v>8.3036278750109</v>
      </c>
      <c r="EE101" s="0" t="n">
        <f aca="false">IF(AS$9=0,0,(SIN(AS$12)*COS($E101)+SIN($E101)*COS(AS$12))/SIN($E101)*AS$9)</f>
        <v>8.1756786880571</v>
      </c>
      <c r="EF101" s="0" t="n">
        <f aca="false">IF(AT$9=0,0,(SIN(AT$12)*COS($E101)+SIN($E101)*COS(AT$12))/SIN($E101)*AT$9)</f>
        <v>8.04571582096843</v>
      </c>
      <c r="EG101" s="0" t="n">
        <f aca="false">IF(AU$9=0,0,(SIN(AU$12)*COS($E101)+SIN($E101)*COS(AU$12))/SIN($E101)*AU$9)</f>
        <v>7.89695304698147</v>
      </c>
      <c r="EH101" s="0" t="n">
        <f aca="false">IF(AV$9=0,0,(SIN(AV$12)*COS($E101)+SIN($E101)*COS(AV$12))/SIN($E101)*AV$9)</f>
        <v>7.74677561391839</v>
      </c>
      <c r="EI101" s="0" t="n">
        <f aca="false">IF(AW$9=0,0,(SIN(AW$12)*COS($E101)+SIN($E101)*COS(AW$12))/SIN($E101)*AW$9)</f>
        <v>7.59524972459942</v>
      </c>
      <c r="EJ101" s="0" t="n">
        <f aca="false">IF(AX$9=0,0,(SIN(AX$12)*COS($E101)+SIN($E101)*COS(AX$12))/SIN($E101)*AX$9)</f>
        <v>7.44244168454994</v>
      </c>
      <c r="EK101" s="0" t="n">
        <f aca="false">IF(AY$9=0,0,(SIN(AY$12)*COS($E101)+SIN($E101)*COS(AY$12))/SIN($E101)*AY$9)</f>
        <v>7.28841787566546</v>
      </c>
      <c r="EL101" s="0" t="n">
        <f aca="false">IF(AZ$9=0,0,(SIN(AZ$12)*COS($E101)+SIN($E101)*COS(AZ$12))/SIN($E101)*AZ$9)</f>
        <v>7.11997738605333</v>
      </c>
      <c r="EM101" s="0" t="n">
        <f aca="false">IF(BA$9=0,0,(SIN(BA$12)*COS($E101)+SIN($E101)*COS(BA$12))/SIN($E101)*BA$9)</f>
        <v>6.95092115105741</v>
      </c>
      <c r="EN101" s="0" t="n">
        <f aca="false">IF(BB$9=0,0,(SIN(BB$12)*COS($E101)+SIN($E101)*COS(BB$12))/SIN($E101)*BB$9)</f>
        <v>6.78132753509087</v>
      </c>
      <c r="EO101" s="0" t="n">
        <f aca="false">IF(BC$9=0,0,(SIN(BC$12)*COS($E101)+SIN($E101)*COS(BC$12))/SIN($E101)*BC$9)</f>
        <v>6.61127458499421</v>
      </c>
      <c r="EP101" s="0" t="n">
        <f aca="false">IF(BD$9=0,0,(SIN(BD$12)*COS($E101)+SIN($E101)*COS(BD$12))/SIN($E101)*BD$9)</f>
        <v>6.44083999822376</v>
      </c>
      <c r="EQ101" s="0" t="n">
        <f aca="false">IF(BE$9=0,0,(SIN(BE$12)*COS($E101)+SIN($E101)*COS(BE$12))/SIN($E101)*BE$9)</f>
        <v>6.25774161709154</v>
      </c>
      <c r="ER101" s="0" t="n">
        <f aca="false">IF(BF$9=0,0,(SIN(BF$12)*COS($E101)+SIN($E101)*COS(BF$12))/SIN($E101)*BF$9)</f>
        <v>6.07493371352296</v>
      </c>
      <c r="ES101" s="0" t="n">
        <f aca="false">IF(BG$9=0,0,(SIN(BG$12)*COS($E101)+SIN($E101)*COS(BG$12))/SIN($E101)*BG$9)</f>
        <v>5.89250380638075</v>
      </c>
      <c r="ET101" s="0" t="n">
        <f aca="false">IF(BH$9=0,0,(SIN(BH$12)*COS($E101)+SIN($E101)*COS(BH$12))/SIN($E101)*BH$9)</f>
        <v>5.71053862056964</v>
      </c>
      <c r="EU101" s="0" t="n">
        <f aca="false">IF(BI$9=0,0,(SIN(BI$12)*COS($E101)+SIN($E101)*COS(BI$12))/SIN($E101)*BI$9)</f>
        <v>5.52912405112902</v>
      </c>
      <c r="EV101" s="0" t="n">
        <f aca="false">IF(BJ$9=0,0,(SIN(BJ$12)*COS($E101)+SIN($E101)*COS(BJ$12))/SIN($E101)*BJ$9)</f>
        <v>5.31480013660773</v>
      </c>
      <c r="EW101" s="0" t="n">
        <f aca="false">IF(BK$9=0,0,(SIN(BK$12)*COS($E101)+SIN($E101)*COS(BK$12))/SIN($E101)*BK$9)</f>
        <v>5.10287840804567</v>
      </c>
      <c r="EX101" s="0" t="n">
        <f aca="false">IF(BL$9=0,0,(SIN(BL$12)*COS($E101)+SIN($E101)*COS(BL$12))/SIN($E101)*BL$9)</f>
        <v>4.89347194580448</v>
      </c>
      <c r="EY101" s="0" t="n">
        <f aca="false">IF(BM$9=0,0,(SIN(BM$12)*COS($E101)+SIN($E101)*COS(BM$12))/SIN($E101)*BM$9)</f>
        <v>4.68669182441574</v>
      </c>
      <c r="EZ101" s="0" t="n">
        <f aca="false">IF(BN$9=0,0,(SIN(BN$12)*COS($E101)+SIN($E101)*COS(BN$12))/SIN($E101)*BN$9)</f>
        <v>4.48264706434239</v>
      </c>
      <c r="FA101" s="0" t="n">
        <f aca="false">IF(BO$9=0,0,(SIN(BO$12)*COS($E101)+SIN($E101)*COS(BO$12))/SIN($E101)*BO$9)</f>
        <v>4.26375939120729</v>
      </c>
      <c r="FB101" s="0" t="n">
        <f aca="false">IF(BP$9=0,0,(SIN(BP$12)*COS($E101)+SIN($E101)*COS(BP$12))/SIN($E101)*BP$9)</f>
        <v>4.04889334943417</v>
      </c>
      <c r="FC101" s="0" t="n">
        <f aca="false">IF(BQ$9=0,0,(SIN(BQ$12)*COS($E101)+SIN($E101)*COS(BQ$12))/SIN($E101)*BQ$9)</f>
        <v>3.83816718827157</v>
      </c>
      <c r="FD101" s="0" t="n">
        <f aca="false">IF(BR$9=0,0,(SIN(BR$12)*COS($E101)+SIN($E101)*COS(BR$12))/SIN($E101)*BR$9)</f>
        <v>3.63169625918764</v>
      </c>
      <c r="FE101" s="0" t="n">
        <f aca="false">IF(BS$9=0,0,(SIN(BS$12)*COS($E101)+SIN($E101)*COS(BS$12))/SIN($E101)*BS$9)</f>
        <v>3.42959296514842</v>
      </c>
      <c r="FF101" s="0" t="n">
        <f aca="false">IF(BT$9=0,0,(SIN(BT$12)*COS($E101)+SIN($E101)*COS(BT$12))/SIN($E101)*BT$9)</f>
        <v>3.22379836931149</v>
      </c>
      <c r="FG101" s="0" t="n">
        <f aca="false">IF(BU$9=0,0,(SIN(BU$12)*COS($E101)+SIN($E101)*COS(BU$12))/SIN($E101)*BU$9)</f>
        <v>3.0232010911494</v>
      </c>
      <c r="FH101" s="0" t="n">
        <f aca="false">IF(BV$9=0,0,(SIN(BV$12)*COS($E101)+SIN($E101)*COS(BV$12))/SIN($E101)*BV$9)</f>
        <v>2.82791158186409</v>
      </c>
      <c r="FI101" s="0" t="n">
        <f aca="false">IF(BW$9=0,0,(SIN(BW$12)*COS($E101)+SIN($E101)*COS(BW$12))/SIN($E101)*BW$9)</f>
        <v>2.63803677854792</v>
      </c>
      <c r="FJ101" s="0" t="n">
        <f aca="false">IF(BX$9=0,0,(SIN(BX$12)*COS($E101)+SIN($E101)*COS(BX$12))/SIN($E101)*BX$9)</f>
        <v>2.45368005715587</v>
      </c>
      <c r="FK101" s="0" t="n">
        <f aca="false">IF(BY$9=0,0,(SIN(BY$12)*COS($E101)+SIN($E101)*COS(BY$12))/SIN($E101)*BY$9)</f>
        <v>0</v>
      </c>
      <c r="FL101" s="0" t="n">
        <f aca="false">IF(BZ$9=0,0,(SIN(BZ$12)*COS($E101)+SIN($E101)*COS(BZ$12))/SIN($E101)*BZ$9)</f>
        <v>0</v>
      </c>
      <c r="FM101" s="0" t="n">
        <f aca="false">IF(CA$9=0,0,(SIN(CA$12)*COS($E101)+SIN($E101)*COS(CA$12))/SIN($E101)*CA$9)</f>
        <v>0</v>
      </c>
      <c r="FN101" s="0" t="n">
        <f aca="false">IF(CB$9=0,0,(SIN(CB$12)*COS($E101)+SIN($E101)*COS(CB$12))/SIN($E101)*CB$9)</f>
        <v>0</v>
      </c>
      <c r="FO101" s="0" t="n">
        <f aca="false">IF(CC$9=0,0,(SIN(CC$12)*COS($E101)+SIN($E101)*COS(CC$12))/SIN($E101)*CC$9)</f>
        <v>0</v>
      </c>
      <c r="FP101" s="0" t="n">
        <f aca="false">IF(CD$9=0,0,(SIN(CD$12)*COS($E101)+SIN($E101)*COS(CD$12))/SIN($E101)*CD$9)</f>
        <v>0</v>
      </c>
      <c r="FQ101" s="0" t="n">
        <f aca="false">IF(CE$9=0,0,(SIN(CE$12)*COS($E101)+SIN($E101)*COS(CE$12))/SIN($E101)*CE$9)</f>
        <v>0</v>
      </c>
      <c r="FR101" s="0" t="n">
        <f aca="false">IF(CF$9=0,0,(SIN(CF$12)*COS($E101)+SIN($E101)*COS(CF$12))/SIN($E101)*CF$9)</f>
        <v>0</v>
      </c>
      <c r="FS101" s="0" t="n">
        <f aca="false">IF(CG$9=0,0,(SIN(CG$12)*COS($E101)+SIN($E101)*COS(CG$12))/SIN($E101)*CG$9)</f>
        <v>0</v>
      </c>
      <c r="FT101" s="0" t="n">
        <f aca="false">IF(CH$9=0,0,(SIN(CH$12)*COS($E101)+SIN($E101)*COS(CH$12))/SIN($E101)*CH$9)</f>
        <v>0</v>
      </c>
      <c r="FU101" s="0" t="n">
        <f aca="false">IF(CI$9=0,0,(SIN(CI$12)*COS($E101)+SIN($E101)*COS(CI$12))/SIN($E101)*CI$9)</f>
        <v>0</v>
      </c>
      <c r="FV101" s="0" t="n">
        <f aca="false">IF(CJ$9=0,0,(SIN(CJ$12)*COS($E101)+SIN($E101)*COS(CJ$12))/SIN($E101)*CJ$9)</f>
        <v>0</v>
      </c>
      <c r="FW101" s="0" t="n">
        <f aca="false">IF(CK$9=0,0,(SIN(CK$12)*COS($E101)+SIN($E101)*COS(CK$12))/SIN($E101)*CK$9)</f>
        <v>0</v>
      </c>
      <c r="FX101" s="0" t="n">
        <f aca="false">IF(CL$9=0,0,(SIN(CL$12)*COS($E101)+SIN($E101)*COS(CL$12))/SIN($E101)*CL$9)</f>
        <v>0</v>
      </c>
      <c r="FY101" s="0" t="n">
        <f aca="false">IF(CM$9=0,0,(SIN(CM$12)*COS($E101)+SIN($E101)*COS(CM$12))/SIN($E101)*CM$9)</f>
        <v>0</v>
      </c>
      <c r="FZ101" s="0" t="n">
        <f aca="false">IF(CN$9=0,0,(SIN(CN$12)*COS($E101)+SIN($E101)*COS(CN$12))/SIN($E101)*CN$9)</f>
        <v>0</v>
      </c>
      <c r="GA101" s="0" t="n">
        <f aca="false">IF(CO$9=0,0,(SIN(CO$12)*COS($E101)+SIN($E101)*COS(CO$12))/SIN($E101)*CO$9)</f>
        <v>0</v>
      </c>
      <c r="GB101" s="0" t="n">
        <f aca="false">IF(CP$9=0,0,(SIN(CP$12)*COS($E101)+SIN($E101)*COS(CP$12))/SIN($E101)*CP$9)</f>
        <v>0</v>
      </c>
      <c r="GC101" s="0" t="n">
        <f aca="false">IF(CQ$9=0,0,(SIN(CQ$12)*COS($E101)+SIN($E101)*COS(CQ$12))/SIN($E101)*CQ$9)</f>
        <v>0</v>
      </c>
    </row>
    <row r="102" customFormat="false" ht="12.8" hidden="true" customHeight="false" outlineLevel="0" collapsed="false">
      <c r="A102" s="0" t="n">
        <f aca="false">MAX($F102:$CQ102)</f>
        <v>11.139749875906</v>
      </c>
      <c r="B102" s="91" t="n">
        <f aca="false">IF(ISNA(INDEX(vmg!$B$6:$B$151,MATCH($C102,vmg!$F$6:$F$151,0))),IF(ISNA(INDEX(vmg!$B$6:$B$151,MATCH($C102,vmg!$D$6:$D$151,0))),0,INDEX(vmg!$B$6:$B$151,MATCH($C102,vmg!$D$6:$D$151,0))),INDEX(vmg!$B$6:$B$151,MATCH($C102,vmg!$F$6:$F$151,0)))</f>
        <v>7.460725</v>
      </c>
      <c r="C102" s="2" t="n">
        <f aca="false">MOD(Best +D102,360)</f>
        <v>323</v>
      </c>
      <c r="D102" s="2" t="n">
        <f aca="false">D101+1</f>
        <v>90</v>
      </c>
      <c r="E102" s="1" t="n">
        <f aca="false">D102*PI()/180</f>
        <v>1.5707963267949</v>
      </c>
      <c r="F102" s="13" t="n">
        <f aca="false">IF(OR(F192=0,CR102=0),0,F192*CR102/(F192+CR102))</f>
        <v>11.139749875906</v>
      </c>
      <c r="G102" s="13" t="n">
        <f aca="false">IF(OR(G192=0,CS102=0),0,G192*CS102/(G192+CS102))</f>
        <v>10.8425138844203</v>
      </c>
      <c r="H102" s="13" t="n">
        <f aca="false">IF(OR(H192=0,CT102=0),0,H192*CT102/(H192+CT102))</f>
        <v>10.5574771807823</v>
      </c>
      <c r="I102" s="13" t="n">
        <f aca="false">IF(OR(I192=0,CU102=0),0,I192*CU102/(I192+CU102))</f>
        <v>10.2837906521245</v>
      </c>
      <c r="J102" s="13" t="n">
        <f aca="false">IF(OR(J192=0,CV102=0),0,J192*CV102/(J192+CV102))</f>
        <v>10.0206822072276</v>
      </c>
      <c r="K102" s="13" t="n">
        <f aca="false">IF(OR(K192=0,CW102=0),0,K192*CW102/(K192+CW102))</f>
        <v>9.76744828902794</v>
      </c>
      <c r="L102" s="13" t="n">
        <f aca="false">IF(OR(L192=0,CX102=0),0,L192*CX102/(L192+CX102))</f>
        <v>9.52245477251531</v>
      </c>
      <c r="M102" s="13" t="n">
        <f aca="false">IF(OR(M192=0,CY102=0),0,M192*CY102/(M192+CY102))</f>
        <v>9.28619375309108</v>
      </c>
      <c r="N102" s="13" t="n">
        <f aca="false">IF(OR(N192=0,CZ102=0),0,N192*CZ102/(N192+CZ102))</f>
        <v>9.05811793125171</v>
      </c>
      <c r="O102" s="13" t="n">
        <f aca="false">IF(OR(O192=0,DA102=0),0,O192*DA102/(O192+DA102))</f>
        <v>8.83772471488909</v>
      </c>
      <c r="P102" s="13" t="n">
        <f aca="false">IF(OR(P192=0,DB102=0),0,P192*DB102/(P192+DB102))</f>
        <v>8.62455171115133</v>
      </c>
      <c r="Q102" s="13" t="n">
        <f aca="false">IF(OR(Q192=0,DC102=0),0,Q192*DC102/(Q192+DC102))</f>
        <v>8.4183163339951</v>
      </c>
      <c r="R102" s="13" t="n">
        <f aca="false">IF(OR(R192=0,DD102=0),0,R192*DD102/(R192+DD102))</f>
        <v>8.21846977755746</v>
      </c>
      <c r="S102" s="13" t="n">
        <f aca="false">IF(OR(S192=0,DE102=0),0,S192*DE102/(S192+DE102))</f>
        <v>8.02464917496422</v>
      </c>
      <c r="T102" s="13" t="n">
        <f aca="false">IF(OR(T192=0,DF102=0),0,T192*DF102/(T192+DF102))</f>
        <v>7.83651840684577</v>
      </c>
      <c r="U102" s="13" t="n">
        <f aca="false">IF(OR(U192=0,DG102=0),0,U192*DG102/(U192+DG102))</f>
        <v>7.65376565433969</v>
      </c>
      <c r="V102" s="13" t="n">
        <f aca="false">IF(OR(V192=0,DH102=0),0,V192*DH102/(V192+DH102))</f>
        <v>7.47298832487925</v>
      </c>
      <c r="W102" s="13" t="n">
        <f aca="false">IF(OR(W192=0,DI102=0),0,W192*DI102/(W192+DI102))</f>
        <v>7.29726661105406</v>
      </c>
      <c r="X102" s="13" t="n">
        <f aca="false">IF(OR(X192=0,DJ102=0),0,X192*DJ102/(X192+DJ102))</f>
        <v>7.12633146743222</v>
      </c>
      <c r="Y102" s="13" t="n">
        <f aca="false">IF(OR(Y192=0,DK102=0),0,Y192*DK102/(Y192+DK102))</f>
        <v>6.95993233750707</v>
      </c>
      <c r="Z102" s="13" t="n">
        <f aca="false">IF(OR(Z192=0,DL102=0),0,Z192*DL102/(Z192+DL102))</f>
        <v>6.79783557100209</v>
      </c>
      <c r="AA102" s="13" t="n">
        <f aca="false">IF(OR(AA192=0,DM102=0),0,AA192*DM102/(AA192+DM102))</f>
        <v>6.63841259011734</v>
      </c>
      <c r="AB102" s="13" t="n">
        <f aca="false">IF(OR(AB192=0,DN102=0),0,AB192*DN102/(AB192+DN102))</f>
        <v>6.48296992827944</v>
      </c>
      <c r="AC102" s="13" t="n">
        <f aca="false">IF(OR(AC192=0,DO102=0),0,AC192*DO102/(AC192+DO102))</f>
        <v>6.33130975178103</v>
      </c>
      <c r="AD102" s="13" t="n">
        <f aca="false">IF(OR(AD192=0,DP102=0),0,AD192*DP102/(AD192+DP102))</f>
        <v>6.18324682213104</v>
      </c>
      <c r="AE102" s="13" t="n">
        <f aca="false">IF(OR(AE192=0,DQ102=0),0,AE192*DQ102/(AE192+DQ102))</f>
        <v>6.03860749223925</v>
      </c>
      <c r="AF102" s="13" t="n">
        <f aca="false">IF(OR(AF192=0,DR102=0),0,AF192*DR102/(AF192+DR102))</f>
        <v>5.89668577377649</v>
      </c>
      <c r="AG102" s="13" t="n">
        <f aca="false">IF(OR(AG192=0,DS102=0),0,AG192*DS102/(AG192+DS102))</f>
        <v>5.75790802852343</v>
      </c>
      <c r="AH102" s="13" t="n">
        <f aca="false">IF(OR(AH192=0,DT102=0),0,AH192*DT102/(AH192+DT102))</f>
        <v>5.62212796842955</v>
      </c>
      <c r="AI102" s="13" t="n">
        <f aca="false">IF(OR(AI192=0,DU102=0),0,AI192*DU102/(AI192+DU102))</f>
        <v>5.48920791572765</v>
      </c>
      <c r="AJ102" s="13" t="n">
        <f aca="false">IF(OR(AJ192=0,DV102=0),0,AJ192*DV102/(AJ192+DV102))</f>
        <v>5.35901816434532</v>
      </c>
      <c r="AK102" s="13" t="n">
        <f aca="false">IF(OR(AK192=0,DW102=0),0,AK192*DW102/(AK192+DW102))</f>
        <v>5.2325298477737</v>
      </c>
      <c r="AL102" s="13" t="n">
        <f aca="false">IF(OR(AL192=0,DX102=0),0,AL192*DX102/(AL192+DX102))</f>
        <v>5.10846317269979</v>
      </c>
      <c r="AM102" s="13" t="n">
        <f aca="false">IF(OR(AM192=0,DY102=0),0,AM192*DY102/(AM192+DY102))</f>
        <v>4.98671306879739</v>
      </c>
      <c r="AN102" s="13" t="n">
        <f aca="false">IF(OR(AN192=0,DZ102=0),0,AN192*DZ102/(AN192+DZ102))</f>
        <v>4.86718008250127</v>
      </c>
      <c r="AO102" s="13" t="n">
        <f aca="false">IF(OR(AO192=0,EA102=0),0,AO192*EA102/(AO192+EA102))</f>
        <v>4.7497699932902</v>
      </c>
      <c r="AP102" s="13" t="n">
        <f aca="false">IF(OR(AP192=0,EB102=0),0,AP192*EB102/(AP192+EB102))</f>
        <v>4.63436910428235</v>
      </c>
      <c r="AQ102" s="13" t="n">
        <f aca="false">IF(OR(AQ192=0,EC102=0),0,AQ192*EC102/(AQ192+EC102))</f>
        <v>4.52091854062072</v>
      </c>
      <c r="AR102" s="13" t="n">
        <f aca="false">IF(OR(AR192=0,ED102=0),0,AR192*ED102/(AR192+ED102))</f>
        <v>4.40933769439336</v>
      </c>
      <c r="AS102" s="13" t="n">
        <f aca="false">IF(OR(AS192=0,EE102=0),0,AS192*EE102/(AS192+EE102))</f>
        <v>4.29954994362882</v>
      </c>
      <c r="AT102" s="13" t="n">
        <f aca="false">IF(OR(AT192=0,EF102=0),0,AT192*EF102/(AT192+EF102))</f>
        <v>4.19148239684758</v>
      </c>
      <c r="AU102" s="13" t="n">
        <f aca="false">IF(OR(AU192=0,EG102=0),0,AU192*EG102/(AU192+EG102))</f>
        <v>4.08050677487251</v>
      </c>
      <c r="AV102" s="13" t="n">
        <f aca="false">IF(OR(AV192=0,EH102=0),0,AV192*EH102/(AV192+EH102))</f>
        <v>3.97139606173187</v>
      </c>
      <c r="AW102" s="13" t="n">
        <f aca="false">IF(OR(AW192=0,EI102=0),0,AW192*EI102/(AW192+EI102))</f>
        <v>3.86407452884227</v>
      </c>
      <c r="AX102" s="13" t="n">
        <f aca="false">IF(OR(AX192=0,EJ102=0),0,AX192*EJ102/(AX192+EJ102))</f>
        <v>3.75847027057223</v>
      </c>
      <c r="AY102" s="13" t="n">
        <f aca="false">IF(OR(AY192=0,EK102=0),0,AY192*EK102/(AY192+EK102))</f>
        <v>3.65451496296059</v>
      </c>
      <c r="AZ102" s="13" t="n">
        <f aca="false">IF(OR(AZ192=0,EL102=0),0,AZ192*EL102/(AZ192+EL102))</f>
        <v>3.54879113844416</v>
      </c>
      <c r="BA102" s="13" t="n">
        <f aca="false">IF(OR(BA192=0,EM102=0),0,BA192*EM102/(BA192+EM102))</f>
        <v>3.44478438571202</v>
      </c>
      <c r="BB102" s="13" t="n">
        <f aca="false">IF(OR(BB192=0,EN102=0),0,BB192*EN102/(BB192+EN102))</f>
        <v>3.34242850827642</v>
      </c>
      <c r="BC102" s="13" t="n">
        <f aca="false">IF(OR(BC192=0,EO102=0),0,BC192*EO102/(BC192+EO102))</f>
        <v>3.24166070055403</v>
      </c>
      <c r="BD102" s="13" t="n">
        <f aca="false">IF(OR(BD192=0,EP102=0),0,BD192*EP102/(BD192+EP102))</f>
        <v>3.14242134493682</v>
      </c>
      <c r="BE102" s="13" t="n">
        <f aca="false">IF(OR(BE192=0,EQ102=0),0,BE192*EQ102/(BE192+EQ102))</f>
        <v>3.04167379703933</v>
      </c>
      <c r="BF102" s="13" t="n">
        <f aca="false">IF(OR(BF192=0,ER102=0),0,BF192*ER102/(BF192+ER102))</f>
        <v>2.94251124918708</v>
      </c>
      <c r="BG102" s="13" t="n">
        <f aca="false">IF(OR(BG192=0,ES102=0),0,BG192*ES102/(BG192+ES102))</f>
        <v>2.84487783853573</v>
      </c>
      <c r="BH102" s="13" t="n">
        <f aca="false">IF(OR(BH192=0,ET102=0),0,BH192*ET102/(BH192+ET102))</f>
        <v>2.74872071548178</v>
      </c>
      <c r="BI102" s="13" t="n">
        <f aca="false">IF(OR(BI192=0,EU102=0),0,BI192*EU102/(BI192+EU102))</f>
        <v>2.65398988049528</v>
      </c>
      <c r="BJ102" s="13" t="n">
        <f aca="false">IF(OR(BJ192=0,EV102=0),0,BJ192*EV102/(BJ192+EV102))</f>
        <v>2.55272452163481</v>
      </c>
      <c r="BK102" s="13" t="n">
        <f aca="false">IF(OR(BK192=0,EW102=0),0,BK192*EW102/(BK192+EW102))</f>
        <v>2.45319731994803</v>
      </c>
      <c r="BL102" s="13" t="n">
        <f aca="false">IF(OR(BL192=0,EX102=0),0,BL192*EX102/(BL192+EX102))</f>
        <v>2.35536025533504</v>
      </c>
      <c r="BM102" s="13" t="n">
        <f aca="false">IF(OR(BM192=0,EY102=0),0,BM192*EY102/(BM192+EY102))</f>
        <v>2.25916902136662</v>
      </c>
      <c r="BN102" s="13" t="n">
        <f aca="false">IF(OR(BN192=0,EZ102=0),0,BN192*EZ102/(BN192+EZ102))</f>
        <v>2.16458288803792</v>
      </c>
      <c r="BO102" s="13" t="n">
        <f aca="false">IF(OR(BO192=0,FA102=0),0,BO192*FA102/(BO192+FA102))</f>
        <v>2.06728510413623</v>
      </c>
      <c r="BP102" s="13" t="n">
        <f aca="false">IF(OR(BP192=0,FB102=0),0,BP192*FB102/(BP192+FB102))</f>
        <v>1.97171527849878</v>
      </c>
      <c r="BQ102" s="13" t="n">
        <f aca="false">IF(OR(BQ192=0,FC102=0),0,BQ192*FC102/(BQ192+FC102))</f>
        <v>1.87784449992778</v>
      </c>
      <c r="BR102" s="13" t="n">
        <f aca="false">IF(OR(BR192=0,FD102=0),0,BR192*FD102/(BR192+FD102))</f>
        <v>1.78564804733725</v>
      </c>
      <c r="BS102" s="13" t="n">
        <f aca="false">IF(OR(BS192=0,FE102=0),0,BS192*FE102/(BS192+FE102))</f>
        <v>1.69510535156255</v>
      </c>
      <c r="BT102" s="13" t="n">
        <f aca="false">IF(OR(BT192=0,FF102=0),0,BT192*FF102/(BT192+FF102))</f>
        <v>1.60410088287689</v>
      </c>
      <c r="BU102" s="13" t="n">
        <f aca="false">IF(OR(BU192=0,FG102=0),0,BU192*FG102/(BU192+FG102))</f>
        <v>1.51482003100478</v>
      </c>
      <c r="BV102" s="13" t="n">
        <f aca="false">IF(OR(BV192=0,FH102=0),0,BV192*FH102/(BV192+FH102))</f>
        <v>1.42725842137922</v>
      </c>
      <c r="BW102" s="13" t="n">
        <f aca="false">IF(OR(BW192=0,FI102=0),0,BW192*FI102/(BW192+FI102))</f>
        <v>1.34141662564764</v>
      </c>
      <c r="BX102" s="13" t="n">
        <f aca="false">IF(OR(BX192=0,FJ102=0),0,BX192*FJ102/(BX192+FJ102))</f>
        <v>1.25730026549722</v>
      </c>
      <c r="BY102" s="13" t="n">
        <f aca="false">IF(OR(BY192=0,FK102=0),0,BY192*FK102/(BY192+FK102))</f>
        <v>0</v>
      </c>
      <c r="BZ102" s="13" t="n">
        <f aca="false">IF(OR(BZ192=0,FL102=0),0,BZ192*FL102/(BZ192+FL102))</f>
        <v>0</v>
      </c>
      <c r="CA102" s="13" t="n">
        <f aca="false">IF(OR(CA192=0,FM102=0),0,CA192*FM102/(CA192+FM102))</f>
        <v>0</v>
      </c>
      <c r="CB102" s="13" t="n">
        <f aca="false">IF(OR(CB192=0,FN102=0),0,CB192*FN102/(CB192+FN102))</f>
        <v>0</v>
      </c>
      <c r="CC102" s="13" t="n">
        <f aca="false">IF(OR(CC192=0,FO102=0),0,CC192*FO102/(CC192+FO102))</f>
        <v>0</v>
      </c>
      <c r="CD102" s="13" t="n">
        <f aca="false">IF(OR(CD192=0,FP102=0),0,CD192*FP102/(CD192+FP102))</f>
        <v>0</v>
      </c>
      <c r="CE102" s="13" t="n">
        <f aca="false">IF(OR(CE192=0,FQ102=0),0,CE192*FQ102/(CE192+FQ102))</f>
        <v>0</v>
      </c>
      <c r="CF102" s="13" t="n">
        <f aca="false">IF(OR(CF192=0,FR102=0),0,CF192*FR102/(CF192+FR102))</f>
        <v>0</v>
      </c>
      <c r="CG102" s="13" t="n">
        <f aca="false">IF(OR(CG192=0,FS102=0),0,CG192*FS102/(CG192+FS102))</f>
        <v>0</v>
      </c>
      <c r="CH102" s="13" t="n">
        <f aca="false">IF(OR(CH192=0,FT102=0),0,CH192*FT102/(CH192+FT102))</f>
        <v>0</v>
      </c>
      <c r="CI102" s="13" t="n">
        <f aca="false">IF(OR(CI192=0,FU102=0),0,CI192*FU102/(CI192+FU102))</f>
        <v>0</v>
      </c>
      <c r="CJ102" s="13" t="n">
        <f aca="false">IF(OR(CJ192=0,FV102=0),0,CJ192*FV102/(CJ192+FV102))</f>
        <v>0</v>
      </c>
      <c r="CK102" s="13" t="n">
        <f aca="false">IF(OR(CK192=0,FW102=0),0,CK192*FW102/(CK192+FW102))</f>
        <v>0</v>
      </c>
      <c r="CL102" s="13" t="n">
        <f aca="false">IF(OR(CL192=0,FX102=0),0,CL192*FX102/(CL192+FX102))</f>
        <v>0</v>
      </c>
      <c r="CM102" s="13" t="n">
        <f aca="false">IF(OR(CM192=0,FY102=0),0,CM192*FY102/(CM192+FY102))</f>
        <v>0</v>
      </c>
      <c r="CN102" s="13" t="n">
        <f aca="false">IF(OR(CN192=0,FZ102=0),0,CN192*FZ102/(CN192+FZ102))</f>
        <v>0</v>
      </c>
      <c r="CO102" s="13" t="n">
        <f aca="false">IF(OR(CO192=0,GA102=0),0,CO192*GA102/(CO192+GA102))</f>
        <v>0</v>
      </c>
      <c r="CP102" s="13" t="n">
        <f aca="false">IF(OR(CP192=0,GB102=0),0,CP192*GB102/(CP192+GB102))</f>
        <v>0</v>
      </c>
      <c r="CQ102" s="13" t="n">
        <f aca="false">IF(OR(CQ192=0,GC102=0),0,CQ192*GC102/(CQ192+GC102))</f>
        <v>0</v>
      </c>
      <c r="CR102" s="0" t="n">
        <f aca="false">IF(F$9=0,0,(SIN(F$12)*COS($E102)+SIN($E102)*COS(F$12))/SIN($E102)*F$9)</f>
        <v>11.13975</v>
      </c>
      <c r="CS102" s="0" t="n">
        <f aca="false">IF(G$9=0,0,(SIN(G$12)*COS($E102)+SIN($E102)*COS(G$12))/SIN($E102)*G$9)</f>
        <v>11.124715393865</v>
      </c>
      <c r="CT102" s="0" t="n">
        <f aca="false">IF(H$9=0,0,(SIN(H$12)*COS($E102)+SIN($E102)*COS(H$12))/SIN($E102)*H$9)</f>
        <v>11.1063002180211</v>
      </c>
      <c r="CU102" s="0" t="n">
        <f aca="false">IF(I$9=0,0,(SIN(I$12)*COS($E102)+SIN($E102)*COS(I$12))/SIN($E102)*I$9)</f>
        <v>11.0845182058014</v>
      </c>
      <c r="CV102" s="0" t="n">
        <f aca="false">IF(J$9=0,0,(SIN(J$12)*COS($E102)+SIN($E102)*COS(J$12))/SIN($E102)*J$9)</f>
        <v>11.05938411116</v>
      </c>
      <c r="CW102" s="0" t="n">
        <f aca="false">IF(K$9=0,0,(SIN(K$12)*COS($E102)+SIN($E102)*COS(K$12))/SIN($E102)*K$9)</f>
        <v>11.0309137017048</v>
      </c>
      <c r="CX102" s="0" t="n">
        <f aca="false">IF(L$9=0,0,(SIN(L$12)*COS($E102)+SIN($E102)*COS(L$12))/SIN($E102)*L$9)</f>
        <v>10.9978010373026</v>
      </c>
      <c r="CY102" s="0" t="n">
        <f aca="false">IF(M$9=0,0,(SIN(M$12)*COS($E102)+SIN($E102)*COS(M$12))/SIN($E102)*M$9)</f>
        <v>10.9613918603428</v>
      </c>
      <c r="CZ102" s="0" t="n">
        <f aca="false">IF(N$9=0,0,(SIN(N$12)*COS($E102)+SIN($E102)*COS(N$12))/SIN($E102)*N$9)</f>
        <v>10.9217061408735</v>
      </c>
      <c r="DA102" s="0" t="n">
        <f aca="false">IF(O$9=0,0,(SIN(O$12)*COS($E102)+SIN($E102)*COS(O$12))/SIN($E102)*O$9)</f>
        <v>10.8787648280009</v>
      </c>
      <c r="DB102" s="0" t="n">
        <f aca="false">IF(P$9=0,0,(SIN(P$12)*COS($E102)+SIN($E102)*COS(P$12))/SIN($E102)*P$9)</f>
        <v>10.8325898408084</v>
      </c>
      <c r="DC102" s="0" t="n">
        <f aca="false">IF(Q$9=0,0,(SIN(Q$12)*COS($E102)+SIN($E102)*COS(Q$12))/SIN($E102)*Q$9)</f>
        <v>10.7834396495121</v>
      </c>
      <c r="DD102" s="0" t="n">
        <f aca="false">IF(R$9=0,0,(SIN(R$12)*COS($E102)+SIN($E102)*COS(R$12))/SIN($E102)*R$9)</f>
        <v>10.7311008240345</v>
      </c>
      <c r="DE102" s="0" t="n">
        <f aca="false">IF(S$9=0,0,(SIN(S$12)*COS($E102)+SIN($E102)*COS(S$12))/SIN($E102)*S$9)</f>
        <v>10.6755979215136</v>
      </c>
      <c r="DF102" s="0" t="n">
        <f aca="false">IF(T$9=0,0,(SIN(T$12)*COS($E102)+SIN($E102)*COS(T$12))/SIN($E102)*T$9)</f>
        <v>10.6169564309974</v>
      </c>
      <c r="DG102" s="0" t="n">
        <f aca="false">IF(U$9=0,0,(SIN(U$12)*COS($E102)+SIN($E102)*COS(U$12))/SIN($E102)*U$9)</f>
        <v>10.5552027630651</v>
      </c>
      <c r="DH102" s="0" t="n">
        <f aca="false">IF(V$9=0,0,(SIN(V$12)*COS($E102)+SIN($E102)*COS(V$12))/SIN($E102)*V$9)</f>
        <v>10.4842361958668</v>
      </c>
      <c r="DI102" s="0" t="n">
        <f aca="false">IF(W$9=0,0,(SIN(W$12)*COS($E102)+SIN($E102)*COS(W$12))/SIN($E102)*W$9)</f>
        <v>10.4102761951282</v>
      </c>
      <c r="DJ102" s="0" t="n">
        <f aca="false">IF(X$9=0,0,(SIN(X$12)*COS($E102)+SIN($E102)*COS(X$12))/SIN($E102)*X$9)</f>
        <v>10.3333574421765</v>
      </c>
      <c r="DK102" s="0" t="n">
        <f aca="false">IF(Y$9=0,0,(SIN(Y$12)*COS($E102)+SIN($E102)*COS(Y$12))/SIN($E102)*Y$9)</f>
        <v>10.2535154549289</v>
      </c>
      <c r="DL102" s="0" t="n">
        <f aca="false">IF(Z$9=0,0,(SIN(Z$12)*COS($E102)+SIN($E102)*COS(Z$12))/SIN($E102)*Z$9)</f>
        <v>10.1707865733918</v>
      </c>
      <c r="DM102" s="0" t="n">
        <f aca="false">IF(AA$9=0,0,(SIN(AA$12)*COS($E102)+SIN($E102)*COS(AA$12))/SIN($E102)*AA$9)</f>
        <v>10.0819544171435</v>
      </c>
      <c r="DN102" s="0" t="n">
        <f aca="false">IF(AB$9=0,0,(SIN(AB$12)*COS($E102)+SIN($E102)*COS(AB$12))/SIN($E102)*AB$9)</f>
        <v>9.99035503784512</v>
      </c>
      <c r="DO102" s="0" t="n">
        <f aca="false">IF(AC$9=0,0,(SIN(AC$12)*COS($E102)+SIN($E102)*COS(AC$12))/SIN($E102)*AC$9)</f>
        <v>9.89603010529273</v>
      </c>
      <c r="DP102" s="0" t="n">
        <f aca="false">IF(AD$9=0,0,(SIN(AD$12)*COS($E102)+SIN($E102)*COS(AD$12))/SIN($E102)*AD$9)</f>
        <v>9.79902202276656</v>
      </c>
      <c r="DQ102" s="0" t="n">
        <f aca="false">IF(AE$9=0,0,(SIN(AE$12)*COS($E102)+SIN($E102)*COS(AE$12))/SIN($E102)*AE$9)</f>
        <v>9.69937390995024</v>
      </c>
      <c r="DR102" s="0" t="n">
        <f aca="false">IF(AF$9=0,0,(SIN(AF$12)*COS($E102)+SIN($E102)*COS(AF$12))/SIN($E102)*AF$9)</f>
        <v>9.59569151518846</v>
      </c>
      <c r="DS102" s="0" t="n">
        <f aca="false">IF(AG$9=0,0,(SIN(AG$12)*COS($E102)+SIN($E102)*COS(AG$12))/SIN($E102)*AG$9)</f>
        <v>9.48948232953074</v>
      </c>
      <c r="DT102" s="0" t="n">
        <f aca="false">IF(AH$9=0,0,(SIN(AH$12)*COS($E102)+SIN($E102)*COS(AH$12))/SIN($E102)*AH$9)</f>
        <v>9.38079282030833</v>
      </c>
      <c r="DU102" s="0" t="n">
        <f aca="false">IF(AI$9=0,0,(SIN(AI$12)*COS($E102)+SIN($E102)*COS(AI$12))/SIN($E102)*AI$9)</f>
        <v>9.26967008541248</v>
      </c>
      <c r="DV102" s="0" t="n">
        <f aca="false">IF(AJ$9=0,0,(SIN(AJ$12)*COS($E102)+SIN($E102)*COS(AJ$12))/SIN($E102)*AJ$9)</f>
        <v>9.15616183468643</v>
      </c>
      <c r="DW102" s="0" t="n">
        <f aca="false">IF(AK$9=0,0,(SIN(AK$12)*COS($E102)+SIN($E102)*COS(AK$12))/SIN($E102)*AK$9)</f>
        <v>9.04358217858615</v>
      </c>
      <c r="DX102" s="0" t="n">
        <f aca="false">IF(AL$9=0,0,(SIN(AL$12)*COS($E102)+SIN($E102)*COS(AL$12))/SIN($E102)*AL$9)</f>
        <v>8.92864469869955</v>
      </c>
      <c r="DY102" s="0" t="n">
        <f aca="false">IF(AM$9=0,0,(SIN(AM$12)*COS($E102)+SIN($E102)*COS(AM$12))/SIN($E102)*AM$9)</f>
        <v>8.81139587500326</v>
      </c>
      <c r="DZ102" s="0" t="n">
        <f aca="false">IF(AN$9=0,0,(SIN(AN$12)*COS($E102)+SIN($E102)*COS(AN$12))/SIN($E102)*AN$9)</f>
        <v>8.69188276712666</v>
      </c>
      <c r="EA102" s="0" t="n">
        <f aca="false">IF(AO$9=0,0,(SIN(AO$12)*COS($E102)+SIN($E102)*COS(AO$12))/SIN($E102)*AO$9)</f>
        <v>8.57015299656138</v>
      </c>
      <c r="EB102" s="0" t="n">
        <f aca="false">IF(AP$9=0,0,(SIN(AP$12)*COS($E102)+SIN($E102)*COS(AP$12))/SIN($E102)*AP$9)</f>
        <v>8.44617382703918</v>
      </c>
      <c r="EC102" s="0" t="n">
        <f aca="false">IF(AQ$9=0,0,(SIN(AQ$12)*COS($E102)+SIN($E102)*COS(AQ$12))/SIN($E102)*AQ$9)</f>
        <v>8.32007692787882</v>
      </c>
      <c r="ED102" s="0" t="n">
        <f aca="false">IF(AR$9=0,0,(SIN(AR$12)*COS($E102)+SIN($E102)*COS(AR$12))/SIN($E102)*AR$9)</f>
        <v>8.19191157110807</v>
      </c>
      <c r="EE102" s="0" t="n">
        <f aca="false">IF(AS$9=0,0,(SIN(AS$12)*COS($E102)+SIN($E102)*COS(AS$12))/SIN($E102)*AS$9)</f>
        <v>8.06172751690367</v>
      </c>
      <c r="EF102" s="0" t="n">
        <f aca="false">IF(AT$9=0,0,(SIN(AT$12)*COS($E102)+SIN($E102)*COS(AT$12))/SIN($E102)*AT$9)</f>
        <v>7.92957499516853</v>
      </c>
      <c r="EG102" s="0" t="n">
        <f aca="false">IF(AU$9=0,0,(SIN(AU$12)*COS($E102)+SIN($E102)*COS(AU$12))/SIN($E102)*AU$9)</f>
        <v>7.77891994398473</v>
      </c>
      <c r="EH102" s="0" t="n">
        <f aca="false">IF(AV$9=0,0,(SIN(AV$12)*COS($E102)+SIN($E102)*COS(AV$12))/SIN($E102)*AV$9)</f>
        <v>7.62690649104686</v>
      </c>
      <c r="EI102" s="0" t="n">
        <f aca="false">IF(AW$9=0,0,(SIN(AW$12)*COS($E102)+SIN($E102)*COS(AW$12))/SIN($E102)*AW$9)</f>
        <v>7.47360108732805</v>
      </c>
      <c r="EJ102" s="0" t="n">
        <f aca="false">IF(AX$9=0,0,(SIN(AX$12)*COS($E102)+SIN($E102)*COS(AX$12))/SIN($E102)*AX$9)</f>
        <v>7.31907026320465</v>
      </c>
      <c r="EK102" s="0" t="n">
        <f aca="false">IF(AY$9=0,0,(SIN(AY$12)*COS($E102)+SIN($E102)*COS(AY$12))/SIN($E102)*AY$9)</f>
        <v>7.16338060214935</v>
      </c>
      <c r="EL102" s="0" t="n">
        <f aca="false">IF(AZ$9=0,0,(SIN(AZ$12)*COS($E102)+SIN($E102)*COS(AZ$12))/SIN($E102)*AZ$9)</f>
        <v>6.99356692347594</v>
      </c>
      <c r="EM102" s="0" t="n">
        <f aca="false">IF(BA$9=0,0,(SIN(BA$12)*COS($E102)+SIN($E102)*COS(BA$12))/SIN($E102)*BA$9)</f>
        <v>6.82320263288445</v>
      </c>
      <c r="EN102" s="0" t="n">
        <f aca="false">IF(BB$9=0,0,(SIN(BB$12)*COS($E102)+SIN($E102)*COS(BB$12))/SIN($E102)*BB$9)</f>
        <v>6.6523660079515</v>
      </c>
      <c r="EO102" s="0" t="n">
        <f aca="false">IF(BC$9=0,0,(SIN(BC$12)*COS($E102)+SIN($E102)*COS(BC$12))/SIN($E102)*BC$9)</f>
        <v>6.48113498090401</v>
      </c>
      <c r="EP102" s="0" t="n">
        <f aca="false">IF(BD$9=0,0,(SIN(BD$12)*COS($E102)+SIN($E102)*COS(BD$12))/SIN($E102)*BD$9)</f>
        <v>6.3095871069928</v>
      </c>
      <c r="EQ102" s="0" t="n">
        <f aca="false">IF(BE$9=0,0,(SIN(BE$12)*COS($E102)+SIN($E102)*COS(BE$12))/SIN($E102)*BE$9)</f>
        <v>6.12570084861457</v>
      </c>
      <c r="ER102" s="0" t="n">
        <f aca="false">IF(BF$9=0,0,(SIN(BF$12)*COS($E102)+SIN($E102)*COS(BF$12))/SIN($E102)*BF$9)</f>
        <v>5.94217678309325</v>
      </c>
      <c r="ES102" s="0" t="n">
        <f aca="false">IF(BG$9=0,0,(SIN(BG$12)*COS($E102)+SIN($E102)*COS(BG$12))/SIN($E102)*BG$9)</f>
        <v>5.75910196387977</v>
      </c>
      <c r="ET102" s="0" t="n">
        <f aca="false">IF(BH$9=0,0,(SIN(BH$12)*COS($E102)+SIN($E102)*COS(BH$12))/SIN($E102)*BH$9)</f>
        <v>5.57656261937837</v>
      </c>
      <c r="EU102" s="0" t="n">
        <f aca="false">IF(BI$9=0,0,(SIN(BI$12)*COS($E102)+SIN($E102)*COS(BI$12))/SIN($E102)*BI$9)</f>
        <v>5.39464411740156</v>
      </c>
      <c r="EV102" s="0" t="n">
        <f aca="false">IF(BJ$9=0,0,(SIN(BJ$12)*COS($E102)+SIN($E102)*COS(BJ$12))/SIN($E102)*BJ$9)</f>
        <v>5.18073212506926</v>
      </c>
      <c r="EW102" s="0" t="n">
        <f aca="false">IF(BK$9=0,0,(SIN(BK$12)*COS($E102)+SIN($E102)*COS(BK$12))/SIN($E102)*BK$9)</f>
        <v>4.96931106423366</v>
      </c>
      <c r="EX102" s="0" t="n">
        <f aca="false">IF(BL$9=0,0,(SIN(BL$12)*COS($E102)+SIN($E102)*COS(BL$12))/SIN($E102)*BL$9)</f>
        <v>4.76049261589047</v>
      </c>
      <c r="EY102" s="0" t="n">
        <f aca="false">IF(BM$9=0,0,(SIN(BM$12)*COS($E102)+SIN($E102)*COS(BM$12))/SIN($E102)*BM$9)</f>
        <v>4.55438641438573</v>
      </c>
      <c r="EZ102" s="0" t="n">
        <f aca="false">IF(BN$9=0,0,(SIN(BN$12)*COS($E102)+SIN($E102)*COS(BN$12))/SIN($E102)*BN$9)</f>
        <v>4.35109999999998</v>
      </c>
      <c r="FA102" s="0" t="n">
        <f aca="false">IF(BO$9=0,0,(SIN(BO$12)*COS($E102)+SIN($E102)*COS(BO$12))/SIN($E102)*BO$9)</f>
        <v>4.1335934803367</v>
      </c>
      <c r="FB102" s="0" t="n">
        <f aca="false">IF(BP$9=0,0,(SIN(BP$12)*COS($E102)+SIN($E102)*COS(BP$12))/SIN($E102)*BP$9)</f>
        <v>3.92020022243723</v>
      </c>
      <c r="FC102" s="0" t="n">
        <f aca="false">IF(BQ$9=0,0,(SIN(BQ$12)*COS($E102)+SIN($E102)*COS(BQ$12))/SIN($E102)*BQ$9)</f>
        <v>3.71103638240096</v>
      </c>
      <c r="FD102" s="0" t="n">
        <f aca="false">IF(BR$9=0,0,(SIN(BR$12)*COS($E102)+SIN($E102)*COS(BR$12))/SIN($E102)*BR$9)</f>
        <v>3.50621517594012</v>
      </c>
      <c r="FE102" s="0" t="n">
        <f aca="false">IF(BS$9=0,0,(SIN(BS$12)*COS($E102)+SIN($E102)*COS(BS$12))/SIN($E102)*BS$9)</f>
        <v>3.30584682881425</v>
      </c>
      <c r="FF102" s="0" t="n">
        <f aca="false">IF(BT$9=0,0,(SIN(BT$12)*COS($E102)+SIN($E102)*COS(BT$12))/SIN($E102)*BT$9)</f>
        <v>3.10217834305589</v>
      </c>
      <c r="FG102" s="0" t="n">
        <f aca="false">IF(BU$9=0,0,(SIN(BU$12)*COS($E102)+SIN($E102)*COS(BU$12))/SIN($E102)*BU$9)</f>
        <v>2.90379262028243</v>
      </c>
      <c r="FH102" s="0" t="n">
        <f aca="false">IF(BV$9=0,0,(SIN(BV$12)*COS($E102)+SIN($E102)*COS(BV$12))/SIN($E102)*BV$9)</f>
        <v>2.71079753349598</v>
      </c>
      <c r="FI102" s="0" t="n">
        <f aca="false">IF(BW$9=0,0,(SIN(BW$12)*COS($E102)+SIN($E102)*COS(BW$12))/SIN($E102)*BW$9)</f>
        <v>2.5232974021844</v>
      </c>
      <c r="FJ102" s="0" t="n">
        <f aca="false">IF(BX$9=0,0,(SIN(BX$12)*COS($E102)+SIN($E102)*COS(BX$12))/SIN($E102)*BX$9)</f>
        <v>2.34139294667526</v>
      </c>
      <c r="FK102" s="0" t="n">
        <f aca="false">IF(BY$9=0,0,(SIN(BY$12)*COS($E102)+SIN($E102)*COS(BY$12))/SIN($E102)*BY$9)</f>
        <v>0</v>
      </c>
      <c r="FL102" s="0" t="n">
        <f aca="false">IF(BZ$9=0,0,(SIN(BZ$12)*COS($E102)+SIN($E102)*COS(BZ$12))/SIN($E102)*BZ$9)</f>
        <v>0</v>
      </c>
      <c r="FM102" s="0" t="n">
        <f aca="false">IF(CA$9=0,0,(SIN(CA$12)*COS($E102)+SIN($E102)*COS(CA$12))/SIN($E102)*CA$9)</f>
        <v>0</v>
      </c>
      <c r="FN102" s="0" t="n">
        <f aca="false">IF(CB$9=0,0,(SIN(CB$12)*COS($E102)+SIN($E102)*COS(CB$12))/SIN($E102)*CB$9)</f>
        <v>0</v>
      </c>
      <c r="FO102" s="0" t="n">
        <f aca="false">IF(CC$9=0,0,(SIN(CC$12)*COS($E102)+SIN($E102)*COS(CC$12))/SIN($E102)*CC$9)</f>
        <v>0</v>
      </c>
      <c r="FP102" s="0" t="n">
        <f aca="false">IF(CD$9=0,0,(SIN(CD$12)*COS($E102)+SIN($E102)*COS(CD$12))/SIN($E102)*CD$9)</f>
        <v>0</v>
      </c>
      <c r="FQ102" s="0" t="n">
        <f aca="false">IF(CE$9=0,0,(SIN(CE$12)*COS($E102)+SIN($E102)*COS(CE$12))/SIN($E102)*CE$9)</f>
        <v>0</v>
      </c>
      <c r="FR102" s="0" t="n">
        <f aca="false">IF(CF$9=0,0,(SIN(CF$12)*COS($E102)+SIN($E102)*COS(CF$12))/SIN($E102)*CF$9)</f>
        <v>0</v>
      </c>
      <c r="FS102" s="0" t="n">
        <f aca="false">IF(CG$9=0,0,(SIN(CG$12)*COS($E102)+SIN($E102)*COS(CG$12))/SIN($E102)*CG$9)</f>
        <v>0</v>
      </c>
      <c r="FT102" s="0" t="n">
        <f aca="false">IF(CH$9=0,0,(SIN(CH$12)*COS($E102)+SIN($E102)*COS(CH$12))/SIN($E102)*CH$9)</f>
        <v>0</v>
      </c>
      <c r="FU102" s="0" t="n">
        <f aca="false">IF(CI$9=0,0,(SIN(CI$12)*COS($E102)+SIN($E102)*COS(CI$12))/SIN($E102)*CI$9)</f>
        <v>0</v>
      </c>
      <c r="FV102" s="0" t="n">
        <f aca="false">IF(CJ$9=0,0,(SIN(CJ$12)*COS($E102)+SIN($E102)*COS(CJ$12))/SIN($E102)*CJ$9)</f>
        <v>0</v>
      </c>
      <c r="FW102" s="0" t="n">
        <f aca="false">IF(CK$9=0,0,(SIN(CK$12)*COS($E102)+SIN($E102)*COS(CK$12))/SIN($E102)*CK$9)</f>
        <v>0</v>
      </c>
      <c r="FX102" s="0" t="n">
        <f aca="false">IF(CL$9=0,0,(SIN(CL$12)*COS($E102)+SIN($E102)*COS(CL$12))/SIN($E102)*CL$9)</f>
        <v>0</v>
      </c>
      <c r="FY102" s="0" t="n">
        <f aca="false">IF(CM$9=0,0,(SIN(CM$12)*COS($E102)+SIN($E102)*COS(CM$12))/SIN($E102)*CM$9)</f>
        <v>0</v>
      </c>
      <c r="FZ102" s="0" t="n">
        <f aca="false">IF(CN$9=0,0,(SIN(CN$12)*COS($E102)+SIN($E102)*COS(CN$12))/SIN($E102)*CN$9)</f>
        <v>0</v>
      </c>
      <c r="GA102" s="0" t="n">
        <f aca="false">IF(CO$9=0,0,(SIN(CO$12)*COS($E102)+SIN($E102)*COS(CO$12))/SIN($E102)*CO$9)</f>
        <v>0</v>
      </c>
      <c r="GB102" s="0" t="n">
        <f aca="false">IF(CP$9=0,0,(SIN(CP$12)*COS($E102)+SIN($E102)*COS(CP$12))/SIN($E102)*CP$9)</f>
        <v>0</v>
      </c>
      <c r="GC102" s="0" t="n">
        <f aca="false">IF(CQ$9=0,0,(SIN(CQ$12)*COS($E102)+SIN($E102)*COS(CQ$12))/SIN($E102)*CQ$9)</f>
        <v>0</v>
      </c>
    </row>
    <row r="103" customFormat="false" ht="12.8" hidden="true" customHeight="false" outlineLevel="0" collapsed="false">
      <c r="D103" s="0" t="n">
        <v>1</v>
      </c>
      <c r="E103" s="2" t="s">
        <v>56</v>
      </c>
      <c r="F103" s="0" t="n">
        <f aca="false">IF($B13=0,0,IF(SIN(F$12)=0,999999999,(SIN(F$12)*COS($E13)+SIN($E13)*COS(F$12))/SIN(F$12)*$B13))</f>
        <v>999999999</v>
      </c>
      <c r="G103" s="0" t="n">
        <f aca="false">IF($B13=0,0,IF(SIN(G$12)=0,999999999,(SIN(G$12)*COS($E13)+SIN($E13)*COS(G$12))/SIN(G$12)*$B13))</f>
        <v>22.3135110265126</v>
      </c>
      <c r="H103" s="0" t="n">
        <f aca="false">IF($B13=0,0,IF(SIN(H$12)=0,999999999,(SIN(H$12)*COS($E13)+SIN($E13)*COS(H$12))/SIN(H$12)*$B13))</f>
        <v>16.733433653701</v>
      </c>
      <c r="I103" s="0" t="n">
        <f aca="false">IF($B13=0,0,IF(SIN(I$12)=0,999999999,(SIN(I$12)*COS($E13)+SIN($E13)*COS(I$12))/SIN(I$12)*$B13))</f>
        <v>14.8726521708954</v>
      </c>
      <c r="J103" s="0" t="n">
        <f aca="false">IF($B13=0,0,IF(SIN(J$12)=0,999999999,(SIN(J$12)*COS($E13)+SIN($E13)*COS(J$12))/SIN(J$12)*$B13))</f>
        <v>13.9416943151204</v>
      </c>
      <c r="K103" s="0" t="n">
        <f aca="false">IF($B13=0,0,IF(SIN(K$12)=0,999999999,(SIN(K$12)*COS($E13)+SIN($E13)*COS(K$12))/SIN(K$12)*$B13))</f>
        <v>13.3826655228935</v>
      </c>
      <c r="L103" s="0" t="n">
        <f aca="false">IF($B13=0,0,IF(SIN(L$12)=0,999999999,(SIN(L$12)*COS($E13)+SIN($E13)*COS(L$12))/SIN(L$12)*$B13))</f>
        <v>13.0096008470326</v>
      </c>
      <c r="M103" s="0" t="n">
        <f aca="false">IF($B13=0,0,IF(SIN(M$12)=0,999999999,(SIN(M$12)*COS($E13)+SIN($E13)*COS(M$12))/SIN(M$12)*$B13))</f>
        <v>12.7428009447022</v>
      </c>
      <c r="N103" s="0" t="n">
        <f aca="false">IF($B13=0,0,IF(SIN(N$12)=0,999999999,(SIN(N$12)*COS($E13)+SIN($E13)*COS(N$12))/SIN(N$12)*$B13))</f>
        <v>12.5424160743631</v>
      </c>
      <c r="O103" s="0" t="n">
        <f aca="false">IF($B13=0,0,IF(SIN(O$12)=0,999999999,(SIN(O$12)*COS($E13)+SIN($E13)*COS(O$12))/SIN(O$12)*$B13))</f>
        <v>12.3863074280347</v>
      </c>
      <c r="P103" s="0" t="n">
        <f aca="false">IF($B13=0,0,IF(SIN(P$12)=0,999999999,(SIN(P$12)*COS($E13)+SIN($E13)*COS(P$12))/SIN(P$12)*$B13))</f>
        <v>12.2611916641487</v>
      </c>
      <c r="Q103" s="0" t="n">
        <f aca="false">IF($B13=0,0,IF(SIN(Q$12)=0,999999999,(SIN(Q$12)*COS($E13)+SIN($E13)*COS(Q$12))/SIN(Q$12)*$B13))</f>
        <v>12.1586156951648</v>
      </c>
      <c r="R103" s="0" t="n">
        <f aca="false">IF($B13=0,0,IF(SIN(R$12)=0,999999999,(SIN(R$12)*COS($E13)+SIN($E13)*COS(R$12))/SIN(R$12)*$B13))</f>
        <v>12.0729440813348</v>
      </c>
      <c r="S103" s="0" t="n">
        <f aca="false">IF($B13=0,0,IF(SIN(S$12)=0,999999999,(SIN(S$12)*COS($E13)+SIN($E13)*COS(S$12))/SIN(S$12)*$B13))</f>
        <v>12.0002753196129</v>
      </c>
      <c r="T103" s="0" t="n">
        <f aca="false">IF($B13=0,0,IF(SIN(T$12)=0,999999999,(SIN(T$12)*COS($E13)+SIN($E13)*COS(T$12))/SIN(T$12)*$B13))</f>
        <v>11.9378225801378</v>
      </c>
      <c r="U103" s="0" t="n">
        <f aca="false">IF($B13=0,0,IF(SIN(U$12)=0,999999999,(SIN(U$12)*COS($E13)+SIN($E13)*COS(U$12))/SIN(U$12)*$B13))</f>
        <v>11.8835421480852</v>
      </c>
      <c r="V103" s="0" t="n">
        <f aca="false">IF($B13=0,0,IF(SIN(V$12)=0,999999999,(SIN(V$12)*COS($E13)+SIN($E13)*COS(V$12))/SIN(V$12)*$B13))</f>
        <v>11.8359011997921</v>
      </c>
      <c r="W103" s="0" t="n">
        <f aca="false">IF($B13=0,0,IF(SIN(W$12)=0,999999999,(SIN(W$12)*COS($E13)+SIN($E13)*COS(W$12))/SIN(W$12)*$B13))</f>
        <v>11.7937275402148</v>
      </c>
      <c r="X103" s="0" t="n">
        <f aca="false">IF($B13=0,0,IF(SIN(X$12)=0,999999999,(SIN(X$12)*COS($E13)+SIN($E13)*COS(X$12))/SIN(X$12)*$B13))</f>
        <v>11.7561094278696</v>
      </c>
      <c r="Y103" s="0" t="n">
        <f aca="false">IF($B13=0,0,IF(SIN(Y$12)=0,999999999,(SIN(Y$12)*COS($E13)+SIN($E13)*COS(Y$12))/SIN(Y$12)*$B13))</f>
        <v>11.7223270339705</v>
      </c>
      <c r="Z103" s="0" t="n">
        <f aca="false">IF($B13=0,0,IF(SIN(Z$12)=0,999999999,(SIN(Z$12)*COS($E13)+SIN($E13)*COS(Z$12))/SIN(Z$12)*$B13))</f>
        <v>11.6918044637969</v>
      </c>
      <c r="AA103" s="0" t="n">
        <f aca="false">IF($B13=0,0,IF(SIN(AA$12)=0,999999999,(SIN(AA$12)*COS($E13)+SIN($E13)*COS(AA$12))/SIN(AA$12)*$B13))</f>
        <v>11.6640754862102</v>
      </c>
      <c r="AB103" s="0" t="n">
        <f aca="false">IF($B13=0,0,IF(SIN(AB$12)=0,999999999,(SIN(AB$12)*COS($E13)+SIN($E13)*COS(AB$12))/SIN(AB$12)*$B13))</f>
        <v>11.6387586096385</v>
      </c>
      <c r="AC103" s="0" t="n">
        <f aca="false">IF($B13=0,0,IF(SIN(AC$12)=0,999999999,(SIN(AC$12)*COS($E13)+SIN($E13)*COS(AC$12))/SIN(AC$12)*$B13))</f>
        <v>11.6155386599483</v>
      </c>
      <c r="AD103" s="0" t="n">
        <f aca="false">IF($B13=0,0,IF(SIN(AD$12)=0,999999999,(SIN(AD$12)*COS($E13)+SIN($E13)*COS(AD$12))/SIN(AD$12)*$B13))</f>
        <v>11.5941529638208</v>
      </c>
      <c r="AE103" s="0" t="n">
        <f aca="false">IF($B13=0,0,IF(SIN(AE$12)=0,999999999,(SIN(AE$12)*COS($E13)+SIN($E13)*COS(AE$12))/SIN(AE$12)*$B13))</f>
        <v>11.5743808480892</v>
      </c>
      <c r="AF103" s="0" t="n">
        <f aca="false">IF($B13=0,0,IF(SIN(AF$12)=0,999999999,(SIN(AF$12)*COS($E13)+SIN($E13)*COS(AF$12))/SIN(AF$12)*$B13))</f>
        <v>11.5560355622782</v>
      </c>
      <c r="AG103" s="0" t="n">
        <f aca="false">IF($B13=0,0,IF(SIN(AG$12)=0,999999999,(SIN(AG$12)*COS($E13)+SIN($E13)*COS(AG$12))/SIN(AG$12)*$B13))</f>
        <v>11.5389579961065</v>
      </c>
      <c r="AH103" s="0" t="n">
        <f aca="false">IF($B13=0,0,IF(SIN(AH$12)=0,999999999,(SIN(AH$12)*COS($E13)+SIN($E13)*COS(AH$12))/SIN(AH$12)*$B13))</f>
        <v>11.5230117432119</v>
      </c>
      <c r="AI103" s="0" t="n">
        <f aca="false">IF($B13=0,0,IF(SIN(AI$12)=0,999999999,(SIN(AI$12)*COS($E13)+SIN($E13)*COS(AI$12))/SIN(AI$12)*$B13))</f>
        <v>11.5080791861456</v>
      </c>
      <c r="AJ103" s="0" t="n">
        <f aca="false">IF($B13=0,0,IF(SIN(AJ$12)=0,999999999,(SIN(AJ$12)*COS($E13)+SIN($E13)*COS(AJ$12))/SIN(AJ$12)*$B13))</f>
        <v>11.4940583643409</v>
      </c>
      <c r="AK103" s="0" t="n">
        <f aca="false">IF($B13=0,0,IF(SIN(AK$12)=0,999999999,(SIN(AK$12)*COS($E13)+SIN($E13)*COS(AK$12))/SIN(AK$12)*$B13))</f>
        <v>11.4808604482532</v>
      </c>
      <c r="AL103" s="0" t="n">
        <f aca="false">IF($B13=0,0,IF(SIN(AL$12)=0,999999999,(SIN(AL$12)*COS($E13)+SIN($E13)*COS(AL$12))/SIN(AL$12)*$B13))</f>
        <v>11.4684076870701</v>
      </c>
      <c r="AM103" s="0" t="n">
        <f aca="false">IF($B13=0,0,IF(SIN(AM$12)=0,999999999,(SIN(AM$12)*COS($E13)+SIN($E13)*COS(AM$12))/SIN(AM$12)*$B13))</f>
        <v>11.4566317295372</v>
      </c>
      <c r="AN103" s="0" t="n">
        <f aca="false">IF($B13=0,0,IF(SIN(AN$12)=0,999999999,(SIN(AN$12)*COS($E13)+SIN($E13)*COS(AN$12))/SIN(AN$12)*$B13))</f>
        <v>11.4454722410803</v>
      </c>
      <c r="AO103" s="0" t="n">
        <f aca="false">IF($B13=0,0,IF(SIN(AO$12)=0,999999999,(SIN(AO$12)*COS($E13)+SIN($E13)*COS(AO$12))/SIN(AO$12)*$B13))</f>
        <v>11.4348757579627</v>
      </c>
      <c r="AP103" s="0" t="n">
        <f aca="false">IF($B13=0,0,IF(SIN(AP$12)=0,999999999,(SIN(AP$12)*COS($E13)+SIN($E13)*COS(AP$12))/SIN(AP$12)*$B13))</f>
        <v>11.4247947323875</v>
      </c>
      <c r="AQ103" s="0" t="n">
        <f aca="false">IF($B13=0,0,IF(SIN(AQ$12)=0,999999999,(SIN(AQ$12)*COS($E13)+SIN($E13)*COS(AQ$12))/SIN(AQ$12)*$B13))</f>
        <v>11.4151867324178</v>
      </c>
      <c r="AR103" s="0" t="n">
        <f aca="false">IF($B13=0,0,IF(SIN(AR$12)=0,999999999,(SIN(AR$12)*COS($E13)+SIN($E13)*COS(AR$12))/SIN(AR$12)*$B13))</f>
        <v>11.4060137681955</v>
      </c>
      <c r="AS103" s="0" t="n">
        <f aca="false">IF($B13=0,0,IF(SIN(AS$12)=0,999999999,(SIN(AS$12)*COS($E13)+SIN($E13)*COS(AS$12))/SIN(AS$12)*$B13))</f>
        <v>11.3972417217875</v>
      </c>
      <c r="AT103" s="0" t="n">
        <f aca="false">IF($B13=0,0,IF(SIN(AT$12)=0,999999999,(SIN(AT$12)*COS($E13)+SIN($E13)*COS(AT$12))/SIN(AT$12)*$B13))</f>
        <v>11.3888398625235</v>
      </c>
      <c r="AU103" s="0" t="n">
        <f aca="false">IF($B13=0,0,IF(SIN(AU$12)=0,999999999,(SIN(AU$12)*COS($E13)+SIN($E13)*COS(AU$12))/SIN(AU$12)*$B13))</f>
        <v>11.3807804332285</v>
      </c>
      <c r="AV103" s="0" t="n">
        <f aca="false">IF($B13=0,0,IF(SIN(AV$12)=0,999999999,(SIN(AV$12)*COS($E13)+SIN($E13)*COS(AV$12))/SIN(AV$12)*$B13))</f>
        <v>11.373038295531</v>
      </c>
      <c r="AW103" s="0" t="n">
        <f aca="false">IF($B13=0,0,IF(SIN(AW$12)=0,999999999,(SIN(AW$12)*COS($E13)+SIN($E13)*COS(AW$12))/SIN(AW$12)*$B13))</f>
        <v>11.365590624631</v>
      </c>
      <c r="AX103" s="0" t="n">
        <f aca="false">IF($B13=0,0,IF(SIN(AX$12)=0,999999999,(SIN(AX$12)*COS($E13)+SIN($E13)*COS(AX$12))/SIN(AX$12)*$B13))</f>
        <v>11.3584166456548</v>
      </c>
      <c r="AY103" s="0" t="n">
        <f aca="false">IF($B13=0,0,IF(SIN(AY$12)=0,999999999,(SIN(AY$12)*COS($E13)+SIN($E13)*COS(AY$12))/SIN(AY$12)*$B13))</f>
        <v>11.3514974051284</v>
      </c>
      <c r="AZ103" s="0" t="n">
        <f aca="false">IF($B13=0,0,IF(SIN(AZ$12)=0,999999999,(SIN(AZ$12)*COS($E13)+SIN($E13)*COS(AZ$12))/SIN(AZ$12)*$B13))</f>
        <v>11.3448155722219</v>
      </c>
      <c r="BA103" s="0" t="n">
        <f aca="false">IF($B13=0,0,IF(SIN(BA$12)=0,999999999,(SIN(BA$12)*COS($E13)+SIN($E13)*COS(BA$12))/SIN(BA$12)*$B13))</f>
        <v>11.3383552653301</v>
      </c>
      <c r="BB103" s="0" t="n">
        <f aca="false">IF($B13=0,0,IF(SIN(BB$12)=0,999999999,(SIN(BB$12)*COS($E13)+SIN($E13)*COS(BB$12))/SIN(BB$12)*$B13))</f>
        <v>11.3321019002922</v>
      </c>
      <c r="BC103" s="0" t="n">
        <f aca="false">IF($B13=0,0,IF(SIN(BC$12)=0,999999999,(SIN(BC$12)*COS($E13)+SIN($E13)*COS(BC$12))/SIN(BC$12)*$B13))</f>
        <v>11.326042057158</v>
      </c>
      <c r="BD103" s="0" t="n">
        <f aca="false">IF($B13=0,0,IF(SIN(BD$12)=0,999999999,(SIN(BD$12)*COS($E13)+SIN($E13)*COS(BD$12))/SIN(BD$12)*$B13))</f>
        <v>11.320163362901</v>
      </c>
      <c r="BE103" s="0" t="n">
        <f aca="false">IF($B13=0,0,IF(SIN(BE$12)=0,999999999,(SIN(BE$12)*COS($E13)+SIN($E13)*COS(BE$12))/SIN(BE$12)*$B13))</f>
        <v>11.3144543878886</v>
      </c>
      <c r="BF103" s="0" t="n">
        <f aca="false">IF($B13=0,0,IF(SIN(BF$12)=0,999999999,(SIN(BF$12)*COS($E13)+SIN($E13)*COS(BF$12))/SIN(BF$12)*$B13))</f>
        <v>11.3089045542547</v>
      </c>
      <c r="BG103" s="0" t="n">
        <f aca="false">IF($B13=0,0,IF(SIN(BG$12)=0,999999999,(SIN(BG$12)*COS($E13)+SIN($E13)*COS(BG$12))/SIN(BG$12)*$B13))</f>
        <v>11.3035040546012</v>
      </c>
      <c r="BH103" s="0" t="n">
        <f aca="false">IF($B13=0,0,IF(SIN(BH$12)=0,999999999,(SIN(BH$12)*COS($E13)+SIN($E13)*COS(BH$12))/SIN(BH$12)*$B13))</f>
        <v>11.2982437796856</v>
      </c>
      <c r="BI103" s="0" t="n">
        <f aca="false">IF($B13=0,0,IF(SIN(BI$12)=0,999999999,(SIN(BI$12)*COS($E13)+SIN($E13)*COS(BI$12))/SIN(BI$12)*$B13))</f>
        <v>11.2931152539504</v>
      </c>
      <c r="BJ103" s="0" t="n">
        <f aca="false">IF($B13=0,0,IF(SIN(BJ$12)=0,999999999,(SIN(BJ$12)*COS($E13)+SIN($E13)*COS(BJ$12))/SIN(BJ$12)*$B13))</f>
        <v>11.2881105779101</v>
      </c>
      <c r="BK103" s="0" t="n">
        <f aca="false">IF($B13=0,0,IF(SIN(BK$12)=0,999999999,(SIN(BK$12)*COS($E13)+SIN($E13)*COS(BK$12))/SIN(BK$12)*$B13))</f>
        <v>11.2832223765517</v>
      </c>
      <c r="BL103" s="0" t="n">
        <f aca="false">IF($B13=0,0,IF(SIN(BL$12)=0,999999999,(SIN(BL$12)*COS($E13)+SIN($E13)*COS(BL$12))/SIN(BL$12)*$B13))</f>
        <v>11.2784437530201</v>
      </c>
      <c r="BM103" s="0" t="n">
        <f aca="false">IF($B13=0,0,IF(SIN(BM$12)=0,999999999,(SIN(BM$12)*COS($E13)+SIN($E13)*COS(BM$12))/SIN(BM$12)*$B13))</f>
        <v>11.2737682469572</v>
      </c>
      <c r="BN103" s="0" t="n">
        <f aca="false">IF($B13=0,0,IF(SIN(BN$12)=0,999999999,(SIN(BN$12)*COS($E13)+SIN($E13)*COS(BN$12))/SIN(BN$12)*$B13))</f>
        <v>11.2691897969512</v>
      </c>
      <c r="BO103" s="0" t="n">
        <f aca="false">IF($B13=0,0,IF(SIN(BO$12)=0,999999999,(SIN(BO$12)*COS($E13)+SIN($E13)*COS(BO$12))/SIN(BO$12)*$B13))</f>
        <v>11.2647027066181</v>
      </c>
      <c r="BP103" s="0" t="n">
        <f aca="false">IF($B13=0,0,IF(SIN(BP$12)=0,999999999,(SIN(BP$12)*COS($E13)+SIN($E13)*COS(BP$12))/SIN(BP$12)*$B13))</f>
        <v>11.2603016139043</v>
      </c>
      <c r="BQ103" s="0" t="n">
        <f aca="false">IF($B13=0,0,IF(SIN(BQ$12)=0,999999999,(SIN(BQ$12)*COS($E13)+SIN($E13)*COS(BQ$12))/SIN(BQ$12)*$B13))</f>
        <v>11.2559814632479</v>
      </c>
      <c r="BR103" s="0" t="n">
        <f aca="false">IF($B13=0,0,IF(SIN(BR$12)=0,999999999,(SIN(BR$12)*COS($E13)+SIN($E13)*COS(BR$12))/SIN(BR$12)*$B13))</f>
        <v>11.2517374802813</v>
      </c>
      <c r="BS103" s="0" t="n">
        <f aca="false">IF($B13=0,0,IF(SIN(BS$12)=0,999999999,(SIN(BS$12)*COS($E13)+SIN($E13)*COS(BS$12))/SIN(BS$12)*$B13))</f>
        <v>11.2475651487999</v>
      </c>
      <c r="BT103" s="0" t="n">
        <f aca="false">IF($B13=0,0,IF(SIN(BT$12)=0,999999999,(SIN(BT$12)*COS($E13)+SIN($E13)*COS(BT$12))/SIN(BT$12)*$B13))</f>
        <v>11.243460189749</v>
      </c>
      <c r="BU103" s="0" t="n">
        <f aca="false">IF($B13=0,0,IF(SIN(BU$12)=0,999999999,(SIN(BU$12)*COS($E13)+SIN($E13)*COS(BU$12))/SIN(BU$12)*$B13))</f>
        <v>11.239418542017</v>
      </c>
      <c r="BV103" s="0" t="n">
        <f aca="false">IF($B13=0,0,IF(SIN(BV$12)=0,999999999,(SIN(BV$12)*COS($E13)+SIN($E13)*COS(BV$12))/SIN(BV$12)*$B13))</f>
        <v>11.2354363448414</v>
      </c>
      <c r="BW103" s="0" t="n">
        <f aca="false">IF($B13=0,0,IF(SIN(BW$12)=0,999999999,(SIN(BW$12)*COS($E13)+SIN($E13)*COS(BW$12))/SIN(BW$12)*$B13))</f>
        <v>11.2315099216608</v>
      </c>
      <c r="BX103" s="0" t="n">
        <f aca="false">IF($B13=0,0,IF(SIN(BX$12)=0,999999999,(SIN(BX$12)*COS($E13)+SIN($E13)*COS(BX$12))/SIN(BX$12)*$B13))</f>
        <v>11.2276357652625</v>
      </c>
      <c r="BY103" s="0" t="n">
        <f aca="false">IF($B13=0,0,IF(SIN(BY$12)=0,999999999,(SIN(BY$12)*COS($E13)+SIN($E13)*COS(BY$12))/SIN(BY$12)*$B13))</f>
        <v>11.2238105240922</v>
      </c>
      <c r="BZ103" s="0" t="n">
        <f aca="false">IF($B13=0,0,IF(SIN(BZ$12)=0,999999999,(SIN(BZ$12)*COS($E13)+SIN($E13)*COS(BZ$12))/SIN(BZ$12)*$B13))</f>
        <v>11.2200309896072</v>
      </c>
      <c r="CA103" s="0" t="n">
        <f aca="false">IF($B13=0,0,IF(SIN(CA$12)=0,999999999,(SIN(CA$12)*COS($E13)+SIN($E13)*COS(CA$12))/SIN(CA$12)*$B13))</f>
        <v>11.2162940845669</v>
      </c>
      <c r="CB103" s="0" t="n">
        <f aca="false">IF($B13=0,0,IF(SIN(CB$12)=0,999999999,(SIN(CB$12)*COS($E13)+SIN($E13)*COS(CB$12))/SIN(CB$12)*$B13))</f>
        <v>11.2125968521646</v>
      </c>
      <c r="CC103" s="0" t="n">
        <f aca="false">IF($B13=0,0,IF(SIN(CC$12)=0,999999999,(SIN(CC$12)*COS($E13)+SIN($E13)*COS(CC$12))/SIN(CC$12)*$B13))</f>
        <v>11.208936445916</v>
      </c>
      <c r="CD103" s="0" t="n">
        <f aca="false">IF($B13=0,0,IF(SIN(CD$12)=0,999999999,(SIN(CD$12)*COS($E13)+SIN($E13)*COS(CD$12))/SIN(CD$12)*$B13))</f>
        <v>11.2053101202267</v>
      </c>
      <c r="CE103" s="0" t="n">
        <f aca="false">IF($B13=0,0,IF(SIN(CE$12)=0,999999999,(SIN(CE$12)*COS($E13)+SIN($E13)*COS(CE$12))/SIN(CE$12)*$B13))</f>
        <v>11.2017152215692</v>
      </c>
      <c r="CF103" s="0" t="n">
        <f aca="false">IF($B13=0,0,IF(SIN(CF$12)=0,999999999,(SIN(CF$12)*COS($E13)+SIN($E13)*COS(CF$12))/SIN(CF$12)*$B13))</f>
        <v>11.1981491802058</v>
      </c>
      <c r="CG103" s="0" t="n">
        <f aca="false">IF($B13=0,0,IF(SIN(CG$12)=0,999999999,(SIN(CG$12)*COS($E13)+SIN($E13)*COS(CG$12))/SIN(CG$12)*$B13))</f>
        <v>11.1946095024005</v>
      </c>
      <c r="CH103" s="0" t="n">
        <f aca="false">IF($B13=0,0,IF(SIN(CH$12)=0,999999999,(SIN(CH$12)*COS($E13)+SIN($E13)*COS(CH$12))/SIN(CH$12)*$B13))</f>
        <v>11.1910937630676</v>
      </c>
      <c r="CI103" s="0" t="n">
        <f aca="false">IF($B13=0,0,IF(SIN(CI$12)=0,999999999,(SIN(CI$12)*COS($E13)+SIN($E13)*COS(CI$12))/SIN(CI$12)*$B13))</f>
        <v>11.1875995988082</v>
      </c>
      <c r="CJ103" s="0" t="n">
        <f aca="false">IF($B13=0,0,IF(SIN(CJ$12)=0,999999999,(SIN(CJ$12)*COS($E13)+SIN($E13)*COS(CJ$12))/SIN(CJ$12)*$B13))</f>
        <v>11.1841247012915</v>
      </c>
      <c r="CK103" s="0" t="n">
        <f aca="false">IF($B13=0,0,IF(SIN(CK$12)=0,999999999,(SIN(CK$12)*COS($E13)+SIN($E13)*COS(CK$12))/SIN(CK$12)*$B13))</f>
        <v>11.1806668109392</v>
      </c>
      <c r="CL103" s="0" t="n">
        <f aca="false">IF($B13=0,0,IF(SIN(CL$12)=0,999999999,(SIN(CL$12)*COS($E13)+SIN($E13)*COS(CL$12))/SIN(CL$12)*$B13))</f>
        <v>11.1772237108757</v>
      </c>
      <c r="CM103" s="0" t="n">
        <f aca="false">IF($B13=0,0,IF(SIN(CM$12)=0,999999999,(SIN(CM$12)*COS($E13)+SIN($E13)*COS(CM$12))/SIN(CM$12)*$B13))</f>
        <v>11.1737932211087</v>
      </c>
      <c r="CN103" s="0" t="n">
        <f aca="false">IF($B13=0,0,IF(SIN(CN$12)=0,999999999,(SIN(CN$12)*COS($E13)+SIN($E13)*COS(CN$12))/SIN(CN$12)*$B13))</f>
        <v>11.1703731929068</v>
      </c>
      <c r="CO103" s="0" t="n">
        <f aca="false">IF($B13=0,0,IF(SIN(CO$12)=0,999999999,(SIN(CO$12)*COS($E13)+SIN($E13)*COS(CO$12))/SIN(CO$12)*$B13))</f>
        <v>11.1669615033427</v>
      </c>
      <c r="CP103" s="0" t="n">
        <f aca="false">IF($B13=0,0,IF(SIN(CP$12)=0,999999999,(SIN(CP$12)*COS($E13)+SIN($E13)*COS(CP$12))/SIN(CP$12)*$B13))</f>
        <v>11.1635560499728</v>
      </c>
      <c r="CQ103" s="0" t="n">
        <f aca="false">IF($B13=0,0,IF(SIN(CQ$12)=0,999999999,(SIN(CQ$12)*COS($E13)+SIN($E13)*COS(CQ$12))/SIN(CQ$12)*$B13))</f>
        <v>11.1601547456232</v>
      </c>
    </row>
    <row r="104" customFormat="false" ht="12.8" hidden="true" customHeight="false" outlineLevel="0" collapsed="false">
      <c r="D104" s="0" t="n">
        <f aca="false">1+D103</f>
        <v>2</v>
      </c>
      <c r="E104" s="2" t="s">
        <v>56</v>
      </c>
      <c r="F104" s="0" t="n">
        <f aca="false">IF($B14=0,0,IF(SIN(F$12)=0,999999999,(SIN(F$12)*COS($E14)+SIN($E14)*COS(F$12))/SIN(F$12)*$B14))</f>
        <v>999999999</v>
      </c>
      <c r="G104" s="0" t="n">
        <f aca="false">IF($B14=0,0,IF(SIN(G$12)=0,999999999,(SIN(G$12)*COS($E14)+SIN($E14)*COS(G$12))/SIN(G$12)*$B14))</f>
        <v>33.5178623522495</v>
      </c>
      <c r="H104" s="0" t="n">
        <f aca="false">IF($B14=0,0,IF(SIN(H$12)=0,999999999,(SIN(H$12)*COS($E14)+SIN($E14)*COS(H$12))/SIN(H$12)*$B14))</f>
        <v>22.3407023522495</v>
      </c>
      <c r="I104" s="0" t="n">
        <f aca="false">IF($B14=0,0,IF(SIN(I$12)=0,999999999,(SIN(I$12)*COS($E14)+SIN($E14)*COS(I$12))/SIN(I$12)*$B14))</f>
        <v>18.6134686655459</v>
      </c>
      <c r="J104" s="0" t="n">
        <f aca="false">IF($B14=0,0,IF(SIN(J$12)=0,999999999,(SIN(J$12)*COS($E14)+SIN($E14)*COS(J$12))/SIN(J$12)*$B14))</f>
        <v>16.748715865172</v>
      </c>
      <c r="K104" s="0" t="n">
        <f aca="false">IF($B14=0,0,IF(SIN(K$12)=0,999999999,(SIN(K$12)*COS($E14)+SIN($E14)*COS(K$12))/SIN(K$12)*$B14))</f>
        <v>15.6289546436213</v>
      </c>
      <c r="L104" s="0" t="n">
        <f aca="false">IF($B14=0,0,IF(SIN(L$12)=0,999999999,(SIN(L$12)*COS($E14)+SIN($E14)*COS(L$12))/SIN(L$12)*$B14))</f>
        <v>14.8816883794003</v>
      </c>
      <c r="M104" s="0" t="n">
        <f aca="false">IF($B14=0,0,IF(SIN(M$12)=0,999999999,(SIN(M$12)*COS($E14)+SIN($E14)*COS(M$12))/SIN(M$12)*$B14))</f>
        <v>14.3472755035391</v>
      </c>
      <c r="N104" s="0" t="n">
        <f aca="false">IF($B14=0,0,IF(SIN(N$12)=0,999999999,(SIN(N$12)*COS($E14)+SIN($E14)*COS(N$12))/SIN(N$12)*$B14))</f>
        <v>13.9458950910969</v>
      </c>
      <c r="O104" s="0" t="n">
        <f aca="false">IF($B14=0,0,IF(SIN(O$12)=0,999999999,(SIN(O$12)*COS($E14)+SIN($E14)*COS(O$12))/SIN(O$12)*$B14))</f>
        <v>13.6332020582192</v>
      </c>
      <c r="P104" s="0" t="n">
        <f aca="false">IF($B14=0,0,IF(SIN(P$12)=0,999999999,(SIN(P$12)*COS($E14)+SIN($E14)*COS(P$12))/SIN(P$12)*$B14))</f>
        <v>13.3825892408613</v>
      </c>
      <c r="Q104" s="0" t="n">
        <f aca="false">IF($B14=0,0,IF(SIN(Q$12)=0,999999999,(SIN(Q$12)*COS($E14)+SIN($E14)*COS(Q$12))/SIN(Q$12)*$B14))</f>
        <v>13.1771247032054</v>
      </c>
      <c r="R104" s="0" t="n">
        <f aca="false">IF($B14=0,0,IF(SIN(R$12)=0,999999999,(SIN(R$12)*COS($E14)+SIN($E14)*COS(R$12))/SIN(R$12)*$B14))</f>
        <v>13.0055203917846</v>
      </c>
      <c r="S104" s="0" t="n">
        <f aca="false">IF($B14=0,0,IF(SIN(S$12)=0,999999999,(SIN(S$12)*COS($E14)+SIN($E14)*COS(S$12))/SIN(S$12)*$B14))</f>
        <v>12.8599614106987</v>
      </c>
      <c r="T104" s="0" t="n">
        <f aca="false">IF($B14=0,0,IF(SIN(T$12)=0,999999999,(SIN(T$12)*COS($E14)+SIN($E14)*COS(T$12))/SIN(T$12)*$B14))</f>
        <v>12.7348656073765</v>
      </c>
      <c r="U104" s="0" t="n">
        <f aca="false">IF($B14=0,0,IF(SIN(U$12)=0,999999999,(SIN(U$12)*COS($E14)+SIN($E14)*COS(U$12))/SIN(U$12)*$B14))</f>
        <v>12.6261393239603</v>
      </c>
      <c r="V104" s="0" t="n">
        <f aca="false">IF($B14=0,0,IF(SIN(V$12)=0,999999999,(SIN(V$12)*COS($E14)+SIN($E14)*COS(V$12))/SIN(V$12)*$B14))</f>
        <v>12.5307122418524</v>
      </c>
      <c r="W104" s="0" t="n">
        <f aca="false">IF($B14=0,0,IF(SIN(W$12)=0,999999999,(SIN(W$12)*COS($E14)+SIN($E14)*COS(W$12))/SIN(W$12)*$B14))</f>
        <v>12.4462363987077</v>
      </c>
      <c r="X104" s="0" t="n">
        <f aca="false">IF($B14=0,0,IF(SIN(X$12)=0,999999999,(SIN(X$12)*COS($E14)+SIN($E14)*COS(X$12))/SIN(X$12)*$B14))</f>
        <v>12.3708855330316</v>
      </c>
      <c r="Y104" s="0" t="n">
        <f aca="false">IF($B14=0,0,IF(SIN(Y$12)=0,999999999,(SIN(Y$12)*COS($E14)+SIN($E14)*COS(Y$12))/SIN(Y$12)*$B14))</f>
        <v>12.3032177935783</v>
      </c>
      <c r="Z104" s="0" t="n">
        <f aca="false">IF($B14=0,0,IF(SIN(Z$12)=0,999999999,(SIN(Z$12)*COS($E14)+SIN($E14)*COS(Z$12))/SIN(Z$12)*$B14))</f>
        <v>12.2420796358703</v>
      </c>
      <c r="AA104" s="0" t="n">
        <f aca="false">IF($B14=0,0,IF(SIN(AA$12)=0,999999999,(SIN(AA$12)*COS($E14)+SIN($E14)*COS(AA$12))/SIN(AA$12)*$B14))</f>
        <v>12.1865371767938</v>
      </c>
      <c r="AB104" s="0" t="n">
        <f aca="false">IF($B14=0,0,IF(SIN(AB$12)=0,999999999,(SIN(AB$12)*COS($E14)+SIN($E14)*COS(AB$12))/SIN(AB$12)*$B14))</f>
        <v>12.1358262706115</v>
      </c>
      <c r="AC104" s="0" t="n">
        <f aca="false">IF($B14=0,0,IF(SIN(AC$12)=0,999999999,(SIN(AC$12)*COS($E14)+SIN($E14)*COS(AC$12))/SIN(AC$12)*$B14))</f>
        <v>12.0893156085652</v>
      </c>
      <c r="AD104" s="0" t="n">
        <f aca="false">IF($B14=0,0,IF(SIN(AD$12)=0,999999999,(SIN(AD$12)*COS($E14)+SIN($E14)*COS(AD$12))/SIN(AD$12)*$B14))</f>
        <v>12.0464790435217</v>
      </c>
      <c r="AE104" s="0" t="n">
        <f aca="false">IF($B14=0,0,IF(SIN(AE$12)=0,999999999,(SIN(AE$12)*COS($E14)+SIN($E14)*COS(AE$12))/SIN(AE$12)*$B14))</f>
        <v>12.0068745566472</v>
      </c>
      <c r="AF104" s="0" t="n">
        <f aca="false">IF($B14=0,0,IF(SIN(AF$12)=0,999999999,(SIN(AF$12)*COS($E14)+SIN($E14)*COS(AF$12))/SIN(AF$12)*$B14))</f>
        <v>11.9701280778699</v>
      </c>
      <c r="AG104" s="0" t="n">
        <f aca="false">IF($B14=0,0,IF(SIN(AG$12)=0,999999999,(SIN(AG$12)*COS($E14)+SIN($E14)*COS(AG$12))/SIN(AG$12)*$B14))</f>
        <v>11.9359209017398</v>
      </c>
      <c r="AH104" s="0" t="n">
        <f aca="false">IF($B14=0,0,IF(SIN(AH$12)=0,999999999,(SIN(AH$12)*COS($E14)+SIN($E14)*COS(AH$12))/SIN(AH$12)*$B14))</f>
        <v>11.9039797998345</v>
      </c>
      <c r="AI104" s="0" t="n">
        <f aca="false">IF($B14=0,0,IF(SIN(AI$12)=0,999999999,(SIN(AI$12)*COS($E14)+SIN($E14)*COS(AI$12))/SIN(AI$12)*$B14))</f>
        <v>11.8740691788184</v>
      </c>
      <c r="AJ104" s="0" t="n">
        <f aca="false">IF($B14=0,0,IF(SIN(AJ$12)=0,999999999,(SIN(AJ$12)*COS($E14)+SIN($E14)*COS(AJ$12))/SIN(AJ$12)*$B14))</f>
        <v>11.8459848068336</v>
      </c>
      <c r="AK104" s="0" t="n">
        <f aca="false">IF($B14=0,0,IF(SIN(AK$12)=0,999999999,(SIN(AK$12)*COS($E14)+SIN($E14)*COS(AK$12))/SIN(AK$12)*$B14))</f>
        <v>11.8195487540832</v>
      </c>
      <c r="AL104" s="0" t="n">
        <f aca="false">IF($B14=0,0,IF(SIN(AL$12)=0,999999999,(SIN(AL$12)*COS($E14)+SIN($E14)*COS(AL$12))/SIN(AL$12)*$B14))</f>
        <v>11.7946052819973</v>
      </c>
      <c r="AM104" s="0" t="n">
        <f aca="false">IF($B14=0,0,IF(SIN(AM$12)=0,999999999,(SIN(AM$12)*COS($E14)+SIN($E14)*COS(AM$12))/SIN(AM$12)*$B14))</f>
        <v>11.7710174797673</v>
      </c>
      <c r="AN104" s="0" t="n">
        <f aca="false">IF($B14=0,0,IF(SIN(AN$12)=0,999999999,(SIN(AN$12)*COS($E14)+SIN($E14)*COS(AN$12))/SIN(AN$12)*$B14))</f>
        <v>11.7486644943752</v>
      </c>
      <c r="AO104" s="0" t="n">
        <f aca="false">IF($B14=0,0,IF(SIN(AO$12)=0,999999999,(SIN(AO$12)*COS($E14)+SIN($E14)*COS(AO$12))/SIN(AO$12)*$B14))</f>
        <v>11.7274392354174</v>
      </c>
      <c r="AP104" s="0" t="n">
        <f aca="false">IF($B14=0,0,IF(SIN(AP$12)=0,999999999,(SIN(AP$12)*COS($E14)+SIN($E14)*COS(AP$12))/SIN(AP$12)*$B14))</f>
        <v>11.7072464623983</v>
      </c>
      <c r="AQ104" s="0" t="n">
        <f aca="false">IF($B14=0,0,IF(SIN(AQ$12)=0,999999999,(SIN(AQ$12)*COS($E14)+SIN($E14)*COS(AQ$12))/SIN(AQ$12)*$B14))</f>
        <v>11.6880011821331</v>
      </c>
      <c r="AR104" s="0" t="n">
        <f aca="false">IF($B14=0,0,IF(SIN(AR$12)=0,999999999,(SIN(AR$12)*COS($E14)+SIN($E14)*COS(AR$12))/SIN(AR$12)*$B14))</f>
        <v>11.6696272991317</v>
      </c>
      <c r="AS104" s="0" t="n">
        <f aca="false">IF($B14=0,0,IF(SIN(AS$12)=0,999999999,(SIN(AS$12)*COS($E14)+SIN($E14)*COS(AS$12))/SIN(AS$12)*$B14))</f>
        <v>11.6520564735536</v>
      </c>
      <c r="AT104" s="0" t="n">
        <f aca="false">IF($B14=0,0,IF(SIN(AT$12)=0,999999999,(SIN(AT$12)*COS($E14)+SIN($E14)*COS(AT$12))/SIN(AT$12)*$B14))</f>
        <v>11.6352271504069</v>
      </c>
      <c r="AU104" s="0" t="n">
        <f aca="false">IF($B14=0,0,IF(SIN(AU$12)=0,999999999,(SIN(AU$12)*COS($E14)+SIN($E14)*COS(AU$12))/SIN(AU$12)*$B14))</f>
        <v>11.6190837307514</v>
      </c>
      <c r="AV104" s="0" t="n">
        <f aca="false">IF($B14=0,0,IF(SIN(AV$12)=0,999999999,(SIN(AV$12)*COS($E14)+SIN($E14)*COS(AV$12))/SIN(AV$12)*$B14))</f>
        <v>11.6035758612354</v>
      </c>
      <c r="AW104" s="0" t="n">
        <f aca="false">IF($B14=0,0,IF(SIN(AW$12)=0,999999999,(SIN(AW$12)*COS($E14)+SIN($E14)*COS(AW$12))/SIN(AW$12)*$B14))</f>
        <v>11.5886578227003</v>
      </c>
      <c r="AX104" s="0" t="n">
        <f aca="false">IF($B14=0,0,IF(SIN(AX$12)=0,999999999,(SIN(AX$12)*COS($E14)+SIN($E14)*COS(AX$12))/SIN(AX$12)*$B14))</f>
        <v>11.5742880020874</v>
      </c>
      <c r="AY104" s="0" t="n">
        <f aca="false">IF($B14=0,0,IF(SIN(AY$12)=0,999999999,(SIN(AY$12)*COS($E14)+SIN($E14)*COS(AY$12))/SIN(AY$12)*$B14))</f>
        <v>11.5604284346881</v>
      </c>
      <c r="AZ104" s="0" t="n">
        <f aca="false">IF($B14=0,0,IF(SIN(AZ$12)=0,999999999,(SIN(AZ$12)*COS($E14)+SIN($E14)*COS(AZ$12))/SIN(AZ$12)*$B14))</f>
        <v>11.5470444060269</v>
      </c>
      <c r="BA104" s="0" t="n">
        <f aca="false">IF($B14=0,0,IF(SIN(BA$12)=0,999999999,(SIN(BA$12)*COS($E14)+SIN($E14)*COS(BA$12))/SIN(BA$12)*$B14))</f>
        <v>11.5341041044943</v>
      </c>
      <c r="BB104" s="0" t="n">
        <f aca="false">IF($B14=0,0,IF(SIN(BB$12)=0,999999999,(SIN(BB$12)*COS($E14)+SIN($E14)*COS(BB$12))/SIN(BB$12)*$B14))</f>
        <v>11.5215783173238</v>
      </c>
      <c r="BC104" s="0" t="n">
        <f aca="false">IF($B14=0,0,IF(SIN(BC$12)=0,999999999,(SIN(BC$12)*COS($E14)+SIN($E14)*COS(BC$12))/SIN(BC$12)*$B14))</f>
        <v>11.5094401637176</v>
      </c>
      <c r="BD104" s="0" t="n">
        <f aca="false">IF($B14=0,0,IF(SIN(BD$12)=0,999999999,(SIN(BD$12)*COS($E14)+SIN($E14)*COS(BD$12))/SIN(BD$12)*$B14))</f>
        <v>11.4976648599159</v>
      </c>
      <c r="BE104" s="0" t="n">
        <f aca="false">IF($B14=0,0,IF(SIN(BE$12)=0,999999999,(SIN(BE$12)*COS($E14)+SIN($E14)*COS(BE$12))/SIN(BE$12)*$B14))</f>
        <v>11.4862295118218</v>
      </c>
      <c r="BF104" s="0" t="n">
        <f aca="false">IF($B14=0,0,IF(SIN(BF$12)=0,999999999,(SIN(BF$12)*COS($E14)+SIN($E14)*COS(BF$12))/SIN(BF$12)*$B14))</f>
        <v>11.4751129314674</v>
      </c>
      <c r="BG104" s="0" t="n">
        <f aca="false">IF($B14=0,0,IF(SIN(BG$12)=0,999999999,(SIN(BG$12)*COS($E14)+SIN($E14)*COS(BG$12))/SIN(BG$12)*$B14))</f>
        <v>11.4642954741681</v>
      </c>
      <c r="BH104" s="0" t="n">
        <f aca="false">IF($B14=0,0,IF(SIN(BH$12)=0,999999999,(SIN(BH$12)*COS($E14)+SIN($E14)*COS(BH$12))/SIN(BH$12)*$B14))</f>
        <v>11.4537588936788</v>
      </c>
      <c r="BI104" s="0" t="n">
        <f aca="false">IF($B14=0,0,IF(SIN(BI$12)=0,999999999,(SIN(BI$12)*COS($E14)+SIN($E14)*COS(BI$12))/SIN(BI$12)*$B14))</f>
        <v>11.443486213055</v>
      </c>
      <c r="BJ104" s="0" t="n">
        <f aca="false">IF($B14=0,0,IF(SIN(BJ$12)=0,999999999,(SIN(BJ$12)*COS($E14)+SIN($E14)*COS(BJ$12))/SIN(BJ$12)*$B14))</f>
        <v>11.4334616092523</v>
      </c>
      <c r="BK104" s="0" t="n">
        <f aca="false">IF($B14=0,0,IF(SIN(BK$12)=0,999999999,(SIN(BK$12)*COS($E14)+SIN($E14)*COS(BK$12))/SIN(BK$12)*$B14))</f>
        <v>11.4236703097695</v>
      </c>
      <c r="BL104" s="0" t="n">
        <f aca="false">IF($B14=0,0,IF(SIN(BL$12)=0,999999999,(SIN(BL$12)*COS($E14)+SIN($E14)*COS(BL$12))/SIN(BL$12)*$B14))</f>
        <v>11.4140984998778</v>
      </c>
      <c r="BM104" s="0" t="n">
        <f aca="false">IF($B14=0,0,IF(SIN(BM$12)=0,999999999,(SIN(BM$12)*COS($E14)+SIN($E14)*COS(BM$12))/SIN(BM$12)*$B14))</f>
        <v>11.4047332391737</v>
      </c>
      <c r="BN104" s="0" t="n">
        <f aca="false">IF($B14=0,0,IF(SIN(BN$12)=0,999999999,(SIN(BN$12)*COS($E14)+SIN($E14)*COS(BN$12))/SIN(BN$12)*$B14))</f>
        <v>11.395562386361</v>
      </c>
      <c r="BO104" s="0" t="n">
        <f aca="false">IF($B14=0,0,IF(SIN(BO$12)=0,999999999,(SIN(BO$12)*COS($E14)+SIN($E14)*COS(BO$12))/SIN(BO$12)*$B14))</f>
        <v>11.3865745313123</v>
      </c>
      <c r="BP104" s="0" t="n">
        <f aca="false">IF($B14=0,0,IF(SIN(BP$12)=0,999999999,(SIN(BP$12)*COS($E14)+SIN($E14)*COS(BP$12))/SIN(BP$12)*$B14))</f>
        <v>11.3777589335795</v>
      </c>
      <c r="BQ104" s="0" t="n">
        <f aca="false">IF($B14=0,0,IF(SIN(BQ$12)=0,999999999,(SIN(BQ$12)*COS($E14)+SIN($E14)*COS(BQ$12))/SIN(BQ$12)*$B14))</f>
        <v>11.3691054666318</v>
      </c>
      <c r="BR104" s="0" t="n">
        <f aca="false">IF($B14=0,0,IF(SIN(BR$12)=0,999999999,(SIN(BR$12)*COS($E14)+SIN($E14)*COS(BR$12))/SIN(BR$12)*$B14))</f>
        <v>11.3606045671845</v>
      </c>
      <c r="BS104" s="0" t="n">
        <f aca="false">IF($B14=0,0,IF(SIN(BS$12)=0,999999999,(SIN(BS$12)*COS($E14)+SIN($E14)*COS(BS$12))/SIN(BS$12)*$B14))</f>
        <v>11.3522471890649</v>
      </c>
      <c r="BT104" s="0" t="n">
        <f aca="false">IF($B14=0,0,IF(SIN(BT$12)=0,999999999,(SIN(BT$12)*COS($E14)+SIN($E14)*COS(BT$12))/SIN(BT$12)*$B14))</f>
        <v>11.3440247611237</v>
      </c>
      <c r="BU104" s="0" t="n">
        <f aca="false">IF($B14=0,0,IF(SIN(BU$12)=0,999999999,(SIN(BU$12)*COS($E14)+SIN($E14)*COS(BU$12))/SIN(BU$12)*$B14))</f>
        <v>11.335929148761</v>
      </c>
      <c r="BV104" s="0" t="n">
        <f aca="false">IF($B14=0,0,IF(SIN(BV$12)=0,999999999,(SIN(BV$12)*COS($E14)+SIN($E14)*COS(BV$12))/SIN(BV$12)*$B14))</f>
        <v>11.3279526186862</v>
      </c>
      <c r="BW104" s="0" t="n">
        <f aca="false">IF($B14=0,0,IF(SIN(BW$12)=0,999999999,(SIN(BW$12)*COS($E14)+SIN($E14)*COS(BW$12))/SIN(BW$12)*$B14))</f>
        <v>11.3200878065724</v>
      </c>
      <c r="BX104" s="0" t="n">
        <f aca="false">IF($B14=0,0,IF(SIN(BX$12)=0,999999999,(SIN(BX$12)*COS($E14)+SIN($E14)*COS(BX$12))/SIN(BX$12)*$B14))</f>
        <v>11.312327687306</v>
      </c>
      <c r="BY104" s="0" t="n">
        <f aca="false">IF($B14=0,0,IF(SIN(BY$12)=0,999999999,(SIN(BY$12)*COS($E14)+SIN($E14)*COS(BY$12))/SIN(BY$12)*$B14))</f>
        <v>11.3046655475644</v>
      </c>
      <c r="BZ104" s="0" t="n">
        <f aca="false">IF($B14=0,0,IF(SIN(BZ$12)=0,999999999,(SIN(BZ$12)*COS($E14)+SIN($E14)*COS(BZ$12))/SIN(BZ$12)*$B14))</f>
        <v>11.2970949604845</v>
      </c>
      <c r="CA104" s="0" t="n">
        <f aca="false">IF($B14=0,0,IF(SIN(CA$12)=0,999999999,(SIN(CA$12)*COS($E14)+SIN($E14)*COS(CA$12))/SIN(CA$12)*$B14))</f>
        <v>11.2896097622068</v>
      </c>
      <c r="CB104" s="0" t="n">
        <f aca="false">IF($B14=0,0,IF(SIN(CB$12)=0,999999999,(SIN(CB$12)*COS($E14)+SIN($E14)*COS(CB$12))/SIN(CB$12)*$B14))</f>
        <v>11.2822040301072</v>
      </c>
      <c r="CC104" s="0" t="n">
        <f aca="false">IF($B14=0,0,IF(SIN(CC$12)=0,999999999,(SIN(CC$12)*COS($E14)+SIN($E14)*COS(CC$12))/SIN(CC$12)*$B14))</f>
        <v>11.2748720625425</v>
      </c>
      <c r="CD104" s="0" t="n">
        <f aca="false">IF($B14=0,0,IF(SIN(CD$12)=0,999999999,(SIN(CD$12)*COS($E14)+SIN($E14)*COS(CD$12))/SIN(CD$12)*$B14))</f>
        <v>11.2676083599569</v>
      </c>
      <c r="CE104" s="0" t="n">
        <f aca="false">IF($B14=0,0,IF(SIN(CE$12)=0,999999999,(SIN(CE$12)*COS($E14)+SIN($E14)*COS(CE$12))/SIN(CE$12)*$B14))</f>
        <v>11.2604076072085</v>
      </c>
      <c r="CF104" s="0" t="n">
        <f aca="false">IF($B14=0,0,IF(SIN(CF$12)=0,999999999,(SIN(CF$12)*COS($E14)+SIN($E14)*COS(CF$12))/SIN(CF$12)*$B14))</f>
        <v>11.2532646569906</v>
      </c>
      <c r="CG104" s="0" t="n">
        <f aca="false">IF($B14=0,0,IF(SIN(CG$12)=0,999999999,(SIN(CG$12)*COS($E14)+SIN($E14)*COS(CG$12))/SIN(CG$12)*$B14))</f>
        <v>11.2461745142319</v>
      </c>
      <c r="CH104" s="0" t="n">
        <f aca="false">IF($B14=0,0,IF(SIN(CH$12)=0,999999999,(SIN(CH$12)*COS($E14)+SIN($E14)*COS(CH$12))/SIN(CH$12)*$B14))</f>
        <v>11.2391323213703</v>
      </c>
      <c r="CI104" s="0" t="n">
        <f aca="false">IF($B14=0,0,IF(SIN(CI$12)=0,999999999,(SIN(CI$12)*COS($E14)+SIN($E14)*COS(CI$12))/SIN(CI$12)*$B14))</f>
        <v>11.2321333444056</v>
      </c>
      <c r="CJ104" s="0" t="n">
        <f aca="false">IF($B14=0,0,IF(SIN(CJ$12)=0,999999999,(SIN(CJ$12)*COS($E14)+SIN($E14)*COS(CJ$12))/SIN(CJ$12)*$B14))</f>
        <v>11.2251729596417</v>
      </c>
      <c r="CK104" s="0" t="n">
        <f aca="false">IF($B14=0,0,IF(SIN(CK$12)=0,999999999,(SIN(CK$12)*COS($E14)+SIN($E14)*COS(CK$12))/SIN(CK$12)*$B14))</f>
        <v>11.2182466410357</v>
      </c>
      <c r="CL104" s="0" t="n">
        <f aca="false">IF($B14=0,0,IF(SIN(CL$12)=0,999999999,(SIN(CL$12)*COS($E14)+SIN($E14)*COS(CL$12))/SIN(CL$12)*$B14))</f>
        <v>11.2113499480806</v>
      </c>
      <c r="CM104" s="0" t="n">
        <f aca="false">IF($B14=0,0,IF(SIN(CM$12)=0,999999999,(SIN(CM$12)*COS($E14)+SIN($E14)*COS(CM$12))/SIN(CM$12)*$B14))</f>
        <v>11.2044785141483</v>
      </c>
      <c r="CN104" s="0" t="n">
        <f aca="false">IF($B14=0,0,IF(SIN(CN$12)=0,999999999,(SIN(CN$12)*COS($E14)+SIN($E14)*COS(CN$12))/SIN(CN$12)*$B14))</f>
        <v>11.1976280352278</v>
      </c>
      <c r="CO104" s="0" t="n">
        <f aca="false">IF($B14=0,0,IF(SIN(CO$12)=0,999999999,(SIN(CO$12)*COS($E14)+SIN($E14)*COS(CO$12))/SIN(CO$12)*$B14))</f>
        <v>11.1907942589949</v>
      </c>
      <c r="CP104" s="0" t="n">
        <f aca="false">IF($B14=0,0,IF(SIN(CP$12)=0,999999999,(SIN(CP$12)*COS($E14)+SIN($E14)*COS(CP$12))/SIN(CP$12)*$B14))</f>
        <v>11.183972974155</v>
      </c>
      <c r="CQ104" s="0" t="n">
        <f aca="false">IF($B14=0,0,IF(SIN(CQ$12)=0,999999999,(SIN(CQ$12)*COS($E14)+SIN($E14)*COS(CQ$12))/SIN(CQ$12)*$B14))</f>
        <v>11.17716</v>
      </c>
    </row>
    <row r="105" customFormat="false" ht="12.8" hidden="true" customHeight="false" outlineLevel="0" collapsed="false">
      <c r="D105" s="0" t="n">
        <f aca="false">1+D104</f>
        <v>3</v>
      </c>
      <c r="E105" s="2" t="s">
        <v>56</v>
      </c>
      <c r="F105" s="0" t="n">
        <f aca="false">IF($B15=0,0,IF(SIN(F$12)=0,999999999,(SIN(F$12)*COS($E15)+SIN($E15)*COS(F$12))/SIN(F$12)*$B15))</f>
        <v>999999999</v>
      </c>
      <c r="G105" s="0" t="n">
        <f aca="false">IF($B15=0,0,IF(SIN(G$12)=0,999999999,(SIN(G$12)*COS($E15)+SIN($E15)*COS(G$12))/SIN(G$12)*$B15))</f>
        <v>44.7493625433143</v>
      </c>
      <c r="H105" s="0" t="n">
        <f aca="false">IF($B15=0,0,IF(SIN(H$12)=0,999999999,(SIN(H$12)*COS($E15)+SIN($E15)*COS(H$12))/SIN(H$12)*$B15))</f>
        <v>27.9598281343577</v>
      </c>
      <c r="I105" s="0" t="n">
        <f aca="false">IF($B15=0,0,IF(SIN(I$12)=0,999999999,(SIN(I$12)*COS($E15)+SIN($E15)*COS(I$12))/SIN(I$12)*$B15))</f>
        <v>22.36104291225</v>
      </c>
      <c r="J105" s="0" t="n">
        <f aca="false">IF($B15=0,0,IF(SIN(J$12)=0,999999999,(SIN(J$12)*COS($E15)+SIN($E15)*COS(J$12))/SIN(J$12)*$B15))</f>
        <v>19.55994394739</v>
      </c>
      <c r="K105" s="0" t="n">
        <f aca="false">IF($B15=0,0,IF(SIN(K$12)=0,999999999,(SIN(K$12)*COS($E15)+SIN($E15)*COS(K$12))/SIN(K$12)*$B15))</f>
        <v>17.8779183202145</v>
      </c>
      <c r="L105" s="0" t="n">
        <f aca="false">IF($B15=0,0,IF(SIN(L$12)=0,999999999,(SIN(L$12)*COS($E15)+SIN($E15)*COS(L$12))/SIN(L$12)*$B15))</f>
        <v>16.755428111987</v>
      </c>
      <c r="M105" s="0" t="n">
        <f aca="false">IF($B15=0,0,IF(SIN(M$12)=0,999999999,(SIN(M$12)*COS($E15)+SIN($E15)*COS(M$12))/SIN(M$12)*$B15))</f>
        <v>15.9526711175573</v>
      </c>
      <c r="N105" s="0" t="n">
        <f aca="false">IF($B15=0,0,IF(SIN(N$12)=0,999999999,(SIN(N$12)*COS($E15)+SIN($E15)*COS(N$12))/SIN(N$12)*$B15))</f>
        <v>15.349746023367</v>
      </c>
      <c r="O105" s="0" t="n">
        <f aca="false">IF($B15=0,0,IF(SIN(O$12)=0,999999999,(SIN(O$12)*COS($E15)+SIN($E15)*COS(O$12))/SIN(O$12)*$B15))</f>
        <v>14.8800407999525</v>
      </c>
      <c r="P105" s="0" t="n">
        <f aca="false">IF($B15=0,0,IF(SIN(P$12)=0,999999999,(SIN(P$12)*COS($E15)+SIN($E15)*COS(P$12))/SIN(P$12)*$B15))</f>
        <v>14.5035880587948</v>
      </c>
      <c r="Q105" s="0" t="n">
        <f aca="false">IF($B15=0,0,IF(SIN(Q$12)=0,999999999,(SIN(Q$12)*COS($E15)+SIN($E15)*COS(Q$12))/SIN(Q$12)*$B15))</f>
        <v>14.1949538507497</v>
      </c>
      <c r="R105" s="0" t="n">
        <f aca="false">IF($B15=0,0,IF(SIN(R$12)=0,999999999,(SIN(R$12)*COS($E15)+SIN($E15)*COS(R$12))/SIN(R$12)*$B15))</f>
        <v>13.9371820651329</v>
      </c>
      <c r="S105" s="0" t="n">
        <f aca="false">IF($B15=0,0,IF(SIN(S$12)=0,999999999,(SIN(S$12)*COS($E15)+SIN($E15)*COS(S$12))/SIN(S$12)*$B15))</f>
        <v>13.7185337214146</v>
      </c>
      <c r="T105" s="0" t="n">
        <f aca="false">IF($B15=0,0,IF(SIN(T$12)=0,999999999,(SIN(T$12)*COS($E15)+SIN($E15)*COS(T$12))/SIN(T$12)*$B15))</f>
        <v>13.5306237072165</v>
      </c>
      <c r="U105" s="0" t="n">
        <f aca="false">IF($B15=0,0,IF(SIN(U$12)=0,999999999,(SIN(U$12)*COS($E15)+SIN($E15)*COS(U$12))/SIN(U$12)*$B15))</f>
        <v>13.3673028210008</v>
      </c>
      <c r="V105" s="0" t="n">
        <f aca="false">IF($B15=0,0,IF(SIN(V$12)=0,999999999,(SIN(V$12)*COS($E15)+SIN($E15)*COS(V$12))/SIN(V$12)*$B15))</f>
        <v>13.2239590486475</v>
      </c>
      <c r="W105" s="0" t="n">
        <f aca="false">IF($B15=0,0,IF(SIN(W$12)=0,999999999,(SIN(W$12)*COS($E15)+SIN($E15)*COS(W$12))/SIN(W$12)*$B15))</f>
        <v>13.0970654481978</v>
      </c>
      <c r="X105" s="0" t="n">
        <f aca="false">IF($B15=0,0,IF(SIN(X$12)=0,999999999,(SIN(X$12)*COS($E15)+SIN($E15)*COS(X$12))/SIN(X$12)*$B15))</f>
        <v>12.9838787395871</v>
      </c>
      <c r="Y105" s="0" t="n">
        <f aca="false">IF($B15=0,0,IF(SIN(Y$12)=0,999999999,(SIN(Y$12)*COS($E15)+SIN($E15)*COS(Y$12))/SIN(Y$12)*$B15))</f>
        <v>12.8822330764736</v>
      </c>
      <c r="Z105" s="0" t="n">
        <f aca="false">IF($B15=0,0,IF(SIN(Z$12)=0,999999999,(SIN(Z$12)*COS($E15)+SIN($E15)*COS(Z$12))/SIN(Z$12)*$B15))</f>
        <v>12.7903956864264</v>
      </c>
      <c r="AA105" s="0" t="n">
        <f aca="false">IF($B15=0,0,IF(SIN(AA$12)=0,999999999,(SIN(AA$12)*COS($E15)+SIN($E15)*COS(AA$12))/SIN(AA$12)*$B15))</f>
        <v>12.7069637566855</v>
      </c>
      <c r="AB105" s="0" t="n">
        <f aca="false">IF($B15=0,0,IF(SIN(AB$12)=0,999999999,(SIN(AB$12)*COS($E15)+SIN($E15)*COS(AB$12))/SIN(AB$12)*$B15))</f>
        <v>12.6307894418992</v>
      </c>
      <c r="AC105" s="0" t="n">
        <f aca="false">IF($B15=0,0,IF(SIN(AC$12)=0,999999999,(SIN(AC$12)*COS($E15)+SIN($E15)*COS(AC$12))/SIN(AC$12)*$B15))</f>
        <v>12.5609244349735</v>
      </c>
      <c r="AD105" s="0" t="n">
        <f aca="false">IF($B15=0,0,IF(SIN(AD$12)=0,999999999,(SIN(AD$12)*COS($E15)+SIN($E15)*COS(AD$12))/SIN(AD$12)*$B15))</f>
        <v>12.4965783951245</v>
      </c>
      <c r="AE105" s="0" t="n">
        <f aca="false">IF($B15=0,0,IF(SIN(AE$12)=0,999999999,(SIN(AE$12)*COS($E15)+SIN($E15)*COS(AE$12))/SIN(AE$12)*$B15))</f>
        <v>12.437087353113</v>
      </c>
      <c r="AF105" s="0" t="n">
        <f aca="false">IF($B15=0,0,IF(SIN(AF$12)=0,999999999,(SIN(AF$12)*COS($E15)+SIN($E15)*COS(AF$12))/SIN(AF$12)*$B15))</f>
        <v>12.3818894074953</v>
      </c>
      <c r="AG105" s="0" t="n">
        <f aca="false">IF($B15=0,0,IF(SIN(AG$12)=0,999999999,(SIN(AG$12)*COS($E15)+SIN($E15)*COS(AG$12))/SIN(AG$12)*$B15))</f>
        <v>12.330505821623</v>
      </c>
      <c r="AH105" s="0" t="n">
        <f aca="false">IF($B15=0,0,IF(SIN(AH$12)=0,999999999,(SIN(AH$12)*COS($E15)+SIN($E15)*COS(AH$12))/SIN(AH$12)*$B15))</f>
        <v>12.2825261712021</v>
      </c>
      <c r="AI105" s="0" t="n">
        <f aca="false">IF($B15=0,0,IF(SIN(AI$12)=0,999999999,(SIN(AI$12)*COS($E15)+SIN($E15)*COS(AI$12))/SIN(AI$12)*$B15))</f>
        <v>12.2375965646881</v>
      </c>
      <c r="AJ105" s="0" t="n">
        <f aca="false">IF($B15=0,0,IF(SIN(AJ$12)=0,999999999,(SIN(AJ$12)*COS($E15)+SIN($E15)*COS(AJ$12))/SIN(AJ$12)*$B15))</f>
        <v>12.195410219517</v>
      </c>
      <c r="AK105" s="0" t="n">
        <f aca="false">IF($B15=0,0,IF(SIN(AK$12)=0,999999999,(SIN(AK$12)*COS($E15)+SIN($E15)*COS(AK$12))/SIN(AK$12)*$B15))</f>
        <v>12.155699862209</v>
      </c>
      <c r="AL105" s="0" t="n">
        <f aca="false">IF($B15=0,0,IF(SIN(AL$12)=0,999999999,(SIN(AL$12)*COS($E15)+SIN($E15)*COS(AL$12))/SIN(AL$12)*$B15))</f>
        <v>12.1182315533662</v>
      </c>
      <c r="AM105" s="0" t="n">
        <f aca="false">IF($B15=0,0,IF(SIN(AM$12)=0,999999999,(SIN(AM$12)*COS($E15)+SIN($E15)*COS(AM$12))/SIN(AM$12)*$B15))</f>
        <v>12.0827996353142</v>
      </c>
      <c r="AN105" s="0" t="n">
        <f aca="false">IF($B15=0,0,IF(SIN(AN$12)=0,999999999,(SIN(AN$12)*COS($E15)+SIN($E15)*COS(AN$12))/SIN(AN$12)*$B15))</f>
        <v>12.0492225712494</v>
      </c>
      <c r="AO105" s="0" t="n">
        <f aca="false">IF($B15=0,0,IF(SIN(AO$12)=0,999999999,(SIN(AO$12)*COS($E15)+SIN($E15)*COS(AO$12))/SIN(AO$12)*$B15))</f>
        <v>12.0173394975875</v>
      </c>
      <c r="AP105" s="0" t="n">
        <f aca="false">IF($B15=0,0,IF(SIN(AP$12)=0,999999999,(SIN(AP$12)*COS($E15)+SIN($E15)*COS(AP$12))/SIN(AP$12)*$B15))</f>
        <v>11.9870073508331</v>
      </c>
      <c r="AQ105" s="0" t="n">
        <f aca="false">IF($B15=0,0,IF(SIN(AQ$12)=0,999999999,(SIN(AQ$12)*COS($E15)+SIN($E15)*COS(AQ$12))/SIN(AQ$12)*$B15))</f>
        <v>11.9580984602722</v>
      </c>
      <c r="AR105" s="0" t="n">
        <f aca="false">IF($B15=0,0,IF(SIN(AR$12)=0,999999999,(SIN(AR$12)*COS($E15)+SIN($E15)*COS(AR$12))/SIN(AR$12)*$B15))</f>
        <v>11.9304985206741</v>
      </c>
      <c r="AS105" s="0" t="n">
        <f aca="false">IF($B15=0,0,IF(SIN(AS$12)=0,999999999,(SIN(AS$12)*COS($E15)+SIN($E15)*COS(AS$12))/SIN(AS$12)*$B15))</f>
        <v>11.9041048767934</v>
      </c>
      <c r="AT105" s="0" t="n">
        <f aca="false">IF($B15=0,0,IF(SIN(AT$12)=0,999999999,(SIN(AT$12)*COS($E15)+SIN($E15)*COS(AT$12))/SIN(AT$12)*$B15))</f>
        <v>11.8788250651015</v>
      </c>
      <c r="AU105" s="0" t="n">
        <f aca="false">IF($B15=0,0,IF(SIN(AU$12)=0,999999999,(SIN(AU$12)*COS($E15)+SIN($E15)*COS(AU$12))/SIN(AU$12)*$B15))</f>
        <v>11.8545755688265</v>
      </c>
      <c r="AV105" s="0" t="n">
        <f aca="false">IF($B15=0,0,IF(SIN(AV$12)=0,999999999,(SIN(AV$12)*COS($E15)+SIN($E15)*COS(AV$12))/SIN(AV$12)*$B15))</f>
        <v>11.8312807507468</v>
      </c>
      <c r="AW105" s="0" t="n">
        <f aca="false">IF($B15=0,0,IF(SIN(AW$12)=0,999999999,(SIN(AW$12)*COS($E15)+SIN($E15)*COS(AW$12))/SIN(AW$12)*$B15))</f>
        <v>11.8088719347954</v>
      </c>
      <c r="AX105" s="0" t="n">
        <f aca="false">IF($B15=0,0,IF(SIN(AX$12)=0,999999999,(SIN(AX$12)*COS($E15)+SIN($E15)*COS(AX$12))/SIN(AX$12)*$B15))</f>
        <v>11.7872866127967</v>
      </c>
      <c r="AY105" s="0" t="n">
        <f aca="false">IF($B15=0,0,IF(SIN(AY$12)=0,999999999,(SIN(AY$12)*COS($E15)+SIN($E15)*COS(AY$12))/SIN(AY$12)*$B15))</f>
        <v>11.7664677568669</v>
      </c>
      <c r="AZ105" s="0" t="n">
        <f aca="false">IF($B15=0,0,IF(SIN(AZ$12)=0,999999999,(SIN(AZ$12)*COS($E15)+SIN($E15)*COS(AZ$12))/SIN(AZ$12)*$B15))</f>
        <v>11.7463632213912</v>
      </c>
      <c r="BA105" s="0" t="n">
        <f aca="false">IF($B15=0,0,IF(SIN(BA$12)=0,999999999,(SIN(BA$12)*COS($E15)+SIN($E15)*COS(BA$12))/SIN(BA$12)*$B15))</f>
        <v>11.7269252212334</v>
      </c>
      <c r="BB105" s="0" t="n">
        <f aca="false">IF($B15=0,0,IF(SIN(BB$12)=0,999999999,(SIN(BB$12)*COS($E15)+SIN($E15)*COS(BB$12))/SIN(BB$12)*$B15))</f>
        <v>11.7081098750544</v>
      </c>
      <c r="BC105" s="0" t="n">
        <f aca="false">IF($B15=0,0,IF(SIN(BC$12)=0,999999999,(SIN(BC$12)*COS($E15)+SIN($E15)*COS(BC$12))/SIN(BC$12)*$B15))</f>
        <v>11.6898768044324</v>
      </c>
      <c r="BD105" s="0" t="n">
        <f aca="false">IF($B15=0,0,IF(SIN(BD$12)=0,999999999,(SIN(BD$12)*COS($E15)+SIN($E15)*COS(BD$12))/SIN(BD$12)*$B15))</f>
        <v>11.6721887809672</v>
      </c>
      <c r="BE105" s="0" t="n">
        <f aca="false">IF($B15=0,0,IF(SIN(BE$12)=0,999999999,(SIN(BE$12)*COS($E15)+SIN($E15)*COS(BE$12))/SIN(BE$12)*$B15))</f>
        <v>11.6550114147755</v>
      </c>
      <c r="BF105" s="0" t="n">
        <f aca="false">IF($B15=0,0,IF(SIN(BF$12)=0,999999999,(SIN(BF$12)*COS($E15)+SIN($E15)*COS(BF$12))/SIN(BF$12)*$B15))</f>
        <v>11.6383128787994</v>
      </c>
      <c r="BG105" s="0" t="n">
        <f aca="false">IF($B15=0,0,IF(SIN(BG$12)=0,999999999,(SIN(BG$12)*COS($E15)+SIN($E15)*COS(BG$12))/SIN(BG$12)*$B15))</f>
        <v>11.6220636641918</v>
      </c>
      <c r="BH105" s="0" t="n">
        <f aca="false">IF($B15=0,0,IF(SIN(BH$12)=0,999999999,(SIN(BH$12)*COS($E15)+SIN($E15)*COS(BH$12))/SIN(BH$12)*$B15))</f>
        <v>11.6062363627414</v>
      </c>
      <c r="BI105" s="0" t="n">
        <f aca="false">IF($B15=0,0,IF(SIN(BI$12)=0,999999999,(SIN(BI$12)*COS($E15)+SIN($E15)*COS(BI$12))/SIN(BI$12)*$B15))</f>
        <v>11.5908054728906</v>
      </c>
      <c r="BJ105" s="0" t="n">
        <f aca="false">IF($B15=0,0,IF(SIN(BJ$12)=0,999999999,(SIN(BJ$12)*COS($E15)+SIN($E15)*COS(BJ$12))/SIN(BJ$12)*$B15))</f>
        <v>11.5757472263877</v>
      </c>
      <c r="BK105" s="0" t="n">
        <f aca="false">IF($B15=0,0,IF(SIN(BK$12)=0,999999999,(SIN(BK$12)*COS($E15)+SIN($E15)*COS(BK$12))/SIN(BK$12)*$B15))</f>
        <v>11.5610394330328</v>
      </c>
      <c r="BL105" s="0" t="n">
        <f aca="false">IF($B15=0,0,IF(SIN(BL$12)=0,999999999,(SIN(BL$12)*COS($E15)+SIN($E15)*COS(BL$12))/SIN(BL$12)*$B15))</f>
        <v>11.5466613413233</v>
      </c>
      <c r="BM105" s="0" t="n">
        <f aca="false">IF($B15=0,0,IF(SIN(BM$12)=0,999999999,(SIN(BM$12)*COS($E15)+SIN($E15)*COS(BM$12))/SIN(BM$12)*$B15))</f>
        <v>11.5325935131057</v>
      </c>
      <c r="BN105" s="0" t="n">
        <f aca="false">IF($B15=0,0,IF(SIN(BN$12)=0,999999999,(SIN(BN$12)*COS($E15)+SIN($E15)*COS(BN$12))/SIN(BN$12)*$B15))</f>
        <v>11.518817710589</v>
      </c>
      <c r="BO105" s="0" t="n">
        <f aca="false">IF($B15=0,0,IF(SIN(BO$12)=0,999999999,(SIN(BO$12)*COS($E15)+SIN($E15)*COS(BO$12))/SIN(BO$12)*$B15))</f>
        <v>11.5053167942915</v>
      </c>
      <c r="BP105" s="0" t="n">
        <f aca="false">IF($B15=0,0,IF(SIN(BP$12)=0,999999999,(SIN(BP$12)*COS($E15)+SIN($E15)*COS(BP$12))/SIN(BP$12)*$B15))</f>
        <v>11.4920746306766</v>
      </c>
      <c r="BQ105" s="0" t="n">
        <f aca="false">IF($B15=0,0,IF(SIN(BQ$12)=0,999999999,(SIN(BQ$12)*COS($E15)+SIN($E15)*COS(BQ$12))/SIN(BQ$12)*$B15))</f>
        <v>11.4790760083901</v>
      </c>
      <c r="BR105" s="0" t="n">
        <f aca="false">IF($B15=0,0,IF(SIN(BR$12)=0,999999999,(SIN(BR$12)*COS($E15)+SIN($E15)*COS(BR$12))/SIN(BR$12)*$B15))</f>
        <v>11.4663065621465</v>
      </c>
      <c r="BS105" s="0" t="n">
        <f aca="false">IF($B15=0,0,IF(SIN(BS$12)=0,999999999,(SIN(BS$12)*COS($E15)+SIN($E15)*COS(BS$12))/SIN(BS$12)*$B15))</f>
        <v>11.4537527034286</v>
      </c>
      <c r="BT105" s="0" t="n">
        <f aca="false">IF($B15=0,0,IF(SIN(BT$12)=0,999999999,(SIN(BT$12)*COS($E15)+SIN($E15)*COS(BT$12))/SIN(BT$12)*$B15))</f>
        <v>11.4414015572657</v>
      </c>
      <c r="BU105" s="0" t="n">
        <f aca="false">IF($B15=0,0,IF(SIN(BU$12)=0,999999999,(SIN(BU$12)*COS($E15)+SIN($E15)*COS(BU$12))/SIN(BU$12)*$B15))</f>
        <v>11.4292409044411</v>
      </c>
      <c r="BV105" s="0" t="n">
        <f aca="false">IF($B15=0,0,IF(SIN(BV$12)=0,999999999,(SIN(BV$12)*COS($E15)+SIN($E15)*COS(BV$12))/SIN(BV$12)*$B15))</f>
        <v>11.4172591285558</v>
      </c>
      <c r="BW105" s="0" t="n">
        <f aca="false">IF($B15=0,0,IF(SIN(BW$12)=0,999999999,(SIN(BW$12)*COS($E15)+SIN($E15)*COS(BW$12))/SIN(BW$12)*$B15))</f>
        <v>11.4054451674419</v>
      </c>
      <c r="BX105" s="0" t="n">
        <f aca="false">IF($B15=0,0,IF(SIN(BX$12)=0,999999999,(SIN(BX$12)*COS($E15)+SIN($E15)*COS(BX$12))/SIN(BX$12)*$B15))</f>
        <v>11.3937884684735</v>
      </c>
      <c r="BY105" s="0" t="n">
        <f aca="false">IF($B15=0,0,IF(SIN(BY$12)=0,999999999,(SIN(BY$12)*COS($E15)+SIN($E15)*COS(BY$12))/SIN(BY$12)*$B15))</f>
        <v>11.3822789473754</v>
      </c>
      <c r="BZ105" s="0" t="n">
        <f aca="false">IF($B15=0,0,IF(SIN(BZ$12)=0,999999999,(SIN(BZ$12)*COS($E15)+SIN($E15)*COS(BZ$12))/SIN(BZ$12)*$B15))</f>
        <v>11.3709069501709</v>
      </c>
      <c r="CA105" s="0" t="n">
        <f aca="false">IF($B15=0,0,IF(SIN(CA$12)=0,999999999,(SIN(CA$12)*COS($E15)+SIN($E15)*COS(CA$12))/SIN(CA$12)*$B15))</f>
        <v>11.359663217949</v>
      </c>
      <c r="CB105" s="0" t="n">
        <f aca="false">IF($B15=0,0,IF(SIN(CB$12)=0,999999999,(SIN(CB$12)*COS($E15)+SIN($E15)*COS(CB$12))/SIN(CB$12)*$B15))</f>
        <v>11.3485388541652</v>
      </c>
      <c r="CC105" s="0" t="n">
        <f aca="false">IF($B15=0,0,IF(SIN(CC$12)=0,999999999,(SIN(CC$12)*COS($E15)+SIN($E15)*COS(CC$12))/SIN(CC$12)*$B15))</f>
        <v>11.3375252942168</v>
      </c>
      <c r="CD105" s="0" t="n">
        <f aca="false">IF($B15=0,0,IF(SIN(CD$12)=0,999999999,(SIN(CD$12)*COS($E15)+SIN($E15)*COS(CD$12))/SIN(CD$12)*$B15))</f>
        <v>11.3266142770623</v>
      </c>
      <c r="CE105" s="0" t="n">
        <f aca="false">IF($B15=0,0,IF(SIN(CE$12)=0,999999999,(SIN(CE$12)*COS($E15)+SIN($E15)*COS(CE$12))/SIN(CE$12)*$B15))</f>
        <v>11.315797818674</v>
      </c>
      <c r="CF105" s="0" t="n">
        <f aca="false">IF($B15=0,0,IF(SIN(CF$12)=0,999999999,(SIN(CF$12)*COS($E15)+SIN($E15)*COS(CF$12))/SIN(CF$12)*$B15))</f>
        <v>11.305068187134</v>
      </c>
      <c r="CG105" s="0" t="n">
        <f aca="false">IF($B15=0,0,IF(SIN(CG$12)=0,999999999,(SIN(CG$12)*COS($E15)+SIN($E15)*COS(CG$12))/SIN(CG$12)*$B15))</f>
        <v>11.2944178792013</v>
      </c>
      <c r="CH105" s="0" t="n">
        <f aca="false">IF($B15=0,0,IF(SIN(CH$12)=0,999999999,(SIN(CH$12)*COS($E15)+SIN($E15)*COS(CH$12))/SIN(CH$12)*$B15))</f>
        <v>11.2838395981921</v>
      </c>
      <c r="CI105" s="0" t="n">
        <f aca="false">IF($B15=0,0,IF(SIN(CI$12)=0,999999999,(SIN(CI$12)*COS($E15)+SIN($E15)*COS(CI$12))/SIN(CI$12)*$B15))</f>
        <v>11.2733262330283</v>
      </c>
      <c r="CJ105" s="0" t="n">
        <f aca="false">IF($B15=0,0,IF(SIN(CJ$12)=0,999999999,(SIN(CJ$12)*COS($E15)+SIN($E15)*COS(CJ$12))/SIN(CJ$12)*$B15))</f>
        <v>11.2628708383221</v>
      </c>
      <c r="CK105" s="0" t="n">
        <f aca="false">IF($B15=0,0,IF(SIN(CK$12)=0,999999999,(SIN(CK$12)*COS($E15)+SIN($E15)*COS(CK$12))/SIN(CK$12)*$B15))</f>
        <v>11.2524666153743</v>
      </c>
      <c r="CL105" s="0" t="n">
        <f aca="false">IF($B15=0,0,IF(SIN(CL$12)=0,999999999,(SIN(CL$12)*COS($E15)+SIN($E15)*COS(CL$12))/SIN(CL$12)*$B15))</f>
        <v>11.2421068939712</v>
      </c>
      <c r="CM105" s="0" t="n">
        <f aca="false">IF($B15=0,0,IF(SIN(CM$12)=0,999999999,(SIN(CM$12)*COS($E15)+SIN($E15)*COS(CM$12))/SIN(CM$12)*$B15))</f>
        <v>11.2317851148749</v>
      </c>
      <c r="CN105" s="0" t="n">
        <f aca="false">IF($B15=0,0,IF(SIN(CN$12)=0,999999999,(SIN(CN$12)*COS($E15)+SIN($E15)*COS(CN$12))/SIN(CN$12)*$B15))</f>
        <v>11.221494812906</v>
      </c>
      <c r="CO105" s="0" t="n">
        <f aca="false">IF($B15=0,0,IF(SIN(CO$12)=0,999999999,(SIN(CO$12)*COS($E15)+SIN($E15)*COS(CO$12))/SIN(CO$12)*$B15))</f>
        <v>11.211229600526</v>
      </c>
      <c r="CP105" s="0" t="n">
        <f aca="false">IF($B15=0,0,IF(SIN(CP$12)=0,999999999,(SIN(CP$12)*COS($E15)+SIN($E15)*COS(CP$12))/SIN(CP$12)*$B15))</f>
        <v>11.2009831518278</v>
      </c>
      <c r="CQ105" s="0" t="n">
        <f aca="false">IF($B15=0,0,IF(SIN(CQ$12)=0,999999999,(SIN(CQ$12)*COS($E15)+SIN($E15)*COS(CQ$12))/SIN(CQ$12)*$B15))</f>
        <v>11.1907491868489</v>
      </c>
    </row>
    <row r="106" customFormat="false" ht="12.8" hidden="true" customHeight="false" outlineLevel="0" collapsed="false">
      <c r="D106" s="0" t="n">
        <f aca="false">1+D105</f>
        <v>4</v>
      </c>
      <c r="E106" s="2" t="s">
        <v>56</v>
      </c>
      <c r="F106" s="0" t="n">
        <f aca="false">IF($B16=0,0,IF(SIN(F$12)=0,999999999,(SIN(F$12)*COS($E16)+SIN($E16)*COS(F$12))/SIN(F$12)*$B16))</f>
        <v>999999999</v>
      </c>
      <c r="G106" s="0" t="n">
        <f aca="false">IF($B16=0,0,IF(SIN(G$12)=0,999999999,(SIN(G$12)*COS($E16)+SIN($E16)*COS(G$12))/SIN(G$12)*$B16))</f>
        <v>56.0045505161717</v>
      </c>
      <c r="H106" s="0" t="n">
        <f aca="false">IF($B16=0,0,IF(SIN(H$12)=0,999999999,(SIN(H$12)*COS($E16)+SIN($E16)*COS(H$12))/SIN(H$12)*$B16))</f>
        <v>33.5890737422446</v>
      </c>
      <c r="I106" s="0" t="n">
        <f aca="false">IF($B16=0,0,IF(SIN(I$12)=0,999999999,(SIN(I$12)*COS($E16)+SIN($E16)*COS(I$12))/SIN(I$12)*$B16))</f>
        <v>26.1142124952638</v>
      </c>
      <c r="J106" s="0" t="n">
        <f aca="false">IF($B16=0,0,IF(SIN(J$12)=0,999999999,(SIN(J$12)*COS($E16)+SIN($E16)*COS(J$12))/SIN(J$12)*$B16))</f>
        <v>22.3745037422446</v>
      </c>
      <c r="K106" s="0" t="n">
        <f aca="false">IF($B16=0,0,IF(SIN(K$12)=0,999999999,(SIN(K$12)*COS($E16)+SIN($E16)*COS(K$12))/SIN(K$12)*$B16))</f>
        <v>20.1288544311483</v>
      </c>
      <c r="L106" s="0" t="n">
        <f aca="false">IF($B16=0,0,IF(SIN(L$12)=0,999999999,(SIN(L$12)*COS($E16)+SIN($E16)*COS(L$12))/SIN(L$12)*$B16))</f>
        <v>18.6302331722966</v>
      </c>
      <c r="M106" s="0" t="n">
        <f aca="false">IF($B16=0,0,IF(SIN(M$12)=0,999999999,(SIN(M$12)*COS($E16)+SIN($E16)*COS(M$12))/SIN(M$12)*$B16))</f>
        <v>17.5584833354371</v>
      </c>
      <c r="N106" s="0" t="n">
        <f aca="false">IF($B16=0,0,IF(SIN(N$12)=0,999999999,(SIN(N$12)*COS($E16)+SIN($E16)*COS(N$12))/SIN(N$12)*$B16))</f>
        <v>16.7535263237626</v>
      </c>
      <c r="O106" s="0" t="n">
        <f aca="false">IF($B16=0,0,IF(SIN(O$12)=0,999999999,(SIN(O$12)*COS($E16)+SIN($E16)*COS(O$12))/SIN(O$12)*$B16))</f>
        <v>16.1264293316968</v>
      </c>
      <c r="P106" s="0" t="n">
        <f aca="false">IF($B16=0,0,IF(SIN(P$12)=0,999999999,(SIN(P$12)*COS($E16)+SIN($E16)*COS(P$12))/SIN(P$12)*$B16))</f>
        <v>15.6238324478071</v>
      </c>
      <c r="Q106" s="0" t="n">
        <f aca="false">IF($B16=0,0,IF(SIN(Q$12)=0,999999999,(SIN(Q$12)*COS($E16)+SIN($E16)*COS(Q$12))/SIN(Q$12)*$B16))</f>
        <v>15.2117791559431</v>
      </c>
      <c r="R106" s="0" t="n">
        <f aca="false">IF($B16=0,0,IF(SIN(R$12)=0,999999999,(SIN(R$12)*COS($E16)+SIN($E16)*COS(R$12))/SIN(R$12)*$B16))</f>
        <v>14.8676315856338</v>
      </c>
      <c r="S106" s="0" t="n">
        <f aca="false">IF($B16=0,0,IF(SIN(S$12)=0,999999999,(SIN(S$12)*COS($E16)+SIN($E16)*COS(S$12))/SIN(S$12)*$B16))</f>
        <v>14.5757171852166</v>
      </c>
      <c r="T106" s="0" t="n">
        <f aca="false">IF($B16=0,0,IF(SIN(T$12)=0,999999999,(SIN(T$12)*COS($E16)+SIN($E16)*COS(T$12))/SIN(T$12)*$B16))</f>
        <v>14.3248411063302</v>
      </c>
      <c r="U106" s="0" t="n">
        <f aca="false">IF($B16=0,0,IF(SIN(U$12)=0,999999999,(SIN(U$12)*COS($E16)+SIN($E16)*COS(U$12))/SIN(U$12)*$B16))</f>
        <v>14.1067936344652</v>
      </c>
      <c r="V106" s="0" t="n">
        <f aca="false">IF($B16=0,0,IF(SIN(V$12)=0,999999999,(SIN(V$12)*COS($E16)+SIN($E16)*COS(V$12))/SIN(V$12)*$B16))</f>
        <v>13.9154173329187</v>
      </c>
      <c r="W106" s="0" t="n">
        <f aca="false">IF($B16=0,0,IF(SIN(W$12)=0,999999999,(SIN(W$12)*COS($E16)+SIN($E16)*COS(W$12))/SIN(W$12)*$B16))</f>
        <v>13.7460034299266</v>
      </c>
      <c r="X106" s="0" t="n">
        <f aca="false">IF($B16=0,0,IF(SIN(X$12)=0,999999999,(SIN(X$12)*COS($E16)+SIN($E16)*COS(X$12))/SIN(X$12)*$B16))</f>
        <v>13.5948894099556</v>
      </c>
      <c r="Y106" s="0" t="n">
        <f aca="false">IF($B16=0,0,IF(SIN(Y$12)=0,999999999,(SIN(Y$12)*COS($E16)+SIN($E16)*COS(Y$12))/SIN(Y$12)*$B16))</f>
        <v>13.4591836813038</v>
      </c>
      <c r="Z106" s="0" t="n">
        <f aca="false">IF($B16=0,0,IF(SIN(Z$12)=0,999999999,(SIN(Z$12)*COS($E16)+SIN($E16)*COS(Z$12))/SIN(Z$12)*$B16))</f>
        <v>13.3365728432997</v>
      </c>
      <c r="AA106" s="0" t="n">
        <f aca="false">IF($B16=0,0,IF(SIN(AA$12)=0,999999999,(SIN(AA$12)*COS($E16)+SIN($E16)*COS(AA$12))/SIN(AA$12)*$B16))</f>
        <v>13.225184019896</v>
      </c>
      <c r="AB106" s="0" t="n">
        <f aca="false">IF($B16=0,0,IF(SIN(AB$12)=0,999999999,(SIN(AB$12)*COS($E16)+SIN($E16)*COS(AB$12))/SIN(AB$12)*$B16))</f>
        <v>13.1234847385299</v>
      </c>
      <c r="AC106" s="0" t="n">
        <f aca="false">IF($B16=0,0,IF(SIN(AC$12)=0,999999999,(SIN(AC$12)*COS($E16)+SIN($E16)*COS(AC$12))/SIN(AC$12)*$B16))</f>
        <v>13.0302089274259</v>
      </c>
      <c r="AD106" s="0" t="n">
        <f aca="false">IF($B16=0,0,IF(SIN(AD$12)=0,999999999,(SIN(AD$12)*COS($E16)+SIN($E16)*COS(AD$12))/SIN(AD$12)*$B16))</f>
        <v>12.9443014134593</v>
      </c>
      <c r="AE106" s="0" t="n">
        <f aca="false">IF($B16=0,0,IF(SIN(AE$12)=0,999999999,(SIN(AE$12)*COS($E16)+SIN($E16)*COS(AE$12))/SIN(AE$12)*$B16))</f>
        <v>12.864875740419</v>
      </c>
      <c r="AF106" s="0" t="n">
        <f aca="false">IF($B16=0,0,IF(SIN(AF$12)=0,999999999,(SIN(AF$12)*COS($E16)+SIN($E16)*COS(AF$12))/SIN(AF$12)*$B16))</f>
        <v>12.7911817214055</v>
      </c>
      <c r="AG106" s="0" t="n">
        <f aca="false">IF($B16=0,0,IF(SIN(AG$12)=0,999999999,(SIN(AG$12)*COS($E16)+SIN($E16)*COS(AG$12))/SIN(AG$12)*$B16))</f>
        <v>12.7225802016952</v>
      </c>
      <c r="AH106" s="0" t="n">
        <f aca="false">IF($B16=0,0,IF(SIN(AH$12)=0,999999999,(SIN(AH$12)*COS($E16)+SIN($E16)*COS(AH$12))/SIN(AH$12)*$B16))</f>
        <v>12.6585232294508</v>
      </c>
      <c r="AI106" s="0" t="n">
        <f aca="false">IF($B16=0,0,IF(SIN(AI$12)=0,999999999,(SIN(AI$12)*COS($E16)+SIN($E16)*COS(AI$12))/SIN(AI$12)*$B16))</f>
        <v>12.5985383289321</v>
      </c>
      <c r="AJ106" s="0" t="n">
        <f aca="false">IF($B16=0,0,IF(SIN(AJ$12)=0,999999999,(SIN(AJ$12)*COS($E16)+SIN($E16)*COS(AJ$12))/SIN(AJ$12)*$B16))</f>
        <v>12.5422159189519</v>
      </c>
      <c r="AK106" s="0" t="n">
        <f aca="false">IF($B16=0,0,IF(SIN(AK$12)=0,999999999,(SIN(AK$12)*COS($E16)+SIN($E16)*COS(AK$12))/SIN(AK$12)*$B16))</f>
        <v>12.4891991663581</v>
      </c>
      <c r="AL106" s="0" t="n">
        <f aca="false">IF($B16=0,0,IF(SIN(AL$12)=0,999999999,(SIN(AL$12)*COS($E16)+SIN($E16)*COS(AL$12))/SIN(AL$12)*$B16))</f>
        <v>12.4391757418744</v>
      </c>
      <c r="AM106" s="0" t="n">
        <f aca="false">IF($B16=0,0,IF(SIN(AM$12)=0,999999999,(SIN(AM$12)*COS($E16)+SIN($E16)*COS(AM$12))/SIN(AM$12)*$B16))</f>
        <v>12.3918710747643</v>
      </c>
      <c r="AN106" s="0" t="n">
        <f aca="false">IF($B16=0,0,IF(SIN(AN$12)=0,999999999,(SIN(AN$12)*COS($E16)+SIN($E16)*COS(AN$12))/SIN(AN$12)*$B16))</f>
        <v>12.3470427977347</v>
      </c>
      <c r="AO106" s="0" t="n">
        <f aca="false">IF($B16=0,0,IF(SIN(AO$12)=0,999999999,(SIN(AO$12)*COS($E16)+SIN($E16)*COS(AO$12))/SIN(AO$12)*$B16))</f>
        <v>12.304476144024</v>
      </c>
      <c r="AP106" s="0" t="n">
        <f aca="false">IF($B16=0,0,IF(SIN(AP$12)=0,999999999,(SIN(AP$12)*COS($E16)+SIN($E16)*COS(AP$12))/SIN(AP$12)*$B16))</f>
        <v>12.2639801115246</v>
      </c>
      <c r="AQ106" s="0" t="n">
        <f aca="false">IF($B16=0,0,IF(SIN(AQ$12)=0,999999999,(SIN(AQ$12)*COS($E16)+SIN($E16)*COS(AQ$12))/SIN(AQ$12)*$B16))</f>
        <v>12.2253842488196</v>
      </c>
      <c r="AR106" s="0" t="n">
        <f aca="false">IF($B16=0,0,IF(SIN(AR$12)=0,999999999,(SIN(AR$12)*COS($E16)+SIN($E16)*COS(AR$12))/SIN(AR$12)*$B16))</f>
        <v>12.1885359485658</v>
      </c>
      <c r="AS106" s="0" t="n">
        <f aca="false">IF($B16=0,0,IF(SIN(AS$12)=0,999999999,(SIN(AS$12)*COS($E16)+SIN($E16)*COS(AS$12))/SIN(AS$12)*$B16))</f>
        <v>12.1532981571551</v>
      </c>
      <c r="AT106" s="0" t="n">
        <f aca="false">IF($B16=0,0,IF(SIN(AT$12)=0,999999999,(SIN(AT$12)*COS($E16)+SIN($E16)*COS(AT$12))/SIN(AT$12)*$B16))</f>
        <v>12.1195474278002</v>
      </c>
      <c r="AU106" s="0" t="n">
        <f aca="false">IF($B16=0,0,IF(SIN(AU$12)=0,999999999,(SIN(AU$12)*COS($E16)+SIN($E16)*COS(AU$12))/SIN(AU$12)*$B16))</f>
        <v>12.0871722584066</v>
      </c>
      <c r="AV106" s="0" t="n">
        <f aca="false">IF($B16=0,0,IF(SIN(AV$12)=0,999999999,(SIN(AV$12)*COS($E16)+SIN($E16)*COS(AV$12))/SIN(AV$12)*$B16))</f>
        <v>12.0560716667583</v>
      </c>
      <c r="AW106" s="0" t="n">
        <f aca="false">IF($B16=0,0,IF(SIN(AW$12)=0,999999999,(SIN(AW$12)*COS($E16)+SIN($E16)*COS(AW$12))/SIN(AW$12)*$B16))</f>
        <v>12.0261539643815</v>
      </c>
      <c r="AX106" s="0" t="n">
        <f aca="false">IF($B16=0,0,IF(SIN(AX$12)=0,999999999,(SIN(AX$12)*COS($E16)+SIN($E16)*COS(AX$12))/SIN(AX$12)*$B16))</f>
        <v>11.9973356974699</v>
      </c>
      <c r="AY106" s="0" t="n">
        <f aca="false">IF($B16=0,0,IF(SIN(AY$12)=0,999999999,(SIN(AY$12)*COS($E16)+SIN($E16)*COS(AY$12))/SIN(AY$12)*$B16))</f>
        <v>11.969540728879</v>
      </c>
      <c r="AZ106" s="0" t="n">
        <f aca="false">IF($B16=0,0,IF(SIN(AZ$12)=0,999999999,(SIN(AZ$12)*COS($E16)+SIN($E16)*COS(AZ$12))/SIN(AZ$12)*$B16))</f>
        <v>11.9426994397146</v>
      </c>
      <c r="BA106" s="0" t="n">
        <f aca="false">IF($B16=0,0,IF(SIN(BA$12)=0,999999999,(SIN(BA$12)*COS($E16)+SIN($E16)*COS(BA$12))/SIN(BA$12)*$B16))</f>
        <v>11.9167480326978</v>
      </c>
      <c r="BB106" s="0" t="n">
        <f aca="false">IF($B16=0,0,IF(SIN(BB$12)=0,999999999,(SIN(BB$12)*COS($E16)+SIN($E16)*COS(BB$12))/SIN(BB$12)*$B16))</f>
        <v>11.8916279224555</v>
      </c>
      <c r="BC106" s="0" t="n">
        <f aca="false">IF($B16=0,0,IF(SIN(BC$12)=0,999999999,(SIN(BC$12)*COS($E16)+SIN($E16)*COS(BC$12))/SIN(BC$12)*$B16))</f>
        <v>11.8672852003116</v>
      </c>
      <c r="BD106" s="0" t="n">
        <f aca="false">IF($B16=0,0,IF(SIN(BD$12)=0,999999999,(SIN(BD$12)*COS($E16)+SIN($E16)*COS(BD$12))/SIN(BD$12)*$B16))</f>
        <v>11.84367016314</v>
      </c>
      <c r="BE106" s="0" t="n">
        <f aca="false">IF($B16=0,0,IF(SIN(BE$12)=0,999999999,(SIN(BE$12)*COS($E16)+SIN($E16)*COS(BE$12))/SIN(BE$12)*$B16))</f>
        <v>11.82073689748</v>
      </c>
      <c r="BF106" s="0" t="n">
        <f aca="false">IF($B16=0,0,IF(SIN(BF$12)=0,999999999,(SIN(BF$12)*COS($E16)+SIN($E16)*COS(BF$12))/SIN(BF$12)*$B16))</f>
        <v>11.7984429114639</v>
      </c>
      <c r="BG106" s="0" t="n">
        <f aca="false">IF($B16=0,0,IF(SIN(BG$12)=0,999999999,(SIN(BG$12)*COS($E16)+SIN($E16)*COS(BG$12))/SIN(BG$12)*$B16))</f>
        <v>11.7767488082351</v>
      </c>
      <c r="BH106" s="0" t="n">
        <f aca="false">IF($B16=0,0,IF(SIN(BH$12)=0,999999999,(SIN(BH$12)*COS($E16)+SIN($E16)*COS(BH$12))/SIN(BH$12)*$B16))</f>
        <v>11.7556179954673</v>
      </c>
      <c r="BI106" s="0" t="n">
        <f aca="false">IF($B16=0,0,IF(SIN(BI$12)=0,999999999,(SIN(BI$12)*COS($E16)+SIN($E16)*COS(BI$12))/SIN(BI$12)*$B16))</f>
        <v>11.735016426381</v>
      </c>
      <c r="BJ106" s="0" t="n">
        <f aca="false">IF($B16=0,0,IF(SIN(BJ$12)=0,999999999,(SIN(BJ$12)*COS($E16)+SIN($E16)*COS(BJ$12))/SIN(BJ$12)*$B16))</f>
        <v>11.7149123683101</v>
      </c>
      <c r="BK106" s="0" t="n">
        <f aca="false">IF($B16=0,0,IF(SIN(BK$12)=0,999999999,(SIN(BK$12)*COS($E16)+SIN($E16)*COS(BK$12))/SIN(BK$12)*$B16))</f>
        <v>11.6952761954233</v>
      </c>
      <c r="BL106" s="0" t="n">
        <f aca="false">IF($B16=0,0,IF(SIN(BL$12)=0,999999999,(SIN(BL$12)*COS($E16)+SIN($E16)*COS(BL$12))/SIN(BL$12)*$B16))</f>
        <v>11.6760802026746</v>
      </c>
      <c r="BM106" s="0" t="n">
        <f aca="false">IF($B16=0,0,IF(SIN(BM$12)=0,999999999,(SIN(BM$12)*COS($E16)+SIN($E16)*COS(BM$12))/SIN(BM$12)*$B16))</f>
        <v>11.6572984384523</v>
      </c>
      <c r="BN106" s="0" t="n">
        <f aca="false">IF($B16=0,0,IF(SIN(BN$12)=0,999999999,(SIN(BN$12)*COS($E16)+SIN($E16)*COS(BN$12))/SIN(BN$12)*$B16))</f>
        <v>11.6389065537322</v>
      </c>
      <c r="BO106" s="0" t="n">
        <f aca="false">IF($B16=0,0,IF(SIN(BO$12)=0,999999999,(SIN(BO$12)*COS($E16)+SIN($E16)*COS(BO$12))/SIN(BO$12)*$B16))</f>
        <v>11.6208816658275</v>
      </c>
      <c r="BP106" s="0" t="n">
        <f aca="false">IF($B16=0,0,IF(SIN(BP$12)=0,999999999,(SIN(BP$12)*COS($E16)+SIN($E16)*COS(BP$12))/SIN(BP$12)*$B16))</f>
        <v>11.6032022350752</v>
      </c>
      <c r="BQ106" s="0" t="n">
        <f aca="false">IF($B16=0,0,IF(SIN(BQ$12)=0,999999999,(SIN(BQ$12)*COS($E16)+SIN($E16)*COS(BQ$12))/SIN(BQ$12)*$B16))</f>
        <v>11.5858479530053</v>
      </c>
      <c r="BR106" s="0" t="n">
        <f aca="false">IF($B16=0,0,IF(SIN(BR$12)=0,999999999,(SIN(BR$12)*COS($E16)+SIN($E16)*COS(BR$12))/SIN(BR$12)*$B16))</f>
        <v>11.5687996407222</v>
      </c>
      <c r="BS106" s="0" t="n">
        <f aca="false">IF($B16=0,0,IF(SIN(BS$12)=0,999999999,(SIN(BS$12)*COS($E16)+SIN($E16)*COS(BS$12))/SIN(BS$12)*$B16))</f>
        <v>11.5520391563836</v>
      </c>
      <c r="BT106" s="0" t="n">
        <f aca="false">IF($B16=0,0,IF(SIN(BT$12)=0,999999999,(SIN(BT$12)*COS($E16)+SIN($E16)*COS(BT$12))/SIN(BT$12)*$B16))</f>
        <v>11.5355493107928</v>
      </c>
      <c r="BU106" s="0" t="n">
        <f aca="false">IF($B16=0,0,IF(SIN(BU$12)=0,999999999,(SIN(BU$12)*COS($E16)+SIN($E16)*COS(BU$12))/SIN(BU$12)*$B16))</f>
        <v>11.5193137902414</v>
      </c>
      <c r="BV106" s="0" t="n">
        <f aca="false">IF($B16=0,0,IF(SIN(BV$12)=0,999999999,(SIN(BV$12)*COS($E16)+SIN($E16)*COS(BV$12))/SIN(BV$12)*$B16))</f>
        <v>11.5033170858346</v>
      </c>
      <c r="BW106" s="0" t="n">
        <f aca="false">IF($B16=0,0,IF(SIN(BW$12)=0,999999999,(SIN(BW$12)*COS($E16)+SIN($E16)*COS(BW$12))/SIN(BW$12)*$B16))</f>
        <v>11.487544428624</v>
      </c>
      <c r="BX106" s="0" t="n">
        <f aca="false">IF($B16=0,0,IF(SIN(BX$12)=0,999999999,(SIN(BX$12)*COS($E16)+SIN($E16)*COS(BX$12))/SIN(BX$12)*$B16))</f>
        <v>11.4719817299438</v>
      </c>
      <c r="BY106" s="0" t="n">
        <f aca="false">IF($B16=0,0,IF(SIN(BY$12)=0,999999999,(SIN(BY$12)*COS($E16)+SIN($E16)*COS(BY$12))/SIN(BY$12)*$B16))</f>
        <v>11.4566155264168</v>
      </c>
      <c r="BZ106" s="0" t="n">
        <f aca="false">IF($B16=0,0,IF(SIN(BZ$12)=0,999999999,(SIN(BZ$12)*COS($E16)+SIN($E16)*COS(BZ$12))/SIN(BZ$12)*$B16))</f>
        <v>11.441432929151</v>
      </c>
      <c r="CA106" s="0" t="n">
        <f aca="false">IF($B16=0,0,IF(SIN(CA$12)=0,999999999,(SIN(CA$12)*COS($E16)+SIN($E16)*COS(CA$12))/SIN(CA$12)*$B16))</f>
        <v>11.4264215767018</v>
      </c>
      <c r="CB106" s="0" t="n">
        <f aca="false">IF($B16=0,0,IF(SIN(CB$12)=0,999999999,(SIN(CB$12)*COS($E16)+SIN($E16)*COS(CB$12))/SIN(CB$12)*$B16))</f>
        <v>11.4115695914146</v>
      </c>
      <c r="CC106" s="0" t="n">
        <f aca="false">IF($B16=0,0,IF(SIN(CC$12)=0,999999999,(SIN(CC$12)*COS($E16)+SIN($E16)*COS(CC$12))/SIN(CC$12)*$B16))</f>
        <v>11.3968655388061</v>
      </c>
      <c r="CD106" s="0" t="n">
        <f aca="false">IF($B16=0,0,IF(SIN(CD$12)=0,999999999,(SIN(CD$12)*COS($E16)+SIN($E16)*COS(CD$12))/SIN(CD$12)*$B16))</f>
        <v>11.3822983896733</v>
      </c>
      <c r="CE106" s="0" t="n">
        <f aca="false">IF($B16=0,0,IF(SIN(CE$12)=0,999999999,(SIN(CE$12)*COS($E16)+SIN($E16)*COS(CE$12))/SIN(CE$12)*$B16))</f>
        <v>11.3678574846503</v>
      </c>
      <c r="CF106" s="0" t="n">
        <f aca="false">IF($B16=0,0,IF(SIN(CF$12)=0,999999999,(SIN(CF$12)*COS($E16)+SIN($E16)*COS(CF$12))/SIN(CF$12)*$B16))</f>
        <v>11.3535325009598</v>
      </c>
      <c r="CG106" s="0" t="n">
        <f aca="false">IF($B16=0,0,IF(SIN(CG$12)=0,999999999,(SIN(CG$12)*COS($E16)+SIN($E16)*COS(CG$12))/SIN(CG$12)*$B16))</f>
        <v>11.339313421128</v>
      </c>
      <c r="CH106" s="0" t="n">
        <f aca="false">IF($B16=0,0,IF(SIN(CH$12)=0,999999999,(SIN(CH$12)*COS($E16)+SIN($E16)*COS(CH$12))/SIN(CH$12)*$B16))</f>
        <v>11.3251905034524</v>
      </c>
      <c r="CI106" s="0" t="n">
        <f aca="false">IF($B16=0,0,IF(SIN(CI$12)=0,999999999,(SIN(CI$12)*COS($E16)+SIN($E16)*COS(CI$12))/SIN(CI$12)*$B16))</f>
        <v>11.3111542540302</v>
      </c>
      <c r="CJ106" s="0" t="n">
        <f aca="false">IF($B16=0,0,IF(SIN(CJ$12)=0,999999999,(SIN(CJ$12)*COS($E16)+SIN($E16)*COS(CJ$12))/SIN(CJ$12)*$B16))</f>
        <v>11.2971954001698</v>
      </c>
      <c r="CK106" s="0" t="n">
        <f aca="false">IF($B16=0,0,IF(SIN(CK$12)=0,999999999,(SIN(CK$12)*COS($E16)+SIN($E16)*COS(CK$12))/SIN(CK$12)*$B16))</f>
        <v>11.2833048650212</v>
      </c>
      <c r="CL106" s="0" t="n">
        <f aca="false">IF($B16=0,0,IF(SIN(CL$12)=0,999999999,(SIN(CL$12)*COS($E16)+SIN($E16)*COS(CL$12))/SIN(CL$12)*$B16))</f>
        <v>11.2694737432737</v>
      </c>
      <c r="CM106" s="0" t="n">
        <f aca="false">IF($B16=0,0,IF(SIN(CM$12)=0,999999999,(SIN(CM$12)*COS($E16)+SIN($E16)*COS(CM$12))/SIN(CM$12)*$B16))</f>
        <v>11.2556932777787</v>
      </c>
      <c r="CN106" s="0" t="n">
        <f aca="false">IF($B16=0,0,IF(SIN(CN$12)=0,999999999,(SIN(CN$12)*COS($E16)+SIN($E16)*COS(CN$12))/SIN(CN$12)*$B16))</f>
        <v>11.2419548369642</v>
      </c>
      <c r="CO106" s="0" t="n">
        <f aca="false">IF($B16=0,0,IF(SIN(CO$12)=0,999999999,(SIN(CO$12)*COS($E16)+SIN($E16)*COS(CO$12))/SIN(CO$12)*$B16))</f>
        <v>11.2282498929152</v>
      </c>
      <c r="CP106" s="0" t="n">
        <f aca="false">IF($B16=0,0,IF(SIN(CP$12)=0,999999999,(SIN(CP$12)*COS($E16)+SIN($E16)*COS(CP$12))/SIN(CP$12)*$B16))</f>
        <v>11.21457</v>
      </c>
      <c r="CQ106" s="0" t="n">
        <f aca="false">IF($B16=0,0,IF(SIN(CQ$12)=0,999999999,(SIN(CQ$12)*COS($E16)+SIN($E16)*COS(CQ$12))/SIN(CQ$12)*$B16))</f>
        <v>11.2009067739271</v>
      </c>
    </row>
    <row r="107" customFormat="false" ht="12.8" hidden="true" customHeight="false" outlineLevel="0" collapsed="false">
      <c r="D107" s="0" t="n">
        <f aca="false">1+D106</f>
        <v>5</v>
      </c>
      <c r="E107" s="2" t="s">
        <v>56</v>
      </c>
      <c r="F107" s="0" t="n">
        <f aca="false">IF($B17=0,0,IF(SIN(F$12)=0,999999999,(SIN(F$12)*COS($E17)+SIN($E17)*COS(F$12))/SIN(F$12)*$B17))</f>
        <v>999999999</v>
      </c>
      <c r="G107" s="0" t="n">
        <f aca="false">IF($B17=0,0,IF(SIN(G$12)=0,999999999,(SIN(G$12)*COS($E17)+SIN($E17)*COS(G$12))/SIN(G$12)*$B17))</f>
        <v>67.2799466040693</v>
      </c>
      <c r="H107" s="0" t="n">
        <f aca="false">IF($B17=0,0,IF(SIN(H$12)=0,999999999,(SIN(H$12)*COS($E17)+SIN($E17)*COS(H$12))/SIN(H$12)*$B17))</f>
        <v>39.2266931586252</v>
      </c>
      <c r="I107" s="0" t="n">
        <f aca="false">IF($B17=0,0,IF(SIN(I$12)=0,999999999,(SIN(I$12)*COS($E17)+SIN($E17)*COS(I$12))/SIN(I$12)*$B17))</f>
        <v>29.8718095152405</v>
      </c>
      <c r="J107" s="0" t="n">
        <f aca="false">IF($B17=0,0,IF(SIN(J$12)=0,999999999,(SIN(J$12)*COS($E17)+SIN($E17)*COS(J$12))/SIN(J$12)*$B17))</f>
        <v>25.1915165855526</v>
      </c>
      <c r="K107" s="0" t="n">
        <f aca="false">IF($B17=0,0,IF(SIN(K$12)=0,999999999,(SIN(K$12)*COS($E17)+SIN($E17)*COS(K$12))/SIN(K$12)*$B17))</f>
        <v>22.3810579944131</v>
      </c>
      <c r="L107" s="0" t="n">
        <f aca="false">IF($B17=0,0,IF(SIN(L$12)=0,999999999,(SIN(L$12)*COS($E17)+SIN($E17)*COS(L$12))/SIN(L$12)*$B17))</f>
        <v>20.5055144841275</v>
      </c>
      <c r="M107" s="0" t="n">
        <f aca="false">IF($B17=0,0,IF(SIN(M$12)=0,999999999,(SIN(M$12)*COS($E17)+SIN($E17)*COS(M$12))/SIN(M$12)*$B17))</f>
        <v>19.1642059718541</v>
      </c>
      <c r="N107" s="0" t="n">
        <f aca="false">IF($B17=0,0,IF(SIN(N$12)=0,999999999,(SIN(N$12)*COS($E17)+SIN($E17)*COS(N$12))/SIN(N$12)*$B17))</f>
        <v>18.156792063645</v>
      </c>
      <c r="O107" s="0" t="n">
        <f aca="false">IF($B17=0,0,IF(SIN(O$12)=0,999999999,(SIN(O$12)*COS($E17)+SIN($E17)*COS(O$12))/SIN(O$12)*$B17))</f>
        <v>17.3719722255161</v>
      </c>
      <c r="P107" s="0" t="n">
        <f aca="false">IF($B17=0,0,IF(SIN(P$12)=0,999999999,(SIN(P$12)*COS($E17)+SIN($E17)*COS(P$12))/SIN(P$12)*$B17))</f>
        <v>16.7429658516232</v>
      </c>
      <c r="Q107" s="0" t="n">
        <f aca="false">IF($B17=0,0,IF(SIN(Q$12)=0,999999999,(SIN(Q$12)*COS($E17)+SIN($E17)*COS(Q$12))/SIN(Q$12)*$B17))</f>
        <v>16.2272759313831</v>
      </c>
      <c r="R107" s="0" t="n">
        <f aca="false">IF($B17=0,0,IF(SIN(R$12)=0,999999999,(SIN(R$12)*COS($E17)+SIN($E17)*COS(R$12))/SIN(R$12)*$B17))</f>
        <v>15.7965708828181</v>
      </c>
      <c r="S107" s="0" t="n">
        <f aca="false">IF($B17=0,0,IF(SIN(S$12)=0,999999999,(SIN(S$12)*COS($E17)+SIN($E17)*COS(S$12))/SIN(S$12)*$B17))</f>
        <v>15.4312363087704</v>
      </c>
      <c r="T107" s="0" t="n">
        <f aca="false">IF($B17=0,0,IF(SIN(T$12)=0,999999999,(SIN(T$12)*COS($E17)+SIN($E17)*COS(T$12))/SIN(T$12)*$B17))</f>
        <v>15.1172617145479</v>
      </c>
      <c r="U107" s="0" t="n">
        <f aca="false">IF($B17=0,0,IF(SIN(U$12)=0,999999999,(SIN(U$12)*COS($E17)+SIN($E17)*COS(U$12))/SIN(U$12)*$B17))</f>
        <v>14.84437253833</v>
      </c>
      <c r="V107" s="0" t="n">
        <f aca="false">IF($B17=0,0,IF(SIN(V$12)=0,999999999,(SIN(V$12)*COS($E17)+SIN($E17)*COS(V$12))/SIN(V$12)*$B17))</f>
        <v>14.6048626699974</v>
      </c>
      <c r="W107" s="0" t="n">
        <f aca="false">IF($B17=0,0,IF(SIN(W$12)=0,999999999,(SIN(W$12)*COS($E17)+SIN($E17)*COS(W$12))/SIN(W$12)*$B17))</f>
        <v>14.3928390219729</v>
      </c>
      <c r="X107" s="0" t="n">
        <f aca="false">IF($B17=0,0,IF(SIN(X$12)=0,999999999,(SIN(X$12)*COS($E17)+SIN($E17)*COS(X$12))/SIN(X$12)*$B17))</f>
        <v>14.2037179096199</v>
      </c>
      <c r="Y107" s="0" t="n">
        <f aca="false">IF($B17=0,0,IF(SIN(Y$12)=0,999999999,(SIN(Y$12)*COS($E17)+SIN($E17)*COS(Y$12))/SIN(Y$12)*$B17))</f>
        <v>14.0338804692538</v>
      </c>
      <c r="Z107" s="0" t="n">
        <f aca="false">IF($B17=0,0,IF(SIN(Z$12)=0,999999999,(SIN(Z$12)*COS($E17)+SIN($E17)*COS(Z$12))/SIN(Z$12)*$B17))</f>
        <v>13.8804314505969</v>
      </c>
      <c r="AA107" s="0" t="n">
        <f aca="false">IF($B17=0,0,IF(SIN(AA$12)=0,999999999,(SIN(AA$12)*COS($E17)+SIN($E17)*COS(AA$12))/SIN(AA$12)*$B17))</f>
        <v>13.7410269255248</v>
      </c>
      <c r="AB107" s="0" t="n">
        <f aca="false">IF($B17=0,0,IF(SIN(AB$12)=0,999999999,(SIN(AB$12)*COS($E17)+SIN($E17)*COS(AB$12))/SIN(AB$12)*$B17))</f>
        <v>13.6137489851911</v>
      </c>
      <c r="AC107" s="0" t="n">
        <f aca="false">IF($B17=0,0,IF(SIN(AC$12)=0,999999999,(SIN(AC$12)*COS($E17)+SIN($E17)*COS(AC$12))/SIN(AC$12)*$B17))</f>
        <v>13.4970131247131</v>
      </c>
      <c r="AD107" s="0" t="n">
        <f aca="false">IF($B17=0,0,IF(SIN(AD$12)=0,999999999,(SIN(AD$12)*COS($E17)+SIN($E17)*COS(AD$12))/SIN(AD$12)*$B17))</f>
        <v>13.3894987815439</v>
      </c>
      <c r="AE107" s="0" t="n">
        <f aca="false">IF($B17=0,0,IF(SIN(AE$12)=0,999999999,(SIN(AE$12)*COS($E17)+SIN($E17)*COS(AE$12))/SIN(AE$12)*$B17))</f>
        <v>13.2900965444937</v>
      </c>
      <c r="AF107" s="0" t="n">
        <f aca="false">IF($B17=0,0,IF(SIN(AF$12)=0,999999999,(SIN(AF$12)*COS($E17)+SIN($E17)*COS(AF$12))/SIN(AF$12)*$B17))</f>
        <v>13.1978675451443</v>
      </c>
      <c r="AG107" s="0" t="n">
        <f aca="false">IF($B17=0,0,IF(SIN(AG$12)=0,999999999,(SIN(AG$12)*COS($E17)+SIN($E17)*COS(AG$12))/SIN(AG$12)*$B17))</f>
        <v>13.1120118732536</v>
      </c>
      <c r="AH107" s="0" t="n">
        <f aca="false">IF($B17=0,0,IF(SIN(AH$12)=0,999999999,(SIN(AH$12)*COS($E17)+SIN($E17)*COS(AH$12))/SIN(AH$12)*$B17))</f>
        <v>13.0318437601484</v>
      </c>
      <c r="AI107" s="0" t="n">
        <f aca="false">IF($B17=0,0,IF(SIN(AI$12)=0,999999999,(SIN(AI$12)*COS($E17)+SIN($E17)*COS(AI$12))/SIN(AI$12)*$B17))</f>
        <v>12.956771896448</v>
      </c>
      <c r="AJ107" s="0" t="n">
        <f aca="false">IF($B17=0,0,IF(SIN(AJ$12)=0,999999999,(SIN(AJ$12)*COS($E17)+SIN($E17)*COS(AJ$12))/SIN(AJ$12)*$B17))</f>
        <v>12.8862836861026</v>
      </c>
      <c r="AK107" s="0" t="n">
        <f aca="false">IF($B17=0,0,IF(SIN(AK$12)=0,999999999,(SIN(AK$12)*COS($E17)+SIN($E17)*COS(AK$12))/SIN(AK$12)*$B17))</f>
        <v>12.8199325478972</v>
      </c>
      <c r="AL107" s="0" t="n">
        <f aca="false">IF($B17=0,0,IF(SIN(AL$12)=0,999999999,(SIN(AL$12)*COS($E17)+SIN($E17)*COS(AL$12))/SIN(AL$12)*$B17))</f>
        <v>12.7573275977815</v>
      </c>
      <c r="AM107" s="0" t="n">
        <f aca="false">IF($B17=0,0,IF(SIN(AM$12)=0,999999999,(SIN(AM$12)*COS($E17)+SIN($E17)*COS(AM$12))/SIN(AM$12)*$B17))</f>
        <v>12.698125206997</v>
      </c>
      <c r="AN107" s="0" t="n">
        <f aca="false">IF($B17=0,0,IF(SIN(AN$12)=0,999999999,(SIN(AN$12)*COS($E17)+SIN($E17)*COS(AN$12))/SIN(AN$12)*$B17))</f>
        <v>12.6420220498027</v>
      </c>
      <c r="AO107" s="0" t="n">
        <f aca="false">IF($B17=0,0,IF(SIN(AO$12)=0,999999999,(SIN(AO$12)*COS($E17)+SIN($E17)*COS(AO$12))/SIN(AO$12)*$B17))</f>
        <v>12.5887493428728</v>
      </c>
      <c r="AP107" s="0" t="n">
        <f aca="false">IF($B17=0,0,IF(SIN(AP$12)=0,999999999,(SIN(AP$12)*COS($E17)+SIN($E17)*COS(AP$12))/SIN(AP$12)*$B17))</f>
        <v>12.5380680446475</v>
      </c>
      <c r="AQ107" s="0" t="n">
        <f aca="false">IF($B17=0,0,IF(SIN(AQ$12)=0,999999999,(SIN(AQ$12)*COS($E17)+SIN($E17)*COS(AQ$12))/SIN(AQ$12)*$B17))</f>
        <v>12.4897648330171</v>
      </c>
      <c r="AR107" s="0" t="n">
        <f aca="false">IF($B17=0,0,IF(SIN(AR$12)=0,999999999,(SIN(AR$12)*COS($E17)+SIN($E17)*COS(AR$12))/SIN(AR$12)*$B17))</f>
        <v>12.4436487179561</v>
      </c>
      <c r="AS107" s="0" t="n">
        <f aca="false">IF($B17=0,0,IF(SIN(AS$12)=0,999999999,(SIN(AS$12)*COS($E17)+SIN($E17)*COS(AS$12))/SIN(AS$12)*$B17))</f>
        <v>12.3995481751359</v>
      </c>
      <c r="AT107" s="0" t="n">
        <f aca="false">IF($B17=0,0,IF(SIN(AT$12)=0,999999999,(SIN(AT$12)*COS($E17)+SIN($E17)*COS(AT$12))/SIN(AT$12)*$B17))</f>
        <v>12.3573087093369</v>
      </c>
      <c r="AU107" s="0" t="n">
        <f aca="false">IF($B17=0,0,IF(SIN(AU$12)=0,999999999,(SIN(AU$12)*COS($E17)+SIN($E17)*COS(AU$12))/SIN(AU$12)*$B17))</f>
        <v>12.3167907742736</v>
      </c>
      <c r="AV107" s="0" t="n">
        <f aca="false">IF($B17=0,0,IF(SIN(AV$12)=0,999999999,(SIN(AV$12)*COS($E17)+SIN($E17)*COS(AV$12))/SIN(AV$12)*$B17))</f>
        <v>12.2778679894222</v>
      </c>
      <c r="AW107" s="0" t="n">
        <f aca="false">IF($B17=0,0,IF(SIN(AW$12)=0,999999999,(SIN(AW$12)*COS($E17)+SIN($E17)*COS(AW$12))/SIN(AW$12)*$B17))</f>
        <v>12.240425605495</v>
      </c>
      <c r="AX107" s="0" t="n">
        <f aca="false">IF($B17=0,0,IF(SIN(AX$12)=0,999999999,(SIN(AX$12)*COS($E17)+SIN($E17)*COS(AX$12))/SIN(AX$12)*$B17))</f>
        <v>12.204359178995</v>
      </c>
      <c r="AY107" s="0" t="n">
        <f aca="false">IF($B17=0,0,IF(SIN(AY$12)=0,999999999,(SIN(AY$12)*COS($E17)+SIN($E17)*COS(AY$12))/SIN(AY$12)*$B17))</f>
        <v>12.1695734233203</v>
      </c>
      <c r="AZ107" s="0" t="n">
        <f aca="false">IF($B17=0,0,IF(SIN(AZ$12)=0,999999999,(SIN(AZ$12)*COS($E17)+SIN($E17)*COS(AZ$12))/SIN(AZ$12)*$B17))</f>
        <v>12.135981209542</v>
      </c>
      <c r="BA107" s="0" t="n">
        <f aca="false">IF($B17=0,0,IF(SIN(BA$12)=0,999999999,(SIN(BA$12)*COS($E17)+SIN($E17)*COS(BA$12))/SIN(BA$12)*$B17))</f>
        <v>12.1035026945566</v>
      </c>
      <c r="BB107" s="0" t="n">
        <f aca="false">IF($B17=0,0,IF(SIN(BB$12)=0,999999999,(SIN(BB$12)*COS($E17)+SIN($E17)*COS(BB$12))/SIN(BB$12)*$B17))</f>
        <v>12.0720645580266</v>
      </c>
      <c r="BC107" s="0" t="n">
        <f aca="false">IF($B17=0,0,IF(SIN(BC$12)=0,999999999,(SIN(BC$12)*COS($E17)+SIN($E17)*COS(BC$12))/SIN(BC$12)*$B17))</f>
        <v>12.0415993325601</v>
      </c>
      <c r="BD107" s="0" t="n">
        <f aca="false">IF($B17=0,0,IF(SIN(BD$12)=0,999999999,(SIN(BD$12)*COS($E17)+SIN($E17)*COS(BD$12))/SIN(BD$12)*$B17))</f>
        <v>12.0120448140647</v>
      </c>
      <c r="BE107" s="0" t="n">
        <f aca="false">IF($B17=0,0,IF(SIN(BE$12)=0,999999999,(SIN(BE$12)*COS($E17)+SIN($E17)*COS(BE$12))/SIN(BE$12)*$B17))</f>
        <v>11.983343541262</v>
      </c>
      <c r="BF107" s="0" t="n">
        <f aca="false">IF($B17=0,0,IF(SIN(BF$12)=0,999999999,(SIN(BF$12)*COS($E17)+SIN($E17)*COS(BF$12))/SIN(BF$12)*$B17))</f>
        <v>11.9554423350407</v>
      </c>
      <c r="BG107" s="0" t="n">
        <f aca="false">IF($B17=0,0,IF(SIN(BG$12)=0,999999999,(SIN(BG$12)*COS($E17)+SIN($E17)*COS(BG$12))/SIN(BG$12)*$B17))</f>
        <v>11.9282918897351</v>
      </c>
      <c r="BH107" s="0" t="n">
        <f aca="false">IF($B17=0,0,IF(SIN(BH$12)=0,999999999,(SIN(BH$12)*COS($E17)+SIN($E17)*COS(BH$12))/SIN(BH$12)*$B17))</f>
        <v>11.9018464095848</v>
      </c>
      <c r="BI107" s="0" t="n">
        <f aca="false">IF($B17=0,0,IF(SIN(BI$12)=0,999999999,(SIN(BI$12)*COS($E17)+SIN($E17)*COS(BI$12))/SIN(BI$12)*$B17))</f>
        <v>11.8760632846136</v>
      </c>
      <c r="BJ107" s="0" t="n">
        <f aca="false">IF($B17=0,0,IF(SIN(BJ$12)=0,999999999,(SIN(BJ$12)*COS($E17)+SIN($E17)*COS(BJ$12))/SIN(BJ$12)*$B17))</f>
        <v>11.8509028009874</v>
      </c>
      <c r="BK107" s="0" t="n">
        <f aca="false">IF($B17=0,0,IF(SIN(BK$12)=0,999999999,(SIN(BK$12)*COS($E17)+SIN($E17)*COS(BK$12))/SIN(BK$12)*$B17))</f>
        <v>11.8263278816025</v>
      </c>
      <c r="BL107" s="0" t="n">
        <f aca="false">IF($B17=0,0,IF(SIN(BL$12)=0,999999999,(SIN(BL$12)*COS($E17)+SIN($E17)*COS(BL$12))/SIN(BL$12)*$B17))</f>
        <v>11.8023038532427</v>
      </c>
      <c r="BM107" s="0" t="n">
        <f aca="false">IF($B17=0,0,IF(SIN(BM$12)=0,999999999,(SIN(BM$12)*COS($E17)+SIN($E17)*COS(BM$12))/SIN(BM$12)*$B17))</f>
        <v>11.7787982371367</v>
      </c>
      <c r="BN107" s="0" t="n">
        <f aca="false">IF($B17=0,0,IF(SIN(BN$12)=0,999999999,(SIN(BN$12)*COS($E17)+SIN($E17)*COS(BN$12))/SIN(BN$12)*$B17))</f>
        <v>11.7557805601719</v>
      </c>
      <c r="BO107" s="0" t="n">
        <f aca="false">IF($B17=0,0,IF(SIN(BO$12)=0,999999999,(SIN(BO$12)*COS($E17)+SIN($E17)*COS(BO$12))/SIN(BO$12)*$B17))</f>
        <v>11.7332221843758</v>
      </c>
      <c r="BP107" s="0" t="n">
        <f aca="false">IF($B17=0,0,IF(SIN(BP$12)=0,999999999,(SIN(BP$12)*COS($E17)+SIN($E17)*COS(BP$12))/SIN(BP$12)*$B17))</f>
        <v>11.7110961525868</v>
      </c>
      <c r="BQ107" s="0" t="n">
        <f aca="false">IF($B17=0,0,IF(SIN(BQ$12)=0,999999999,(SIN(BQ$12)*COS($E17)+SIN($E17)*COS(BQ$12))/SIN(BQ$12)*$B17))</f>
        <v>11.6893770484972</v>
      </c>
      <c r="BR107" s="0" t="n">
        <f aca="false">IF($B17=0,0,IF(SIN(BR$12)=0,999999999,(SIN(BR$12)*COS($E17)+SIN($E17)*COS(BR$12))/SIN(BR$12)*$B17))</f>
        <v>11.668040869476</v>
      </c>
      <c r="BS107" s="0" t="n">
        <f aca="false">IF($B17=0,0,IF(SIN(BS$12)=0,999999999,(SIN(BS$12)*COS($E17)+SIN($E17)*COS(BS$12))/SIN(BS$12)*$B17))</f>
        <v>11.6470649107773</v>
      </c>
      <c r="BT107" s="0" t="n">
        <f aca="false">IF($B17=0,0,IF(SIN(BT$12)=0,999999999,(SIN(BT$12)*COS($E17)+SIN($E17)*COS(BT$12))/SIN(BT$12)*$B17))</f>
        <v>11.6264276599038</v>
      </c>
      <c r="BU107" s="0" t="n">
        <f aca="false">IF($B17=0,0,IF(SIN(BU$12)=0,999999999,(SIN(BU$12)*COS($E17)+SIN($E17)*COS(BU$12))/SIN(BU$12)*$B17))</f>
        <v>11.6061087000422</v>
      </c>
      <c r="BV107" s="0" t="n">
        <f aca="false">IF($B17=0,0,IF(SIN(BV$12)=0,999999999,(SIN(BV$12)*COS($E17)+SIN($E17)*COS(BV$12))/SIN(BV$12)*$B17))</f>
        <v>11.5860886216142</v>
      </c>
      <c r="BW107" s="0" t="n">
        <f aca="false">IF($B17=0,0,IF(SIN(BW$12)=0,999999999,(SIN(BW$12)*COS($E17)+SIN($E17)*COS(BW$12))/SIN(BW$12)*$B17))</f>
        <v>11.5663489410935</v>
      </c>
      <c r="BX107" s="0" t="n">
        <f aca="false">IF($B17=0,0,IF(SIN(BX$12)=0,999999999,(SIN(BX$12)*COS($E17)+SIN($E17)*COS(BX$12))/SIN(BX$12)*$B17))</f>
        <v>11.5468720263362</v>
      </c>
      <c r="BY107" s="0" t="n">
        <f aca="false">IF($B17=0,0,IF(SIN(BY$12)=0,999999999,(SIN(BY$12)*COS($E17)+SIN($E17)*COS(BY$12))/SIN(BY$12)*$B17))</f>
        <v>11.5276410277548</v>
      </c>
      <c r="BZ107" s="0" t="n">
        <f aca="false">IF($B17=0,0,IF(SIN(BZ$12)=0,999999999,(SIN(BZ$12)*COS($E17)+SIN($E17)*COS(BZ$12))/SIN(BZ$12)*$B17))</f>
        <v>11.5086398147379</v>
      </c>
      <c r="CA107" s="0" t="n">
        <f aca="false">IF($B17=0,0,IF(SIN(CA$12)=0,999999999,(SIN(CA$12)*COS($E17)+SIN($E17)*COS(CA$12))/SIN(CA$12)*$B17))</f>
        <v>11.4898529167806</v>
      </c>
      <c r="CB107" s="0" t="n">
        <f aca="false">IF($B17=0,0,IF(SIN(CB$12)=0,999999999,(SIN(CB$12)*COS($E17)+SIN($E17)*COS(CB$12))/SIN(CB$12)*$B17))</f>
        <v>11.4712654688475</v>
      </c>
      <c r="CC107" s="0" t="n">
        <f aca="false">IF($B17=0,0,IF(SIN(CC$12)=0,999999999,(SIN(CC$12)*COS($E17)+SIN($E17)*COS(CC$12))/SIN(CC$12)*$B17))</f>
        <v>11.4528631605379</v>
      </c>
      <c r="CD107" s="0" t="n">
        <f aca="false">IF($B17=0,0,IF(SIN(CD$12)=0,999999999,(SIN(CD$12)*COS($E17)+SIN($E17)*COS(CD$12))/SIN(CD$12)*$B17))</f>
        <v>11.4346321886642</v>
      </c>
      <c r="CE107" s="0" t="n">
        <f aca="false">IF($B17=0,0,IF(SIN(CE$12)=0,999999999,(SIN(CE$12)*COS($E17)+SIN($E17)*COS(CE$12))/SIN(CE$12)*$B17))</f>
        <v>11.416559212895</v>
      </c>
      <c r="CF107" s="0" t="n">
        <f aca="false">IF($B17=0,0,IF(SIN(CF$12)=0,999999999,(SIN(CF$12)*COS($E17)+SIN($E17)*COS(CF$12))/SIN(CF$12)*$B17))</f>
        <v>11.3986313141435</v>
      </c>
      <c r="CG107" s="0" t="n">
        <f aca="false">IF($B17=0,0,IF(SIN(CG$12)=0,999999999,(SIN(CG$12)*COS($E17)+SIN($E17)*COS(CG$12))/SIN(CG$12)*$B17))</f>
        <v>11.3808359554141</v>
      </c>
      <c r="CH107" s="0" t="n">
        <f aca="false">IF($B17=0,0,IF(SIN(CH$12)=0,999999999,(SIN(CH$12)*COS($E17)+SIN($E17)*COS(CH$12))/SIN(CH$12)*$B17))</f>
        <v>11.3631609448426</v>
      </c>
      <c r="CI107" s="0" t="n">
        <f aca="false">IF($B17=0,0,IF(SIN(CI$12)=0,999999999,(SIN(CI$12)*COS($E17)+SIN($E17)*COS(CI$12))/SIN(CI$12)*$B17))</f>
        <v>11.3455944006894</v>
      </c>
      <c r="CJ107" s="0" t="n">
        <f aca="false">IF($B17=0,0,IF(SIN(CJ$12)=0,999999999,(SIN(CJ$12)*COS($E17)+SIN($E17)*COS(CJ$12))/SIN(CJ$12)*$B17))</f>
        <v>11.3281247180633</v>
      </c>
      <c r="CK107" s="0" t="n">
        <f aca="false">IF($B17=0,0,IF(SIN(CK$12)=0,999999999,(SIN(CK$12)*COS($E17)+SIN($E17)*COS(CK$12))/SIN(CK$12)*$B17))</f>
        <v>11.3107405371714</v>
      </c>
      <c r="CL107" s="0" t="n">
        <f aca="false">IF($B17=0,0,IF(SIN(CL$12)=0,999999999,(SIN(CL$12)*COS($E17)+SIN($E17)*COS(CL$12))/SIN(CL$12)*$B17))</f>
        <v>11.2934307129044</v>
      </c>
      <c r="CM107" s="0" t="n">
        <f aca="false">IF($B17=0,0,IF(SIN(CM$12)=0,999999999,(SIN(CM$12)*COS($E17)+SIN($E17)*COS(CM$12))/SIN(CM$12)*$B17))</f>
        <v>11.2761842855797</v>
      </c>
      <c r="CN107" s="0" t="n">
        <f aca="false">IF($B17=0,0,IF(SIN(CN$12)=0,999999999,(SIN(CN$12)*COS($E17)+SIN($E17)*COS(CN$12))/SIN(CN$12)*$B17))</f>
        <v>11.2589904526757</v>
      </c>
      <c r="CO107" s="0" t="n">
        <f aca="false">IF($B17=0,0,IF(SIN(CO$12)=0,999999999,(SIN(CO$12)*COS($E17)+SIN($E17)*COS(CO$12))/SIN(CO$12)*$B17))</f>
        <v>11.2418385413986</v>
      </c>
      <c r="CP107" s="0" t="n">
        <f aca="false">IF($B17=0,0,IF(SIN(CP$12)=0,999999999,(SIN(CP$12)*COS($E17)+SIN($E17)*COS(CP$12))/SIN(CP$12)*$B17))</f>
        <v>11.2247179819331</v>
      </c>
      <c r="CQ107" s="0" t="n">
        <f aca="false">IF($B17=0,0,IF(SIN(CQ$12)=0,999999999,(SIN(CQ$12)*COS($E17)+SIN($E17)*COS(CQ$12))/SIN(CQ$12)*$B17))</f>
        <v>11.207618281232</v>
      </c>
    </row>
    <row r="108" customFormat="false" ht="12.8" hidden="true" customHeight="false" outlineLevel="0" collapsed="false">
      <c r="D108" s="0" t="n">
        <f aca="false">1+D107</f>
        <v>6</v>
      </c>
      <c r="E108" s="2" t="s">
        <v>56</v>
      </c>
      <c r="F108" s="0" t="n">
        <f aca="false">IF($B18=0,0,IF(SIN(F$12)=0,999999999,(SIN(F$12)*COS($E18)+SIN($E18)*COS(F$12))/SIN(F$12)*$B18))</f>
        <v>999999999</v>
      </c>
      <c r="G108" s="0" t="n">
        <f aca="false">IF($B18=0,0,IF(SIN(G$12)=0,999999999,(SIN(G$12)*COS($E18)+SIN($E18)*COS(G$12))/SIN(G$12)*$B18))</f>
        <v>78.4576030239743</v>
      </c>
      <c r="H108" s="0" t="n">
        <f aca="false">IF($B18=0,0,IF(SIN(H$12)=0,999999999,(SIN(H$12)*COS($E18)+SIN($E18)*COS(H$12))/SIN(H$12)*$B18))</f>
        <v>44.8055716890567</v>
      </c>
      <c r="I108" s="0" t="n">
        <f aca="false">IF($B18=0,0,IF(SIN(I$12)=0,999999999,(SIN(I$12)*COS($E18)+SIN($E18)*COS(I$12))/SIN(I$12)*$B18))</f>
        <v>33.5836705247617</v>
      </c>
      <c r="J108" s="0" t="n">
        <f aca="false">IF($B18=0,0,IF(SIN(J$12)=0,999999999,(SIN(J$12)*COS($E18)+SIN($E18)*COS(J$12))/SIN(J$12)*$B18))</f>
        <v>27.9692998196759</v>
      </c>
      <c r="K108" s="0" t="n">
        <f aca="false">IF($B18=0,0,IF(SIN(K$12)=0,999999999,(SIN(K$12)*COS($E18)+SIN($E18)*COS(K$12))/SIN(K$12)*$B18))</f>
        <v>24.5979389627812</v>
      </c>
      <c r="L108" s="0" t="n">
        <f aca="false">IF($B18=0,0,IF(SIN(L$12)=0,999999999,(SIN(L$12)*COS($E18)+SIN($E18)*COS(L$12))/SIN(L$12)*$B18))</f>
        <v>22.3480805247617</v>
      </c>
      <c r="M108" s="0" t="n">
        <f aca="false">IF($B18=0,0,IF(SIN(M$12)=0,999999999,(SIN(M$12)*COS($E18)+SIN($E18)*COS(M$12))/SIN(M$12)*$B18))</f>
        <v>20.7390779834844</v>
      </c>
      <c r="N108" s="0" t="n">
        <f aca="false">IF($B18=0,0,IF(SIN(N$12)=0,999999999,(SIN(N$12)*COS($E18)+SIN($E18)*COS(N$12))/SIN(N$12)*$B18))</f>
        <v>19.5306076549995</v>
      </c>
      <c r="O108" s="0" t="n">
        <f aca="false">IF($B18=0,0,IF(SIN(O$12)=0,999999999,(SIN(O$12)*COS($E18)+SIN($E18)*COS(O$12))/SIN(O$12)*$B18))</f>
        <v>18.5891560035416</v>
      </c>
      <c r="P108" s="0" t="n">
        <f aca="false">IF($B18=0,0,IF(SIN(P$12)=0,999999999,(SIN(P$12)*COS($E18)+SIN($E18)*COS(P$12))/SIN(P$12)*$B18))</f>
        <v>17.8346145652279</v>
      </c>
      <c r="Q108" s="0" t="n">
        <f aca="false">IF($B18=0,0,IF(SIN(Q$12)=0,999999999,(SIN(Q$12)*COS($E18)+SIN($E18)*COS(Q$12))/SIN(Q$12)*$B18))</f>
        <v>17.2160049130972</v>
      </c>
      <c r="R108" s="0" t="n">
        <f aca="false">IF($B18=0,0,IF(SIN(R$12)=0,999999999,(SIN(R$12)*COS($E18)+SIN($E18)*COS(R$12))/SIN(R$12)*$B18))</f>
        <v>16.6993411393711</v>
      </c>
      <c r="S108" s="0" t="n">
        <f aca="false">IF($B18=0,0,IF(SIN(S$12)=0,999999999,(SIN(S$12)*COS($E18)+SIN($E18)*COS(S$12))/SIN(S$12)*$B18))</f>
        <v>16.2610942687366</v>
      </c>
      <c r="T108" s="0" t="n">
        <f aca="false">IF($B18=0,0,IF(SIN(T$12)=0,999999999,(SIN(T$12)*COS($E18)+SIN($E18)*COS(T$12))/SIN(T$12)*$B18))</f>
        <v>15.8844576371356</v>
      </c>
      <c r="U108" s="0" t="n">
        <f aca="false">IF($B18=0,0,IF(SIN(U$12)=0,999999999,(SIN(U$12)*COS($E18)+SIN($E18)*COS(U$12))/SIN(U$12)*$B18))</f>
        <v>15.5571061188204</v>
      </c>
      <c r="V108" s="0" t="n">
        <f aca="false">IF($B18=0,0,IF(SIN(V$12)=0,999999999,(SIN(V$12)*COS($E18)+SIN($E18)*COS(V$12))/SIN(V$12)*$B18))</f>
        <v>15.269795643056</v>
      </c>
      <c r="W108" s="0" t="n">
        <f aca="false">IF($B18=0,0,IF(SIN(W$12)=0,999999999,(SIN(W$12)*COS($E18)+SIN($E18)*COS(W$12))/SIN(W$12)*$B18))</f>
        <v>15.0154569988434</v>
      </c>
      <c r="X108" s="0" t="n">
        <f aca="false">IF($B18=0,0,IF(SIN(X$12)=0,999999999,(SIN(X$12)*COS($E18)+SIN($E18)*COS(X$12))/SIN(X$12)*$B18))</f>
        <v>14.7885917045426</v>
      </c>
      <c r="Y108" s="0" t="n">
        <f aca="false">IF($B18=0,0,IF(SIN(Y$12)=0,999999999,(SIN(Y$12)*COS($E18)+SIN($E18)*COS(Y$12))/SIN(Y$12)*$B18))</f>
        <v>14.5848586553205</v>
      </c>
      <c r="Z108" s="0" t="n">
        <f aca="false">IF($B18=0,0,IF(SIN(Z$12)=0,999999999,(SIN(Z$12)*COS($E18)+SIN($E18)*COS(Z$12))/SIN(Z$12)*$B18))</f>
        <v>14.4007847761821</v>
      </c>
      <c r="AA108" s="0" t="n">
        <f aca="false">IF($B18=0,0,IF(SIN(AA$12)=0,999999999,(SIN(AA$12)*COS($E18)+SIN($E18)*COS(AA$12))/SIN(AA$12)*$B18))</f>
        <v>14.233558345384</v>
      </c>
      <c r="AB108" s="0" t="n">
        <f aca="false">IF($B18=0,0,IF(SIN(AB$12)=0,999999999,(SIN(AB$12)*COS($E18)+SIN($E18)*COS(AB$12))/SIN(AB$12)*$B18))</f>
        <v>14.0808786840148</v>
      </c>
      <c r="AC108" s="0" t="n">
        <f aca="false">IF($B18=0,0,IF(SIN(AC$12)=0,999999999,(SIN(AC$12)*COS($E18)+SIN($E18)*COS(AC$12))/SIN(AC$12)*$B18))</f>
        <v>13.9408450568153</v>
      </c>
      <c r="AD108" s="0" t="n">
        <f aca="false">IF($B18=0,0,IF(SIN(AD$12)=0,999999999,(SIN(AD$12)*COS($E18)+SIN($E18)*COS(AD$12))/SIN(AD$12)*$B18))</f>
        <v>13.8118733476223</v>
      </c>
      <c r="AE108" s="0" t="n">
        <f aca="false">IF($B18=0,0,IF(SIN(AE$12)=0,999999999,(SIN(AE$12)*COS($E18)+SIN($E18)*COS(AE$12))/SIN(AE$12)*$B18))</f>
        <v>13.6926327325372</v>
      </c>
      <c r="AF108" s="0" t="n">
        <f aca="false">IF($B18=0,0,IF(SIN(AF$12)=0,999999999,(SIN(AF$12)*COS($E18)+SIN($E18)*COS(AF$12))/SIN(AF$12)*$B18))</f>
        <v>13.5819969668093</v>
      </c>
      <c r="AG108" s="0" t="n">
        <f aca="false">IF($B18=0,0,IF(SIN(AG$12)=0,999999999,(SIN(AG$12)*COS($E18)+SIN($E18)*COS(AG$12))/SIN(AG$12)*$B18))</f>
        <v>13.4790064966891</v>
      </c>
      <c r="AH108" s="0" t="n">
        <f aca="false">IF($B18=0,0,IF(SIN(AH$12)=0,999999999,(SIN(AH$12)*COS($E18)+SIN($E18)*COS(AH$12))/SIN(AH$12)*$B18))</f>
        <v>13.3828386900024</v>
      </c>
      <c r="AI108" s="0" t="n">
        <f aca="false">IF($B18=0,0,IF(SIN(AI$12)=0,999999999,(SIN(AI$12)*COS($E18)+SIN($E18)*COS(AI$12))/SIN(AI$12)*$B18))</f>
        <v>13.2927842257481</v>
      </c>
      <c r="AJ108" s="0" t="n">
        <f aca="false">IF($B18=0,0,IF(SIN(AJ$12)=0,999999999,(SIN(AJ$12)*COS($E18)+SIN($E18)*COS(AJ$12))/SIN(AJ$12)*$B18))</f>
        <v>13.2082282056096</v>
      </c>
      <c r="AK108" s="0" t="n">
        <f aca="false">IF($B18=0,0,IF(SIN(AK$12)=0,999999999,(SIN(AK$12)*COS($E18)+SIN($E18)*COS(AK$12))/SIN(AK$12)*$B18))</f>
        <v>13.1286349211324</v>
      </c>
      <c r="AL108" s="0" t="n">
        <f aca="false">IF($B18=0,0,IF(SIN(AL$12)=0,999999999,(SIN(AL$12)*COS($E18)+SIN($E18)*COS(AL$12))/SIN(AL$12)*$B18))</f>
        <v>13.0535354768874</v>
      </c>
      <c r="AM108" s="0" t="n">
        <f aca="false">IF($B18=0,0,IF(SIN(AM$12)=0,999999999,(SIN(AM$12)*COS($E18)+SIN($E18)*COS(AM$12))/SIN(AM$12)*$B18))</f>
        <v>12.9825176637965</v>
      </c>
      <c r="AN108" s="0" t="n">
        <f aca="false">IF($B18=0,0,IF(SIN(AN$12)=0,999999999,(SIN(AN$12)*COS($E18)+SIN($E18)*COS(AN$12))/SIN(AN$12)*$B18))</f>
        <v>12.9152176193448</v>
      </c>
      <c r="AO108" s="0" t="n">
        <f aca="false">IF($B18=0,0,IF(SIN(AO$12)=0,999999999,(SIN(AO$12)*COS($E18)+SIN($E18)*COS(AO$12))/SIN(AO$12)*$B18))</f>
        <v>12.8513129172971</v>
      </c>
      <c r="AP108" s="0" t="n">
        <f aca="false">IF($B18=0,0,IF(SIN(AP$12)=0,999999999,(SIN(AP$12)*COS($E18)+SIN($E18)*COS(AP$12))/SIN(AP$12)*$B18))</f>
        <v>12.7905168089495</v>
      </c>
      <c r="AQ108" s="0" t="n">
        <f aca="false">IF($B18=0,0,IF(SIN(AQ$12)=0,999999999,(SIN(AQ$12)*COS($E18)+SIN($E18)*COS(AQ$12))/SIN(AQ$12)*$B18))</f>
        <v>12.7325733980533</v>
      </c>
      <c r="AR108" s="0" t="n">
        <f aca="false">IF($B18=0,0,IF(SIN(AR$12)=0,999999999,(SIN(AR$12)*COS($E18)+SIN($E18)*COS(AR$12))/SIN(AR$12)*$B18))</f>
        <v>12.6772535774095</v>
      </c>
      <c r="AS108" s="0" t="n">
        <f aca="false">IF($B18=0,0,IF(SIN(AS$12)=0,999999999,(SIN(AS$12)*COS($E18)+SIN($E18)*COS(AS$12))/SIN(AS$12)*$B18))</f>
        <v>12.6243515904168</v>
      </c>
      <c r="AT108" s="0" t="n">
        <f aca="false">IF($B18=0,0,IF(SIN(AT$12)=0,999999999,(SIN(AT$12)*COS($E18)+SIN($E18)*COS(AT$12))/SIN(AT$12)*$B18))</f>
        <v>12.5736821081979</v>
      </c>
      <c r="AU108" s="0" t="n">
        <f aca="false">IF($B18=0,0,IF(SIN(AU$12)=0,999999999,(SIN(AU$12)*COS($E18)+SIN($E18)*COS(AU$12))/SIN(AU$12)*$B18))</f>
        <v>12.5250777342693</v>
      </c>
      <c r="AV108" s="0" t="n">
        <f aca="false">IF($B18=0,0,IF(SIN(AV$12)=0,999999999,(SIN(AV$12)*COS($E18)+SIN($E18)*COS(AV$12))/SIN(AV$12)*$B18))</f>
        <v>12.4783868654897</v>
      </c>
      <c r="AW108" s="0" t="n">
        <f aca="false">IF($B18=0,0,IF(SIN(AW$12)=0,999999999,(SIN(AW$12)*COS($E18)+SIN($E18)*COS(AW$12))/SIN(AW$12)*$B18))</f>
        <v>12.4334718512785</v>
      </c>
      <c r="AX108" s="0" t="n">
        <f aca="false">IF($B18=0,0,IF(SIN(AX$12)=0,999999999,(SIN(AX$12)*COS($E18)+SIN($E18)*COS(AX$12))/SIN(AX$12)*$B18))</f>
        <v>12.3902074036423</v>
      </c>
      <c r="AY108" s="0" t="n">
        <f aca="false">IF($B18=0,0,IF(SIN(AY$12)=0,999999999,(SIN(AY$12)*COS($E18)+SIN($E18)*COS(AY$12))/SIN(AY$12)*$B18))</f>
        <v>12.3484792189862</v>
      </c>
      <c r="AZ108" s="0" t="n">
        <f aca="false">IF($B18=0,0,IF(SIN(AZ$12)=0,999999999,(SIN(AZ$12)*COS($E18)+SIN($E18)*COS(AZ$12))/SIN(AZ$12)*$B18))</f>
        <v>12.3081827794708</v>
      </c>
      <c r="BA108" s="0" t="n">
        <f aca="false">IF($B18=0,0,IF(SIN(BA$12)=0,999999999,(SIN(BA$12)*COS($E18)+SIN($E18)*COS(BA$12))/SIN(BA$12)*$B18))</f>
        <v>12.2692223071631</v>
      </c>
      <c r="BB108" s="0" t="n">
        <f aca="false">IF($B18=0,0,IF(SIN(BB$12)=0,999999999,(SIN(BB$12)*COS($E18)+SIN($E18)*COS(BB$12))/SIN(BB$12)*$B18))</f>
        <v>12.2315098486893</v>
      </c>
      <c r="BC108" s="0" t="n">
        <f aca="false">IF($B18=0,0,IF(SIN(BC$12)=0,999999999,(SIN(BC$12)*COS($E18)+SIN($E18)*COS(BC$12))/SIN(BC$12)*$B18))</f>
        <v>12.1949644717326</v>
      </c>
      <c r="BD108" s="0" t="n">
        <f aca="false">IF($B18=0,0,IF(SIN(BD$12)=0,999999999,(SIN(BD$12)*COS($E18)+SIN($E18)*COS(BD$12))/SIN(BD$12)*$B18))</f>
        <v>12.1595115577087</v>
      </c>
      <c r="BE108" s="0" t="n">
        <f aca="false">IF($B18=0,0,IF(SIN(BE$12)=0,999999999,(SIN(BE$12)*COS($E18)+SIN($E18)*COS(BE$12))/SIN(BE$12)*$B18))</f>
        <v>12.1250821774021</v>
      </c>
      <c r="BF108" s="0" t="n">
        <f aca="false">IF($B18=0,0,IF(SIN(BF$12)=0,999999999,(SIN(BF$12)*COS($E18)+SIN($E18)*COS(BF$12))/SIN(BF$12)*$B18))</f>
        <v>12.0916125383862</v>
      </c>
      <c r="BG108" s="0" t="n">
        <f aca="false">IF($B18=0,0,IF(SIN(BG$12)=0,999999999,(SIN(BG$12)*COS($E18)+SIN($E18)*COS(BG$12))/SIN(BG$12)*$B18))</f>
        <v>12.0590434947293</v>
      </c>
      <c r="BH108" s="0" t="n">
        <f aca="false">IF($B18=0,0,IF(SIN(BH$12)=0,999999999,(SIN(BH$12)*COS($E18)+SIN($E18)*COS(BH$12))/SIN(BH$12)*$B18))</f>
        <v>12.0273201109009</v>
      </c>
      <c r="BI108" s="0" t="n">
        <f aca="false">IF($B18=0,0,IF(SIN(BI$12)=0,999999999,(SIN(BI$12)*COS($E18)+SIN($E18)*COS(BI$12))/SIN(BI$12)*$B18))</f>
        <v>11.9963912729631</v>
      </c>
      <c r="BJ108" s="0" t="n">
        <f aca="false">IF($B18=0,0,IF(SIN(BJ$12)=0,999999999,(SIN(BJ$12)*COS($E18)+SIN($E18)*COS(BJ$12))/SIN(BJ$12)*$B18))</f>
        <v>11.9662093411227</v>
      </c>
      <c r="BK108" s="0" t="n">
        <f aca="false">IF($B18=0,0,IF(SIN(BK$12)=0,999999999,(SIN(BK$12)*COS($E18)+SIN($E18)*COS(BK$12))/SIN(BK$12)*$B18))</f>
        <v>11.9367298385473</v>
      </c>
      <c r="BL108" s="0" t="n">
        <f aca="false">IF($B18=0,0,IF(SIN(BL$12)=0,999999999,(SIN(BL$12)*COS($E18)+SIN($E18)*COS(BL$12))/SIN(BL$12)*$B18))</f>
        <v>11.9079111720519</v>
      </c>
      <c r="BM108" s="0" t="n">
        <f aca="false">IF($B18=0,0,IF(SIN(BM$12)=0,999999999,(SIN(BM$12)*COS($E18)+SIN($E18)*COS(BM$12))/SIN(BM$12)*$B18))</f>
        <v>11.8797143808568</v>
      </c>
      <c r="BN108" s="0" t="n">
        <f aca="false">IF($B18=0,0,IF(SIN(BN$12)=0,999999999,(SIN(BN$12)*COS($E18)+SIN($E18)*COS(BN$12))/SIN(BN$12)*$B18))</f>
        <v>11.8521029101237</v>
      </c>
      <c r="BO108" s="0" t="n">
        <f aca="false">IF($B18=0,0,IF(SIN(BO$12)=0,999999999,(SIN(BO$12)*COS($E18)+SIN($E18)*COS(BO$12))/SIN(BO$12)*$B18))</f>
        <v>11.8250424064059</v>
      </c>
      <c r="BP108" s="0" t="n">
        <f aca="false">IF($B18=0,0,IF(SIN(BP$12)=0,999999999,(SIN(BP$12)*COS($E18)+SIN($E18)*COS(BP$12))/SIN(BP$12)*$B18))</f>
        <v>11.7985005325186</v>
      </c>
      <c r="BQ108" s="0" t="n">
        <f aca="false">IF($B18=0,0,IF(SIN(BQ$12)=0,999999999,(SIN(BQ$12)*COS($E18)+SIN($E18)*COS(BQ$12))/SIN(BQ$12)*$B18))</f>
        <v>11.772446799649</v>
      </c>
      <c r="BR108" s="0" t="n">
        <f aca="false">IF($B18=0,0,IF(SIN(BR$12)=0,999999999,(SIN(BR$12)*COS($E18)+SIN($E18)*COS(BR$12))/SIN(BR$12)*$B18))</f>
        <v>11.7468524147986</v>
      </c>
      <c r="BS108" s="0" t="n">
        <f aca="false">IF($B18=0,0,IF(SIN(BS$12)=0,999999999,(SIN(BS$12)*COS($E18)+SIN($E18)*COS(BS$12))/SIN(BS$12)*$B18))</f>
        <v>11.7216901418815</v>
      </c>
      <c r="BT108" s="0" t="n">
        <f aca="false">IF($B18=0,0,IF(SIN(BT$12)=0,999999999,(SIN(BT$12)*COS($E18)+SIN($E18)*COS(BT$12))/SIN(BT$12)*$B18))</f>
        <v>11.6969341750054</v>
      </c>
      <c r="BU108" s="0" t="n">
        <f aca="false">IF($B18=0,0,IF(SIN(BU$12)=0,999999999,(SIN(BU$12)*COS($E18)+SIN($E18)*COS(BU$12))/SIN(BU$12)*$B18))</f>
        <v>11.6725600226353</v>
      </c>
      <c r="BV108" s="0" t="n">
        <f aca="false">IF($B18=0,0,IF(SIN(BV$12)=0,999999999,(SIN(BV$12)*COS($E18)+SIN($E18)*COS(BV$12))/SIN(BV$12)*$B18))</f>
        <v>11.6485444014919</v>
      </c>
      <c r="BW108" s="0" t="n">
        <f aca="false">IF($B18=0,0,IF(SIN(BW$12)=0,999999999,(SIN(BW$12)*COS($E18)+SIN($E18)*COS(BW$12))/SIN(BW$12)*$B18))</f>
        <v>11.6248651391662</v>
      </c>
      <c r="BX108" s="0" t="n">
        <f aca="false">IF($B18=0,0,IF(SIN(BX$12)=0,999999999,(SIN(BX$12)*COS($E18)+SIN($E18)*COS(BX$12))/SIN(BX$12)*$B18))</f>
        <v>11.6015010845478</v>
      </c>
      <c r="BY108" s="0" t="n">
        <f aca="false">IF($B18=0,0,IF(SIN(BY$12)=0,999999999,(SIN(BY$12)*COS($E18)+SIN($E18)*COS(BY$12))/SIN(BY$12)*$B18))</f>
        <v>11.5784320252632</v>
      </c>
      <c r="BZ108" s="0" t="n">
        <f aca="false">IF($B18=0,0,IF(SIN(BZ$12)=0,999999999,(SIN(BZ$12)*COS($E18)+SIN($E18)*COS(BZ$12))/SIN(BZ$12)*$B18))</f>
        <v>11.5556386114051</v>
      </c>
      <c r="CA108" s="0" t="n">
        <f aca="false">IF($B18=0,0,IF(SIN(CA$12)=0,999999999,(SIN(CA$12)*COS($E18)+SIN($E18)*COS(CA$12))/SIN(CA$12)*$B18))</f>
        <v>11.5331022849154</v>
      </c>
      <c r="CB108" s="0" t="n">
        <f aca="false">IF($B18=0,0,IF(SIN(CB$12)=0,999999999,(SIN(CB$12)*COS($E18)+SIN($E18)*COS(CB$12))/SIN(CB$12)*$B18))</f>
        <v>11.5108052140428</v>
      </c>
      <c r="CC108" s="0" t="n">
        <f aca="false">IF($B18=0,0,IF(SIN(CC$12)=0,999999999,(SIN(CC$12)*COS($E18)+SIN($E18)*COS(CC$12))/SIN(CC$12)*$B18))</f>
        <v>11.4887302323629</v>
      </c>
      <c r="CD108" s="0" t="n">
        <f aca="false">IF($B18=0,0,IF(SIN(CD$12)=0,999999999,(SIN(CD$12)*COS($E18)+SIN($E18)*COS(CD$12))/SIN(CD$12)*$B18))</f>
        <v>11.4668607818925</v>
      </c>
      <c r="CE108" s="0" t="n">
        <f aca="false">IF($B18=0,0,IF(SIN(CE$12)=0,999999999,(SIN(CE$12)*COS($E18)+SIN($E18)*COS(CE$12))/SIN(CE$12)*$B18))</f>
        <v>11.4451808598797</v>
      </c>
      <c r="CF108" s="0" t="n">
        <f aca="false">IF($B18=0,0,IF(SIN(CF$12)=0,999999999,(SIN(CF$12)*COS($E18)+SIN($E18)*COS(CF$12))/SIN(CF$12)*$B18))</f>
        <v>11.4236749688882</v>
      </c>
      <c r="CG108" s="0" t="n">
        <f aca="false">IF($B18=0,0,IF(SIN(CG$12)=0,999999999,(SIN(CG$12)*COS($E18)+SIN($E18)*COS(CG$12))/SIN(CG$12)*$B18))</f>
        <v>11.4023280698292</v>
      </c>
      <c r="CH108" s="0" t="n">
        <f aca="false">IF($B18=0,0,IF(SIN(CH$12)=0,999999999,(SIN(CH$12)*COS($E18)+SIN($E18)*COS(CH$12))/SIN(CH$12)*$B18))</f>
        <v>11.3811255376255</v>
      </c>
      <c r="CI108" s="0" t="n">
        <f aca="false">IF($B18=0,0,IF(SIN(CI$12)=0,999999999,(SIN(CI$12)*COS($E18)+SIN($E18)*COS(CI$12))/SIN(CI$12)*$B18))</f>
        <v>11.3600531192181</v>
      </c>
      <c r="CJ108" s="0" t="n">
        <f aca="false">IF($B18=0,0,IF(SIN(CJ$12)=0,999999999,(SIN(CJ$12)*COS($E18)+SIN($E18)*COS(CJ$12))/SIN(CJ$12)*$B18))</f>
        <v>11.3390968936492</v>
      </c>
      <c r="CK108" s="0" t="n">
        <f aca="false">IF($B18=0,0,IF(SIN(CK$12)=0,999999999,(SIN(CK$12)*COS($E18)+SIN($E18)*COS(CK$12))/SIN(CK$12)*$B18))</f>
        <v>11.3182432339749</v>
      </c>
      <c r="CL108" s="0" t="n">
        <f aca="false">IF($B18=0,0,IF(SIN(CL$12)=0,999999999,(SIN(CL$12)*COS($E18)+SIN($E18)*COS(CL$12))/SIN(CL$12)*$B18))</f>
        <v>11.297478770781</v>
      </c>
      <c r="CM108" s="0" t="n">
        <f aca="false">IF($B18=0,0,IF(SIN(CM$12)=0,999999999,(SIN(CM$12)*COS($E18)+SIN($E18)*COS(CM$12))/SIN(CM$12)*$B18))</f>
        <v>11.276790357087</v>
      </c>
      <c r="CN108" s="0" t="n">
        <f aca="false">IF($B18=0,0,IF(SIN(CN$12)=0,999999999,(SIN(CN$12)*COS($E18)+SIN($E18)*COS(CN$12))/SIN(CN$12)*$B18))</f>
        <v>11.2561650344385</v>
      </c>
      <c r="CO108" s="0" t="n">
        <f aca="false">IF($B18=0,0,IF(SIN(CO$12)=0,999999999,(SIN(CO$12)*COS($E18)+SIN($E18)*COS(CO$12))/SIN(CO$12)*$B18))</f>
        <v>11.23559</v>
      </c>
      <c r="CP108" s="0" t="n">
        <f aca="false">IF($B18=0,0,IF(SIN(CP$12)=0,999999999,(SIN(CP$12)*COS($E18)+SIN($E18)*COS(CP$12))/SIN(CP$12)*$B18))</f>
        <v>11.2150525744666</v>
      </c>
      <c r="CQ108" s="0" t="n">
        <f aca="false">IF($B18=0,0,IF(SIN(CQ$12)=0,999999999,(SIN(CQ$12)*COS($E18)+SIN($E18)*COS(CQ$12))/SIN(CQ$12)*$B18))</f>
        <v>11.1945401706226</v>
      </c>
    </row>
    <row r="109" customFormat="false" ht="12.8" hidden="true" customHeight="false" outlineLevel="0" collapsed="false">
      <c r="D109" s="0" t="n">
        <f aca="false">1+D108</f>
        <v>7</v>
      </c>
      <c r="E109" s="2" t="s">
        <v>56</v>
      </c>
      <c r="F109" s="0" t="n">
        <f aca="false">IF($B19=0,0,IF(SIN(F$12)=0,999999999,(SIN(F$12)*COS($E19)+SIN($E19)*COS(F$12))/SIN(F$12)*$B19))</f>
        <v>999999999</v>
      </c>
      <c r="G109" s="0" t="n">
        <f aca="false">IF($B19=0,0,IF(SIN(G$12)=0,999999999,(SIN(G$12)*COS($E19)+SIN($E19)*COS(G$12))/SIN(G$12)*$B19))</f>
        <v>89.6159559866441</v>
      </c>
      <c r="H109" s="0" t="n">
        <f aca="false">IF($B19=0,0,IF(SIN(H$12)=0,999999999,(SIN(H$12)*COS($E19)+SIN($E19)*COS(H$12))/SIN(H$12)*$B19))</f>
        <v>50.3730948280969</v>
      </c>
      <c r="I109" s="0" t="n">
        <f aca="false">IF($B19=0,0,IF(SIN(I$12)=0,999999999,(SIN(I$12)*COS($E19)+SIN($E19)*COS(I$12))/SIN(I$12)*$B19))</f>
        <v>37.2868265745538</v>
      </c>
      <c r="J109" s="0" t="n">
        <f aca="false">IF($B19=0,0,IF(SIN(J$12)=0,999999999,(SIN(J$12)*COS($E19)+SIN($E19)*COS(J$12))/SIN(J$12)*$B19))</f>
        <v>30.7397041176789</v>
      </c>
      <c r="K109" s="0" t="n">
        <f aca="false">IF($B19=0,0,IF(SIN(K$12)=0,999999999,(SIN(K$12)*COS($E19)+SIN($E19)*COS(K$12))/SIN(K$12)*$B19))</f>
        <v>26.8082372559682</v>
      </c>
      <c r="L109" s="0" t="n">
        <f aca="false">IF($B19=0,0,IF(SIN(L$12)=0,999999999,(SIN(L$12)*COS($E19)+SIN($E19)*COS(L$12))/SIN(L$12)*$B19))</f>
        <v>24.1845952704107</v>
      </c>
      <c r="M109" s="0" t="n">
        <f aca="false">IF($B19=0,0,IF(SIN(M$12)=0,999999999,(SIN(M$12)*COS($E19)+SIN($E19)*COS(M$12))/SIN(M$12)*$B19))</f>
        <v>22.3082787205215</v>
      </c>
      <c r="N109" s="0" t="n">
        <f aca="false">IF($B19=0,0,IF(SIN(N$12)=0,999999999,(SIN(N$12)*COS($E19)+SIN($E19)*COS(N$12))/SIN(N$12)*$B19))</f>
        <v>20.8990373929186</v>
      </c>
      <c r="O109" s="0" t="n">
        <f aca="false">IF($B19=0,0,IF(SIN(O$12)=0,999999999,(SIN(O$12)*COS($E19)+SIN($E19)*COS(O$12))/SIN(O$12)*$B19))</f>
        <v>19.8011762837941</v>
      </c>
      <c r="P109" s="0" t="n">
        <f aca="false">IF($B19=0,0,IF(SIN(P$12)=0,999999999,(SIN(P$12)*COS($E19)+SIN($E19)*COS(P$12))/SIN(P$12)*$B19))</f>
        <v>18.9212779915506</v>
      </c>
      <c r="Q109" s="0" t="n">
        <f aca="false">IF($B19=0,0,IF(SIN(Q$12)=0,999999999,(SIN(Q$12)*COS($E19)+SIN($E19)*COS(Q$12))/SIN(Q$12)*$B19))</f>
        <v>18.1998947131298</v>
      </c>
      <c r="R109" s="0" t="n">
        <f aca="false">IF($B19=0,0,IF(SIN(R$12)=0,999999999,(SIN(R$12)*COS($E19)+SIN($E19)*COS(R$12))/SIN(R$12)*$B19))</f>
        <v>17.5973942418746</v>
      </c>
      <c r="S109" s="0" t="n">
        <f aca="false">IF($B19=0,0,IF(SIN(S$12)=0,999999999,(SIN(S$12)*COS($E19)+SIN($E19)*COS(S$12))/SIN(S$12)*$B19))</f>
        <v>17.0863385814803</v>
      </c>
      <c r="T109" s="0" t="n">
        <f aca="false">IF($B19=0,0,IF(SIN(T$12)=0,999999999,(SIN(T$12)*COS($E19)+SIN($E19)*COS(T$12))/SIN(T$12)*$B19))</f>
        <v>16.647128867985</v>
      </c>
      <c r="U109" s="0" t="n">
        <f aca="false">IF($B19=0,0,IF(SIN(U$12)=0,999999999,(SIN(U$12)*COS($E19)+SIN($E19)*COS(U$12))/SIN(U$12)*$B19))</f>
        <v>16.2653923227099</v>
      </c>
      <c r="V109" s="0" t="n">
        <f aca="false">IF($B19=0,0,IF(SIN(V$12)=0,999999999,(SIN(V$12)*COS($E19)+SIN($E19)*COS(V$12))/SIN(V$12)*$B19))</f>
        <v>15.9303490976039</v>
      </c>
      <c r="W109" s="0" t="n">
        <f aca="false">IF($B19=0,0,IF(SIN(W$12)=0,999999999,(SIN(W$12)*COS($E19)+SIN($E19)*COS(W$12))/SIN(W$12)*$B19))</f>
        <v>15.6337555278799</v>
      </c>
      <c r="X109" s="0" t="n">
        <f aca="false">IF($B19=0,0,IF(SIN(X$12)=0,999999999,(SIN(X$12)*COS($E19)+SIN($E19)*COS(X$12))/SIN(X$12)*$B19))</f>
        <v>15.3691996335466</v>
      </c>
      <c r="Y109" s="0" t="n">
        <f aca="false">IF($B19=0,0,IF(SIN(Y$12)=0,999999999,(SIN(Y$12)*COS($E19)+SIN($E19)*COS(Y$12))/SIN(Y$12)*$B19))</f>
        <v>15.1316190939215</v>
      </c>
      <c r="Z109" s="0" t="n">
        <f aca="false">IF($B19=0,0,IF(SIN(Z$12)=0,999999999,(SIN(Z$12)*COS($E19)+SIN($E19)*COS(Z$12))/SIN(Z$12)*$B19))</f>
        <v>14.9169638295764</v>
      </c>
      <c r="AA109" s="0" t="n">
        <f aca="false">IF($B19=0,0,IF(SIN(AA$12)=0,999999999,(SIN(AA$12)*COS($E19)+SIN($E19)*COS(AA$12))/SIN(AA$12)*$B19))</f>
        <v>14.7219549892323</v>
      </c>
      <c r="AB109" s="0" t="n">
        <f aca="false">IF($B19=0,0,IF(SIN(AB$12)=0,999999999,(SIN(AB$12)*COS($E19)+SIN($E19)*COS(AB$12))/SIN(AB$12)*$B19))</f>
        <v>14.5439096672958</v>
      </c>
      <c r="AC109" s="0" t="n">
        <f aca="false">IF($B19=0,0,IF(SIN(AC$12)=0,999999999,(SIN(AC$12)*COS($E19)+SIN($E19)*COS(AC$12))/SIN(AC$12)*$B19))</f>
        <v>14.3806113470538</v>
      </c>
      <c r="AD109" s="0" t="n">
        <f aca="false">IF($B19=0,0,IF(SIN(AD$12)=0,999999999,(SIN(AD$12)*COS($E19)+SIN($E19)*COS(AD$12))/SIN(AD$12)*$B19))</f>
        <v>14.2302127328701</v>
      </c>
      <c r="AE109" s="0" t="n">
        <f aca="false">IF($B19=0,0,IF(SIN(AE$12)=0,999999999,(SIN(AE$12)*COS($E19)+SIN($E19)*COS(AE$12))/SIN(AE$12)*$B19))</f>
        <v>14.0911619024558</v>
      </c>
      <c r="AF109" s="0" t="n">
        <f aca="false">IF($B19=0,0,IF(SIN(AF$12)=0,999999999,(SIN(AF$12)*COS($E19)+SIN($E19)*COS(AF$12))/SIN(AF$12)*$B19))</f>
        <v>13.962145500729</v>
      </c>
      <c r="AG109" s="0" t="n">
        <f aca="false">IF($B19=0,0,IF(SIN(AG$12)=0,999999999,(SIN(AG$12)*COS($E19)+SIN($E19)*COS(AG$12))/SIN(AG$12)*$B19))</f>
        <v>13.8420445570637</v>
      </c>
      <c r="AH109" s="0" t="n">
        <f aca="false">IF($B19=0,0,IF(SIN(AH$12)=0,999999999,(SIN(AH$12)*COS($E19)+SIN($E19)*COS(AH$12))/SIN(AH$12)*$B19))</f>
        <v>13.7298997700768</v>
      </c>
      <c r="AI109" s="0" t="n">
        <f aca="false">IF($B19=0,0,IF(SIN(AI$12)=0,999999999,(SIN(AI$12)*COS($E19)+SIN($E19)*COS(AI$12))/SIN(AI$12)*$B19))</f>
        <v>13.6248839746776</v>
      </c>
      <c r="AJ109" s="0" t="n">
        <f aca="false">IF($B19=0,0,IF(SIN(AJ$12)=0,999999999,(SIN(AJ$12)*COS($E19)+SIN($E19)*COS(AJ$12))/SIN(AJ$12)*$B19))</f>
        <v>13.526280115511</v>
      </c>
      <c r="AK109" s="0" t="n">
        <f aca="false">IF($B19=0,0,IF(SIN(AK$12)=0,999999999,(SIN(AK$12)*COS($E19)+SIN($E19)*COS(AK$12))/SIN(AK$12)*$B19))</f>
        <v>13.4334634834092</v>
      </c>
      <c r="AL109" s="0" t="n">
        <f aca="false">IF($B19=0,0,IF(SIN(AL$12)=0,999999999,(SIN(AL$12)*COS($E19)+SIN($E19)*COS(AL$12))/SIN(AL$12)*$B19))</f>
        <v>13.3458872823099</v>
      </c>
      <c r="AM109" s="0" t="n">
        <f aca="false">IF($B19=0,0,IF(SIN(AM$12)=0,999999999,(SIN(AM$12)*COS($E19)+SIN($E19)*COS(AM$12))/SIN(AM$12)*$B19))</f>
        <v>13.2630708201719</v>
      </c>
      <c r="AN109" s="0" t="n">
        <f aca="false">IF($B19=0,0,IF(SIN(AN$12)=0,999999999,(SIN(AN$12)*COS($E19)+SIN($E19)*COS(AN$12))/SIN(AN$12)*$B19))</f>
        <v>13.1845897836457</v>
      </c>
      <c r="AO109" s="0" t="n">
        <f aca="false">IF($B19=0,0,IF(SIN(AO$12)=0,999999999,(SIN(AO$12)*COS($E19)+SIN($E19)*COS(AO$12))/SIN(AO$12)*$B19))</f>
        <v>13.1100681797378</v>
      </c>
      <c r="AP109" s="0" t="n">
        <f aca="false">IF($B19=0,0,IF(SIN(AP$12)=0,999999999,(SIN(AP$12)*COS($E19)+SIN($E19)*COS(AP$12))/SIN(AP$12)*$B19))</f>
        <v>13.039171620326</v>
      </c>
      <c r="AQ109" s="0" t="n">
        <f aca="false">IF($B19=0,0,IF(SIN(AQ$12)=0,999999999,(SIN(AQ$12)*COS($E19)+SIN($E19)*COS(AQ$12))/SIN(AQ$12)*$B19))</f>
        <v>12.971601695461</v>
      </c>
      <c r="AR109" s="0" t="n">
        <f aca="false">IF($B19=0,0,IF(SIN(AR$12)=0,999999999,(SIN(AR$12)*COS($E19)+SIN($E19)*COS(AR$12))/SIN(AR$12)*$B19))</f>
        <v>12.9070912348818</v>
      </c>
      <c r="AS109" s="0" t="n">
        <f aca="false">IF($B19=0,0,IF(SIN(AS$12)=0,999999999,(SIN(AS$12)*COS($E19)+SIN($E19)*COS(AS$12))/SIN(AS$12)*$B19))</f>
        <v>12.8454002983109</v>
      </c>
      <c r="AT109" s="0" t="n">
        <f aca="false">IF($B19=0,0,IF(SIN(AT$12)=0,999999999,(SIN(AT$12)*COS($E19)+SIN($E19)*COS(AT$12))/SIN(AT$12)*$B19))</f>
        <v>12.7863127669847</v>
      </c>
      <c r="AU109" s="0" t="n">
        <f aca="false">IF($B19=0,0,IF(SIN(AU$12)=0,999999999,(SIN(AU$12)*COS($E19)+SIN($E19)*COS(AU$12))/SIN(AU$12)*$B19))</f>
        <v>12.7296334337583</v>
      </c>
      <c r="AV109" s="0" t="n">
        <f aca="false">IF($B19=0,0,IF(SIN(AV$12)=0,999999999,(SIN(AV$12)*COS($E19)+SIN($E19)*COS(AV$12))/SIN(AV$12)*$B19))</f>
        <v>12.675185508679</v>
      </c>
      <c r="AW109" s="0" t="n">
        <f aca="false">IF($B19=0,0,IF(SIN(AW$12)=0,999999999,(SIN(AW$12)*COS($E19)+SIN($E19)*COS(AW$12))/SIN(AW$12)*$B19))</f>
        <v>12.6228084723841</v>
      </c>
      <c r="AX109" s="0" t="n">
        <f aca="false">IF($B19=0,0,IF(SIN(AX$12)=0,999999999,(SIN(AX$12)*COS($E19)+SIN($E19)*COS(AX$12))/SIN(AX$12)*$B19))</f>
        <v>12.5723562219749</v>
      </c>
      <c r="AY109" s="0" t="n">
        <f aca="false">IF($B19=0,0,IF(SIN(AY$12)=0,999999999,(SIN(AY$12)*COS($E19)+SIN($E19)*COS(AY$12))/SIN(AY$12)*$B19))</f>
        <v>12.5236954638602</v>
      </c>
      <c r="AZ109" s="0" t="n">
        <f aca="false">IF($B19=0,0,IF(SIN(AZ$12)=0,999999999,(SIN(AZ$12)*COS($E19)+SIN($E19)*COS(AZ$12))/SIN(AZ$12)*$B19))</f>
        <v>12.4767043159752</v>
      </c>
      <c r="BA109" s="0" t="n">
        <f aca="false">IF($B19=0,0,IF(SIN(BA$12)=0,999999999,(SIN(BA$12)*COS($E19)+SIN($E19)*COS(BA$12))/SIN(BA$12)*$B19))</f>
        <v>12.4312710881791</v>
      </c>
      <c r="BB109" s="0" t="n">
        <f aca="false">IF($B19=0,0,IF(SIN(BB$12)=0,999999999,(SIN(BB$12)*COS($E19)+SIN($E19)*COS(BB$12))/SIN(BB$12)*$B19))</f>
        <v>12.3872932148345</v>
      </c>
      <c r="BC109" s="0" t="n">
        <f aca="false">IF($B19=0,0,IF(SIN(BC$12)=0,999999999,(SIN(BC$12)*COS($E19)+SIN($E19)*COS(BC$12))/SIN(BC$12)*$B19))</f>
        <v>12.344676317815</v>
      </c>
      <c r="BD109" s="0" t="n">
        <f aca="false">IF($B19=0,0,IF(SIN(BD$12)=0,999999999,(SIN(BD$12)*COS($E19)+SIN($E19)*COS(BD$12))/SIN(BD$12)*$B19))</f>
        <v>12.3033333816676</v>
      </c>
      <c r="BE109" s="0" t="n">
        <f aca="false">IF($B19=0,0,IF(SIN(BE$12)=0,999999999,(SIN(BE$12)*COS($E19)+SIN($E19)*COS(BE$12))/SIN(BE$12)*$B19))</f>
        <v>12.2631840255204</v>
      </c>
      <c r="BF109" s="0" t="n">
        <f aca="false">IF($B19=0,0,IF(SIN(BF$12)=0,999999999,(SIN(BF$12)*COS($E19)+SIN($E19)*COS(BF$12))/SIN(BF$12)*$B19))</f>
        <v>12.2241538586975</v>
      </c>
      <c r="BG109" s="0" t="n">
        <f aca="false">IF($B19=0,0,IF(SIN(BG$12)=0,999999999,(SIN(BG$12)*COS($E19)+SIN($E19)*COS(BG$12))/SIN(BG$12)*$B19))</f>
        <v>12.1861739089711</v>
      </c>
      <c r="BH109" s="0" t="n">
        <f aca="false">IF($B19=0,0,IF(SIN(BH$12)=0,999999999,(SIN(BH$12)*COS($E19)+SIN($E19)*COS(BH$12))/SIN(BH$12)*$B19))</f>
        <v>12.1491801140151</v>
      </c>
      <c r="BI109" s="0" t="n">
        <f aca="false">IF($B19=0,0,IF(SIN(BI$12)=0,999999999,(SIN(BI$12)*COS($E19)+SIN($E19)*COS(BI$12))/SIN(BI$12)*$B19))</f>
        <v>12.1131128680022</v>
      </c>
      <c r="BJ109" s="0" t="n">
        <f aca="false">IF($B19=0,0,IF(SIN(BJ$12)=0,999999999,(SIN(BJ$12)*COS($E19)+SIN($E19)*COS(BJ$12))/SIN(BJ$12)*$B19))</f>
        <v>12.0779166164321</v>
      </c>
      <c r="BK109" s="0" t="n">
        <f aca="false">IF($B19=0,0,IF(SIN(BK$12)=0,999999999,(SIN(BK$12)*COS($E19)+SIN($E19)*COS(BK$12))/SIN(BK$12)*$B19))</f>
        <v>12.0435394932482</v>
      </c>
      <c r="BL109" s="0" t="n">
        <f aca="false">IF($B19=0,0,IF(SIN(BL$12)=0,999999999,(SIN(BL$12)*COS($E19)+SIN($E19)*COS(BL$12))/SIN(BL$12)*$B19))</f>
        <v>12.0099329951204</v>
      </c>
      <c r="BM109" s="0" t="n">
        <f aca="false">IF($B19=0,0,IF(SIN(BM$12)=0,999999999,(SIN(BM$12)*COS($E19)+SIN($E19)*COS(BM$12))/SIN(BM$12)*$B19))</f>
        <v>11.9770516884625</v>
      </c>
      <c r="BN109" s="0" t="n">
        <f aca="false">IF($B19=0,0,IF(SIN(BN$12)=0,999999999,(SIN(BN$12)*COS($E19)+SIN($E19)*COS(BN$12))/SIN(BN$12)*$B19))</f>
        <v>11.9448529453442</v>
      </c>
      <c r="BO109" s="0" t="n">
        <f aca="false">IF($B19=0,0,IF(SIN(BO$12)=0,999999999,(SIN(BO$12)*COS($E19)+SIN($E19)*COS(BO$12))/SIN(BO$12)*$B19))</f>
        <v>11.9132967049583</v>
      </c>
      <c r="BP109" s="0" t="n">
        <f aca="false">IF($B19=0,0,IF(SIN(BP$12)=0,999999999,(SIN(BP$12)*COS($E19)+SIN($E19)*COS(BP$12))/SIN(BP$12)*$B19))</f>
        <v>11.8823452577341</v>
      </c>
      <c r="BQ109" s="0" t="n">
        <f aca="false">IF($B19=0,0,IF(SIN(BQ$12)=0,999999999,(SIN(BQ$12)*COS($E19)+SIN($E19)*COS(BQ$12))/SIN(BQ$12)*$B19))</f>
        <v>11.8519630495551</v>
      </c>
      <c r="BR109" s="0" t="n">
        <f aca="false">IF($B19=0,0,IF(SIN(BR$12)=0,999999999,(SIN(BR$12)*COS($E19)+SIN($E19)*COS(BR$12))/SIN(BR$12)*$B19))</f>
        <v>11.8221165038555</v>
      </c>
      <c r="BS109" s="0" t="n">
        <f aca="false">IF($B19=0,0,IF(SIN(BS$12)=0,999999999,(SIN(BS$12)*COS($E19)+SIN($E19)*COS(BS$12))/SIN(BS$12)*$B19))</f>
        <v>11.7927738596421</v>
      </c>
      <c r="BT109" s="0" t="n">
        <f aca="false">IF($B19=0,0,IF(SIN(BT$12)=0,999999999,(SIN(BT$12)*COS($E19)+SIN($E19)*COS(BT$12))/SIN(BT$12)*$B19))</f>
        <v>11.7639050237226</v>
      </c>
      <c r="BU109" s="0" t="n">
        <f aca="false">IF($B19=0,0,IF(SIN(BU$12)=0,999999999,(SIN(BU$12)*COS($E19)+SIN($E19)*COS(BU$12))/SIN(BU$12)*$B19))</f>
        <v>11.7354814356249</v>
      </c>
      <c r="BV109" s="0" t="n">
        <f aca="false">IF($B19=0,0,IF(SIN(BV$12)=0,999999999,(SIN(BV$12)*COS($E19)+SIN($E19)*COS(BV$12))/SIN(BV$12)*$B19))</f>
        <v>11.7074759438676</v>
      </c>
      <c r="BW109" s="0" t="n">
        <f aca="false">IF($B19=0,0,IF(SIN(BW$12)=0,999999999,(SIN(BW$12)*COS($E19)+SIN($E19)*COS(BW$12))/SIN(BW$12)*$B19))</f>
        <v>11.6798626923958</v>
      </c>
      <c r="BX109" s="0" t="n">
        <f aca="false">IF($B19=0,0,IF(SIN(BX$12)=0,999999999,(SIN(BX$12)*COS($E19)+SIN($E19)*COS(BX$12))/SIN(BX$12)*$B19))</f>
        <v>11.6526170161286</v>
      </c>
      <c r="BY109" s="0" t="n">
        <f aca="false">IF($B19=0,0,IF(SIN(BY$12)=0,999999999,(SIN(BY$12)*COS($E19)+SIN($E19)*COS(BY$12))/SIN(BY$12)*$B19))</f>
        <v>11.6257153446795</v>
      </c>
      <c r="BZ109" s="0" t="n">
        <f aca="false">IF($B19=0,0,IF(SIN(BZ$12)=0,999999999,(SIN(BZ$12)*COS($E19)+SIN($E19)*COS(BZ$12))/SIN(BZ$12)*$B19))</f>
        <v>11.5991351134162</v>
      </c>
      <c r="CA109" s="0" t="n">
        <f aca="false">IF($B19=0,0,IF(SIN(CA$12)=0,999999999,(SIN(CA$12)*COS($E19)+SIN($E19)*COS(CA$12))/SIN(CA$12)*$B19))</f>
        <v>11.5728546811101</v>
      </c>
      <c r="CB109" s="0" t="n">
        <f aca="false">IF($B19=0,0,IF(SIN(CB$12)=0,999999999,(SIN(CB$12)*COS($E19)+SIN($E19)*COS(CB$12))/SIN(CB$12)*$B19))</f>
        <v>11.5468532535057</v>
      </c>
      <c r="CC109" s="0" t="n">
        <f aca="false">IF($B19=0,0,IF(SIN(CC$12)=0,999999999,(SIN(CC$12)*COS($E19)+SIN($E19)*COS(CC$12))/SIN(CC$12)*$B19))</f>
        <v>11.5211108122094</v>
      </c>
      <c r="CD109" s="0" t="n">
        <f aca="false">IF($B19=0,0,IF(SIN(CD$12)=0,999999999,(SIN(CD$12)*COS($E19)+SIN($E19)*COS(CD$12))/SIN(CD$12)*$B19))</f>
        <v>11.4956080483529</v>
      </c>
      <c r="CE109" s="0" t="n">
        <f aca="false">IF($B19=0,0,IF(SIN(CE$12)=0,999999999,(SIN(CE$12)*COS($E19)+SIN($E19)*COS(CE$12))/SIN(CE$12)*$B19))</f>
        <v>11.4703263005437</v>
      </c>
      <c r="CF109" s="0" t="n">
        <f aca="false">IF($B19=0,0,IF(SIN(CF$12)=0,999999999,(SIN(CF$12)*COS($E19)+SIN($E19)*COS(CF$12))/SIN(CF$12)*$B19))</f>
        <v>11.4452474966561</v>
      </c>
      <c r="CG109" s="0" t="n">
        <f aca="false">IF($B19=0,0,IF(SIN(CG$12)=0,999999999,(SIN(CG$12)*COS($E19)+SIN($E19)*COS(CG$12))/SIN(CG$12)*$B19))</f>
        <v>11.4203540990599</v>
      </c>
      <c r="CH109" s="0" t="n">
        <f aca="false">IF($B19=0,0,IF(SIN(CH$12)=0,999999999,(SIN(CH$12)*COS($E19)+SIN($E19)*COS(CH$12))/SIN(CH$12)*$B19))</f>
        <v>11.3956290529193</v>
      </c>
      <c r="CI109" s="0" t="n">
        <f aca="false">IF($B19=0,0,IF(SIN(CI$12)=0,999999999,(SIN(CI$12)*COS($E19)+SIN($E19)*COS(CI$12))/SIN(CI$12)*$B19))</f>
        <v>11.3710557372224</v>
      </c>
      <c r="CJ109" s="0" t="n">
        <f aca="false">IF($B19=0,0,IF(SIN(CJ$12)=0,999999999,(SIN(CJ$12)*COS($E19)+SIN($E19)*COS(CJ$12))/SIN(CJ$12)*$B19))</f>
        <v>11.3466179182324</v>
      </c>
      <c r="CK109" s="0" t="n">
        <f aca="false">IF($B19=0,0,IF(SIN(CK$12)=0,999999999,(SIN(CK$12)*COS($E19)+SIN($E19)*COS(CK$12))/SIN(CK$12)*$B19))</f>
        <v>11.3222997050731</v>
      </c>
      <c r="CL109" s="0" t="n">
        <f aca="false">IF($B19=0,0,IF(SIN(CL$12)=0,999999999,(SIN(CL$12)*COS($E19)+SIN($E19)*COS(CL$12))/SIN(CL$12)*$B19))</f>
        <v>11.298085507183</v>
      </c>
      <c r="CM109" s="0" t="n">
        <f aca="false">IF($B19=0,0,IF(SIN(CM$12)=0,999999999,(SIN(CM$12)*COS($E19)+SIN($E19)*COS(CM$12))/SIN(CM$12)*$B19))</f>
        <v>11.2739599933885</v>
      </c>
      <c r="CN109" s="0" t="n">
        <f aca="false">IF($B19=0,0,IF(SIN(CN$12)=0,999999999,(SIN(CN$12)*COS($E19)+SIN($E19)*COS(CN$12))/SIN(CN$12)*$B19))</f>
        <v>11.2499080523633</v>
      </c>
      <c r="CO109" s="0" t="n">
        <f aca="false">IF($B19=0,0,IF(SIN(CO$12)=0,999999999,(SIN(CO$12)*COS($E19)+SIN($E19)*COS(CO$12))/SIN(CO$12)*$B19))</f>
        <v>11.225914754254</v>
      </c>
      <c r="CP109" s="0" t="n">
        <f aca="false">IF($B19=0,0,IF(SIN(CP$12)=0,999999999,(SIN(CP$12)*COS($E19)+SIN($E19)*COS(CP$12))/SIN(CP$12)*$B19))</f>
        <v>11.2019653132606</v>
      </c>
      <c r="CQ109" s="0" t="n">
        <f aca="false">IF($B19=0,0,IF(SIN(CQ$12)=0,999999999,(SIN(CQ$12)*COS($E19)+SIN($E19)*COS(CQ$12))/SIN(CQ$12)*$B19))</f>
        <v>11.1780450509719</v>
      </c>
    </row>
    <row r="110" customFormat="false" ht="12.8" hidden="true" customHeight="false" outlineLevel="0" collapsed="false">
      <c r="D110" s="0" t="n">
        <f aca="false">1+D109</f>
        <v>8</v>
      </c>
      <c r="E110" s="2" t="s">
        <v>56</v>
      </c>
      <c r="F110" s="0" t="n">
        <f aca="false">IF($B20=0,0,IF(SIN(F$12)=0,999999999,(SIN(F$12)*COS($E20)+SIN($E20)*COS(F$12))/SIN(F$12)*$B20))</f>
        <v>999999999</v>
      </c>
      <c r="G110" s="0" t="n">
        <f aca="false">IF($B20=0,0,IF(SIN(G$12)=0,999999999,(SIN(G$12)*COS($E20)+SIN($E20)*COS(G$12))/SIN(G$12)*$B20))</f>
        <v>100.751596002149</v>
      </c>
      <c r="H110" s="0" t="n">
        <f aca="false">IF($B20=0,0,IF(SIN(H$12)=0,999999999,(SIN(H$12)*COS($E20)+SIN($E20)*COS(H$12))/SIN(H$12)*$B20))</f>
        <v>55.9275606812836</v>
      </c>
      <c r="I110" s="0" t="n">
        <f aca="false">IF($B20=0,0,IF(SIN(I$12)=0,999999999,(SIN(I$12)*COS($E20)+SIN($E20)*COS(I$12))/SIN(I$12)*$B20))</f>
        <v>40.9801451998979</v>
      </c>
      <c r="J110" s="0" t="n">
        <f aca="false">IF($B20=0,0,IF(SIN(J$12)=0,999999999,(SIN(J$12)*COS($E20)+SIN($E20)*COS(J$12))/SIN(J$12)*$B20))</f>
        <v>33.5018819032607</v>
      </c>
      <c r="K110" s="0" t="n">
        <f aca="false">IF($B20=0,0,IF(SIN(K$12)=0,999999999,(SIN(K$12)*COS($E20)+SIN($E20)*COS(K$12))/SIN(K$12)*$B20))</f>
        <v>29.0112763696794</v>
      </c>
      <c r="L110" s="0" t="n">
        <f aca="false">IF($B20=0,0,IF(SIN(L$12)=0,999999999,(SIN(L$12)*COS($E20)+SIN($E20)*COS(L$12))/SIN(L$12)*$B20))</f>
        <v>26.0144963807075</v>
      </c>
      <c r="M110" s="0" t="n">
        <f aca="false">IF($B20=0,0,IF(SIN(M$12)=0,999999999,(SIN(M$12)*COS($E20)+SIN($E20)*COS(M$12))/SIN(M$12)*$B20))</f>
        <v>23.8713274877575</v>
      </c>
      <c r="N110" s="0" t="n">
        <f aca="false">IF($B20=0,0,IF(SIN(N$12)=0,999999999,(SIN(N$12)*COS($E20)+SIN($E20)*COS(N$12))/SIN(N$12)*$B20))</f>
        <v>22.2616619032607</v>
      </c>
      <c r="O110" s="0" t="n">
        <f aca="false">IF($B20=0,0,IF(SIN(O$12)=0,999999999,(SIN(O$12)*COS($E20)+SIN($E20)*COS(O$12))/SIN(O$12)*$B20))</f>
        <v>21.0076614639456</v>
      </c>
      <c r="P110" s="0" t="n">
        <f aca="false">IF($B20=0,0,IF(SIN(P$12)=0,999999999,(SIN(P$12)*COS($E20)+SIN($E20)*COS(P$12))/SIN(P$12)*$B20))</f>
        <v>20.0026228157455</v>
      </c>
      <c r="Q110" s="0" t="n">
        <f aca="false">IF($B20=0,0,IF(SIN(Q$12)=0,999999999,(SIN(Q$12)*COS($E20)+SIN($E20)*COS(Q$12))/SIN(Q$12)*$B20))</f>
        <v>19.178643406569</v>
      </c>
      <c r="R110" s="0" t="n">
        <f aca="false">IF($B20=0,0,IF(SIN(R$12)=0,999999999,(SIN(R$12)*COS($E20)+SIN($E20)*COS(R$12))/SIN(R$12)*$B20))</f>
        <v>18.4904544823396</v>
      </c>
      <c r="S110" s="0" t="n">
        <f aca="false">IF($B20=0,0,IF(SIN(S$12)=0,999999999,(SIN(S$12)*COS($E20)+SIN($E20)*COS(S$12))/SIN(S$12)*$B20))</f>
        <v>17.9067157768489</v>
      </c>
      <c r="T110" s="0" t="n">
        <f aca="false">IF($B20=0,0,IF(SIN(T$12)=0,999999999,(SIN(T$12)*COS($E20)+SIN($E20)*COS(T$12))/SIN(T$12)*$B20))</f>
        <v>17.4050410485093</v>
      </c>
      <c r="U110" s="0" t="n">
        <f aca="false">IF($B20=0,0,IF(SIN(U$12)=0,999999999,(SIN(U$12)*COS($E20)+SIN($E20)*COS(U$12))/SIN(U$12)*$B20))</f>
        <v>16.9690134021166</v>
      </c>
      <c r="V110" s="0" t="n">
        <f aca="false">IF($B20=0,0,IF(SIN(V$12)=0,999999999,(SIN(V$12)*COS($E20)+SIN($E20)*COS(V$12))/SIN(V$12)*$B20))</f>
        <v>16.5863198646731</v>
      </c>
      <c r="W110" s="0" t="n">
        <f aca="false">IF($B20=0,0,IF(SIN(W$12)=0,999999999,(SIN(W$12)*COS($E20)+SIN($E20)*COS(W$12))/SIN(W$12)*$B20))</f>
        <v>16.2475443459479</v>
      </c>
      <c r="X110" s="0" t="n">
        <f aca="false">IF($B20=0,0,IF(SIN(X$12)=0,999999999,(SIN(X$12)*COS($E20)+SIN($E20)*COS(X$12))/SIN(X$12)*$B20))</f>
        <v>15.9453629452588</v>
      </c>
      <c r="Y110" s="0" t="n">
        <f aca="false">IF($B20=0,0,IF(SIN(Y$12)=0,999999999,(SIN(Y$12)*COS($E20)+SIN($E20)*COS(Y$12))/SIN(Y$12)*$B20))</f>
        <v>15.673993371652</v>
      </c>
      <c r="Z110" s="0" t="n">
        <f aca="false">IF($B20=0,0,IF(SIN(Z$12)=0,999999999,(SIN(Z$12)*COS($E20)+SIN($E20)*COS(Z$12))/SIN(Z$12)*$B20))</f>
        <v>15.4288095377837</v>
      </c>
      <c r="AA110" s="0" t="n">
        <f aca="false">IF($B20=0,0,IF(SIN(AA$12)=0,999999999,(SIN(AA$12)*COS($E20)+SIN($E20)*COS(AA$12))/SIN(AA$12)*$B20))</f>
        <v>15.2060662695966</v>
      </c>
      <c r="AB110" s="0" t="n">
        <f aca="false">IF($B20=0,0,IF(SIN(AB$12)=0,999999999,(SIN(AB$12)*COS($E20)+SIN($E20)*COS(AB$12))/SIN(AB$12)*$B20))</f>
        <v>15.0026990949414</v>
      </c>
      <c r="AC110" s="0" t="n">
        <f aca="false">IF($B20=0,0,IF(SIN(AC$12)=0,999999999,(SIN(AC$12)*COS($E20)+SIN($E20)*COS(AC$12))/SIN(AC$12)*$B20))</f>
        <v>14.8161762610229</v>
      </c>
      <c r="AD110" s="0" t="n">
        <f aca="false">IF($B20=0,0,IF(SIN(AD$12)=0,999999999,(SIN(AD$12)*COS($E20)+SIN($E20)*COS(AD$12))/SIN(AD$12)*$B20))</f>
        <v>14.6443877472562</v>
      </c>
      <c r="AE110" s="0" t="n">
        <f aca="false">IF($B20=0,0,IF(SIN(AE$12)=0,999999999,(SIN(AE$12)*COS($E20)+SIN($E20)*COS(AE$12))/SIN(AE$12)*$B20))</f>
        <v>14.4855609148114</v>
      </c>
      <c r="AF110" s="0" t="n">
        <f aca="false">IF($B20=0,0,IF(SIN(AF$12)=0,999999999,(SIN(AF$12)*COS($E20)+SIN($E20)*COS(AF$12))/SIN(AF$12)*$B20))</f>
        <v>14.3381956214244</v>
      </c>
      <c r="AG110" s="0" t="n">
        <f aca="false">IF($B20=0,0,IF(SIN(AG$12)=0,999999999,(SIN(AG$12)*COS($E20)+SIN($E20)*COS(AG$12))/SIN(AG$12)*$B20))</f>
        <v>14.2010137549144</v>
      </c>
      <c r="AH110" s="0" t="n">
        <f aca="false">IF($B20=0,0,IF(SIN(AH$12)=0,999999999,(SIN(AH$12)*COS($E20)+SIN($E20)*COS(AH$12))/SIN(AH$12)*$B20))</f>
        <v>14.0729195807245</v>
      </c>
      <c r="AI110" s="0" t="n">
        <f aca="false">IF($B20=0,0,IF(SIN(AI$12)=0,999999999,(SIN(AI$12)*COS($E20)+SIN($E20)*COS(AI$12))/SIN(AI$12)*$B20))</f>
        <v>13.9529682931972</v>
      </c>
      <c r="AJ110" s="0" t="n">
        <f aca="false">IF($B20=0,0,IF(SIN(AJ$12)=0,999999999,(SIN(AJ$12)*COS($E20)+SIN($E20)*COS(AJ$12))/SIN(AJ$12)*$B20))</f>
        <v>13.8403408563699</v>
      </c>
      <c r="AK110" s="0" t="n">
        <f aca="false">IF($B20=0,0,IF(SIN(AK$12)=0,999999999,(SIN(AK$12)*COS($E20)+SIN($E20)*COS(AK$12))/SIN(AK$12)*$B20))</f>
        <v>13.7343237140702</v>
      </c>
      <c r="AL110" s="0" t="n">
        <f aca="false">IF($B20=0,0,IF(SIN(AL$12)=0,999999999,(SIN(AL$12)*COS($E20)+SIN($E20)*COS(AL$12))/SIN(AL$12)*$B20))</f>
        <v>13.634292304141</v>
      </c>
      <c r="AM110" s="0" t="n">
        <f aca="false">IF($B20=0,0,IF(SIN(AM$12)=0,999999999,(SIN(AM$12)*COS($E20)+SIN($E20)*COS(AM$12))/SIN(AM$12)*$B20))</f>
        <v>13.5396975698523</v>
      </c>
      <c r="AN110" s="0" t="n">
        <f aca="false">IF($B20=0,0,IF(SIN(AN$12)=0,999999999,(SIN(AN$12)*COS($E20)+SIN($E20)*COS(AN$12))/SIN(AN$12)*$B20))</f>
        <v>13.4500548514211</v>
      </c>
      <c r="AO110" s="0" t="n">
        <f aca="false">IF($B20=0,0,IF(SIN(AO$12)=0,999999999,(SIN(AO$12)*COS($E20)+SIN($E20)*COS(AO$12))/SIN(AO$12)*$B20))</f>
        <v>13.3649346816088</v>
      </c>
      <c r="AP110" s="0" t="n">
        <f aca="false">IF($B20=0,0,IF(SIN(AP$12)=0,999999999,(SIN(AP$12)*COS($E20)+SIN($E20)*COS(AP$12))/SIN(AP$12)*$B20))</f>
        <v>13.2839551151505</v>
      </c>
      <c r="AQ110" s="0" t="n">
        <f aca="false">IF($B20=0,0,IF(SIN(AQ$12)=0,999999999,(SIN(AQ$12)*COS($E20)+SIN($E20)*COS(AQ$12))/SIN(AQ$12)*$B20))</f>
        <v>13.2067753018199</v>
      </c>
      <c r="AR110" s="0" t="n">
        <f aca="false">IF($B20=0,0,IF(SIN(AR$12)=0,999999999,(SIN(AR$12)*COS($E20)+SIN($E20)*COS(AR$12))/SIN(AR$12)*$B20))</f>
        <v>13.1330900740307</v>
      </c>
      <c r="AS110" s="0" t="n">
        <f aca="false">IF($B20=0,0,IF(SIN(AS$12)=0,999999999,(SIN(AS$12)*COS($E20)+SIN($E20)*COS(AS$12))/SIN(AS$12)*$B20))</f>
        <v>13.0626253668663</v>
      </c>
      <c r="AT110" s="0" t="n">
        <f aca="false">IF($B20=0,0,IF(SIN(AT$12)=0,999999999,(SIN(AT$12)*COS($E20)+SIN($E20)*COS(AT$12))/SIN(AT$12)*$B20))</f>
        <v>12.9951343248526</v>
      </c>
      <c r="AU110" s="0" t="n">
        <f aca="false">IF($B20=0,0,IF(SIN(AU$12)=0,999999999,(SIN(AU$12)*COS($E20)+SIN($E20)*COS(AU$12))/SIN(AU$12)*$B20))</f>
        <v>12.9303939782137</v>
      </c>
      <c r="AV110" s="0" t="n">
        <f aca="false">IF($B20=0,0,IF(SIN(AV$12)=0,999999999,(SIN(AV$12)*COS($E20)+SIN($E20)*COS(AV$12))/SIN(AV$12)*$B20))</f>
        <v>12.8682023936848</v>
      </c>
      <c r="AW110" s="0" t="n">
        <f aca="false">IF($B20=0,0,IF(SIN(AW$12)=0,999999999,(SIN(AW$12)*COS($E20)+SIN($E20)*COS(AW$12))/SIN(AW$12)*$B20))</f>
        <v>12.8083762226164</v>
      </c>
      <c r="AX110" s="0" t="n">
        <f aca="false">IF($B20=0,0,IF(SIN(AX$12)=0,999999999,(SIN(AX$12)*COS($E20)+SIN($E20)*COS(AX$12))/SIN(AX$12)*$B20))</f>
        <v>12.7507485831529</v>
      </c>
      <c r="AY110" s="0" t="n">
        <f aca="false">IF($B20=0,0,IF(SIN(AY$12)=0,999999999,(SIN(AY$12)*COS($E20)+SIN($E20)*COS(AY$12))/SIN(AY$12)*$B20))</f>
        <v>12.6951672245037</v>
      </c>
      <c r="AZ110" s="0" t="n">
        <f aca="false">IF($B20=0,0,IF(SIN(AZ$12)=0,999999999,(SIN(AZ$12)*COS($E20)+SIN($E20)*COS(AZ$12))/SIN(AZ$12)*$B20))</f>
        <v>12.6414929303677</v>
      </c>
      <c r="BA110" s="0" t="n">
        <f aca="false">IF($B20=0,0,IF(SIN(BA$12)=0,999999999,(SIN(BA$12)*COS($E20)+SIN($E20)*COS(BA$12))/SIN(BA$12)*$B20))</f>
        <v>12.5895981258771</v>
      </c>
      <c r="BB110" s="0" t="n">
        <f aca="false">IF($B20=0,0,IF(SIN(BB$12)=0,999999999,(SIN(BB$12)*COS($E20)+SIN($E20)*COS(BB$12))/SIN(BB$12)*$B20))</f>
        <v>12.5393656583673</v>
      </c>
      <c r="BC110" s="0" t="n">
        <f aca="false">IF($B20=0,0,IF(SIN(BC$12)=0,999999999,(SIN(BC$12)*COS($E20)+SIN($E20)*COS(BC$12))/SIN(BC$12)*$B20))</f>
        <v>12.490687727124</v>
      </c>
      <c r="BD110" s="0" t="n">
        <f aca="false">IF($B20=0,0,IF(SIN(BD$12)=0,999999999,(SIN(BD$12)*COS($E20)+SIN($E20)*COS(BD$12))/SIN(BD$12)*$B20))</f>
        <v>12.4434649412356</v>
      </c>
      <c r="BE110" s="0" t="n">
        <f aca="false">IF($B20=0,0,IF(SIN(BE$12)=0,999999999,(SIN(BE$12)*COS($E20)+SIN($E20)*COS(BE$12))/SIN(BE$12)*$B20))</f>
        <v>12.397605487951</v>
      </c>
      <c r="BF110" s="0" t="n">
        <f aca="false">IF($B20=0,0,IF(SIN(BF$12)=0,999999999,(SIN(BF$12)*COS($E20)+SIN($E20)*COS(BF$12))/SIN(BF$12)*$B20))</f>
        <v>12.3530243966494</v>
      </c>
      <c r="BG110" s="0" t="n">
        <f aca="false">IF($B20=0,0,IF(SIN(BG$12)=0,999999999,(SIN(BG$12)*COS($E20)+SIN($E20)*COS(BG$12))/SIN(BG$12)*$B20))</f>
        <v>12.3096428857768</v>
      </c>
      <c r="BH110" s="0" t="n">
        <f aca="false">IF($B20=0,0,IF(SIN(BH$12)=0,999999999,(SIN(BH$12)*COS($E20)+SIN($E20)*COS(BH$12))/SIN(BH$12)*$B20))</f>
        <v>12.2673877819743</v>
      </c>
      <c r="BI110" s="0" t="n">
        <f aca="false">IF($B20=0,0,IF(SIN(BI$12)=0,999999999,(SIN(BI$12)*COS($E20)+SIN($E20)*COS(BI$12))/SIN(BI$12)*$B20))</f>
        <v>12.2261910021912</v>
      </c>
      <c r="BJ110" s="0" t="n">
        <f aca="false">IF($B20=0,0,IF(SIN(BJ$12)=0,999999999,(SIN(BJ$12)*COS($E20)+SIN($E20)*COS(BJ$12))/SIN(BJ$12)*$B20))</f>
        <v>12.185989090889</v>
      </c>
      <c r="BK110" s="0" t="n">
        <f aca="false">IF($B20=0,0,IF(SIN(BK$12)=0,999999999,(SIN(BK$12)*COS($E20)+SIN($E20)*COS(BK$12))/SIN(BK$12)*$B20))</f>
        <v>12.1467228055486</v>
      </c>
      <c r="BL110" s="0" t="n">
        <f aca="false">IF($B20=0,0,IF(SIN(BL$12)=0,999999999,(SIN(BL$12)*COS($E20)+SIN($E20)*COS(BL$12))/SIN(BL$12)*$B20))</f>
        <v>12.108336744629</v>
      </c>
      <c r="BM110" s="0" t="n">
        <f aca="false">IF($B20=0,0,IF(SIN(BM$12)=0,999999999,(SIN(BM$12)*COS($E20)+SIN($E20)*COS(BM$12))/SIN(BM$12)*$B20))</f>
        <v>12.0707790129163</v>
      </c>
      <c r="BN110" s="0" t="n">
        <f aca="false">IF($B20=0,0,IF(SIN(BN$12)=0,999999999,(SIN(BN$12)*COS($E20)+SIN($E20)*COS(BN$12))/SIN(BN$12)*$B20))</f>
        <v>12.0340009198769</v>
      </c>
      <c r="BO110" s="0" t="n">
        <f aca="false">IF($B20=0,0,IF(SIN(BO$12)=0,999999999,(SIN(BO$12)*COS($E20)+SIN($E20)*COS(BO$12))/SIN(BO$12)*$B20))</f>
        <v>11.9979567072</v>
      </c>
      <c r="BP110" s="0" t="n">
        <f aca="false">IF($B20=0,0,IF(SIN(BP$12)=0,999999999,(SIN(BP$12)*COS($E20)+SIN($E20)*COS(BP$12))/SIN(BP$12)*$B20))</f>
        <v>11.9626033022073</v>
      </c>
      <c r="BQ110" s="0" t="n">
        <f aca="false">IF($B20=0,0,IF(SIN(BQ$12)=0,999999999,(SIN(BQ$12)*COS($E20)+SIN($E20)*COS(BQ$12))/SIN(BQ$12)*$B20))</f>
        <v>11.9279000942266</v>
      </c>
      <c r="BR110" s="0" t="n">
        <f aca="false">IF($B20=0,0,IF(SIN(BR$12)=0,999999999,(SIN(BR$12)*COS($E20)+SIN($E20)*COS(BR$12))/SIN(BR$12)*$B20))</f>
        <v>11.8938087313864</v>
      </c>
      <c r="BS110" s="0" t="n">
        <f aca="false">IF($B20=0,0,IF(SIN(BS$12)=0,999999999,(SIN(BS$12)*COS($E20)+SIN($E20)*COS(BS$12))/SIN(BS$12)*$B20))</f>
        <v>11.8602929356009</v>
      </c>
      <c r="BT110" s="0" t="n">
        <f aca="false">IF($B20=0,0,IF(SIN(BT$12)=0,999999999,(SIN(BT$12)*COS($E20)+SIN($E20)*COS(BT$12))/SIN(BT$12)*$B20))</f>
        <v>11.8273183337822</v>
      </c>
      <c r="BU110" s="0" t="n">
        <f aca="false">IF($B20=0,0,IF(SIN(BU$12)=0,999999999,(SIN(BU$12)*COS($E20)+SIN($E20)*COS(BU$12))/SIN(BU$12)*$B20))</f>
        <v>11.7948523035483</v>
      </c>
      <c r="BV110" s="0" t="n">
        <f aca="false">IF($B20=0,0,IF(SIN(BV$12)=0,999999999,(SIN(BV$12)*COS($E20)+SIN($E20)*COS(BV$12))/SIN(BV$12)*$B20))</f>
        <v>11.7628638318964</v>
      </c>
      <c r="BW110" s="0" t="n">
        <f aca="false">IF($B20=0,0,IF(SIN(BW$12)=0,999999999,(SIN(BW$12)*COS($E20)+SIN($E20)*COS(BW$12))/SIN(BW$12)*$B20))</f>
        <v>11.7313233854878</v>
      </c>
      <c r="BX110" s="0" t="n">
        <f aca="false">IF($B20=0,0,IF(SIN(BX$12)=0,999999999,(SIN(BX$12)*COS($E20)+SIN($E20)*COS(BX$12))/SIN(BX$12)*$B20))</f>
        <v>11.7002027913392</v>
      </c>
      <c r="BY110" s="0" t="n">
        <f aca="false">IF($B20=0,0,IF(SIN(BY$12)=0,999999999,(SIN(BY$12)*COS($E20)+SIN($E20)*COS(BY$12))/SIN(BY$12)*$B20))</f>
        <v>11.6694751268513</v>
      </c>
      <c r="BZ110" s="0" t="n">
        <f aca="false">IF($B20=0,0,IF(SIN(BZ$12)=0,999999999,(SIN(BZ$12)*COS($E20)+SIN($E20)*COS(BZ$12))/SIN(BZ$12)*$B20))</f>
        <v>11.6391146182185</v>
      </c>
      <c r="CA110" s="0" t="n">
        <f aca="false">IF($B20=0,0,IF(SIN(CA$12)=0,999999999,(SIN(CA$12)*COS($E20)+SIN($E20)*COS(CA$12))/SIN(CA$12)*$B20))</f>
        <v>11.6090965463664</v>
      </c>
      <c r="CB110" s="0" t="n">
        <f aca="false">IF($B20=0,0,IF(SIN(CB$12)=0,999999999,(SIN(CB$12)*COS($E20)+SIN($E20)*COS(CB$12))/SIN(CB$12)*$B20))</f>
        <v>11.5793971596519</v>
      </c>
      <c r="CC110" s="0" t="n">
        <f aca="false">IF($B20=0,0,IF(SIN(CC$12)=0,999999999,(SIN(CC$12)*COS($E20)+SIN($E20)*COS(CC$12))/SIN(CC$12)*$B20))</f>
        <v>11.5499935926375</v>
      </c>
      <c r="CD110" s="0" t="n">
        <f aca="false">IF($B20=0,0,IF(SIN(CD$12)=0,999999999,(SIN(CD$12)*COS($E20)+SIN($E20)*COS(CD$12))/SIN(CD$12)*$B20))</f>
        <v>11.520863790321</v>
      </c>
      <c r="CE110" s="0" t="n">
        <f aca="false">IF($B20=0,0,IF(SIN(CE$12)=0,999999999,(SIN(CE$12)*COS($E20)+SIN($E20)*COS(CE$12))/SIN(CE$12)*$B20))</f>
        <v>11.4919864372607</v>
      </c>
      <c r="CF110" s="0" t="n">
        <f aca="false">IF($B20=0,0,IF(SIN(CF$12)=0,999999999,(SIN(CF$12)*COS($E20)+SIN($E20)*COS(CF$12))/SIN(CF$12)*$B20))</f>
        <v>11.463340891088</v>
      </c>
      <c r="CG110" s="0" t="n">
        <f aca="false">IF($B20=0,0,IF(SIN(CG$12)=0,999999999,(SIN(CG$12)*COS($E20)+SIN($E20)*COS(CG$12))/SIN(CG$12)*$B20))</f>
        <v>11.4349071199468</v>
      </c>
      <c r="CH110" s="0" t="n">
        <f aca="false">IF($B20=0,0,IF(SIN(CH$12)=0,999999999,(SIN(CH$12)*COS($E20)+SIN($E20)*COS(CH$12))/SIN(CH$12)*$B20))</f>
        <v>11.4066656434389</v>
      </c>
      <c r="CI110" s="0" t="n">
        <f aca="false">IF($B20=0,0,IF(SIN(CI$12)=0,999999999,(SIN(CI$12)*COS($E20)+SIN($E20)*COS(CI$12))/SIN(CI$12)*$B20))</f>
        <v>11.3785974766888</v>
      </c>
      <c r="CJ110" s="0" t="n">
        <f aca="false">IF($B20=0,0,IF(SIN(CJ$12)=0,999999999,(SIN(CJ$12)*COS($E20)+SIN($E20)*COS(CJ$12))/SIN(CJ$12)*$B20))</f>
        <v>11.3506840771752</v>
      </c>
      <c r="CK110" s="0" t="n">
        <f aca="false">IF($B20=0,0,IF(SIN(CK$12)=0,999999999,(SIN(CK$12)*COS($E20)+SIN($E20)*COS(CK$12))/SIN(CK$12)*$B20))</f>
        <v>11.3229072939996</v>
      </c>
      <c r="CL110" s="0" t="n">
        <f aca="false">IF($B20=0,0,IF(SIN(CL$12)=0,999999999,(SIN(CL$12)*COS($E20)+SIN($E20)*COS(CL$12))/SIN(CL$12)*$B20))</f>
        <v>11.2952493192891</v>
      </c>
      <c r="CM110" s="0" t="n">
        <f aca="false">IF($B20=0,0,IF(SIN(CM$12)=0,999999999,(SIN(CM$12)*COS($E20)+SIN($E20)*COS(CM$12))/SIN(CM$12)*$B20))</f>
        <v>11.2676926414492</v>
      </c>
      <c r="CN110" s="0" t="n">
        <f aca="false">IF($B20=0,0,IF(SIN(CN$12)=0,999999999,(SIN(CN$12)*COS($E20)+SIN($E20)*COS(CN$12))/SIN(CN$12)*$B20))</f>
        <v>11.24022</v>
      </c>
      <c r="CO110" s="0" t="n">
        <f aca="false">IF($B20=0,0,IF(SIN(CO$12)=0,999999999,(SIN(CO$12)*COS($E20)+SIN($E20)*COS(CO$12))/SIN(CO$12)*$B20))</f>
        <v>11.2128143417436</v>
      </c>
      <c r="CP110" s="0" t="n">
        <f aca="false">IF($B20=0,0,IF(SIN(CP$12)=0,999999999,(SIN(CP$12)*COS($E20)+SIN($E20)*COS(CP$12))/SIN(CP$12)*$B20))</f>
        <v>11.185458778023</v>
      </c>
      <c r="CQ110" s="0" t="n">
        <f aca="false">IF($B20=0,0,IF(SIN(CQ$12)=0,999999999,(SIN(CQ$12)*COS($E20)+SIN($E20)*COS(CQ$12))/SIN(CQ$12)*$B20))</f>
        <v>11.1581365428429</v>
      </c>
    </row>
    <row r="111" customFormat="false" ht="12.8" hidden="true" customHeight="false" outlineLevel="0" collapsed="false">
      <c r="D111" s="0" t="n">
        <f aca="false">1+D110</f>
        <v>9</v>
      </c>
      <c r="E111" s="2" t="s">
        <v>56</v>
      </c>
      <c r="F111" s="0" t="n">
        <f aca="false">IF($B21=0,0,IF(SIN(F$12)=0,999999999,(SIN(F$12)*COS($E21)+SIN($E21)*COS(F$12))/SIN(F$12)*$B21))</f>
        <v>999999999</v>
      </c>
      <c r="G111" s="0" t="n">
        <f aca="false">IF($B21=0,0,IF(SIN(G$12)=0,999999999,(SIN(G$12)*COS($E21)+SIN($E21)*COS(G$12))/SIN(G$12)*$B21))</f>
        <v>111.861119102527</v>
      </c>
      <c r="H111" s="0" t="n">
        <f aca="false">IF($B21=0,0,IF(SIN(H$12)=0,999999999,(SIN(H$12)*COS($E21)+SIN($E21)*COS(H$12))/SIN(H$12)*$B21))</f>
        <v>61.467270634935</v>
      </c>
      <c r="I111" s="0" t="n">
        <f aca="false">IF($B21=0,0,IF(SIN(I$12)=0,999999999,(SIN(I$12)*COS($E21)+SIN($E21)*COS(I$12))/SIN(I$12)*$B21))</f>
        <v>44.6624964694896</v>
      </c>
      <c r="J111" s="0" t="n">
        <f aca="false">IF($B21=0,0,IF(SIN(J$12)=0,999999999,(SIN(J$12)*COS($E21)+SIN($E21)*COS(J$12))/SIN(J$12)*$B21))</f>
        <v>36.2549877596242</v>
      </c>
      <c r="K111" s="0" t="n">
        <f aca="false">IF($B21=0,0,IF(SIN(K$12)=0,999999999,(SIN(K$12)*COS($E21)+SIN($E21)*COS(K$12))/SIN(K$12)*$B21))</f>
        <v>31.2063817345954</v>
      </c>
      <c r="L111" s="0" t="n">
        <f aca="false">IF($B21=0,0,IF(SIN(L$12)=0,999999999,(SIN(L$12)*COS($E21)+SIN($E21)*COS(L$12))/SIN(L$12)*$B21))</f>
        <v>27.8372233004224</v>
      </c>
      <c r="M111" s="0" t="n">
        <f aca="false">IF($B21=0,0,IF(SIN(M$12)=0,999999999,(SIN(M$12)*COS($E21)+SIN($E21)*COS(M$12))/SIN(M$12)*$B21))</f>
        <v>25.4277452679636</v>
      </c>
      <c r="N111" s="0" t="n">
        <f aca="false">IF($B21=0,0,IF(SIN(N$12)=0,999999999,(SIN(N$12)*COS($E21)+SIN($E21)*COS(N$12))/SIN(N$12)*$B21))</f>
        <v>23.6180634093812</v>
      </c>
      <c r="O111" s="0" t="n">
        <f aca="false">IF($B21=0,0,IF(SIN(O$12)=0,999999999,(SIN(O$12)*COS($E21)+SIN($E21)*COS(O$12))/SIN(O$12)*$B21))</f>
        <v>22.2082414764655</v>
      </c>
      <c r="P111" s="0" t="n">
        <f aca="false">IF($B21=0,0,IF(SIN(P$12)=0,999999999,(SIN(P$12)*COS($E21)+SIN($E21)*COS(P$12))/SIN(P$12)*$B21))</f>
        <v>21.0783172075122</v>
      </c>
      <c r="Q111" s="0" t="n">
        <f aca="false">IF($B21=0,0,IF(SIN(Q$12)=0,999999999,(SIN(Q$12)*COS($E21)+SIN($E21)*COS(Q$12))/SIN(Q$12)*$B21))</f>
        <v>20.1519505118495</v>
      </c>
      <c r="R111" s="0" t="n">
        <f aca="false">IF($B21=0,0,IF(SIN(R$12)=0,999999999,(SIN(R$12)*COS($E21)+SIN($E21)*COS(R$12))/SIN(R$12)*$B21))</f>
        <v>19.3782475617149</v>
      </c>
      <c r="S111" s="0" t="n">
        <f aca="false">IF($B21=0,0,IF(SIN(S$12)=0,999999999,(SIN(S$12)*COS($E21)+SIN($E21)*COS(S$12))/SIN(S$12)*$B21))</f>
        <v>18.7219737644409</v>
      </c>
      <c r="T111" s="0" t="n">
        <f aca="false">IF($B21=0,0,IF(SIN(T$12)=0,999999999,(SIN(T$12)*COS($E21)+SIN($E21)*COS(T$12))/SIN(T$12)*$B21))</f>
        <v>18.1579611747892</v>
      </c>
      <c r="U111" s="0" t="n">
        <f aca="false">IF($B21=0,0,IF(SIN(U$12)=0,999999999,(SIN(U$12)*COS($E21)+SIN($E21)*COS(U$12))/SIN(U$12)*$B21))</f>
        <v>17.6677529420251</v>
      </c>
      <c r="V111" s="0" t="n">
        <f aca="false">IF($B21=0,0,IF(SIN(V$12)=0,999999999,(SIN(V$12)*COS($E21)+SIN($E21)*COS(V$12))/SIN(V$12)*$B21))</f>
        <v>17.2375060890276</v>
      </c>
      <c r="W111" s="0" t="n">
        <f aca="false">IF($B21=0,0,IF(SIN(W$12)=0,999999999,(SIN(W$12)*COS($E21)+SIN($E21)*COS(W$12))/SIN(W$12)*$B21))</f>
        <v>16.8566344867061</v>
      </c>
      <c r="X111" s="0" t="n">
        <f aca="false">IF($B21=0,0,IF(SIN(X$12)=0,999999999,(SIN(X$12)*COS($E21)+SIN($E21)*COS(X$12))/SIN(X$12)*$B21))</f>
        <v>16.51690416999</v>
      </c>
      <c r="Y111" s="0" t="n">
        <f aca="false">IF($B21=0,0,IF(SIN(Y$12)=0,999999999,(SIN(Y$12)*COS($E21)+SIN($E21)*COS(Y$12))/SIN(Y$12)*$B21))</f>
        <v>16.2118143432227</v>
      </c>
      <c r="Z111" s="0" t="n">
        <f aca="false">IF($B21=0,0,IF(SIN(Z$12)=0,999999999,(SIN(Z$12)*COS($E21)+SIN($E21)*COS(Z$12))/SIN(Z$12)*$B21))</f>
        <v>15.9361640836641</v>
      </c>
      <c r="AA111" s="0" t="n">
        <f aca="false">IF($B21=0,0,IF(SIN(AA$12)=0,999999999,(SIN(AA$12)*COS($E21)+SIN($E21)*COS(AA$12))/SIN(AA$12)*$B21))</f>
        <v>15.6857428437233</v>
      </c>
      <c r="AB111" s="0" t="n">
        <f aca="false">IF($B21=0,0,IF(SIN(AB$12)=0,999999999,(SIN(AB$12)*COS($E21)+SIN($E21)*COS(AB$12))/SIN(AB$12)*$B21))</f>
        <v>15.4571053614107</v>
      </c>
      <c r="AC111" s="0" t="n">
        <f aca="false">IF($B21=0,0,IF(SIN(AC$12)=0,999999999,(SIN(AC$12)*COS($E21)+SIN($E21)*COS(AC$12))/SIN(AC$12)*$B21))</f>
        <v>15.247405289542</v>
      </c>
      <c r="AD111" s="0" t="n">
        <f aca="false">IF($B21=0,0,IF(SIN(AD$12)=0,999999999,(SIN(AD$12)*COS($E21)+SIN($E21)*COS(AD$12))/SIN(AD$12)*$B21))</f>
        <v>15.0542704173854</v>
      </c>
      <c r="AE111" s="0" t="n">
        <f aca="false">IF($B21=0,0,IF(SIN(AE$12)=0,999999999,(SIN(AE$12)*COS($E21)+SIN($E21)*COS(AE$12))/SIN(AE$12)*$B21))</f>
        <v>14.87570783886</v>
      </c>
      <c r="AF111" s="0" t="n">
        <f aca="false">IF($B21=0,0,IF(SIN(AF$12)=0,999999999,(SIN(AF$12)*COS($E21)+SIN($E21)*COS(AF$12))/SIN(AF$12)*$B21))</f>
        <v>14.7100310047426</v>
      </c>
      <c r="AG111" s="0" t="n">
        <f aca="false">IF($B21=0,0,IF(SIN(AG$12)=0,999999999,(SIN(AG$12)*COS($E21)+SIN($E21)*COS(AG$12))/SIN(AG$12)*$B21))</f>
        <v>14.5558029852454</v>
      </c>
      <c r="AH111" s="0" t="n">
        <f aca="false">IF($B21=0,0,IF(SIN(AH$12)=0,999999999,(SIN(AH$12)*COS($E21)+SIN($E21)*COS(AH$12))/SIN(AH$12)*$B21))</f>
        <v>14.4117918903608</v>
      </c>
      <c r="AI111" s="0" t="n">
        <f aca="false">IF($B21=0,0,IF(SIN(AI$12)=0,999999999,(SIN(AI$12)*COS($E21)+SIN($E21)*COS(AI$12))/SIN(AI$12)*$B21))</f>
        <v>14.2769355133329</v>
      </c>
      <c r="AJ111" s="0" t="n">
        <f aca="false">IF($B21=0,0,IF(SIN(AJ$12)=0,999999999,(SIN(AJ$12)*COS($E21)+SIN($E21)*COS(AJ$12))/SIN(AJ$12)*$B21))</f>
        <v>14.150313045183</v>
      </c>
      <c r="AK111" s="0" t="n">
        <f aca="false">IF($B21=0,0,IF(SIN(AK$12)=0,999999999,(SIN(AK$12)*COS($E21)+SIN($E21)*COS(AK$12))/SIN(AK$12)*$B21))</f>
        <v>14.0311222635905</v>
      </c>
      <c r="AL111" s="0" t="n">
        <f aca="false">IF($B21=0,0,IF(SIN(AL$12)=0,999999999,(SIN(AL$12)*COS($E21)+SIN($E21)*COS(AL$12))/SIN(AL$12)*$B21))</f>
        <v>13.9186609986043</v>
      </c>
      <c r="AM111" s="0" t="n">
        <f aca="false">IF($B21=0,0,IF(SIN(AM$12)=0,999999999,(SIN(AM$12)*COS($E21)+SIN($E21)*COS(AM$12))/SIN(AM$12)*$B21))</f>
        <v>13.8123119679682</v>
      </c>
      <c r="AN111" s="0" t="n">
        <f aca="false">IF($B21=0,0,IF(SIN(AN$12)=0,999999999,(SIN(AN$12)*COS($E21)+SIN($E21)*COS(AN$12))/SIN(AN$12)*$B21))</f>
        <v>13.7115302883066</v>
      </c>
      <c r="AO111" s="0" t="n">
        <f aca="false">IF($B21=0,0,IF(SIN(AO$12)=0,999999999,(SIN(AO$12)*COS($E21)+SIN($E21)*COS(AO$12))/SIN(AO$12)*$B21))</f>
        <v>13.6158331269879</v>
      </c>
      <c r="AP111" s="0" t="n">
        <f aca="false">IF($B21=0,0,IF(SIN(AP$12)=0,999999999,(SIN(AP$12)*COS($E21)+SIN($E21)*COS(AP$12))/SIN(AP$12)*$B21))</f>
        <v>13.5247910784115</v>
      </c>
      <c r="AQ111" s="0" t="n">
        <f aca="false">IF($B21=0,0,IF(SIN(AQ$12)=0,999999999,(SIN(AQ$12)*COS($E21)+SIN($E21)*COS(AQ$12))/SIN(AQ$12)*$B21))</f>
        <v>13.4380209384655</v>
      </c>
      <c r="AR111" s="0" t="n">
        <f aca="false">IF($B21=0,0,IF(SIN(AR$12)=0,999999999,(SIN(AR$12)*COS($E21)+SIN($E21)*COS(AR$12))/SIN(AR$12)*$B21))</f>
        <v>13.3551796195854</v>
      </c>
      <c r="AS111" s="0" t="n">
        <f aca="false">IF($B21=0,0,IF(SIN(AS$12)=0,999999999,(SIN(AS$12)*COS($E21)+SIN($E21)*COS(AS$12))/SIN(AS$12)*$B21))</f>
        <v>13.2759590016794</v>
      </c>
      <c r="AT111" s="0" t="n">
        <f aca="false">IF($B21=0,0,IF(SIN(AT$12)=0,999999999,(SIN(AT$12)*COS($E21)+SIN($E21)*COS(AT$12))/SIN(AT$12)*$B21))</f>
        <v>13.2000815551307</v>
      </c>
      <c r="AU111" s="0" t="n">
        <f aca="false">IF($B21=0,0,IF(SIN(AU$12)=0,999999999,(SIN(AU$12)*COS($E21)+SIN($E21)*COS(AU$12))/SIN(AU$12)*$B21))</f>
        <v>13.1272966040457</v>
      </c>
      <c r="AV111" s="0" t="n">
        <f aca="false">IF($B21=0,0,IF(SIN(AV$12)=0,999999999,(SIN(AV$12)*COS($E21)+SIN($E21)*COS(AV$12))/SIN(AV$12)*$B21))</f>
        <v>13.057377123029</v>
      </c>
      <c r="AW111" s="0" t="n">
        <f aca="false">IF($B21=0,0,IF(SIN(AW$12)=0,999999999,(SIN(AW$12)*COS($E21)+SIN($E21)*COS(AW$12))/SIN(AW$12)*$B21))</f>
        <v>12.9901169806157</v>
      </c>
      <c r="AX111" s="0" t="n">
        <f aca="false">IF($B21=0,0,IF(SIN(AX$12)=0,999999999,(SIN(AX$12)*COS($E21)+SIN($E21)*COS(AX$12))/SIN(AX$12)*$B21))</f>
        <v>12.925328558291</v>
      </c>
      <c r="AY111" s="0" t="n">
        <f aca="false">IF($B21=0,0,IF(SIN(AY$12)=0,999999999,(SIN(AY$12)*COS($E21)+SIN($E21)*COS(AY$12))/SIN(AY$12)*$B21))</f>
        <v>12.8628406866538</v>
      </c>
      <c r="AZ111" s="0" t="n">
        <f aca="false">IF($B21=0,0,IF(SIN(AZ$12)=0,999999999,(SIN(AZ$12)*COS($E21)+SIN($E21)*COS(AZ$12))/SIN(AZ$12)*$B21))</f>
        <v>12.8024968504523</v>
      </c>
      <c r="BA111" s="0" t="n">
        <f aca="false">IF($B21=0,0,IF(SIN(BA$12)=0,999999999,(SIN(BA$12)*COS($E21)+SIN($E21)*COS(BA$12))/SIN(BA$12)*$B21))</f>
        <v>12.7441536224267</v>
      </c>
      <c r="BB111" s="0" t="n">
        <f aca="false">IF($B21=0,0,IF(SIN(BB$12)=0,999999999,(SIN(BB$12)*COS($E21)+SIN($E21)*COS(BB$12))/SIN(BB$12)*$B21))</f>
        <v>12.6876792925784</v>
      </c>
      <c r="BC111" s="0" t="n">
        <f aca="false">IF($B21=0,0,IF(SIN(BC$12)=0,999999999,(SIN(BC$12)*COS($E21)+SIN($E21)*COS(BC$12))/SIN(BC$12)*$B21))</f>
        <v>12.632952664928</v>
      </c>
      <c r="BD111" s="0" t="n">
        <f aca="false">IF($B21=0,0,IF(SIN(BD$12)=0,999999999,(SIN(BD$12)*COS($E21)+SIN($E21)*COS(BD$12))/SIN(BD$12)*$B21))</f>
        <v>12.579861998297</v>
      </c>
      <c r="BE111" s="0" t="n">
        <f aca="false">IF($B21=0,0,IF(SIN(BE$12)=0,999999999,(SIN(BE$12)*COS($E21)+SIN($E21)*COS(BE$12))/SIN(BE$12)*$B21))</f>
        <v>12.5283040713257</v>
      </c>
      <c r="BF111" s="0" t="n">
        <f aca="false">IF($B21=0,0,IF(SIN(BF$12)=0,999999999,(SIN(BF$12)*COS($E21)+SIN($E21)*COS(BF$12))/SIN(BF$12)*$B21))</f>
        <v>12.4781833549848</v>
      </c>
      <c r="BG111" s="0" t="n">
        <f aca="false">IF($B21=0,0,IF(SIN(BG$12)=0,999999999,(SIN(BG$12)*COS($E21)+SIN($E21)*COS(BG$12))/SIN(BG$12)*$B21))</f>
        <v>12.429411278362</v>
      </c>
      <c r="BH111" s="0" t="n">
        <f aca="false">IF($B21=0,0,IF(SIN(BH$12)=0,999999999,(SIN(BH$12)*COS($E21)+SIN($E21)*COS(BH$12))/SIN(BH$12)*$B21))</f>
        <v>12.3819055756121</v>
      </c>
      <c r="BI111" s="0" t="n">
        <f aca="false">IF($B21=0,0,IF(SIN(BI$12)=0,999999999,(SIN(BI$12)*COS($E21)+SIN($E21)*COS(BI$12))/SIN(BI$12)*$B21))</f>
        <v>12.335589703717</v>
      </c>
      <c r="BJ111" s="0" t="n">
        <f aca="false">IF($B21=0,0,IF(SIN(BJ$12)=0,999999999,(SIN(BJ$12)*COS($E21)+SIN($E21)*COS(BJ$12))/SIN(BJ$12)*$B21))</f>
        <v>12.2903923221834</v>
      </c>
      <c r="BK111" s="0" t="n">
        <f aca="false">IF($B21=0,0,IF(SIN(BK$12)=0,999999999,(SIN(BK$12)*COS($E21)+SIN($E21)*COS(BK$12))/SIN(BK$12)*$B21))</f>
        <v>12.2462468270453</v>
      </c>
      <c r="BL111" s="0" t="n">
        <f aca="false">IF($B21=0,0,IF(SIN(BL$12)=0,999999999,(SIN(BL$12)*COS($E21)+SIN($E21)*COS(BL$12))/SIN(BL$12)*$B21))</f>
        <v>12.2030909325926</v>
      </c>
      <c r="BM111" s="0" t="n">
        <f aca="false">IF($B21=0,0,IF(SIN(BM$12)=0,999999999,(SIN(BM$12)*COS($E21)+SIN($E21)*COS(BM$12))/SIN(BM$12)*$B21))</f>
        <v>12.1608662951372</v>
      </c>
      <c r="BN111" s="0" t="n">
        <f aca="false">IF($B21=0,0,IF(SIN(BN$12)=0,999999999,(SIN(BN$12)*COS($E21)+SIN($E21)*COS(BN$12))/SIN(BN$12)*$B21))</f>
        <v>12.1195181738828</v>
      </c>
      <c r="BO111" s="0" t="n">
        <f aca="false">IF($B21=0,0,IF(SIN(BO$12)=0,999999999,(SIN(BO$12)*COS($E21)+SIN($E21)*COS(BO$12))/SIN(BO$12)*$B21))</f>
        <v>12.0789951246131</v>
      </c>
      <c r="BP111" s="0" t="n">
        <f aca="false">IF($B21=0,0,IF(SIN(BP$12)=0,999999999,(SIN(BP$12)*COS($E21)+SIN($E21)*COS(BP$12))/SIN(BP$12)*$B21))</f>
        <v>12.0392487224594</v>
      </c>
      <c r="BQ111" s="0" t="n">
        <f aca="false">IF($B21=0,0,IF(SIN(BQ$12)=0,999999999,(SIN(BQ$12)*COS($E21)+SIN($E21)*COS(BQ$12))/SIN(BQ$12)*$B21))</f>
        <v>12.0002333104868</v>
      </c>
      <c r="BR111" s="0" t="n">
        <f aca="false">IF($B21=0,0,IF(SIN(BR$12)=0,999999999,(SIN(BR$12)*COS($E21)+SIN($E21)*COS(BR$12))/SIN(BR$12)*$B21))</f>
        <v>11.9619057712386</v>
      </c>
      <c r="BS111" s="0" t="n">
        <f aca="false">IF($B21=0,0,IF(SIN(BS$12)=0,999999999,(SIN(BS$12)*COS($E21)+SIN($E21)*COS(BS$12))/SIN(BS$12)*$B21))</f>
        <v>11.9242253187315</v>
      </c>
      <c r="BT111" s="0" t="n">
        <f aca="false">IF($B21=0,0,IF(SIN(BT$12)=0,999999999,(SIN(BT$12)*COS($E21)+SIN($E21)*COS(BT$12))/SIN(BT$12)*$B21))</f>
        <v>11.8871533086942</v>
      </c>
      <c r="BU111" s="0" t="n">
        <f aca="false">IF($B21=0,0,IF(SIN(BU$12)=0,999999999,(SIN(BU$12)*COS($E21)+SIN($E21)*COS(BU$12))/SIN(BU$12)*$B21))</f>
        <v>11.850653065103</v>
      </c>
      <c r="BV111" s="0" t="n">
        <f aca="false">IF($B21=0,0,IF(SIN(BV$12)=0,999999999,(SIN(BV$12)*COS($E21)+SIN($E21)*COS(BV$12))/SIN(BV$12)*$B21))</f>
        <v>11.8146897212943</v>
      </c>
      <c r="BW111" s="0" t="n">
        <f aca="false">IF($B21=0,0,IF(SIN(BW$12)=0,999999999,(SIN(BW$12)*COS($E21)+SIN($E21)*COS(BW$12))/SIN(BW$12)*$B21))</f>
        <v>11.7792300741309</v>
      </c>
      <c r="BX111" s="0" t="n">
        <f aca="false">IF($B21=0,0,IF(SIN(BX$12)=0,999999999,(SIN(BX$12)*COS($E21)+SIN($E21)*COS(BX$12))/SIN(BX$12)*$B21))</f>
        <v>11.7442424498682</v>
      </c>
      <c r="BY111" s="0" t="n">
        <f aca="false">IF($B21=0,0,IF(SIN(BY$12)=0,999999999,(SIN(BY$12)*COS($E21)+SIN($E21)*COS(BY$12))/SIN(BY$12)*$B21))</f>
        <v>11.7096965805175</v>
      </c>
      <c r="BZ111" s="0" t="n">
        <f aca="false">IF($B21=0,0,IF(SIN(BZ$12)=0,999999999,(SIN(BZ$12)*COS($E21)+SIN($E21)*COS(BZ$12))/SIN(BZ$12)*$B21))</f>
        <v>11.6755634896325</v>
      </c>
      <c r="CA111" s="0" t="n">
        <f aca="false">IF($B21=0,0,IF(SIN(CA$12)=0,999999999,(SIN(CA$12)*COS($E21)+SIN($E21)*COS(CA$12))/SIN(CA$12)*$B21))</f>
        <v>11.6418153865585</v>
      </c>
      <c r="CB111" s="0" t="n">
        <f aca="false">IF($B21=0,0,IF(SIN(CB$12)=0,999999999,(SIN(CB$12)*COS($E21)+SIN($E21)*COS(CB$12))/SIN(CB$12)*$B21))</f>
        <v>11.6084255682845</v>
      </c>
      <c r="CC111" s="0" t="n">
        <f aca="false">IF($B21=0,0,IF(SIN(CC$12)=0,999999999,(SIN(CC$12)*COS($E21)+SIN($E21)*COS(CC$12))/SIN(CC$12)*$B21))</f>
        <v>11.5753683281247</v>
      </c>
      <c r="CD111" s="0" t="n">
        <f aca="false">IF($B21=0,0,IF(SIN(CD$12)=0,999999999,(SIN(CD$12)*COS($E21)+SIN($E21)*COS(CD$12))/SIN(CD$12)*$B21))</f>
        <v>11.542618870533</v>
      </c>
      <c r="CE111" s="0" t="n">
        <f aca="false">IF($B21=0,0,IF(SIN(CE$12)=0,999999999,(SIN(CE$12)*COS($E21)+SIN($E21)*COS(CE$12))/SIN(CE$12)*$B21))</f>
        <v>11.5101532314212</v>
      </c>
      <c r="CF111" s="0" t="n">
        <f aca="false">IF($B21=0,0,IF(SIN(CF$12)=0,999999999,(SIN(CF$12)*COS($E21)+SIN($E21)*COS(CF$12))/SIN(CF$12)*$B21))</f>
        <v>11.4779482034096</v>
      </c>
      <c r="CG111" s="0" t="n">
        <f aca="false">IF($B21=0,0,IF(SIN(CG$12)=0,999999999,(SIN(CG$12)*COS($E21)+SIN($E21)*COS(CG$12))/SIN(CG$12)*$B21))</f>
        <v>11.4459812654935</v>
      </c>
      <c r="CH111" s="0" t="n">
        <f aca="false">IF($B21=0,0,IF(SIN(CH$12)=0,999999999,(SIN(CH$12)*COS($E21)+SIN($E21)*COS(CH$12))/SIN(CH$12)*$B21))</f>
        <v>11.4142305166496</v>
      </c>
      <c r="CI111" s="0" t="n">
        <f aca="false">IF($B21=0,0,IF(SIN(CI$12)=0,999999999,(SIN(CI$12)*COS($E21)+SIN($E21)*COS(CI$12))/SIN(CI$12)*$B21))</f>
        <v>11.382674612951</v>
      </c>
      <c r="CJ111" s="0" t="n">
        <f aca="false">IF($B21=0,0,IF(SIN(CJ$12)=0,999999999,(SIN(CJ$12)*COS($E21)+SIN($E21)*COS(CJ$12))/SIN(CJ$12)*$B21))</f>
        <v>11.3512927077916</v>
      </c>
      <c r="CK111" s="0" t="n">
        <f aca="false">IF($B21=0,0,IF(SIN(CK$12)=0,999999999,(SIN(CK$12)*COS($E21)+SIN($E21)*COS(CK$12))/SIN(CK$12)*$B21))</f>
        <v>11.3200643948508</v>
      </c>
      <c r="CL111" s="0" t="n">
        <f aca="false">IF($B21=0,0,IF(SIN(CL$12)=0,999999999,(SIN(CL$12)*COS($E21)+SIN($E21)*COS(CL$12))/SIN(CL$12)*$B21))</f>
        <v>11.288969653458</v>
      </c>
      <c r="CM111" s="0" t="n">
        <f aca="false">IF($B21=0,0,IF(SIN(CM$12)=0,999999999,(SIN(CM$12)*COS($E21)+SIN($E21)*COS(CM$12))/SIN(CM$12)*$B21))</f>
        <v>11.2579887960365</v>
      </c>
      <c r="CN111" s="0" t="n">
        <f aca="false">IF($B21=0,0,IF(SIN(CN$12)=0,999999999,(SIN(CN$12)*COS($E21)+SIN($E21)*COS(CN$12))/SIN(CN$12)*$B21))</f>
        <v>11.2271024173273</v>
      </c>
      <c r="CO111" s="0" t="n">
        <f aca="false">IF($B21=0,0,IF(SIN(CO$12)=0,999999999,(SIN(CO$12)*COS($E21)+SIN($E21)*COS(CO$12))/SIN(CO$12)*$B21))</f>
        <v>11.1962913451103</v>
      </c>
      <c r="CP111" s="0" t="n">
        <f aca="false">IF($B21=0,0,IF(SIN(CP$12)=0,999999999,(SIN(CP$12)*COS($E21)+SIN($E21)*COS(CP$12))/SIN(CP$12)*$B21))</f>
        <v>11.1655365921521</v>
      </c>
      <c r="CQ111" s="0" t="n">
        <f aca="false">IF($B21=0,0,IF(SIN(CQ$12)=0,999999999,(SIN(CQ$12)*COS($E21)+SIN($E21)*COS(CQ$12))/SIN(CQ$12)*$B21))</f>
        <v>11.134819309123</v>
      </c>
    </row>
    <row r="112" customFormat="false" ht="12.8" hidden="true" customHeight="false" outlineLevel="0" collapsed="false">
      <c r="D112" s="0" t="n">
        <f aca="false">1+D111</f>
        <v>10</v>
      </c>
      <c r="E112" s="2" t="s">
        <v>56</v>
      </c>
      <c r="F112" s="0" t="n">
        <f aca="false">IF($B22=0,0,IF(SIN(F$12)=0,999999999,(SIN(F$12)*COS($E22)+SIN($E22)*COS(F$12))/SIN(F$12)*$B22))</f>
        <v>999999999</v>
      </c>
      <c r="G112" s="0" t="n">
        <f aca="false">IF($B22=0,0,IF(SIN(G$12)=0,999999999,(SIN(G$12)*COS($E22)+SIN($E22)*COS(G$12))/SIN(G$12)*$B22))</f>
        <v>122.9411278823</v>
      </c>
      <c r="H112" s="0" t="n">
        <f aca="false">IF($B22=0,0,IF(SIN(H$12)=0,999999999,(SIN(H$12)*COS($E22)+SIN($E22)*COS(H$12))/SIN(H$12)*$B22))</f>
        <v>66.9905298755939</v>
      </c>
      <c r="I112" s="0" t="n">
        <f aca="false">IF($B22=0,0,IF(SIN(I$12)=0,999999999,(SIN(I$12)*COS($E22)+SIN($E22)*COS(I$12))/SIN(I$12)*$B22))</f>
        <v>48.3327533311222</v>
      </c>
      <c r="J112" s="0" t="n">
        <f aca="false">IF($B22=0,0,IF(SIN(J$12)=0,999999999,(SIN(J$12)*COS($E22)+SIN($E22)*COS(J$12))/SIN(J$12)*$B22))</f>
        <v>38.9981786882257</v>
      </c>
      <c r="K112" s="0" t="n">
        <f aca="false">IF($B22=0,0,IF(SIN(K$12)=0,999999999,(SIN(K$12)*COS($E22)+SIN($E22)*COS(K$12))/SIN(K$12)*$B22))</f>
        <v>33.3928809229187</v>
      </c>
      <c r="L112" s="0" t="n">
        <f aca="false">IF($B22=0,0,IF(SIN(L$12)=0,999999999,(SIN(L$12)*COS($E22)+SIN($E22)*COS(L$12))/SIN(L$12)*$B22))</f>
        <v>29.6522174311725</v>
      </c>
      <c r="M112" s="0" t="n">
        <f aca="false">IF($B22=0,0,IF(SIN(M$12)=0,999999999,(SIN(M$12)*COS($E22)+SIN($E22)*COS(M$12))/SIN(M$12)*$B22))</f>
        <v>26.9770548686865</v>
      </c>
      <c r="N112" s="0" t="n">
        <f aca="false">IF($B22=0,0,IF(SIN(N$12)=0,999999999,(SIN(N$12)*COS($E22)+SIN($E22)*COS(N$12))/SIN(N$12)*$B22))</f>
        <v>24.9678258602157</v>
      </c>
      <c r="O112" s="0" t="n">
        <f aca="false">IF($B22=0,0,IF(SIN(O$12)=0,999999999,(SIN(O$12)*COS($E22)+SIN($E22)*COS(O$12))/SIN(O$12)*$B22))</f>
        <v>23.4025479021266</v>
      </c>
      <c r="P112" s="0" t="n">
        <f aca="false">IF($B22=0,0,IF(SIN(P$12)=0,999999999,(SIN(P$12)*COS($E22)+SIN($E22)*COS(P$12))/SIN(P$12)*$B22))</f>
        <v>22.1480309229187</v>
      </c>
      <c r="Q112" s="0" t="n">
        <f aca="false">IF($B22=0,0,IF(SIN(Q$12)=0,999999999,(SIN(Q$12)*COS($E22)+SIN($E22)*COS(Q$12))/SIN(Q$12)*$B22))</f>
        <v>21.1195170829972</v>
      </c>
      <c r="R112" s="0" t="n">
        <f aca="false">IF($B22=0,0,IF(SIN(R$12)=0,999999999,(SIN(R$12)*COS($E22)+SIN($E22)*COS(R$12))/SIN(R$12)*$B22))</f>
        <v>20.260500674131</v>
      </c>
      <c r="S112" s="0" t="n">
        <f aca="false">IF($B22=0,0,IF(SIN(S$12)=0,999999999,(SIN(S$12)*COS($E22)+SIN($E22)*COS(S$12))/SIN(S$12)*$B22))</f>
        <v>19.5318619110639</v>
      </c>
      <c r="T112" s="0" t="n">
        <f aca="false">IF($B22=0,0,IF(SIN(T$12)=0,999999999,(SIN(T$12)*COS($E22)+SIN($E22)*COS(T$12))/SIN(T$12)*$B22))</f>
        <v>18.9056576691986</v>
      </c>
      <c r="U112" s="0" t="n">
        <f aca="false">IF($B22=0,0,IF(SIN(U$12)=0,999999999,(SIN(U$12)*COS($E22)+SIN($E22)*COS(U$12))/SIN(U$12)*$B22))</f>
        <v>18.3613959268433</v>
      </c>
      <c r="V112" s="0" t="n">
        <f aca="false">IF($B22=0,0,IF(SIN(V$12)=0,999999999,(SIN(V$12)*COS($E22)+SIN($E22)*COS(V$12))/SIN(V$12)*$B22))</f>
        <v>17.8837072912711</v>
      </c>
      <c r="W112" s="0" t="n">
        <f aca="false">IF($B22=0,0,IF(SIN(W$12)=0,999999999,(SIN(W$12)*COS($E22)+SIN($E22)*COS(W$12))/SIN(W$12)*$B22))</f>
        <v>17.4608383387766</v>
      </c>
      <c r="X112" s="0" t="n">
        <f aca="false">IF($B22=0,0,IF(SIN(X$12)=0,999999999,(SIN(X$12)*COS($E22)+SIN($E22)*COS(X$12))/SIN(X$12)*$B22))</f>
        <v>17.0836471743928</v>
      </c>
      <c r="Y112" s="0" t="n">
        <f aca="false">IF($B22=0,0,IF(SIN(Y$12)=0,999999999,(SIN(Y$12)*COS($E22)+SIN($E22)*COS(Y$12))/SIN(Y$12)*$B22))</f>
        <v>16.7449161829629</v>
      </c>
      <c r="Z112" s="0" t="n">
        <f aca="false">IF($B22=0,0,IF(SIN(Z$12)=0,999999999,(SIN(Z$12)*COS($E22)+SIN($E22)*COS(Z$12))/SIN(Z$12)*$B22))</f>
        <v>16.4388709545869</v>
      </c>
      <c r="AA112" s="0" t="n">
        <f aca="false">IF($B22=0,0,IF(SIN(AA$12)=0,999999999,(SIN(AA$12)*COS($E22)+SIN($E22)*COS(AA$12))/SIN(AA$12)*$B22))</f>
        <v>16.1608366596417</v>
      </c>
      <c r="AB112" s="0" t="n">
        <f aca="false">IF($B22=0,0,IF(SIN(AB$12)=0,999999999,(SIN(AB$12)*COS($E22)+SIN($E22)*COS(AB$12))/SIN(AB$12)*$B22))</f>
        <v>15.9069881394128</v>
      </c>
      <c r="AC112" s="0" t="n">
        <f aca="false">IF($B22=0,0,IF(SIN(AC$12)=0,999999999,(SIN(AC$12)*COS($E22)+SIN($E22)*COS(AC$12))/SIN(AC$12)*$B22))</f>
        <v>15.6741651901862</v>
      </c>
      <c r="AD112" s="0" t="n">
        <f aca="false">IF($B22=0,0,IF(SIN(AD$12)=0,999999999,(SIN(AD$12)*COS($E22)+SIN($E22)*COS(AD$12))/SIN(AD$12)*$B22))</f>
        <v>15.4597340260321</v>
      </c>
      <c r="AE112" s="0" t="n">
        <f aca="false">IF($B22=0,0,IF(SIN(AE$12)=0,999999999,(SIN(AE$12)*COS($E22)+SIN($E22)*COS(AE$12))/SIN(AE$12)*$B22))</f>
        <v>15.2614819902396</v>
      </c>
      <c r="AF112" s="0" t="n">
        <f aca="false">IF($B22=0,0,IF(SIN(AF$12)=0,999999999,(SIN(AF$12)*COS($E22)+SIN($E22)*COS(AF$12))/SIN(AF$12)*$B22))</f>
        <v>15.0775365638314</v>
      </c>
      <c r="AG112" s="0" t="n">
        <f aca="false">IF($B22=0,0,IF(SIN(AG$12)=0,999999999,(SIN(AG$12)*COS($E22)+SIN($E22)*COS(AG$12))/SIN(AG$12)*$B22))</f>
        <v>14.906302371908</v>
      </c>
      <c r="AH112" s="0" t="n">
        <f aca="false">IF($B22=0,0,IF(SIN(AH$12)=0,999999999,(SIN(AH$12)*COS($E22)+SIN($E22)*COS(AH$12))/SIN(AH$12)*$B22))</f>
        <v>14.7464116883541</v>
      </c>
      <c r="AI112" s="0" t="n">
        <f aca="false">IF($B22=0,0,IF(SIN(AI$12)=0,999999999,(SIN(AI$12)*COS($E22)+SIN($E22)*COS(AI$12))/SIN(AI$12)*$B22))</f>
        <v>14.5966851806717</v>
      </c>
      <c r="AJ112" s="0" t="n">
        <f aca="false">IF($B22=0,0,IF(SIN(AJ$12)=0,999999999,(SIN(AJ$12)*COS($E22)+SIN($E22)*COS(AJ$12))/SIN(AJ$12)*$B22))</f>
        <v>14.4561005055674</v>
      </c>
      <c r="AK112" s="0" t="n">
        <f aca="false">IF($B22=0,0,IF(SIN(AK$12)=0,999999999,(SIN(AK$12)*COS($E22)+SIN($E22)*COS(AK$12))/SIN(AK$12)*$B22))</f>
        <v>14.3237669825328</v>
      </c>
      <c r="AL112" s="0" t="n">
        <f aca="false">IF($B22=0,0,IF(SIN(AL$12)=0,999999999,(SIN(AL$12)*COS($E22)+SIN($E22)*COS(AL$12))/SIN(AL$12)*$B22))</f>
        <v>14.1989050158462</v>
      </c>
      <c r="AM112" s="0" t="n">
        <f aca="false">IF($B22=0,0,IF(SIN(AM$12)=0,999999999,(SIN(AM$12)*COS($E22)+SIN($E22)*COS(AM$12))/SIN(AM$12)*$B22))</f>
        <v>14.0808292577435</v>
      </c>
      <c r="AN112" s="0" t="n">
        <f aca="false">IF($B22=0,0,IF(SIN(AN$12)=0,999999999,(SIN(AN$12)*COS($E22)+SIN($E22)*COS(AN$12))/SIN(AN$12)*$B22))</f>
        <v>13.968934742507</v>
      </c>
      <c r="AO112" s="0" t="n">
        <f aca="false">IF($B22=0,0,IF(SIN(AO$12)=0,999999999,(SIN(AO$12)*COS($E22)+SIN($E22)*COS(AO$12))/SIN(AO$12)*$B22))</f>
        <v>13.8626853972765</v>
      </c>
      <c r="AP112" s="0" t="n">
        <f aca="false">IF($B22=0,0,IF(SIN(AP$12)=0,999999999,(SIN(AP$12)*COS($E22)+SIN($E22)*COS(AP$12))/SIN(AP$12)*$B22))</f>
        <v>13.7616044674309</v>
      </c>
      <c r="AQ112" s="0" t="n">
        <f aca="false">IF($B22=0,0,IF(SIN(AQ$12)=0,999999999,(SIN(AQ$12)*COS($E22)+SIN($E22)*COS(AQ$12))/SIN(AQ$12)*$B22))</f>
        <v>13.6652664943104</v>
      </c>
      <c r="AR112" s="0" t="n">
        <f aca="false">IF($B22=0,0,IF(SIN(AR$12)=0,999999999,(SIN(AR$12)*COS($E22)+SIN($E22)*COS(AR$12))/SIN(AR$12)*$B22))</f>
        <v>13.5732905593114</v>
      </c>
      <c r="AS112" s="0" t="n">
        <f aca="false">IF($B22=0,0,IF(SIN(AS$12)=0,999999999,(SIN(AS$12)*COS($E22)+SIN($E22)*COS(AS$12))/SIN(AS$12)*$B22))</f>
        <v>13.4853345670409</v>
      </c>
      <c r="AT112" s="0" t="n">
        <f aca="false">IF($B22=0,0,IF(SIN(AT$12)=0,999999999,(SIN(AT$12)*COS($E22)+SIN($E22)*COS(AT$12))/SIN(AT$12)*$B22))</f>
        <v>13.401090385683</v>
      </c>
      <c r="AU112" s="0" t="n">
        <f aca="false">IF($B22=0,0,IF(SIN(AU$12)=0,999999999,(SIN(AU$12)*COS($E22)+SIN($E22)*COS(AU$12))/SIN(AU$12)*$B22))</f>
        <v>13.3202796982097</v>
      </c>
      <c r="AV112" s="0" t="n">
        <f aca="false">IF($B22=0,0,IF(SIN(AV$12)=0,999999999,(SIN(AV$12)*COS($E22)+SIN($E22)*COS(AV$12))/SIN(AV$12)*$B22))</f>
        <v>13.2426504459464</v>
      </c>
      <c r="AW112" s="0" t="n">
        <f aca="false">IF($B22=0,0,IF(SIN(AW$12)=0,999999999,(SIN(AW$12)*COS($E22)+SIN($E22)*COS(AW$12))/SIN(AW$12)*$B22))</f>
        <v>13.1679737680488</v>
      </c>
      <c r="AX112" s="0" t="n">
        <f aca="false">IF($B22=0,0,IF(SIN(AX$12)=0,999999999,(SIN(AX$12)*COS($E22)+SIN($E22)*COS(AX$12))/SIN(AX$12)*$B22))</f>
        <v>13.0960413579787</v>
      </c>
      <c r="AY112" s="0" t="n">
        <f aca="false">IF($B22=0,0,IF(SIN(AY$12)=0,999999999,(SIN(AY$12)*COS($E22)+SIN($E22)*COS(AY$12))/SIN(AY$12)*$B22))</f>
        <v>13.0266631720973</v>
      </c>
      <c r="AZ112" s="0" t="n">
        <f aca="false">IF($B22=0,0,IF(SIN(AZ$12)=0,999999999,(SIN(AZ$12)*COS($E22)+SIN($E22)*COS(AZ$12))/SIN(AZ$12)*$B22))</f>
        <v>12.9596654367752</v>
      </c>
      <c r="BA112" s="0" t="n">
        <f aca="false">IF($B22=0,0,IF(SIN(BA$12)=0,999999999,(SIN(BA$12)*COS($E22)+SIN($E22)*COS(BA$12))/SIN(BA$12)*$B22))</f>
        <v>12.8948889095414</v>
      </c>
      <c r="BB112" s="0" t="n">
        <f aca="false">IF($B22=0,0,IF(SIN(BB$12)=0,999999999,(SIN(BB$12)*COS($E22)+SIN($E22)*COS(BB$12))/SIN(BB$12)*$B22))</f>
        <v>12.8321873572067</v>
      </c>
      <c r="BC112" s="0" t="n">
        <f aca="false">IF($B22=0,0,IF(SIN(BC$12)=0,999999999,(SIN(BC$12)*COS($E22)+SIN($E22)*COS(BC$12))/SIN(BC$12)*$B22))</f>
        <v>12.7714262199441</v>
      </c>
      <c r="BD112" s="0" t="n">
        <f aca="false">IF($B22=0,0,IF(SIN(BD$12)=0,999999999,(SIN(BD$12)*COS($E22)+SIN($E22)*COS(BD$12))/SIN(BD$12)*$B22))</f>
        <v>12.7124814352748</v>
      </c>
      <c r="BE112" s="0" t="n">
        <f aca="false">IF($B22=0,0,IF(SIN(BE$12)=0,999999999,(SIN(BE$12)*COS($E22)+SIN($E22)*COS(BE$12))/SIN(BE$12)*$B22))</f>
        <v>12.6552383999888</v>
      </c>
      <c r="BF112" s="0" t="n">
        <f aca="false">IF($B22=0,0,IF(SIN(BF$12)=0,999999999,(SIN(BF$12)*COS($E22)+SIN($E22)*COS(BF$12))/SIN(BF$12)*$B22))</f>
        <v>12.599591051412</v>
      </c>
      <c r="BG112" s="0" t="n">
        <f aca="false">IF($B22=0,0,IF(SIN(BG$12)=0,999999999,(SIN(BG$12)*COS($E22)+SIN($E22)*COS(BG$12))/SIN(BG$12)*$B22))</f>
        <v>12.5454410522345</v>
      </c>
      <c r="BH112" s="0" t="n">
        <f aca="false">IF($B22=0,0,IF(SIN(BH$12)=0,999999999,(SIN(BH$12)*COS($E22)+SIN($E22)*COS(BH$12))/SIN(BH$12)*$B22))</f>
        <v>12.4926970654501</v>
      </c>
      <c r="BI112" s="0" t="n">
        <f aca="false">IF($B22=0,0,IF(SIN(BI$12)=0,999999999,(SIN(BI$12)*COS($E22)+SIN($E22)*COS(BI$12))/SIN(BI$12)*$B22))</f>
        <v>12.441274107916</v>
      </c>
      <c r="BJ112" s="0" t="n">
        <f aca="false">IF($B22=0,0,IF(SIN(BJ$12)=0,999999999,(SIN(BJ$12)*COS($E22)+SIN($E22)*COS(BJ$12))/SIN(BJ$12)*$B22))</f>
        <v>12.3910929726775</v>
      </c>
      <c r="BK112" s="0" t="n">
        <f aca="false">IF($B22=0,0,IF(SIN(BK$12)=0,999999999,(SIN(BK$12)*COS($E22)+SIN($E22)*COS(BK$12))/SIN(BK$12)*$B22))</f>
        <v>12.3420797115874</v>
      </c>
      <c r="BL112" s="0" t="n">
        <f aca="false">IF($B22=0,0,IF(SIN(BL$12)=0,999999999,(SIN(BL$12)*COS($E22)+SIN($E22)*COS(BL$12))/SIN(BL$12)*$B22))</f>
        <v>12.2941651709129</v>
      </c>
      <c r="BM112" s="0" t="n">
        <f aca="false">IF($B22=0,0,IF(SIN(BM$12)=0,999999999,(SIN(BM$12)*COS($E22)+SIN($E22)*COS(BM$12))/SIN(BM$12)*$B22))</f>
        <v>12.247284573616</v>
      </c>
      <c r="BN112" s="0" t="n">
        <f aca="false">IF($B22=0,0,IF(SIN(BN$12)=0,999999999,(SIN(BN$12)*COS($E22)+SIN($E22)*COS(BN$12))/SIN(BN$12)*$B22))</f>
        <v>12.2013771428287</v>
      </c>
      <c r="BO112" s="0" t="n">
        <f aca="false">IF($B22=0,0,IF(SIN(BO$12)=0,999999999,(SIN(BO$12)*COS($E22)+SIN($E22)*COS(BO$12))/SIN(BO$12)*$B22))</f>
        <v>12.1563857617645</v>
      </c>
      <c r="BP112" s="0" t="n">
        <f aca="false">IF($B22=0,0,IF(SIN(BP$12)=0,999999999,(SIN(BP$12)*COS($E22)+SIN($E22)*COS(BP$12))/SIN(BP$12)*$B22))</f>
        <v>12.1122566659177</v>
      </c>
      <c r="BQ112" s="0" t="n">
        <f aca="false">IF($B22=0,0,IF(SIN(BQ$12)=0,999999999,(SIN(BQ$12)*COS($E22)+SIN($E22)*COS(BQ$12))/SIN(BQ$12)*$B22))</f>
        <v>12.0689391639264</v>
      </c>
      <c r="BR112" s="0" t="n">
        <f aca="false">IF($B22=0,0,IF(SIN(BR$12)=0,999999999,(SIN(BR$12)*COS($E22)+SIN($E22)*COS(BR$12))/SIN(BR$12)*$B22))</f>
        <v>12.026385383926</v>
      </c>
      <c r="BS112" s="0" t="n">
        <f aca="false">IF($B22=0,0,IF(SIN(BS$12)=0,999999999,(SIN(BS$12)*COS($E22)+SIN($E22)*COS(BS$12))/SIN(BS$12)*$B22))</f>
        <v>11.9845500426086</v>
      </c>
      <c r="BT112" s="0" t="n">
        <f aca="false">IF($B22=0,0,IF(SIN(BT$12)=0,999999999,(SIN(BT$12)*COS($E22)+SIN($E22)*COS(BT$12))/SIN(BT$12)*$B22))</f>
        <v>11.9433902345374</v>
      </c>
      <c r="BU112" s="0" t="n">
        <f aca="false">IF($B22=0,0,IF(SIN(BU$12)=0,999999999,(SIN(BU$12)*COS($E22)+SIN($E22)*COS(BU$12))/SIN(BU$12)*$B22))</f>
        <v>11.9028652395545</v>
      </c>
      <c r="BV112" s="0" t="n">
        <f aca="false">IF($B22=0,0,IF(SIN(BV$12)=0,999999999,(SIN(BV$12)*COS($E22)+SIN($E22)*COS(BV$12))/SIN(BV$12)*$B22))</f>
        <v>11.8629363463741</v>
      </c>
      <c r="BW112" s="0" t="n">
        <f aca="false">IF($B22=0,0,IF(SIN(BW$12)=0,999999999,(SIN(BW$12)*COS($E22)+SIN($E22)*COS(BW$12))/SIN(BW$12)*$B22))</f>
        <v>11.8235666906675</v>
      </c>
      <c r="BX112" s="0" t="n">
        <f aca="false">IF($B22=0,0,IF(SIN(BX$12)=0,999999999,(SIN(BX$12)*COS($E22)+SIN($E22)*COS(BX$12))/SIN(BX$12)*$B22))</f>
        <v>11.7847211061396</v>
      </c>
      <c r="BY112" s="0" t="n">
        <f aca="false">IF($B22=0,0,IF(SIN(BY$12)=0,999999999,(SIN(BY$12)*COS($E22)+SIN($E22)*COS(BY$12))/SIN(BY$12)*$B22))</f>
        <v>11.7463659872588</v>
      </c>
      <c r="BZ112" s="0" t="n">
        <f aca="false">IF($B22=0,0,IF(SIN(BZ$12)=0,999999999,(SIN(BZ$12)*COS($E22)+SIN($E22)*COS(BZ$12))/SIN(BZ$12)*$B22))</f>
        <v>11.7084691624497</v>
      </c>
      <c r="CA112" s="0" t="n">
        <f aca="false">IF($B22=0,0,IF(SIN(CA$12)=0,999999999,(SIN(CA$12)*COS($E22)+SIN($E22)*COS(CA$12))/SIN(CA$12)*$B22))</f>
        <v>11.6709997766814</v>
      </c>
      <c r="CB112" s="0" t="n">
        <f aca="false">IF($B22=0,0,IF(SIN(CB$12)=0,999999999,(SIN(CB$12)*COS($E22)+SIN($E22)*COS(CB$12))/SIN(CB$12)*$B22))</f>
        <v>11.6339281824973</v>
      </c>
      <c r="CC112" s="0" t="n">
        <f aca="false">IF($B22=0,0,IF(SIN(CC$12)=0,999999999,(SIN(CC$12)*COS($E22)+SIN($E22)*COS(CC$12))/SIN(CC$12)*$B22))</f>
        <v>11.5972258386273</v>
      </c>
      <c r="CD112" s="0" t="n">
        <f aca="false">IF($B22=0,0,IF(SIN(CD$12)=0,999999999,(SIN(CD$12)*COS($E22)+SIN($E22)*COS(CD$12))/SIN(CD$12)*$B22))</f>
        <v>11.560865215409</v>
      </c>
      <c r="CE112" s="0" t="n">
        <f aca="false">IF($B22=0,0,IF(SIN(CE$12)=0,999999999,(SIN(CE$12)*COS($E22)+SIN($E22)*COS(CE$12))/SIN(CE$12)*$B22))</f>
        <v>11.5248197063198</v>
      </c>
      <c r="CF112" s="0" t="n">
        <f aca="false">IF($B22=0,0,IF(SIN(CF$12)=0,999999999,(SIN(CF$12)*COS($E22)+SIN($E22)*COS(CF$12))/SIN(CF$12)*$B22))</f>
        <v>11.4890635449854</v>
      </c>
      <c r="CG112" s="0" t="n">
        <f aca="false">IF($B22=0,0,IF(SIN(CG$12)=0,999999999,(SIN(CG$12)*COS($E22)+SIN($E22)*COS(CG$12))/SIN(CG$12)*$B22))</f>
        <v>11.4535717270902</v>
      </c>
      <c r="CH112" s="0" t="n">
        <f aca="false">IF($B22=0,0,IF(SIN(CH$12)=0,999999999,(SIN(CH$12)*COS($E22)+SIN($E22)*COS(CH$12))/SIN(CH$12)*$B22))</f>
        <v>11.4183199366634</v>
      </c>
      <c r="CI112" s="0" t="n">
        <f aca="false">IF($B22=0,0,IF(SIN(CI$12)=0,999999999,(SIN(CI$12)*COS($E22)+SIN($E22)*COS(CI$12))/SIN(CI$12)*$B22))</f>
        <v>11.3832844762597</v>
      </c>
      <c r="CJ112" s="0" t="n">
        <f aca="false">IF($B22=0,0,IF(SIN(CJ$12)=0,999999999,(SIN(CJ$12)*COS($E22)+SIN($E22)*COS(CJ$12))/SIN(CJ$12)*$B22))</f>
        <v>11.3484422005921</v>
      </c>
      <c r="CK112" s="0" t="n">
        <f aca="false">IF($B22=0,0,IF(SIN(CK$12)=0,999999999,(SIN(CK$12)*COS($E22)+SIN($E22)*COS(CK$12))/SIN(CK$12)*$B22))</f>
        <v>11.3137704532081</v>
      </c>
      <c r="CL112" s="0" t="n">
        <f aca="false">IF($B22=0,0,IF(SIN(CL$12)=0,999999999,(SIN(CL$12)*COS($E22)+SIN($E22)*COS(CL$12))/SIN(CL$12)*$B22))</f>
        <v>11.2792470058292</v>
      </c>
      <c r="CM112" s="0" t="n">
        <f aca="false">IF($B22=0,0,IF(SIN(CM$12)=0,999999999,(SIN(CM$12)*COS($E22)+SIN($E22)*COS(CM$12))/SIN(CM$12)*$B22))</f>
        <v>11.24485</v>
      </c>
      <c r="CN112" s="0" t="n">
        <f aca="false">IF($B22=0,0,IF(SIN(CN$12)=0,999999999,(SIN(CN$12)*COS($E22)+SIN($E22)*COS(CN$12))/SIN(CN$12)*$B22))</f>
        <v>11.210557890713</v>
      </c>
      <c r="CO112" s="0" t="n">
        <f aca="false">IF($B22=0,0,IF(SIN(CO$12)=0,999999999,(SIN(CO$12)*COS($E22)+SIN($E22)*COS(CO$12))/SIN(CO$12)*$B22))</f>
        <v>11.176349391696</v>
      </c>
      <c r="CP112" s="0" t="n">
        <f aca="false">IF($B22=0,0,IF(SIN(CP$12)=0,999999999,(SIN(CP$12)*COS($E22)+SIN($E22)*COS(CP$12))/SIN(CP$12)*$B22))</f>
        <v>11.1422034220611</v>
      </c>
      <c r="CQ112" s="0" t="n">
        <f aca="false">IF($B22=0,0,IF(SIN(CQ$12)=0,999999999,(SIN(CQ$12)*COS($E22)+SIN($E22)*COS(CQ$12))/SIN(CQ$12)*$B22))</f>
        <v>11.1080990540305</v>
      </c>
    </row>
    <row r="113" customFormat="false" ht="12.8" hidden="true" customHeight="false" outlineLevel="0" collapsed="false">
      <c r="D113" s="0" t="n">
        <f aca="false">1+D112</f>
        <v>11</v>
      </c>
      <c r="E113" s="2" t="s">
        <v>56</v>
      </c>
      <c r="F113" s="0" t="n">
        <f aca="false">IF($B23=0,0,IF(SIN(F$12)=0,999999999,(SIN(F$12)*COS($E23)+SIN($E23)*COS(F$12))/SIN(F$12)*$B23))</f>
        <v>999999999</v>
      </c>
      <c r="G113" s="0" t="n">
        <f aca="false">IF($B23=0,0,IF(SIN(G$12)=0,999999999,(SIN(G$12)*COS($E23)+SIN($E23)*COS(G$12))/SIN(G$12)*$B23))</f>
        <v>133.935755476372</v>
      </c>
      <c r="H113" s="0" t="n">
        <f aca="false">IF($B23=0,0,IF(SIN(H$12)=0,999999999,(SIN(H$12)*COS($E23)+SIN($E23)*COS(H$12))/SIN(H$12)*$B23))</f>
        <v>72.4672546797442</v>
      </c>
      <c r="I113" s="0" t="n">
        <f aca="false">IF($B23=0,0,IF(SIN(I$12)=0,999999999,(SIN(I$12)*COS($E23)+SIN($E23)*COS(I$12))/SIN(I$12)*$B23))</f>
        <v>51.969429933533</v>
      </c>
      <c r="J113" s="0" t="n">
        <f aca="false">IF($B23=0,0,IF(SIN(J$12)=0,999999999,(SIN(J$12)*COS($E23)+SIN($E23)*COS(J$12))/SIN(J$12)*$B23))</f>
        <v>41.7142703943213</v>
      </c>
      <c r="K113" s="0" t="n">
        <f aca="false">IF($B23=0,0,IF(SIN(K$12)=0,999999999,(SIN(K$12)*COS($E23)+SIN($E23)*COS(K$12))/SIN(K$12)*$B23))</f>
        <v>35.5561726719194</v>
      </c>
      <c r="L113" s="0" t="n">
        <f aca="false">IF($B23=0,0,IF(SIN(L$12)=0,999999999,(SIN(L$12)*COS($E23)+SIN($E23)*COS(L$12))/SIN(L$12)*$B23))</f>
        <v>31.4466012819092</v>
      </c>
      <c r="M113" s="0" t="n">
        <f aca="false">IF($B23=0,0,IF(SIN(M$12)=0,999999999,(SIN(M$12)*COS($E23)+SIN($E23)*COS(M$12))/SIN(M$12)*$B23))</f>
        <v>28.5076115666685</v>
      </c>
      <c r="N113" s="0" t="n">
        <f aca="false">IF($B23=0,0,IF(SIN(N$12)=0,999999999,(SIN(N$12)*COS($E23)+SIN($E23)*COS(N$12))/SIN(N$12)*$B23))</f>
        <v>26.3002304249514</v>
      </c>
      <c r="O113" s="0" t="n">
        <f aca="false">IF($B23=0,0,IF(SIN(O$12)=0,999999999,(SIN(O$12)*COS($E23)+SIN($E23)*COS(O$12))/SIN(O$12)*$B23))</f>
        <v>24.5805832211412</v>
      </c>
      <c r="P113" s="0" t="n">
        <f aca="false">IF($B23=0,0,IF(SIN(P$12)=0,999999999,(SIN(P$12)*COS($E23)+SIN($E23)*COS(P$12))/SIN(P$12)*$B23))</f>
        <v>23.2023445484001</v>
      </c>
      <c r="Q113" s="0" t="n">
        <f aca="false">IF($B23=0,0,IF(SIN(Q$12)=0,999999999,(SIN(Q$12)*COS($E23)+SIN($E23)*COS(Q$12))/SIN(Q$12)*$B23))</f>
        <v>22.0723976659561</v>
      </c>
      <c r="R113" s="0" t="n">
        <f aca="false">IF($B23=0,0,IF(SIN(R$12)=0,999999999,(SIN(R$12)*COS($E23)+SIN($E23)*COS(R$12))/SIN(R$12)*$B23))</f>
        <v>21.1286642172737</v>
      </c>
      <c r="S113" s="0" t="n">
        <f aca="false">IF($B23=0,0,IF(SIN(S$12)=0,999999999,(SIN(S$12)*COS($E23)+SIN($E23)*COS(S$12))/SIN(S$12)*$B23))</f>
        <v>20.3281663855495</v>
      </c>
      <c r="T113" s="0" t="n">
        <f aca="false">IF($B23=0,0,IF(SIN(T$12)=0,999999999,(SIN(T$12)*COS($E23)+SIN($E23)*COS(T$12))/SIN(T$12)*$B23))</f>
        <v>19.6402052678625</v>
      </c>
      <c r="U113" s="0" t="n">
        <f aca="false">IF($B23=0,0,IF(SIN(U$12)=0,999999999,(SIN(U$12)*COS($E23)+SIN($E23)*COS(U$12))/SIN(U$12)*$B23))</f>
        <v>19.0422678992658</v>
      </c>
      <c r="V113" s="0" t="n">
        <f aca="false">IF($B23=0,0,IF(SIN(V$12)=0,999999999,(SIN(V$12)*COS($E23)+SIN($E23)*COS(V$12))/SIN(V$12)*$B23))</f>
        <v>18.5174691424645</v>
      </c>
      <c r="W113" s="0" t="n">
        <f aca="false">IF($B23=0,0,IF(SIN(W$12)=0,999999999,(SIN(W$12)*COS($E23)+SIN($E23)*COS(W$12))/SIN(W$12)*$B23))</f>
        <v>18.0528964395926</v>
      </c>
      <c r="X113" s="0" t="n">
        <f aca="false">IF($B23=0,0,IF(SIN(X$12)=0,999999999,(SIN(X$12)*COS($E23)+SIN($E23)*COS(X$12))/SIN(X$12)*$B23))</f>
        <v>17.638506313045</v>
      </c>
      <c r="Y113" s="0" t="n">
        <f aca="false">IF($B23=0,0,IF(SIN(Y$12)=0,999999999,(SIN(Y$12)*COS($E23)+SIN($E23)*COS(Y$12))/SIN(Y$12)*$B23))</f>
        <v>17.2663693393874</v>
      </c>
      <c r="Z113" s="0" t="n">
        <f aca="false">IF($B23=0,0,IF(SIN(Z$12)=0,999999999,(SIN(Z$12)*COS($E23)+SIN($E23)*COS(Z$12))/SIN(Z$12)*$B23))</f>
        <v>16.9301416307581</v>
      </c>
      <c r="AA113" s="0" t="n">
        <f aca="false">IF($B23=0,0,IF(SIN(AA$12)=0,999999999,(SIN(AA$12)*COS($E23)+SIN($E23)*COS(AA$12))/SIN(AA$12)*$B23))</f>
        <v>16.6246873212567</v>
      </c>
      <c r="AB113" s="0" t="n">
        <f aca="false">IF($B23=0,0,IF(SIN(AB$12)=0,999999999,(SIN(AB$12)*COS($E23)+SIN($E23)*COS(AB$12))/SIN(AB$12)*$B23))</f>
        <v>16.3458040112688</v>
      </c>
      <c r="AC113" s="0" t="n">
        <f aca="false">IF($B23=0,0,IF(SIN(AC$12)=0,999999999,(SIN(AC$12)*COS($E23)+SIN($E23)*COS(AC$12))/SIN(AC$12)*$B23))</f>
        <v>16.090019834694</v>
      </c>
      <c r="AD113" s="0" t="n">
        <f aca="false">IF($B23=0,0,IF(SIN(AD$12)=0,999999999,(SIN(AD$12)*COS($E23)+SIN($E23)*COS(AD$12))/SIN(AD$12)*$B23))</f>
        <v>15.854441259054</v>
      </c>
      <c r="AE113" s="0" t="n">
        <f aca="false">IF($B23=0,0,IF(SIN(AE$12)=0,999999999,(SIN(AE$12)*COS($E23)+SIN($E23)*COS(AE$12))/SIN(AE$12)*$B23))</f>
        <v>15.6366374132652</v>
      </c>
      <c r="AF113" s="0" t="n">
        <f aca="false">IF($B23=0,0,IF(SIN(AF$12)=0,999999999,(SIN(AF$12)*COS($E23)+SIN($E23)*COS(AF$12))/SIN(AF$12)*$B23))</f>
        <v>15.4345511086942</v>
      </c>
      <c r="AG113" s="0" t="n">
        <f aca="false">IF($B23=0,0,IF(SIN(AG$12)=0,999999999,(SIN(AG$12)*COS($E23)+SIN($E23)*COS(AG$12))/SIN(AG$12)*$B23))</f>
        <v>15.2464296330061</v>
      </c>
      <c r="AH113" s="0" t="n">
        <f aca="false">IF($B23=0,0,IF(SIN(AH$12)=0,999999999,(SIN(AH$12)*COS($E23)+SIN($E23)*COS(AH$12))/SIN(AH$12)*$B23))</f>
        <v>15.0707703735961</v>
      </c>
      <c r="AI113" s="0" t="n">
        <f aca="false">IF($B23=0,0,IF(SIN(AI$12)=0,999999999,(SIN(AI$12)*COS($E23)+SIN($E23)*COS(AI$12))/SIN(AI$12)*$B23))</f>
        <v>14.9062776910398</v>
      </c>
      <c r="AJ113" s="0" t="n">
        <f aca="false">IF($B23=0,0,IF(SIN(AJ$12)=0,999999999,(SIN(AJ$12)*COS($E23)+SIN($E23)*COS(AJ$12))/SIN(AJ$12)*$B23))</f>
        <v>14.7518284175466</v>
      </c>
      <c r="AK113" s="0" t="n">
        <f aca="false">IF($B23=0,0,IF(SIN(AK$12)=0,999999999,(SIN(AK$12)*COS($E23)+SIN($E23)*COS(AK$12))/SIN(AK$12)*$B23))</f>
        <v>14.606444032824</v>
      </c>
      <c r="AL113" s="0" t="n">
        <f aca="false">IF($B23=0,0,IF(SIN(AL$12)=0,999999999,(SIN(AL$12)*COS($E23)+SIN($E23)*COS(AL$12))/SIN(AL$12)*$B23))</f>
        <v>14.4692680566562</v>
      </c>
      <c r="AM113" s="0" t="n">
        <f aca="false">IF($B23=0,0,IF(SIN(AM$12)=0,999999999,(SIN(AM$12)*COS($E23)+SIN($E23)*COS(AM$12))/SIN(AM$12)*$B23))</f>
        <v>14.3395475516112</v>
      </c>
      <c r="AN113" s="0" t="n">
        <f aca="false">IF($B23=0,0,IF(SIN(AN$12)=0,999999999,(SIN(AN$12)*COS($E23)+SIN($E23)*COS(AN$12))/SIN(AN$12)*$B23))</f>
        <v>14.2166178896595</v>
      </c>
      <c r="AO113" s="0" t="n">
        <f aca="false">IF($B23=0,0,IF(SIN(AO$12)=0,999999999,(SIN(AO$12)*COS($E23)+SIN($E23)*COS(AO$12))/SIN(AO$12)*$B23))</f>
        <v>14.0998901299105</v>
      </c>
      <c r="AP113" s="0" t="n">
        <f aca="false">IF($B23=0,0,IF(SIN(AP$12)=0,999999999,(SIN(AP$12)*COS($E23)+SIN($E23)*COS(AP$12))/SIN(AP$12)*$B23))</f>
        <v>13.9888404997351</v>
      </c>
      <c r="AQ113" s="0" t="n">
        <f aca="false">IF($B23=0,0,IF(SIN(AQ$12)=0,999999999,(SIN(AQ$12)*COS($E23)+SIN($E23)*COS(AQ$12))/SIN(AQ$12)*$B23))</f>
        <v>13.8830015813237</v>
      </c>
      <c r="AR113" s="0" t="n">
        <f aca="false">IF($B23=0,0,IF(SIN(AR$12)=0,999999999,(SIN(AR$12)*COS($E23)+SIN($E23)*COS(AR$12))/SIN(AR$12)*$B23))</f>
        <v>13.7819548895067</v>
      </c>
      <c r="AS113" s="0" t="n">
        <f aca="false">IF($B23=0,0,IF(SIN(AS$12)=0,999999999,(SIN(AS$12)*COS($E23)+SIN($E23)*COS(AS$12))/SIN(AS$12)*$B23))</f>
        <v>13.6853245911084</v>
      </c>
      <c r="AT113" s="0" t="n">
        <f aca="false">IF($B23=0,0,IF(SIN(AT$12)=0,999999999,(SIN(AT$12)*COS($E23)+SIN($E23)*COS(AT$12))/SIN(AT$12)*$B23))</f>
        <v>13.5927721660515</v>
      </c>
      <c r="AU113" s="0" t="n">
        <f aca="false">IF($B23=0,0,IF(SIN(AU$12)=0,999999999,(SIN(AU$12)*COS($E23)+SIN($E23)*COS(AU$12))/SIN(AU$12)*$B23))</f>
        <v>13.5039918494098</v>
      </c>
      <c r="AV113" s="0" t="n">
        <f aca="false">IF($B23=0,0,IF(SIN(AV$12)=0,999999999,(SIN(AV$12)*COS($E23)+SIN($E23)*COS(AV$12))/SIN(AV$12)*$B23))</f>
        <v>13.4187067242354</v>
      </c>
      <c r="AW113" s="0" t="n">
        <f aca="false">IF($B23=0,0,IF(SIN(AW$12)=0,999999999,(SIN(AW$12)*COS($E23)+SIN($E23)*COS(AW$12))/SIN(AW$12)*$B23))</f>
        <v>13.3366653592032</v>
      </c>
      <c r="AX113" s="0" t="n">
        <f aca="false">IF($B23=0,0,IF(SIN(AX$12)=0,999999999,(SIN(AX$12)*COS($E23)+SIN($E23)*COS(AX$12))/SIN(AX$12)*$B23))</f>
        <v>13.2576389043801</v>
      </c>
      <c r="AY113" s="0" t="n">
        <f aca="false">IF($B23=0,0,IF(SIN(AY$12)=0,999999999,(SIN(AY$12)*COS($E23)+SIN($E23)*COS(AY$12))/SIN(AY$12)*$B23))</f>
        <v>13.1814185738377</v>
      </c>
      <c r="AZ113" s="0" t="n">
        <f aca="false">IF($B23=0,0,IF(SIN(AZ$12)=0,999999999,(SIN(AZ$12)*COS($E23)+SIN($E23)*COS(AZ$12))/SIN(AZ$12)*$B23))</f>
        <v>13.1078134562207</v>
      </c>
      <c r="BA113" s="0" t="n">
        <f aca="false">IF($B23=0,0,IF(SIN(BA$12)=0,999999999,(SIN(BA$12)*COS($E23)+SIN($E23)*COS(BA$12))/SIN(BA$12)*$B23))</f>
        <v>13.03664860441</v>
      </c>
      <c r="BB113" s="0" t="n">
        <f aca="false">IF($B23=0,0,IF(SIN(BB$12)=0,999999999,(SIN(BB$12)*COS($E23)+SIN($E23)*COS(BB$12))/SIN(BB$12)*$B23))</f>
        <v>12.9677633635556</v>
      </c>
      <c r="BC113" s="0" t="n">
        <f aca="false">IF($B23=0,0,IF(SIN(BC$12)=0,999999999,(SIN(BC$12)*COS($E23)+SIN($E23)*COS(BC$12))/SIN(BC$12)*$B23))</f>
        <v>12.9010099034089</v>
      </c>
      <c r="BD113" s="0" t="n">
        <f aca="false">IF($B23=0,0,IF(SIN(BD$12)=0,999999999,(SIN(BD$12)*COS($E23)+SIN($E23)*COS(BD$12))/SIN(BD$12)*$B23))</f>
        <v>12.8362519263276</v>
      </c>
      <c r="BE113" s="0" t="n">
        <f aca="false">IF($B23=0,0,IF(SIN(BE$12)=0,999999999,(SIN(BE$12)*COS($E23)+SIN($E23)*COS(BE$12))/SIN(BE$12)*$B23))</f>
        <v>12.7733635268209</v>
      </c>
      <c r="BF113" s="0" t="n">
        <f aca="false">IF($B23=0,0,IF(SIN(BF$12)=0,999999999,(SIN(BF$12)*COS($E23)+SIN($E23)*COS(BF$12))/SIN(BF$12)*$B23))</f>
        <v>12.7122281822101</v>
      </c>
      <c r="BG113" s="0" t="n">
        <f aca="false">IF($B23=0,0,IF(SIN(BG$12)=0,999999999,(SIN(BG$12)*COS($E23)+SIN($E23)*COS(BG$12))/SIN(BG$12)*$B23))</f>
        <v>12.6527378570633</v>
      </c>
      <c r="BH113" s="0" t="n">
        <f aca="false">IF($B23=0,0,IF(SIN(BH$12)=0,999999999,(SIN(BH$12)*COS($E23)+SIN($E23)*COS(BH$12))/SIN(BH$12)*$B23))</f>
        <v>12.5947922066292</v>
      </c>
      <c r="BI113" s="0" t="n">
        <f aca="false">IF($B23=0,0,IF(SIN(BI$12)=0,999999999,(SIN(BI$12)*COS($E23)+SIN($E23)*COS(BI$12))/SIN(BI$12)*$B23))</f>
        <v>12.5382978666442</v>
      </c>
      <c r="BJ113" s="0" t="n">
        <f aca="false">IF($B23=0,0,IF(SIN(BJ$12)=0,999999999,(SIN(BJ$12)*COS($E23)+SIN($E23)*COS(BJ$12))/SIN(BJ$12)*$B23))</f>
        <v>12.4831678186864</v>
      </c>
      <c r="BK113" s="0" t="n">
        <f aca="false">IF($B23=0,0,IF(SIN(BK$12)=0,999999999,(SIN(BK$12)*COS($E23)+SIN($E23)*COS(BK$12))/SIN(BK$12)*$B23))</f>
        <v>12.4293208217695</v>
      </c>
      <c r="BL113" s="0" t="n">
        <f aca="false">IF($B23=0,0,IF(SIN(BL$12)=0,999999999,(SIN(BL$12)*COS($E23)+SIN($E23)*COS(BL$12))/SIN(BL$12)*$B23))</f>
        <v>12.3766809021521</v>
      </c>
      <c r="BM113" s="0" t="n">
        <f aca="false">IF($B23=0,0,IF(SIN(BM$12)=0,999999999,(SIN(BM$12)*COS($E23)+SIN($E23)*COS(BM$12))/SIN(BM$12)*$B23))</f>
        <v>12.3251768944211</v>
      </c>
      <c r="BN113" s="0" t="n">
        <f aca="false">IF($B23=0,0,IF(SIN(BN$12)=0,999999999,(SIN(BN$12)*COS($E23)+SIN($E23)*COS(BN$12))/SIN(BN$12)*$B23))</f>
        <v>12.2747420278342</v>
      </c>
      <c r="BO113" s="0" t="n">
        <f aca="false">IF($B23=0,0,IF(SIN(BO$12)=0,999999999,(SIN(BO$12)*COS($E23)+SIN($E23)*COS(BO$12))/SIN(BO$12)*$B23))</f>
        <v>12.2253135526917</v>
      </c>
      <c r="BP113" s="0" t="n">
        <f aca="false">IF($B23=0,0,IF(SIN(BP$12)=0,999999999,(SIN(BP$12)*COS($E23)+SIN($E23)*COS(BP$12))/SIN(BP$12)*$B23))</f>
        <v>12.1768324021795</v>
      </c>
      <c r="BQ113" s="0" t="n">
        <f aca="false">IF($B23=0,0,IF(SIN(BQ$12)=0,999999999,(SIN(BQ$12)*COS($E23)+SIN($E23)*COS(BQ$12))/SIN(BQ$12)*$B23))</f>
        <v>12.1292428857039</v>
      </c>
      <c r="BR113" s="0" t="n">
        <f aca="false">IF($B23=0,0,IF(SIN(BR$12)=0,999999999,(SIN(BR$12)*COS($E23)+SIN($E23)*COS(BR$12))/SIN(BR$12)*$B23))</f>
        <v>12.0824924102301</v>
      </c>
      <c r="BS113" s="0" t="n">
        <f aca="false">IF($B23=0,0,IF(SIN(BS$12)=0,999999999,(SIN(BS$12)*COS($E23)+SIN($E23)*COS(BS$12))/SIN(BS$12)*$B23))</f>
        <v>12.0365312265662</v>
      </c>
      <c r="BT113" s="0" t="n">
        <f aca="false">IF($B23=0,0,IF(SIN(BT$12)=0,999999999,(SIN(BT$12)*COS($E23)+SIN($E23)*COS(BT$12))/SIN(BT$12)*$B23))</f>
        <v>11.9913121978989</v>
      </c>
      <c r="BU113" s="0" t="n">
        <f aca="false">IF($B23=0,0,IF(SIN(BU$12)=0,999999999,(SIN(BU$12)*COS($E23)+SIN($E23)*COS(BU$12))/SIN(BU$12)*$B23))</f>
        <v>11.9467905882087</v>
      </c>
      <c r="BV113" s="0" t="n">
        <f aca="false">IF($B23=0,0,IF(SIN(BV$12)=0,999999999,(SIN(BV$12)*COS($E23)+SIN($E23)*COS(BV$12))/SIN(BV$12)*$B23))</f>
        <v>11.9029238684646</v>
      </c>
      <c r="BW113" s="0" t="n">
        <f aca="false">IF($B23=0,0,IF(SIN(BW$12)=0,999999999,(SIN(BW$12)*COS($E23)+SIN($E23)*COS(BW$12))/SIN(BW$12)*$B23))</f>
        <v>11.8596715387421</v>
      </c>
      <c r="BX113" s="0" t="n">
        <f aca="false">IF($B23=0,0,IF(SIN(BX$12)=0,999999999,(SIN(BX$12)*COS($E23)+SIN($E23)*COS(BX$12))/SIN(BX$12)*$B23))</f>
        <v>11.8169949646112</v>
      </c>
      <c r="BY113" s="0" t="n">
        <f aca="false">IF($B23=0,0,IF(SIN(BY$12)=0,999999999,(SIN(BY$12)*COS($E23)+SIN($E23)*COS(BY$12))/SIN(BY$12)*$B23))</f>
        <v>11.7748572263301</v>
      </c>
      <c r="BZ113" s="0" t="n">
        <f aca="false">IF($B23=0,0,IF(SIN(BZ$12)=0,999999999,(SIN(BZ$12)*COS($E23)+SIN($E23)*COS(BZ$12))/SIN(BZ$12)*$B23))</f>
        <v>11.733222979531</v>
      </c>
      <c r="CA113" s="0" t="n">
        <f aca="false">IF($B23=0,0,IF(SIN(CA$12)=0,999999999,(SIN(CA$12)*COS($E23)+SIN($E23)*COS(CA$12))/SIN(CA$12)*$B23))</f>
        <v>11.6920583262296</v>
      </c>
      <c r="CB113" s="0" t="n">
        <f aca="false">IF($B23=0,0,IF(SIN(CB$12)=0,999999999,(SIN(CB$12)*COS($E23)+SIN($E23)*COS(CB$12))/SIN(CB$12)*$B23))</f>
        <v>11.6513306951083</v>
      </c>
      <c r="CC113" s="0" t="n">
        <f aca="false">IF($B23=0,0,IF(SIN(CC$12)=0,999999999,(SIN(CC$12)*COS($E23)+SIN($E23)*COS(CC$12))/SIN(CC$12)*$B23))</f>
        <v>11.6110087301287</v>
      </c>
      <c r="CD113" s="0" t="n">
        <f aca="false">IF($B23=0,0,IF(SIN(CD$12)=0,999999999,(SIN(CD$12)*COS($E23)+SIN($E23)*COS(CD$12))/SIN(CD$12)*$B23))</f>
        <v>11.5710621866263</v>
      </c>
      <c r="CE113" s="0" t="n">
        <f aca="false">IF($B23=0,0,IF(SIN(CE$12)=0,999999999,(SIN(CE$12)*COS($E23)+SIN($E23)*COS(CE$12))/SIN(CE$12)*$B23))</f>
        <v>11.5314618341172</v>
      </c>
      <c r="CF113" s="0" t="n">
        <f aca="false">IF($B23=0,0,IF(SIN(CF$12)=0,999999999,(SIN(CF$12)*COS($E23)+SIN($E23)*COS(CF$12))/SIN(CF$12)*$B23))</f>
        <v>11.4921793651218</v>
      </c>
      <c r="CG113" s="0" t="n">
        <f aca="false">IF($B23=0,0,IF(SIN(CG$12)=0,999999999,(SIN(CG$12)*COS($E23)+SIN($E23)*COS(CG$12))/SIN(CG$12)*$B23))</f>
        <v>11.4531873093747</v>
      </c>
      <c r="CH113" s="0" t="n">
        <f aca="false">IF($B23=0,0,IF(SIN(CH$12)=0,999999999,(SIN(CH$12)*COS($E23)+SIN($E23)*COS(CH$12))/SIN(CH$12)*$B23))</f>
        <v>11.41445895284</v>
      </c>
      <c r="CI113" s="0" t="n">
        <f aca="false">IF($B23=0,0,IF(SIN(CI$12)=0,999999999,(SIN(CI$12)*COS($E23)+SIN($E23)*COS(CI$12))/SIN(CI$12)*$B23))</f>
        <v>11.3759682610073</v>
      </c>
      <c r="CJ113" s="0" t="n">
        <f aca="false">IF($B23=0,0,IF(SIN(CJ$12)=0,999999999,(SIN(CJ$12)*COS($E23)+SIN($E23)*COS(CJ$12))/SIN(CJ$12)*$B23))</f>
        <v>11.3376898059785</v>
      </c>
      <c r="CK113" s="0" t="n">
        <f aca="false">IF($B23=0,0,IF(SIN(CK$12)=0,999999999,(SIN(CK$12)*COS($E23)+SIN($E23)*COS(CK$12))/SIN(CK$12)*$B23))</f>
        <v>11.2995986968997</v>
      </c>
      <c r="CL113" s="0" t="n">
        <f aca="false">IF($B23=0,0,IF(SIN(CL$12)=0,999999999,(SIN(CL$12)*COS($E23)+SIN($E23)*COS(CL$12))/SIN(CL$12)*$B23))</f>
        <v>11.2616705133179</v>
      </c>
      <c r="CM113" s="0" t="n">
        <f aca="false">IF($B23=0,0,IF(SIN(CM$12)=0,999999999,(SIN(CM$12)*COS($E23)+SIN($E23)*COS(CM$12))/SIN(CM$12)*$B23))</f>
        <v>11.2238812410753</v>
      </c>
      <c r="CN113" s="0" t="n">
        <f aca="false">IF($B23=0,0,IF(SIN(CN$12)=0,999999999,(SIN(CN$12)*COS($E23)+SIN($E23)*COS(CN$12))/SIN(CN$12)*$B23))</f>
        <v>11.1862072103747</v>
      </c>
      <c r="CO113" s="0" t="n">
        <f aca="false">IF($B23=0,0,IF(SIN(CO$12)=0,999999999,(SIN(CO$12)*COS($E23)+SIN($E23)*COS(CO$12))/SIN(CO$12)*$B23))</f>
        <v>11.1486250356707</v>
      </c>
      <c r="CP113" s="0" t="n">
        <f aca="false">IF($B23=0,0,IF(SIN(CP$12)=0,999999999,(SIN(CP$12)*COS($E23)+SIN($E23)*COS(CP$12))/SIN(CP$12)*$B23))</f>
        <v>11.1111115570578</v>
      </c>
      <c r="CQ113" s="0" t="n">
        <f aca="false">IF($B23=0,0,IF(SIN(CQ$12)=0,999999999,(SIN(CQ$12)*COS($E23)+SIN($E23)*COS(CQ$12))/SIN(CQ$12)*$B23))</f>
        <v>11.0736437828401</v>
      </c>
    </row>
    <row r="114" customFormat="false" ht="12.8" hidden="true" customHeight="false" outlineLevel="0" collapsed="false">
      <c r="D114" s="0" t="n">
        <f aca="false">1+D113</f>
        <v>12</v>
      </c>
      <c r="E114" s="2" t="s">
        <v>56</v>
      </c>
      <c r="F114" s="0" t="n">
        <f aca="false">IF($B24=0,0,IF(SIN(F$12)=0,999999999,(SIN(F$12)*COS($E24)+SIN($E24)*COS(F$12))/SIN(F$12)*$B24))</f>
        <v>999999999</v>
      </c>
      <c r="G114" s="0" t="n">
        <f aca="false">IF($B24=0,0,IF(SIN(G$12)=0,999999999,(SIN(G$12)*COS($E24)+SIN($E24)*COS(G$12))/SIN(G$12)*$B24))</f>
        <v>144.885496284892</v>
      </c>
      <c r="H114" s="0" t="n">
        <f aca="false">IF($B24=0,0,IF(SIN(H$12)=0,999999999,(SIN(H$12)*COS($E24)+SIN($E24)*COS(H$12))/SIN(H$12)*$B24))</f>
        <v>77.9198685124719</v>
      </c>
      <c r="I114" s="0" t="n">
        <f aca="false">IF($B24=0,0,IF(SIN(I$12)=0,999999999,(SIN(I$12)*COS($E24)+SIN($E24)*COS(I$12))/SIN(I$12)*$B24))</f>
        <v>55.5889236494996</v>
      </c>
      <c r="J114" s="0" t="n">
        <f aca="false">IF($B24=0,0,IF(SIN(J$12)=0,999999999,(SIN(J$12)*COS($E24)+SIN($E24)*COS(J$12))/SIN(J$12)*$B24))</f>
        <v>44.4166453679492</v>
      </c>
      <c r="K114" s="0" t="n">
        <f aca="false">IF($B24=0,0,IF(SIN(K$12)=0,999999999,(SIN(K$12)*COS($E24)+SIN($E24)*COS(K$12))/SIN(K$12)*$B24))</f>
        <v>37.7078290714703</v>
      </c>
      <c r="L114" s="0" t="n">
        <f aca="false">IF($B24=0,0,IF(SIN(L$12)=0,999999999,(SIN(L$12)*COS($E24)+SIN($E24)*COS(L$12))/SIN(L$12)*$B24))</f>
        <v>33.230738782281</v>
      </c>
      <c r="M114" s="0" t="n">
        <f aca="false">IF($B24=0,0,IF(SIN(M$12)=0,999999999,(SIN(M$12)*COS($E24)+SIN($E24)*COS(M$12))/SIN(M$12)*$B24))</f>
        <v>30.0289152670315</v>
      </c>
      <c r="N114" s="0" t="n">
        <f aca="false">IF($B24=0,0,IF(SIN(N$12)=0,999999999,(SIN(N$12)*COS($E24)+SIN($E24)*COS(N$12))/SIN(N$12)*$B24))</f>
        <v>27.624128067533</v>
      </c>
      <c r="O114" s="0" t="n">
        <f aca="false">IF($B24=0,0,IF(SIN(O$12)=0,999999999,(SIN(O$12)*COS($E24)+SIN($E24)*COS(O$12))/SIN(O$12)*$B24))</f>
        <v>25.7506928436736</v>
      </c>
      <c r="P114" s="0" t="n">
        <f aca="false">IF($B24=0,0,IF(SIN(P$12)=0,999999999,(SIN(P$12)*COS($E24)+SIN($E24)*COS(P$12))/SIN(P$12)*$B24))</f>
        <v>24.2491983099824</v>
      </c>
      <c r="Q114" s="0" t="n">
        <f aca="false">IF($B24=0,0,IF(SIN(Q$12)=0,999999999,(SIN(Q$12)*COS($E24)+SIN($E24)*COS(Q$12))/SIN(Q$12)*$B24))</f>
        <v>23.0182002971513</v>
      </c>
      <c r="R114" s="0" t="n">
        <f aca="false">IF($B24=0,0,IF(SIN(R$12)=0,999999999,(SIN(R$12)*COS($E24)+SIN($E24)*COS(R$12))/SIN(R$12)*$B24))</f>
        <v>21.990068782281</v>
      </c>
      <c r="S114" s="0" t="n">
        <f aca="false">IF($B24=0,0,IF(SIN(S$12)=0,999999999,(SIN(S$12)*COS($E24)+SIN($E24)*COS(S$12))/SIN(S$12)*$B24))</f>
        <v>21.1179824431456</v>
      </c>
      <c r="T114" s="0" t="n">
        <f aca="false">IF($B24=0,0,IF(SIN(T$12)=0,999999999,(SIN(T$12)*COS($E24)+SIN($E24)*COS(T$12))/SIN(T$12)*$B24))</f>
        <v>20.3684969744605</v>
      </c>
      <c r="U114" s="0" t="n">
        <f aca="false">IF($B24=0,0,IF(SIN(U$12)=0,999999999,(SIN(U$12)*COS($E24)+SIN($E24)*COS(U$12))/SIN(U$12)*$B24))</f>
        <v>19.7170860772086</v>
      </c>
      <c r="V114" s="0" t="n">
        <f aca="false">IF($B24=0,0,IF(SIN(V$12)=0,999999999,(SIN(V$12)*COS($E24)+SIN($E24)*COS(V$12))/SIN(V$12)*$B24))</f>
        <v>19.1453545765549</v>
      </c>
      <c r="W114" s="0" t="n">
        <f aca="false">IF($B24=0,0,IF(SIN(W$12)=0,999999999,(SIN(W$12)*COS($E24)+SIN($E24)*COS(W$12))/SIN(W$12)*$B24))</f>
        <v>18.6392351448044</v>
      </c>
      <c r="X114" s="0" t="n">
        <f aca="false">IF($B24=0,0,IF(SIN(X$12)=0,999999999,(SIN(X$12)*COS($E24)+SIN($E24)*COS(X$12))/SIN(X$12)*$B24))</f>
        <v>18.1877861163213</v>
      </c>
      <c r="Y114" s="0" t="n">
        <f aca="false">IF($B24=0,0,IF(SIN(Y$12)=0,999999999,(SIN(Y$12)*COS($E24)+SIN($E24)*COS(Y$12))/SIN(Y$12)*$B24))</f>
        <v>17.782368939469</v>
      </c>
      <c r="Z114" s="0" t="n">
        <f aca="false">IF($B24=0,0,IF(SIN(Z$12)=0,999999999,(SIN(Z$12)*COS($E24)+SIN($E24)*COS(Z$12))/SIN(Z$12)*$B24))</f>
        <v>17.4160723926029</v>
      </c>
      <c r="AA114" s="0" t="n">
        <f aca="false">IF($B24=0,0,IF(SIN(AA$12)=0,999999999,(SIN(AA$12)*COS($E24)+SIN($E24)*COS(AA$12))/SIN(AA$12)*$B24))</f>
        <v>17.0833013094227</v>
      </c>
      <c r="AB114" s="0" t="n">
        <f aca="false">IF($B24=0,0,IF(SIN(AB$12)=0,999999999,(SIN(AB$12)*COS($E24)+SIN($E24)*COS(AB$12))/SIN(AB$12)*$B24))</f>
        <v>16.7794774697885</v>
      </c>
      <c r="AC114" s="0" t="n">
        <f aca="false">IF($B24=0,0,IF(SIN(AC$12)=0,999999999,(SIN(AC$12)*COS($E24)+SIN($E24)*COS(AC$12))/SIN(AC$12)*$B24))</f>
        <v>16.5008185186738</v>
      </c>
      <c r="AD114" s="0" t="n">
        <f aca="false">IF($B24=0,0,IF(SIN(AD$12)=0,999999999,(SIN(AD$12)*COS($E24)+SIN($E24)*COS(AD$12))/SIN(AD$12)*$B24))</f>
        <v>16.2441721550402</v>
      </c>
      <c r="AE114" s="0" t="n">
        <f aca="false">IF($B24=0,0,IF(SIN(AE$12)=0,999999999,(SIN(AE$12)*COS($E24)+SIN($E24)*COS(AE$12))/SIN(AE$12)*$B24))</f>
        <v>16.0068901150446</v>
      </c>
      <c r="AF114" s="0" t="n">
        <f aca="false">IF($B24=0,0,IF(SIN(AF$12)=0,999999999,(SIN(AF$12)*COS($E24)+SIN($E24)*COS(AF$12))/SIN(AF$12)*$B24))</f>
        <v>15.7867312357094</v>
      </c>
      <c r="AG114" s="0" t="n">
        <f aca="false">IF($B24=0,0,IF(SIN(AG$12)=0,999999999,(SIN(AG$12)*COS($E24)+SIN($E24)*COS(AG$12))/SIN(AG$12)*$B24))</f>
        <v>15.5817860596654</v>
      </c>
      <c r="AH114" s="0" t="n">
        <f aca="false">IF($B24=0,0,IF(SIN(AH$12)=0,999999999,(SIN(AH$12)*COS($E24)+SIN($E24)*COS(AH$12))/SIN(AH$12)*$B24))</f>
        <v>15.3904175956882</v>
      </c>
      <c r="AI114" s="0" t="n">
        <f aca="false">IF($B24=0,0,IF(SIN(AI$12)=0,999999999,(SIN(AI$12)*COS($E24)+SIN($E24)*COS(AI$12))/SIN(AI$12)*$B24))</f>
        <v>15.2112143353419</v>
      </c>
      <c r="AJ114" s="0" t="n">
        <f aca="false">IF($B24=0,0,IF(SIN(AJ$12)=0,999999999,(SIN(AJ$12)*COS($E24)+SIN($E24)*COS(AJ$12))/SIN(AJ$12)*$B24))</f>
        <v>15.0429526659597</v>
      </c>
      <c r="AK114" s="0" t="n">
        <f aca="false">IF($B24=0,0,IF(SIN(AK$12)=0,999999999,(SIN(AK$12)*COS($E24)+SIN($E24)*COS(AK$12))/SIN(AK$12)*$B24))</f>
        <v>14.8845665581958</v>
      </c>
      <c r="AL114" s="0" t="n">
        <f aca="false">IF($B24=0,0,IF(SIN(AL$12)=0,999999999,(SIN(AL$12)*COS($E24)+SIN($E24)*COS(AL$12))/SIN(AL$12)*$B24))</f>
        <v>14.7351229368235</v>
      </c>
      <c r="AM114" s="0" t="n">
        <f aca="false">IF($B24=0,0,IF(SIN(AM$12)=0,999999999,(SIN(AM$12)*COS($E24)+SIN($E24)*COS(AM$12))/SIN(AM$12)*$B24))</f>
        <v>14.5938015292292</v>
      </c>
      <c r="AN114" s="0" t="n">
        <f aca="false">IF($B24=0,0,IF(SIN(AN$12)=0,999999999,(SIN(AN$12)*COS($E24)+SIN($E24)*COS(AN$12))/SIN(AN$12)*$B24))</f>
        <v>14.45987826971</v>
      </c>
      <c r="AO114" s="0" t="n">
        <f aca="false">IF($B24=0,0,IF(SIN(AO$12)=0,999999999,(SIN(AO$12)*COS($E24)+SIN($E24)*COS(AO$12))/SIN(AO$12)*$B24))</f>
        <v>14.3327115484014</v>
      </c>
      <c r="AP114" s="0" t="n">
        <f aca="false">IF($B24=0,0,IF(SIN(AP$12)=0,999999999,(SIN(AP$12)*COS($E24)+SIN($E24)*COS(AP$12))/SIN(AP$12)*$B24))</f>
        <v>14.2117307516971</v>
      </c>
      <c r="AQ114" s="0" t="n">
        <f aca="false">IF($B24=0,0,IF(SIN(AQ$12)=0,999999999,(SIN(AQ$12)*COS($E24)+SIN($E24)*COS(AQ$12))/SIN(AQ$12)*$B24))</f>
        <v>14.0964266606209</v>
      </c>
      <c r="AR114" s="0" t="n">
        <f aca="false">IF($B24=0,0,IF(SIN(AR$12)=0,999999999,(SIN(AR$12)*COS($E24)+SIN($E24)*COS(AR$12))/SIN(AR$12)*$B24))</f>
        <v>13.9863433648815</v>
      </c>
      <c r="AS114" s="0" t="n">
        <f aca="false">IF($B24=0,0,IF(SIN(AS$12)=0,999999999,(SIN(AS$12)*COS($E24)+SIN($E24)*COS(AS$12))/SIN(AS$12)*$B24))</f>
        <v>13.8810714205489</v>
      </c>
      <c r="AT114" s="0" t="n">
        <f aca="false">IF($B24=0,0,IF(SIN(AT$12)=0,999999999,(SIN(AT$12)*COS($E24)+SIN($E24)*COS(AT$12))/SIN(AT$12)*$B24))</f>
        <v>13.7802420337007</v>
      </c>
      <c r="AU114" s="0" t="n">
        <f aca="false">IF($B24=0,0,IF(SIN(AU$12)=0,999999999,(SIN(AU$12)*COS($E24)+SIN($E24)*COS(AU$12))/SIN(AU$12)*$B24))</f>
        <v>13.6835220948589</v>
      </c>
      <c r="AV114" s="0" t="n">
        <f aca="false">IF($B24=0,0,IF(SIN(AV$12)=0,999999999,(SIN(AV$12)*COS($E24)+SIN($E24)*COS(AV$12))/SIN(AV$12)*$B24))</f>
        <v>13.5906099223976</v>
      </c>
      <c r="AW114" s="0" t="n">
        <f aca="false">IF($B24=0,0,IF(SIN(AW$12)=0,999999999,(SIN(AW$12)*COS($E24)+SIN($E24)*COS(AW$12))/SIN(AW$12)*$B24))</f>
        <v>13.5012315994926</v>
      </c>
      <c r="AX114" s="0" t="n">
        <f aca="false">IF($B24=0,0,IF(SIN(AX$12)=0,999999999,(SIN(AX$12)*COS($E24)+SIN($E24)*COS(AX$12))/SIN(AX$12)*$B24))</f>
        <v>13.4151378101653</v>
      </c>
      <c r="AY114" s="0" t="n">
        <f aca="false">IF($B24=0,0,IF(SIN(AY$12)=0,999999999,(SIN(AY$12)*COS($E24)+SIN($E24)*COS(AY$12))/SIN(AY$12)*$B24))</f>
        <v>13.3321010967649</v>
      </c>
      <c r="AZ114" s="0" t="n">
        <f aca="false">IF($B24=0,0,IF(SIN(AZ$12)=0,999999999,(SIN(AZ$12)*COS($E24)+SIN($E24)*COS(AZ$12))/SIN(AZ$12)*$B24))</f>
        <v>13.2519134747374</v>
      </c>
      <c r="BA114" s="0" t="n">
        <f aca="false">IF($B24=0,0,IF(SIN(BA$12)=0,999999999,(SIN(BA$12)*COS($E24)+SIN($E24)*COS(BA$12))/SIN(BA$12)*$B24))</f>
        <v>13.1743843514453</v>
      </c>
      <c r="BB114" s="0" t="n">
        <f aca="false">IF($B24=0,0,IF(SIN(BB$12)=0,999999999,(SIN(BB$12)*COS($E24)+SIN($E24)*COS(BB$12))/SIN(BB$12)*$B24))</f>
        <v>13.0993387046786</v>
      </c>
      <c r="BC114" s="0" t="n">
        <f aca="false">IF($B24=0,0,IF(SIN(BC$12)=0,999999999,(SIN(BC$12)*COS($E24)+SIN($E24)*COS(BC$12))/SIN(BC$12)*$B24))</f>
        <v>13.0266154837317</v>
      </c>
      <c r="BD114" s="0" t="n">
        <f aca="false">IF($B24=0,0,IF(SIN(BD$12)=0,999999999,(SIN(BD$12)*COS($E24)+SIN($E24)*COS(BD$12))/SIN(BD$12)*$B24))</f>
        <v>12.9560662018667</v>
      </c>
      <c r="BE114" s="0" t="n">
        <f aca="false">IF($B24=0,0,IF(SIN(BE$12)=0,999999999,(SIN(BE$12)*COS($E24)+SIN($E24)*COS(BE$12))/SIN(BE$12)*$B24))</f>
        <v>12.8875536938668</v>
      </c>
      <c r="BF114" s="0" t="n">
        <f aca="false">IF($B24=0,0,IF(SIN(BF$12)=0,999999999,(SIN(BF$12)*COS($E24)+SIN($E24)*COS(BF$12))/SIN(BF$12)*$B24))</f>
        <v>12.8209510164323</v>
      </c>
      <c r="BG114" s="0" t="n">
        <f aca="false">IF($B24=0,0,IF(SIN(BG$12)=0,999999999,(SIN(BG$12)*COS($E24)+SIN($E24)*COS(BG$12))/SIN(BG$12)*$B24))</f>
        <v>12.7561404725242</v>
      </c>
      <c r="BH114" s="0" t="n">
        <f aca="false">IF($B24=0,0,IF(SIN(BH$12)=0,999999999,(SIN(BH$12)*COS($E24)+SIN($E24)*COS(BH$12))/SIN(BH$12)*$B24))</f>
        <v>12.693012743562</v>
      </c>
      <c r="BI114" s="0" t="n">
        <f aca="false">IF($B24=0,0,IF(SIN(BI$12)=0,999999999,(SIN(BI$12)*COS($E24)+SIN($E24)*COS(BI$12))/SIN(BI$12)*$B24))</f>
        <v>12.6314661157177</v>
      </c>
      <c r="BJ114" s="0" t="n">
        <f aca="false">IF($B24=0,0,IF(SIN(BJ$12)=0,999999999,(SIN(BJ$12)*COS($E24)+SIN($E24)*COS(BJ$12))/SIN(BJ$12)*$B24))</f>
        <v>12.571405788513</v>
      </c>
      <c r="BK114" s="0" t="n">
        <f aca="false">IF($B24=0,0,IF(SIN(BK$12)=0,999999999,(SIN(BK$12)*COS($E24)+SIN($E24)*COS(BK$12))/SIN(BK$12)*$B24))</f>
        <v>12.5127432555821</v>
      </c>
      <c r="BL114" s="0" t="n">
        <f aca="false">IF($B24=0,0,IF(SIN(BL$12)=0,999999999,(SIN(BL$12)*COS($E24)+SIN($E24)*COS(BL$12))/SIN(BL$12)*$B24))</f>
        <v>12.4553957488529</v>
      </c>
      <c r="BM114" s="0" t="n">
        <f aca="false">IF($B24=0,0,IF(SIN(BM$12)=0,999999999,(SIN(BM$12)*COS($E24)+SIN($E24)*COS(BM$12))/SIN(BM$12)*$B24))</f>
        <v>12.3992857385907</v>
      </c>
      <c r="BN114" s="0" t="n">
        <f aca="false">IF($B24=0,0,IF(SIN(BN$12)=0,999999999,(SIN(BN$12)*COS($E24)+SIN($E24)*COS(BN$12))/SIN(BN$12)*$B24))</f>
        <v>12.3443404827469</v>
      </c>
      <c r="BO114" s="0" t="n">
        <f aca="false">IF($B24=0,0,IF(SIN(BO$12)=0,999999999,(SIN(BO$12)*COS($E24)+SIN($E24)*COS(BO$12))/SIN(BO$12)*$B24))</f>
        <v>12.290491619917</v>
      </c>
      <c r="BP114" s="0" t="n">
        <f aca="false">IF($B24=0,0,IF(SIN(BP$12)=0,999999999,(SIN(BP$12)*COS($E24)+SIN($E24)*COS(BP$12))/SIN(BP$12)*$B24))</f>
        <v>12.237674800943</v>
      </c>
      <c r="BQ114" s="0" t="n">
        <f aca="false">IF($B24=0,0,IF(SIN(BQ$12)=0,999999999,(SIN(BQ$12)*COS($E24)+SIN($E24)*COS(BQ$12))/SIN(BQ$12)*$B24))</f>
        <v>12.1858293548222</v>
      </c>
      <c r="BR114" s="0" t="n">
        <f aca="false">IF($B24=0,0,IF(SIN(BR$12)=0,999999999,(SIN(BR$12)*COS($E24)+SIN($E24)*COS(BR$12))/SIN(BR$12)*$B24))</f>
        <v>12.1348979851258</v>
      </c>
      <c r="BS114" s="0" t="n">
        <f aca="false">IF($B24=0,0,IF(SIN(BS$12)=0,999999999,(SIN(BS$12)*COS($E24)+SIN($E24)*COS(BS$12))/SIN(BS$12)*$B24))</f>
        <v>12.0848264935922</v>
      </c>
      <c r="BT114" s="0" t="n">
        <f aca="false">IF($B24=0,0,IF(SIN(BT$12)=0,999999999,(SIN(BT$12)*COS($E24)+SIN($E24)*COS(BT$12))/SIN(BT$12)*$B24))</f>
        <v>12.035563527964</v>
      </c>
      <c r="BU114" s="0" t="n">
        <f aca="false">IF($B24=0,0,IF(SIN(BU$12)=0,999999999,(SIN(BU$12)*COS($E24)+SIN($E24)*COS(BU$12))/SIN(BU$12)*$B24))</f>
        <v>11.98706035148</v>
      </c>
      <c r="BV114" s="0" t="n">
        <f aca="false">IF($B24=0,0,IF(SIN(BV$12)=0,999999999,(SIN(BV$12)*COS($E24)+SIN($E24)*COS(BV$12))/SIN(BV$12)*$B24))</f>
        <v>11.9392706317389</v>
      </c>
      <c r="BW114" s="0" t="n">
        <f aca="false">IF($B24=0,0,IF(SIN(BW$12)=0,999999999,(SIN(BW$12)*COS($E24)+SIN($E24)*COS(BW$12))/SIN(BW$12)*$B24))</f>
        <v>11.8921502469084</v>
      </c>
      <c r="BX114" s="0" t="n">
        <f aca="false">IF($B24=0,0,IF(SIN(BX$12)=0,999999999,(SIN(BX$12)*COS($E24)+SIN($E24)*COS(BX$12))/SIN(BX$12)*$B24))</f>
        <v>11.8456571074823</v>
      </c>
      <c r="BY114" s="0" t="n">
        <f aca="false">IF($B24=0,0,IF(SIN(BY$12)=0,999999999,(SIN(BY$12)*COS($E24)+SIN($E24)*COS(BY$12))/SIN(BY$12)*$B24))</f>
        <v>11.7997509919869</v>
      </c>
      <c r="BZ114" s="0" t="n">
        <f aca="false">IF($B24=0,0,IF(SIN(BZ$12)=0,999999999,(SIN(BZ$12)*COS($E24)+SIN($E24)*COS(BZ$12))/SIN(BZ$12)*$B24))</f>
        <v>11.754393395208</v>
      </c>
      <c r="CA114" s="0" t="n">
        <f aca="false">IF($B24=0,0,IF(SIN(CA$12)=0,999999999,(SIN(CA$12)*COS($E24)+SIN($E24)*COS(CA$12))/SIN(CA$12)*$B24))</f>
        <v>11.7095473876654</v>
      </c>
      <c r="CB114" s="0" t="n">
        <f aca="false">IF($B24=0,0,IF(SIN(CB$12)=0,999999999,(SIN(CB$12)*COS($E24)+SIN($E24)*COS(CB$12))/SIN(CB$12)*$B24))</f>
        <v>11.6651774851888</v>
      </c>
      <c r="CC114" s="0" t="n">
        <f aca="false">IF($B24=0,0,IF(SIN(CC$12)=0,999999999,(SIN(CC$12)*COS($E24)+SIN($E24)*COS(CC$12))/SIN(CC$12)*$B24))</f>
        <v>11.6212495275702</v>
      </c>
      <c r="CD114" s="0" t="n">
        <f aca="false">IF($B24=0,0,IF(SIN(CD$12)=0,999999999,(SIN(CD$12)*COS($E24)+SIN($E24)*COS(CD$12))/SIN(CD$12)*$B24))</f>
        <v>11.5777305653651</v>
      </c>
      <c r="CE114" s="0" t="n">
        <f aca="false">IF($B24=0,0,IF(SIN(CE$12)=0,999999999,(SIN(CE$12)*COS($E24)+SIN($E24)*COS(CE$12))/SIN(CE$12)*$B24))</f>
        <v>11.5345887540078</v>
      </c>
      <c r="CF114" s="0" t="n">
        <f aca="false">IF($B24=0,0,IF(SIN(CF$12)=0,999999999,(SIN(CF$12)*COS($E24)+SIN($E24)*COS(CF$12))/SIN(CF$12)*$B24))</f>
        <v>11.4917932544815</v>
      </c>
      <c r="CG114" s="0" t="n">
        <f aca="false">IF($B24=0,0,IF(SIN(CG$12)=0,999999999,(SIN(CG$12)*COS($E24)+SIN($E24)*COS(CG$12))/SIN(CG$12)*$B24))</f>
        <v>11.4493141398552</v>
      </c>
      <c r="CH114" s="0" t="n">
        <f aca="false">IF($B24=0,0,IF(SIN(CH$12)=0,999999999,(SIN(CH$12)*COS($E24)+SIN($E24)*COS(CH$12))/SIN(CH$12)*$B24))</f>
        <v>11.4071223070575</v>
      </c>
      <c r="CI114" s="0" t="n">
        <f aca="false">IF($B24=0,0,IF(SIN(CI$12)=0,999999999,(SIN(CI$12)*COS($E24)+SIN($E24)*COS(CI$12))/SIN(CI$12)*$B24))</f>
        <v>11.3651893933119</v>
      </c>
      <c r="CJ114" s="0" t="n">
        <f aca="false">IF($B24=0,0,IF(SIN(CJ$12)=0,999999999,(SIN(CJ$12)*COS($E24)+SIN($E24)*COS(CJ$12))/SIN(CJ$12)*$B24))</f>
        <v>11.3234876967041</v>
      </c>
      <c r="CK114" s="0" t="n">
        <f aca="false">IF($B24=0,0,IF(SIN(CK$12)=0,999999999,(SIN(CK$12)*COS($E24)+SIN($E24)*COS(CK$12))/SIN(CK$12)*$B24))</f>
        <v>11.2819901003914</v>
      </c>
      <c r="CL114" s="0" t="n">
        <f aca="false">IF($B24=0,0,IF(SIN(CL$12)=0,999999999,(SIN(CL$12)*COS($E24)+SIN($E24)*COS(CL$12))/SIN(CL$12)*$B24))</f>
        <v>11.24067</v>
      </c>
      <c r="CM114" s="0" t="n">
        <f aca="false">IF($B24=0,0,IF(SIN(CM$12)=0,999999999,(SIN(CM$12)*COS($E24)+SIN($E24)*COS(CM$12))/SIN(CM$12)*$B24))</f>
        <v>11.1995012337865</v>
      </c>
      <c r="CN114" s="0" t="n">
        <f aca="false">IF($B24=0,0,IF(SIN(CN$12)=0,999999999,(SIN(CN$12)*COS($E24)+SIN($E24)*COS(CN$12))/SIN(CN$12)*$B24))</f>
        <v>11.1584580151641</v>
      </c>
      <c r="CO114" s="0" t="n">
        <f aca="false">IF($B24=0,0,IF(SIN(CO$12)=0,999999999,(SIN(CO$12)*COS($E24)+SIN($E24)*COS(CO$12))/SIN(CO$12)*$B24))</f>
        <v>11.1175148672186</v>
      </c>
      <c r="CP114" s="0" t="n">
        <f aca="false">IF($B24=0,0,IF(SIN(CP$12)=0,999999999,(SIN(CP$12)*COS($E24)+SIN($E24)*COS(CP$12))/SIN(CP$12)*$B24))</f>
        <v>11.0766465588544</v>
      </c>
      <c r="CQ114" s="0" t="n">
        <f aca="false">IF($B24=0,0,IF(SIN(CQ$12)=0,999999999,(SIN(CQ$12)*COS($E24)+SIN($E24)*COS(CQ$12))/SIN(CQ$12)*$B24))</f>
        <v>11.0358280422287</v>
      </c>
    </row>
    <row r="115" customFormat="false" ht="12.8" hidden="true" customHeight="false" outlineLevel="0" collapsed="false">
      <c r="D115" s="0" t="n">
        <f aca="false">1+D114</f>
        <v>13</v>
      </c>
      <c r="E115" s="2" t="s">
        <v>56</v>
      </c>
      <c r="F115" s="0" t="n">
        <f aca="false">IF($B25=0,0,IF(SIN(F$12)=0,999999999,(SIN(F$12)*COS($E25)+SIN($E25)*COS(F$12))/SIN(F$12)*$B25))</f>
        <v>999999999</v>
      </c>
      <c r="G115" s="0" t="n">
        <f aca="false">IF($B25=0,0,IF(SIN(G$12)=0,999999999,(SIN(G$12)*COS($E25)+SIN($E25)*COS(G$12))/SIN(G$12)*$B25))</f>
        <v>155.787030700834</v>
      </c>
      <c r="H115" s="0" t="n">
        <f aca="false">IF($B25=0,0,IF(SIN(H$12)=0,999999999,(SIN(H$12)*COS($E25)+SIN($E25)*COS(H$12))/SIN(H$12)*$B25))</f>
        <v>83.346718971447</v>
      </c>
      <c r="I115" s="0" t="n">
        <f aca="false">IF($B25=0,0,IF(SIN(I$12)=0,999999999,(SIN(I$12)*COS($E25)+SIN($E25)*COS(I$12))/SIN(I$12)*$B25))</f>
        <v>59.190138037374</v>
      </c>
      <c r="J115" s="0" t="n">
        <f aca="false">IF($B25=0,0,IF(SIN(J$12)=0,999999999,(SIN(J$12)*COS($E25)+SIN($E25)*COS(J$12))/SIN(J$12)*$B25))</f>
        <v>47.1044853172439</v>
      </c>
      <c r="K115" s="0" t="n">
        <f aca="false">IF($B25=0,0,IF(SIN(K$12)=0,999999999,(SIN(K$12)*COS($E25)+SIN($E25)*COS(K$12))/SIN(K$12)*$B25))</f>
        <v>39.8471988552437</v>
      </c>
      <c r="L115" s="0" t="n">
        <f aca="false">IF($B25=0,0,IF(SIN(L$12)=0,999999999,(SIN(L$12)*COS($E25)+SIN($E25)*COS(L$12))/SIN(L$12)*$B25))</f>
        <v>35.0040901295004</v>
      </c>
      <c r="M115" s="0" t="n">
        <f aca="false">IF($B25=0,0,IF(SIN(M$12)=0,999999999,(SIN(M$12)*COS($E25)+SIN($E25)*COS(M$12))/SIN(M$12)*$B25))</f>
        <v>31.5405058809453</v>
      </c>
      <c r="N115" s="0" t="n">
        <f aca="false">IF($B25=0,0,IF(SIN(N$12)=0,999999999,(SIN(N$12)*COS($E25)+SIN($E25)*COS(N$12))/SIN(N$12)*$B25))</f>
        <v>28.9391185697335</v>
      </c>
      <c r="O115" s="0" t="n">
        <f aca="false">IF($B25=0,0,IF(SIN(O$12)=0,999999999,(SIN(O$12)*COS($E25)+SIN($E25)*COS(O$12))/SIN(O$12)*$B25))</f>
        <v>26.9125231933352</v>
      </c>
      <c r="P115" s="0" t="n">
        <f aca="false">IF($B25=0,0,IF(SIN(P$12)=0,999999999,(SIN(P$12)*COS($E25)+SIN($E25)*COS(P$12))/SIN(P$12)*$B25))</f>
        <v>25.288276013122</v>
      </c>
      <c r="Q115" s="0" t="n">
        <f aca="false">IF($B25=0,0,IF(SIN(Q$12)=0,999999999,(SIN(Q$12)*COS($E25)+SIN($E25)*COS(Q$12))/SIN(Q$12)*$B25))</f>
        <v>23.9566394294885</v>
      </c>
      <c r="R115" s="0" t="n">
        <f aca="false">IF($B25=0,0,IF(SIN(R$12)=0,999999999,(SIN(R$12)*COS($E25)+SIN($E25)*COS(R$12))/SIN(R$12)*$B25))</f>
        <v>22.844454418857</v>
      </c>
      <c r="S115" s="0" t="n">
        <f aca="false">IF($B25=0,0,IF(SIN(S$12)=0,999999999,(SIN(S$12)*COS($E25)+SIN($E25)*COS(S$12))/SIN(S$12)*$B25))</f>
        <v>21.9010718453881</v>
      </c>
      <c r="T115" s="0" t="n">
        <f aca="false">IF($B25=0,0,IF(SIN(T$12)=0,999999999,(SIN(T$12)*COS($E25)+SIN($E25)*COS(T$12))/SIN(T$12)*$B25))</f>
        <v>21.0903132100371</v>
      </c>
      <c r="U115" s="0" t="n">
        <f aca="false">IF($B25=0,0,IF(SIN(U$12)=0,999999999,(SIN(U$12)*COS($E25)+SIN($E25)*COS(U$12))/SIN(U$12)*$B25))</f>
        <v>20.3856470995181</v>
      </c>
      <c r="V115" s="0" t="n">
        <f aca="false">IF($B25=0,0,IF(SIN(V$12)=0,999999999,(SIN(V$12)*COS($E25)+SIN($E25)*COS(V$12))/SIN(V$12)*$B25))</f>
        <v>19.7671744664591</v>
      </c>
      <c r="W115" s="0" t="n">
        <f aca="false">IF($B25=0,0,IF(SIN(W$12)=0,999999999,(SIN(W$12)*COS($E25)+SIN($E25)*COS(W$12))/SIN(W$12)*$B25))</f>
        <v>19.2196779278929</v>
      </c>
      <c r="X115" s="0" t="n">
        <f aca="false">IF($B25=0,0,IF(SIN(X$12)=0,999999999,(SIN(X$12)*COS($E25)+SIN($E25)*COS(X$12))/SIN(X$12)*$B25))</f>
        <v>18.7313212971691</v>
      </c>
      <c r="Y115" s="0" t="n">
        <f aca="false">IF($B25=0,0,IF(SIN(Y$12)=0,999999999,(SIN(Y$12)*COS($E25)+SIN($E25)*COS(Y$12))/SIN(Y$12)*$B25))</f>
        <v>18.2927597895934</v>
      </c>
      <c r="Z115" s="0" t="n">
        <f aca="false">IF($B25=0,0,IF(SIN(Z$12)=0,999999999,(SIN(Z$12)*COS($E25)+SIN($E25)*COS(Z$12))/SIN(Z$12)*$B25))</f>
        <v>17.8965171659812</v>
      </c>
      <c r="AA115" s="0" t="n">
        <f aca="false">IF($B25=0,0,IF(SIN(AA$12)=0,999999999,(SIN(AA$12)*COS($E25)+SIN($E25)*COS(AA$12))/SIN(AA$12)*$B25))</f>
        <v>17.5365408348099</v>
      </c>
      <c r="AB115" s="0" t="n">
        <f aca="false">IF($B25=0,0,IF(SIN(AB$12)=0,999999999,(SIN(AB$12)*COS($E25)+SIN($E25)*COS(AB$12))/SIN(AB$12)*$B25))</f>
        <v>17.2078782897694</v>
      </c>
      <c r="AC115" s="0" t="n">
        <f aca="false">IF($B25=0,0,IF(SIN(AC$12)=0,999999999,(SIN(AC$12)*COS($E25)+SIN($E25)*COS(AC$12))/SIN(AC$12)*$B25))</f>
        <v>16.9064379545345</v>
      </c>
      <c r="AD115" s="0" t="n">
        <f aca="false">IF($B25=0,0,IF(SIN(AD$12)=0,999999999,(SIN(AD$12)*COS($E25)+SIN($E25)*COS(AD$12))/SIN(AD$12)*$B25))</f>
        <v>16.6288098159764</v>
      </c>
      <c r="AE115" s="0" t="n">
        <f aca="false">IF($B25=0,0,IF(SIN(AE$12)=0,999999999,(SIN(AE$12)*COS($E25)+SIN($E25)*COS(AE$12))/SIN(AE$12)*$B25))</f>
        <v>16.3721291050379</v>
      </c>
      <c r="AF115" s="0" t="n">
        <f aca="false">IF($B25=0,0,IF(SIN(AF$12)=0,999999999,(SIN(AF$12)*COS($E25)+SIN($E25)*COS(AF$12))/SIN(AF$12)*$B25))</f>
        <v>16.1339714355058</v>
      </c>
      <c r="AG115" s="0" t="n">
        <f aca="false">IF($B25=0,0,IF(SIN(AG$12)=0,999999999,(SIN(AG$12)*COS($E25)+SIN($E25)*COS(AG$12))/SIN(AG$12)*$B25))</f>
        <v>15.9122712449167</v>
      </c>
      <c r="AH115" s="0" t="n">
        <f aca="false">IF($B25=0,0,IF(SIN(AH$12)=0,999999999,(SIN(AH$12)*COS($E25)+SIN($E25)*COS(AH$12))/SIN(AH$12)*$B25))</f>
        <v>15.7052577120518</v>
      </c>
      <c r="AI115" s="0" t="n">
        <f aca="false">IF($B25=0,0,IF(SIN(AI$12)=0,999999999,(SIN(AI$12)*COS($E25)+SIN($E25)*COS(AI$12))/SIN(AI$12)*$B25))</f>
        <v>15.51140393252</v>
      </c>
      <c r="AJ115" s="0" t="n">
        <f aca="false">IF($B25=0,0,IF(SIN(AJ$12)=0,999999999,(SIN(AJ$12)*COS($E25)+SIN($E25)*COS(AJ$12))/SIN(AJ$12)*$B25))</f>
        <v>15.3293862588624</v>
      </c>
      <c r="AK115" s="0" t="n">
        <f aca="false">IF($B25=0,0,IF(SIN(AK$12)=0,999999999,(SIN(AK$12)*COS($E25)+SIN($E25)*COS(AK$12))/SIN(AK$12)*$B25))</f>
        <v>15.1580515099519</v>
      </c>
      <c r="AL115" s="0" t="n">
        <f aca="false">IF($B25=0,0,IF(SIN(AL$12)=0,999999999,(SIN(AL$12)*COS($E25)+SIN($E25)*COS(AL$12))/SIN(AL$12)*$B25))</f>
        <v>14.9963903282638</v>
      </c>
      <c r="AM115" s="0" t="n">
        <f aca="false">IF($B25=0,0,IF(SIN(AM$12)=0,999999999,(SIN(AM$12)*COS($E25)+SIN($E25)*COS(AM$12))/SIN(AM$12)*$B25))</f>
        <v>14.8435153809108</v>
      </c>
      <c r="AN115" s="0" t="n">
        <f aca="false">IF($B25=0,0,IF(SIN(AN$12)=0,999999999,(SIN(AN$12)*COS($E25)+SIN($E25)*COS(AN$12))/SIN(AN$12)*$B25))</f>
        <v>14.6986434071819</v>
      </c>
      <c r="AO115" s="0" t="n">
        <f aca="false">IF($B25=0,0,IF(SIN(AO$12)=0,999999999,(SIN(AO$12)*COS($E25)+SIN($E25)*COS(AO$12))/SIN(AO$12)*$B25))</f>
        <v>14.5610803432694</v>
      </c>
      <c r="AP115" s="0" t="n">
        <f aca="false">IF($B25=0,0,IF(SIN(AP$12)=0,999999999,(SIN(AP$12)*COS($E25)+SIN($E25)*COS(AP$12))/SIN(AP$12)*$B25))</f>
        <v>14.4302089258265</v>
      </c>
      <c r="AQ115" s="0" t="n">
        <f aca="false">IF($B25=0,0,IF(SIN(AQ$12)=0,999999999,(SIN(AQ$12)*COS($E25)+SIN($E25)*COS(AQ$12))/SIN(AQ$12)*$B25))</f>
        <v>14.3054783053712</v>
      </c>
      <c r="AR115" s="0" t="n">
        <f aca="false">IF($B25=0,0,IF(SIN(AR$12)=0,999999999,(SIN(AR$12)*COS($E25)+SIN($E25)*COS(AR$12))/SIN(AR$12)*$B25))</f>
        <v>14.1863952992855</v>
      </c>
      <c r="AS115" s="0" t="n">
        <f aca="false">IF($B25=0,0,IF(SIN(AS$12)=0,999999999,(SIN(AS$12)*COS($E25)+SIN($E25)*COS(AS$12))/SIN(AS$12)*$B25))</f>
        <v>14.0725169901067</v>
      </c>
      <c r="AT115" s="0" t="n">
        <f aca="false">IF($B25=0,0,IF(SIN(AT$12)=0,999999999,(SIN(AT$12)*COS($E25)+SIN($E25)*COS(AT$12))/SIN(AT$12)*$B25))</f>
        <v>13.9634444336665</v>
      </c>
      <c r="AU115" s="0" t="n">
        <f aca="false">IF($B25=0,0,IF(SIN(AU$12)=0,999999999,(SIN(AU$12)*COS($E25)+SIN($E25)*COS(AU$12))/SIN(AU$12)*$B25))</f>
        <v>13.8588172875736</v>
      </c>
      <c r="AV115" s="0" t="n">
        <f aca="false">IF($B25=0,0,IF(SIN(AV$12)=0,999999999,(SIN(AV$12)*COS($E25)+SIN($E25)*COS(AV$12))/SIN(AV$12)*$B25))</f>
        <v>13.7583092066306</v>
      </c>
      <c r="AW115" s="0" t="n">
        <f aca="false">IF($B25=0,0,IF(SIN(AW$12)=0,999999999,(SIN(AW$12)*COS($E25)+SIN($E25)*COS(AW$12))/SIN(AW$12)*$B25))</f>
        <v>13.6616238803152</v>
      </c>
      <c r="AX115" s="0" t="n">
        <f aca="false">IF($B25=0,0,IF(SIN(AX$12)=0,999999999,(SIN(AX$12)*COS($E25)+SIN($E25)*COS(AX$12))/SIN(AX$12)*$B25))</f>
        <v>13.5684916101597</v>
      </c>
      <c r="AY115" s="0" t="n">
        <f aca="false">IF($B25=0,0,IF(SIN(AY$12)=0,999999999,(SIN(AY$12)*COS($E25)+SIN($E25)*COS(AY$12))/SIN(AY$12)*$B25))</f>
        <v>13.4786663430219</v>
      </c>
      <c r="AZ115" s="0" t="n">
        <f aca="false">IF($B25=0,0,IF(SIN(AZ$12)=0,999999999,(SIN(AZ$12)*COS($E25)+SIN($E25)*COS(AZ$12))/SIN(AZ$12)*$B25))</f>
        <v>13.391923090853</v>
      </c>
      <c r="BA115" s="0" t="n">
        <f aca="false">IF($B25=0,0,IF(SIN(BA$12)=0,999999999,(SIN(BA$12)*COS($E25)+SIN($E25)*COS(BA$12))/SIN(BA$12)*$B25))</f>
        <v>13.3080556793733</v>
      </c>
      <c r="BB115" s="0" t="n">
        <f aca="false">IF($B25=0,0,IF(SIN(BB$12)=0,999999999,(SIN(BB$12)*COS($E25)+SIN($E25)*COS(BB$12))/SIN(BB$12)*$B25))</f>
        <v>13.2268747776697</v>
      </c>
      <c r="BC115" s="0" t="n">
        <f aca="false">IF($B25=0,0,IF(SIN(BC$12)=0,999999999,(SIN(BC$12)*COS($E25)+SIN($E25)*COS(BC$12))/SIN(BC$12)*$B25))</f>
        <v>13.1482061685548</v>
      </c>
      <c r="BD115" s="0" t="n">
        <f aca="false">IF($B25=0,0,IF(SIN(BD$12)=0,999999999,(SIN(BD$12)*COS($E25)+SIN($E25)*COS(BD$12))/SIN(BD$12)*$B25))</f>
        <v>13.0718892259592</v>
      </c>
      <c r="BE115" s="0" t="n">
        <f aca="false">IF($B25=0,0,IF(SIN(BE$12)=0,999999999,(SIN(BE$12)*COS($E25)+SIN($E25)*COS(BE$12))/SIN(BE$12)*$B25))</f>
        <v>12.9977755709101</v>
      </c>
      <c r="BF115" s="0" t="n">
        <f aca="false">IF($B25=0,0,IF(SIN(BF$12)=0,999999999,(SIN(BF$12)*COS($E25)+SIN($E25)*COS(BF$12))/SIN(BF$12)*$B25))</f>
        <v>12.9257278820306</v>
      </c>
      <c r="BG115" s="0" t="n">
        <f aca="false">IF($B25=0,0,IF(SIN(BG$12)=0,999999999,(SIN(BG$12)*COS($E25)+SIN($E25)*COS(BG$12))/SIN(BG$12)*$B25))</f>
        <v>12.8556188401202</v>
      </c>
      <c r="BH115" s="0" t="n">
        <f aca="false">IF($B25=0,0,IF(SIN(BH$12)=0,999999999,(SIN(BH$12)*COS($E25)+SIN($E25)*COS(BH$12))/SIN(BH$12)*$B25))</f>
        <v>12.7873301894063</v>
      </c>
      <c r="BI115" s="0" t="n">
        <f aca="false">IF($B25=0,0,IF(SIN(BI$12)=0,999999999,(SIN(BI$12)*COS($E25)+SIN($E25)*COS(BI$12))/SIN(BI$12)*$B25))</f>
        <v>12.7207519005849</v>
      </c>
      <c r="BJ115" s="0" t="n">
        <f aca="false">IF($B25=0,0,IF(SIN(BJ$12)=0,999999999,(SIN(BJ$12)*COS($E25)+SIN($E25)*COS(BJ$12))/SIN(BJ$12)*$B25))</f>
        <v>12.6557814228936</v>
      </c>
      <c r="BK115" s="0" t="n">
        <f aca="false">IF($B25=0,0,IF(SIN(BK$12)=0,999999999,(SIN(BK$12)*COS($E25)+SIN($E25)*COS(BK$12))/SIN(BK$12)*$B25))</f>
        <v>12.5923230142486</v>
      </c>
      <c r="BL115" s="0" t="n">
        <f aca="false">IF($B25=0,0,IF(SIN(BL$12)=0,999999999,(SIN(BL$12)*COS($E25)+SIN($E25)*COS(BL$12))/SIN(BL$12)*$B25))</f>
        <v>12.5302871399866</v>
      </c>
      <c r="BM115" s="0" t="n">
        <f aca="false">IF($B25=0,0,IF(SIN(BM$12)=0,999999999,(SIN(BM$12)*COS($E25)+SIN($E25)*COS(BM$12))/SIN(BM$12)*$B25))</f>
        <v>12.4695899320347</v>
      </c>
      <c r="BN115" s="0" t="n">
        <f aca="false">IF($B25=0,0,IF(SIN(BN$12)=0,999999999,(SIN(BN$12)*COS($E25)+SIN($E25)*COS(BN$12))/SIN(BN$12)*$B25))</f>
        <v>12.4101527014168</v>
      </c>
      <c r="BO115" s="0" t="n">
        <f aca="false">IF($B25=0,0,IF(SIN(BO$12)=0,999999999,(SIN(BO$12)*COS($E25)+SIN($E25)*COS(BO$12))/SIN(BO$12)*$B25))</f>
        <v>12.3519014979349</v>
      </c>
      <c r="BP115" s="0" t="n">
        <f aca="false">IF($B25=0,0,IF(SIN(BP$12)=0,999999999,(SIN(BP$12)*COS($E25)+SIN($E25)*COS(BP$12))/SIN(BP$12)*$B25))</f>
        <v>12.2947667116527</v>
      </c>
      <c r="BQ115" s="0" t="n">
        <f aca="false">IF($B25=0,0,IF(SIN(BQ$12)=0,999999999,(SIN(BQ$12)*COS($E25)+SIN($E25)*COS(BQ$12))/SIN(BQ$12)*$B25))</f>
        <v>12.2386827114922</v>
      </c>
      <c r="BR115" s="0" t="n">
        <f aca="false">IF($B25=0,0,IF(SIN(BR$12)=0,999999999,(SIN(BR$12)*COS($E25)+SIN($E25)*COS(BR$12))/SIN(BR$12)*$B25))</f>
        <v>12.1835875168327</v>
      </c>
      <c r="BS115" s="0" t="n">
        <f aca="false">IF($B25=0,0,IF(SIN(BS$12)=0,999999999,(SIN(BS$12)*COS($E25)+SIN($E25)*COS(BS$12))/SIN(BS$12)*$B25))</f>
        <v>12.1294224985076</v>
      </c>
      <c r="BT115" s="0" t="n">
        <f aca="false">IF($B25=0,0,IF(SIN(BT$12)=0,999999999,(SIN(BT$12)*COS($E25)+SIN($E25)*COS(BT$12))/SIN(BT$12)*$B25))</f>
        <v>12.0761321060251</v>
      </c>
      <c r="BU115" s="0" t="n">
        <f aca="false">IF($B25=0,0,IF(SIN(BU$12)=0,999999999,(SIN(BU$12)*COS($E25)+SIN($E25)*COS(BU$12))/SIN(BU$12)*$B25))</f>
        <v>12.0236636182166</v>
      </c>
      <c r="BV115" s="0" t="n">
        <f aca="false">IF($B25=0,0,IF(SIN(BV$12)=0,999999999,(SIN(BV$12)*COS($E25)+SIN($E25)*COS(BV$12))/SIN(BV$12)*$B25))</f>
        <v>11.9719669148382</v>
      </c>
      <c r="BW115" s="0" t="n">
        <f aca="false">IF($B25=0,0,IF(SIN(BW$12)=0,999999999,(SIN(BW$12)*COS($E25)+SIN($E25)*COS(BW$12))/SIN(BW$12)*$B25))</f>
        <v>11.9209942669369</v>
      </c>
      <c r="BX115" s="0" t="n">
        <f aca="false">IF($B25=0,0,IF(SIN(BX$12)=0,999999999,(SIN(BX$12)*COS($E25)+SIN($E25)*COS(BX$12))/SIN(BX$12)*$B25))</f>
        <v>11.8707001440363</v>
      </c>
      <c r="BY115" s="0" t="n">
        <f aca="false">IF($B25=0,0,IF(SIN(BY$12)=0,999999999,(SIN(BY$12)*COS($E25)+SIN($E25)*COS(BY$12))/SIN(BY$12)*$B25))</f>
        <v>11.8210410364105</v>
      </c>
      <c r="BZ115" s="0" t="n">
        <f aca="false">IF($B25=0,0,IF(SIN(BZ$12)=0,999999999,(SIN(BZ$12)*COS($E25)+SIN($E25)*COS(BZ$12))/SIN(BZ$12)*$B25))</f>
        <v>11.7719752909042</v>
      </c>
      <c r="CA115" s="0" t="n">
        <f aca="false">IF($B25=0,0,IF(SIN(CA$12)=0,999999999,(SIN(CA$12)*COS($E25)+SIN($E25)*COS(CA$12))/SIN(CA$12)*$B25))</f>
        <v>11.7234629589173</v>
      </c>
      <c r="CB115" s="0" t="n">
        <f aca="false">IF($B25=0,0,IF(SIN(CB$12)=0,999999999,(SIN(CB$12)*COS($E25)+SIN($E25)*COS(CB$12))/SIN(CB$12)*$B25))</f>
        <v>11.6754656553195</v>
      </c>
      <c r="CC115" s="0" t="n">
        <f aca="false">IF($B25=0,0,IF(SIN(CC$12)=0,999999999,(SIN(CC$12)*COS($E25)+SIN($E25)*COS(CC$12))/SIN(CC$12)*$B25))</f>
        <v>11.6279464271815</v>
      </c>
      <c r="CD115" s="0" t="n">
        <f aca="false">IF($B25=0,0,IF(SIN(CD$12)=0,999999999,(SIN(CD$12)*COS($E25)+SIN($E25)*COS(CD$12))/SIN(CD$12)*$B25))</f>
        <v>11.5808696313215</v>
      </c>
      <c r="CE115" s="0" t="n">
        <f aca="false">IF($B25=0,0,IF(SIN(CE$12)=0,999999999,(SIN(CE$12)*COS($E25)+SIN($E25)*COS(CE$12))/SIN(CE$12)*$B25))</f>
        <v>11.5342008197647</v>
      </c>
      <c r="CF115" s="0" t="n">
        <f aca="false">IF($B25=0,0,IF(SIN(CF$12)=0,999999999,(SIN(CF$12)*COS($E25)+SIN($E25)*COS(CF$12))/SIN(CF$12)*$B25))</f>
        <v>11.4879066322923</v>
      </c>
      <c r="CG115" s="0" t="n">
        <f aca="false">IF($B25=0,0,IF(SIN(CG$12)=0,999999999,(SIN(CG$12)*COS($E25)+SIN($E25)*COS(CG$12))/SIN(CG$12)*$B25))</f>
        <v>11.4419546953379</v>
      </c>
      <c r="CH115" s="0" t="n">
        <f aca="false">IF($B25=0,0,IF(SIN(CH$12)=0,999999999,(SIN(CH$12)*COS($E25)+SIN($E25)*COS(CH$12))/SIN(CH$12)*$B25))</f>
        <v>11.3963135265477</v>
      </c>
      <c r="CI115" s="0" t="n">
        <f aca="false">IF($B25=0,0,IF(SIN(CI$12)=0,999999999,(SIN(CI$12)*COS($E25)+SIN($E25)*COS(CI$12))/SIN(CI$12)*$B25))</f>
        <v>11.3509524443851</v>
      </c>
      <c r="CJ115" s="0" t="n">
        <f aca="false">IF($B25=0,0,IF(SIN(CJ$12)=0,999999999,(SIN(CJ$12)*COS($E25)+SIN($E25)*COS(CJ$12))/SIN(CJ$12)*$B25))</f>
        <v>11.3058414822034</v>
      </c>
      <c r="CK115" s="0" t="n">
        <f aca="false">IF($B25=0,0,IF(SIN(CK$12)=0,999999999,(SIN(CK$12)*COS($E25)+SIN($E25)*COS(CK$12))/SIN(CK$12)*$B25))</f>
        <v>11.2609513062593</v>
      </c>
      <c r="CL115" s="0" t="n">
        <f aca="false">IF($B25=0,0,IF(SIN(CL$12)=0,999999999,(SIN(CL$12)*COS($E25)+SIN($E25)*COS(CL$12))/SIN(CL$12)*$B25))</f>
        <v>11.2162531371745</v>
      </c>
      <c r="CM115" s="0" t="n">
        <f aca="false">IF($B25=0,0,IF(SIN(CM$12)=0,999999999,(SIN(CM$12)*COS($E25)+SIN($E25)*COS(CM$12))/SIN(CM$12)*$B25))</f>
        <v>11.1717186743878</v>
      </c>
      <c r="CN115" s="0" t="n">
        <f aca="false">IF($B25=0,0,IF(SIN(CN$12)=0,999999999,(SIN(CN$12)*COS($E25)+SIN($E25)*COS(CN$12))/SIN(CN$12)*$B25))</f>
        <v>11.127320023165</v>
      </c>
      <c r="CO115" s="0" t="n">
        <f aca="false">IF($B25=0,0,IF(SIN(CO$12)=0,999999999,(SIN(CO$12)*COS($E25)+SIN($E25)*COS(CO$12))/SIN(CO$12)*$B25))</f>
        <v>11.0830296237613</v>
      </c>
      <c r="CP115" s="0" t="n">
        <f aca="false">IF($B25=0,0,IF(SIN(CP$12)=0,999999999,(SIN(CP$12)*COS($E25)+SIN($E25)*COS(CP$12))/SIN(CP$12)*$B25))</f>
        <v>11.0388201823474</v>
      </c>
      <c r="CQ115" s="0" t="n">
        <f aca="false">IF($B25=0,0,IF(SIN(CQ$12)=0,999999999,(SIN(CQ$12)*COS($E25)+SIN($E25)*COS(CQ$12))/SIN(CQ$12)*$B25))</f>
        <v>10.9946646033279</v>
      </c>
    </row>
    <row r="116" customFormat="false" ht="12.8" hidden="true" customHeight="false" outlineLevel="0" collapsed="false">
      <c r="D116" s="0" t="n">
        <f aca="false">1+D115</f>
        <v>14</v>
      </c>
      <c r="E116" s="2" t="s">
        <v>56</v>
      </c>
      <c r="F116" s="0" t="n">
        <f aca="false">IF($B26=0,0,IF(SIN(F$12)=0,999999999,(SIN(F$12)*COS($E26)+SIN($E26)*COS(F$12))/SIN(F$12)*$B26))</f>
        <v>999999999</v>
      </c>
      <c r="G116" s="0" t="n">
        <f aca="false">IF($B26=0,0,IF(SIN(G$12)=0,999999999,(SIN(G$12)*COS($E26)+SIN($E26)*COS(G$12))/SIN(G$12)*$B26))</f>
        <v>166.637055041946</v>
      </c>
      <c r="H116" s="0" t="n">
        <f aca="false">IF($B26=0,0,IF(SIN(H$12)=0,999999999,(SIN(H$12)*COS($E26)+SIN($E26)*COS(H$12))/SIN(H$12)*$B26))</f>
        <v>88.7461621199311</v>
      </c>
      <c r="I116" s="0" t="n">
        <f aca="false">IF($B26=0,0,IF(SIN(I$12)=0,999999999,(SIN(I$12)*COS($E26)+SIN($E26)*COS(I$12))/SIN(I$12)*$B26))</f>
        <v>62.7719826336968</v>
      </c>
      <c r="J116" s="0" t="n">
        <f aca="false">IF($B26=0,0,IF(SIN(J$12)=0,999999999,(SIN(J$12)*COS($E26)+SIN($E26)*COS(J$12))/SIN(J$12)*$B26))</f>
        <v>49.7769766840684</v>
      </c>
      <c r="K116" s="0" t="n">
        <f aca="false">IF($B26=0,0,IF(SIN(K$12)=0,999999999,(SIN(K$12)*COS($E26)+SIN($E26)*COS(K$12))/SIN(K$12)*$B26))</f>
        <v>41.9736347433582</v>
      </c>
      <c r="L116" s="0" t="n">
        <f aca="false">IF($B26=0,0,IF(SIN(L$12)=0,999999999,(SIN(L$12)*COS($E26)+SIN($E26)*COS(L$12))/SIN(L$12)*$B26))</f>
        <v>36.7661190085313</v>
      </c>
      <c r="M116" s="0" t="n">
        <f aca="false">IF($B26=0,0,IF(SIN(M$12)=0,999999999,(SIN(M$12)*COS($E26)+SIN($E26)*COS(M$12))/SIN(M$12)*$B26))</f>
        <v>33.0419264506859</v>
      </c>
      <c r="N116" s="0" t="n">
        <f aca="false">IF($B26=0,0,IF(SIN(N$12)=0,999999999,(SIN(N$12)*COS($E26)+SIN($E26)*COS(N$12))/SIN(N$12)*$B26))</f>
        <v>30.2448045765667</v>
      </c>
      <c r="O116" s="0" t="n">
        <f aca="false">IF($B26=0,0,IF(SIN(O$12)=0,999999999,(SIN(O$12)*COS($E26)+SIN($E26)*COS(O$12))/SIN(O$12)*$B26))</f>
        <v>28.0657233483001</v>
      </c>
      <c r="P116" s="0" t="n">
        <f aca="false">IF($B26=0,0,IF(SIN(P$12)=0,999999999,(SIN(P$12)*COS($E26)+SIN($E26)*COS(P$12))/SIN(P$12)*$B26))</f>
        <v>26.3192639505895</v>
      </c>
      <c r="Q116" s="0" t="n">
        <f aca="false">IF($B26=0,0,IF(SIN(Q$12)=0,999999999,(SIN(Q$12)*COS($E26)+SIN($E26)*COS(Q$12))/SIN(Q$12)*$B26))</f>
        <v>24.8874318660686</v>
      </c>
      <c r="R116" s="0" t="n">
        <f aca="false">IF($B26=0,0,IF(SIN(R$12)=0,999999999,(SIN(R$12)*COS($E26)+SIN($E26)*COS(R$12))/SIN(R$12)*$B26))</f>
        <v>23.6915634123796</v>
      </c>
      <c r="S116" s="0" t="n">
        <f aca="false">IF($B26=0,0,IF(SIN(S$12)=0,999999999,(SIN(S$12)*COS($E26)+SIN($E26)*COS(S$12))/SIN(S$12)*$B26))</f>
        <v>22.6771984923464</v>
      </c>
      <c r="T116" s="0" t="n">
        <f aca="false">IF($B26=0,0,IF(SIN(T$12)=0,999999999,(SIN(T$12)*COS($E26)+SIN($E26)*COS(T$12))/SIN(T$12)*$B26))</f>
        <v>21.8054364506859</v>
      </c>
      <c r="U116" s="0" t="n">
        <f aca="false">IF($B26=0,0,IF(SIN(U$12)=0,999999999,(SIN(U$12)*COS($E26)+SIN($E26)*COS(U$12))/SIN(U$12)*$B26))</f>
        <v>21.0477495875311</v>
      </c>
      <c r="V116" s="0" t="n">
        <f aca="false">IF($B26=0,0,IF(SIN(V$12)=0,999999999,(SIN(V$12)*COS($E26)+SIN($E26)*COS(V$12))/SIN(V$12)*$B26))</f>
        <v>20.3827416038995</v>
      </c>
      <c r="W116" s="0" t="n">
        <f aca="false">IF($B26=0,0,IF(SIN(W$12)=0,999999999,(SIN(W$12)*COS($E26)+SIN($E26)*COS(W$12))/SIN(W$12)*$B26))</f>
        <v>19.7940501247692</v>
      </c>
      <c r="X116" s="0" t="n">
        <f aca="false">IF($B26=0,0,IF(SIN(X$12)=0,999999999,(SIN(X$12)*COS($E26)+SIN($E26)*COS(X$12))/SIN(X$12)*$B26))</f>
        <v>19.2689483806801</v>
      </c>
      <c r="Y116" s="0" t="n">
        <f aca="false">IF($B26=0,0,IF(SIN(Y$12)=0,999999999,(SIN(Y$12)*COS($E26)+SIN($E26)*COS(Y$12))/SIN(Y$12)*$B26))</f>
        <v>18.7973884631316</v>
      </c>
      <c r="Z116" s="0" t="n">
        <f aca="false">IF($B26=0,0,IF(SIN(Z$12)=0,999999999,(SIN(Z$12)*COS($E26)+SIN($E26)*COS(Z$12))/SIN(Z$12)*$B26))</f>
        <v>18.3713316029373</v>
      </c>
      <c r="AA116" s="0" t="n">
        <f aca="false">IF($B26=0,0,IF(SIN(AA$12)=0,999999999,(SIN(AA$12)*COS($E26)+SIN($E26)*COS(AA$12))/SIN(AA$12)*$B26))</f>
        <v>17.9842697972059</v>
      </c>
      <c r="AB116" s="0" t="n">
        <f aca="false">IF($B26=0,0,IF(SIN(AB$12)=0,999999999,(SIN(AB$12)*COS($E26)+SIN($E26)*COS(AB$12))/SIN(AB$12)*$B26))</f>
        <v>17.6308779012839</v>
      </c>
      <c r="AC116" s="0" t="n">
        <f aca="false">IF($B26=0,0,IF(SIN(AC$12)=0,999999999,(SIN(AC$12)*COS($E26)+SIN($E26)*COS(AC$12))/SIN(AC$12)*$B26))</f>
        <v>17.3067564789208</v>
      </c>
      <c r="AD116" s="0" t="n">
        <f aca="false">IF($B26=0,0,IF(SIN(AD$12)=0,999999999,(SIN(AD$12)*COS($E26)+SIN($E26)*COS(AD$12))/SIN(AD$12)*$B26))</f>
        <v>17.0082389394967</v>
      </c>
      <c r="AE116" s="0" t="n">
        <f aca="false">IF($B26=0,0,IF(SIN(AE$12)=0,999999999,(SIN(AE$12)*COS($E26)+SIN($E26)*COS(AE$12))/SIN(AE$12)*$B26))</f>
        <v>16.7322449619233</v>
      </c>
      <c r="AF116" s="0" t="n">
        <f aca="false">IF($B26=0,0,IF(SIN(AF$12)=0,999999999,(SIN(AF$12)*COS($E26)+SIN($E26)*COS(AF$12))/SIN(AF$12)*$B26))</f>
        <v>16.4761677434074</v>
      </c>
      <c r="AG116" s="0" t="n">
        <f aca="false">IF($B26=0,0,IF(SIN(AG$12)=0,999999999,(SIN(AG$12)*COS($E26)+SIN($E26)*COS(AG$12))/SIN(AG$12)*$B26))</f>
        <v>16.2377863036577</v>
      </c>
      <c r="AH116" s="0" t="n">
        <f aca="false">IF($B26=0,0,IF(SIN(AH$12)=0,999999999,(SIN(AH$12)*COS($E26)+SIN($E26)*COS(AH$12))/SIN(AH$12)*$B26))</f>
        <v>16.015196580659</v>
      </c>
      <c r="AI116" s="0" t="n">
        <f aca="false">IF($B26=0,0,IF(SIN(AI$12)=0,999999999,(SIN(AI$12)*COS($E26)+SIN($E26)*COS(AI$12))/SIN(AI$12)*$B26))</f>
        <v>15.8067567821053</v>
      </c>
      <c r="AJ116" s="0" t="n">
        <f aca="false">IF($B26=0,0,IF(SIN(AJ$12)=0,999999999,(SIN(AJ$12)*COS($E26)+SIN($E26)*COS(AJ$12))/SIN(AJ$12)*$B26))</f>
        <v>15.6110436661576</v>
      </c>
      <c r="AK116" s="0" t="n">
        <f aca="false">IF($B26=0,0,IF(SIN(AK$12)=0,999999999,(SIN(AK$12)*COS($E26)+SIN($E26)*COS(AK$12))/SIN(AK$12)*$B26))</f>
        <v>15.4268172836006</v>
      </c>
      <c r="AL116" s="0" t="n">
        <f aca="false">IF($B26=0,0,IF(SIN(AL$12)=0,999999999,(SIN(AL$12)*COS($E26)+SIN($E26)*COS(AL$12))/SIN(AL$12)*$B26))</f>
        <v>15.2529923304509</v>
      </c>
      <c r="AM116" s="0" t="n">
        <f aca="false">IF($B26=0,0,IF(SIN(AM$12)=0,999999999,(SIN(AM$12)*COS($E26)+SIN($E26)*COS(AM$12))/SIN(AM$12)*$B26))</f>
        <v>15.0886147087861</v>
      </c>
      <c r="AN116" s="0" t="n">
        <f aca="false">IF($B26=0,0,IF(SIN(AN$12)=0,999999999,(SIN(AN$12)*COS($E26)+SIN($E26)*COS(AN$12))/SIN(AN$12)*$B26))</f>
        <v>14.9328422234981</v>
      </c>
      <c r="AO116" s="0" t="n">
        <f aca="false">IF($B26=0,0,IF(SIN(AO$12)=0,999999999,(SIN(AO$12)*COS($E26)+SIN($E26)*COS(AO$12))/SIN(AO$12)*$B26))</f>
        <v>14.7849285877692</v>
      </c>
      <c r="AP116" s="0" t="n">
        <f aca="false">IF($B26=0,0,IF(SIN(AP$12)=0,999999999,(SIN(AP$12)*COS($E26)+SIN($E26)*COS(AP$12))/SIN(AP$12)*$B26))</f>
        <v>14.6442100938914</v>
      </c>
      <c r="AQ116" s="0" t="n">
        <f aca="false">IF($B26=0,0,IF(SIN(AQ$12)=0,999999999,(SIN(AQ$12)*COS($E26)+SIN($E26)*COS(AQ$12))/SIN(AQ$12)*$B26))</f>
        <v>14.5100944451588</v>
      </c>
      <c r="AR116" s="0" t="n">
        <f aca="false">IF($B26=0,0,IF(SIN(AR$12)=0,999999999,(SIN(AR$12)*COS($E26)+SIN($E26)*COS(AR$12))/SIN(AR$12)*$B26))</f>
        <v>14.3820513507212</v>
      </c>
      <c r="AS116" s="0" t="n">
        <f aca="false">IF($B26=0,0,IF(SIN(AS$12)=0,999999999,(SIN(AS$12)*COS($E26)+SIN($E26)*COS(AS$12))/SIN(AS$12)*$B26))</f>
        <v>14.2596045669536</v>
      </c>
      <c r="AT116" s="0" t="n">
        <f aca="false">IF($B26=0,0,IF(SIN(AT$12)=0,999999999,(SIN(AT$12)*COS($E26)+SIN($E26)*COS(AT$12))/SIN(AT$12)*$B26))</f>
        <v>14.1423251321805</v>
      </c>
      <c r="AU116" s="0" t="n">
        <f aca="false">IF($B26=0,0,IF(SIN(AU$12)=0,999999999,(SIN(AU$12)*COS($E26)+SIN($E26)*COS(AU$12))/SIN(AU$12)*$B26))</f>
        <v>14.0298255909927</v>
      </c>
      <c r="AV116" s="0" t="n">
        <f aca="false">IF($B26=0,0,IF(SIN(AV$12)=0,999999999,(SIN(AV$12)*COS($E26)+SIN($E26)*COS(AV$12))/SIN(AV$12)*$B26))</f>
        <v>13.9217550432046</v>
      </c>
      <c r="AW116" s="0" t="n">
        <f aca="false">IF($B26=0,0,IF(SIN(AW$12)=0,999999999,(SIN(AW$12)*COS($E26)+SIN($E26)*COS(AW$12))/SIN(AW$12)*$B26))</f>
        <v>13.8177948831864</v>
      </c>
      <c r="AX116" s="0" t="n">
        <f aca="false">IF($B26=0,0,IF(SIN(AX$12)=0,999999999,(SIN(AX$12)*COS($E26)+SIN($E26)*COS(AX$12))/SIN(AX$12)*$B26))</f>
        <v>13.7176551197164</v>
      </c>
      <c r="AY116" s="0" t="n">
        <f aca="false">IF($B26=0,0,IF(SIN(AY$12)=0,999999999,(SIN(AY$12)*COS($E26)+SIN($E26)*COS(AY$12))/SIN(AY$12)*$B26))</f>
        <v>13.6210711860297</v>
      </c>
      <c r="AZ116" s="0" t="n">
        <f aca="false">IF($B26=0,0,IF(SIN(AZ$12)=0,999999999,(SIN(AZ$12)*COS($E26)+SIN($E26)*COS(AZ$12))/SIN(AZ$12)*$B26))</f>
        <v>13.5278011654417</v>
      </c>
      <c r="BA116" s="0" t="n">
        <f aca="false">IF($B26=0,0,IF(SIN(BA$12)=0,999999999,(SIN(BA$12)*COS($E26)+SIN($E26)*COS(BA$12))/SIN(BA$12)*$B26))</f>
        <v>13.4376233706303</v>
      </c>
      <c r="BB116" s="0" t="n">
        <f aca="false">IF($B26=0,0,IF(SIN(BB$12)=0,999999999,(SIN(BB$12)*COS($E26)+SIN($E26)*COS(BB$12))/SIN(BB$12)*$B26))</f>
        <v>13.3503342249743</v>
      </c>
      <c r="BC116" s="0" t="n">
        <f aca="false">IF($B26=0,0,IF(SIN(BC$12)=0,999999999,(SIN(BC$12)*COS($E26)+SIN($E26)*COS(BC$12))/SIN(BC$12)*$B26))</f>
        <v>13.2657464027714</v>
      </c>
      <c r="BD116" s="0" t="n">
        <f aca="false">IF($B26=0,0,IF(SIN(BD$12)=0,999999999,(SIN(BD$12)*COS($E26)+SIN($E26)*COS(BD$12))/SIN(BD$12)*$B26))</f>
        <v>13.1836871920649</v>
      </c>
      <c r="BE116" s="0" t="n">
        <f aca="false">IF($B26=0,0,IF(SIN(BE$12)=0,999999999,(SIN(BE$12)*COS($E26)+SIN($E26)*COS(BE$12))/SIN(BE$12)*$B26))</f>
        <v>13.1039970494954</v>
      </c>
      <c r="BF116" s="0" t="n">
        <f aca="false">IF($B26=0,0,IF(SIN(BF$12)=0,999999999,(SIN(BF$12)*COS($E26)+SIN($E26)*COS(BF$12))/SIN(BF$12)*$B26))</f>
        <v>13.0265283212995</v>
      </c>
      <c r="BG116" s="0" t="n">
        <f aca="false">IF($B26=0,0,IF(SIN(BG$12)=0,999999999,(SIN(BG$12)*COS($E26)+SIN($E26)*COS(BG$12))/SIN(BG$12)*$B26))</f>
        <v>12.9511441084774</v>
      </c>
      <c r="BH116" s="0" t="n">
        <f aca="false">IF($B26=0,0,IF(SIN(BH$12)=0,999999999,(SIN(BH$12)*COS($E26)+SIN($E26)*COS(BH$12))/SIN(BH$12)*$B26))</f>
        <v>12.8777172574112</v>
      </c>
      <c r="BI116" s="0" t="n">
        <f aca="false">IF($B26=0,0,IF(SIN(BI$12)=0,999999999,(SIN(BI$12)*COS($E26)+SIN($E26)*COS(BI$12))/SIN(BI$12)*$B26))</f>
        <v>12.8061294599305</v>
      </c>
      <c r="BJ116" s="0" t="n">
        <f aca="false">IF($B26=0,0,IF(SIN(BJ$12)=0,999999999,(SIN(BJ$12)*COS($E26)+SIN($E26)*COS(BJ$12))/SIN(BJ$12)*$B26))</f>
        <v>12.73627044911</v>
      </c>
      <c r="BK116" s="0" t="n">
        <f aca="false">IF($B26=0,0,IF(SIN(BK$12)=0,999999999,(SIN(BK$12)*COS($E26)+SIN($E26)*COS(BK$12))/SIN(BK$12)*$B26))</f>
        <v>12.6680372790039</v>
      </c>
      <c r="BL116" s="0" t="n">
        <f aca="false">IF($B26=0,0,IF(SIN(BL$12)=0,999999999,(SIN(BL$12)*COS($E26)+SIN($E26)*COS(BL$12))/SIN(BL$12)*$B26))</f>
        <v>12.6013336781481</v>
      </c>
      <c r="BM116" s="0" t="n">
        <f aca="false">IF($B26=0,0,IF(SIN(BM$12)=0,999999999,(SIN(BM$12)*COS($E26)+SIN($E26)*COS(BM$12))/SIN(BM$12)*$B26))</f>
        <v>12.5360694680366</v>
      </c>
      <c r="BN116" s="0" t="n">
        <f aca="false">IF($B26=0,0,IF(SIN(BN$12)=0,999999999,(SIN(BN$12)*COS($E26)+SIN($E26)*COS(BN$12))/SIN(BN$12)*$B26))</f>
        <v>12.4721600389479</v>
      </c>
      <c r="BO116" s="0" t="n">
        <f aca="false">IF($B26=0,0,IF(SIN(BO$12)=0,999999999,(SIN(BO$12)*COS($E26)+SIN($E26)*COS(BO$12))/SIN(BO$12)*$B26))</f>
        <v>12.409525876495</v>
      </c>
      <c r="BP116" s="0" t="n">
        <f aca="false">IF($B26=0,0,IF(SIN(BP$12)=0,999999999,(SIN(BP$12)*COS($E26)+SIN($E26)*COS(BP$12))/SIN(BP$12)*$B26))</f>
        <v>12.348092133125</v>
      </c>
      <c r="BQ116" s="0" t="n">
        <f aca="false">IF($B26=0,0,IF(SIN(BQ$12)=0,999999999,(SIN(BQ$12)*COS($E26)+SIN($E26)*COS(BQ$12))/SIN(BQ$12)*$B26))</f>
        <v>12.2877882395214</v>
      </c>
      <c r="BR116" s="0" t="n">
        <f aca="false">IF($B26=0,0,IF(SIN(BR$12)=0,999999999,(SIN(BR$12)*COS($E26)+SIN($E26)*COS(BR$12))/SIN(BR$12)*$B26))</f>
        <v>12.2285475514944</v>
      </c>
      <c r="BS116" s="0" t="n">
        <f aca="false">IF($B26=0,0,IF(SIN(BS$12)=0,999999999,(SIN(BS$12)*COS($E26)+SIN($E26)*COS(BS$12))/SIN(BS$12)*$B26))</f>
        <v>12.1703070284795</v>
      </c>
      <c r="BT116" s="0" t="n">
        <f aca="false">IF($B26=0,0,IF(SIN(BT$12)=0,999999999,(SIN(BT$12)*COS($E26)+SIN($E26)*COS(BT$12))/SIN(BT$12)*$B26))</f>
        <v>12.1130069402341</v>
      </c>
      <c r="BU116" s="0" t="n">
        <f aca="false">IF($B26=0,0,IF(SIN(BU$12)=0,999999999,(SIN(BU$12)*COS($E26)+SIN($E26)*COS(BU$12))/SIN(BU$12)*$B26))</f>
        <v>12.0565905987233</v>
      </c>
      <c r="BV116" s="0" t="n">
        <f aca="false">IF($B26=0,0,IF(SIN(BV$12)=0,999999999,(SIN(BV$12)*COS($E26)+SIN($E26)*COS(BV$12))/SIN(BV$12)*$B26))</f>
        <v>12.001004112537</v>
      </c>
      <c r="BW116" s="0" t="n">
        <f aca="false">IF($B26=0,0,IF(SIN(BW$12)=0,999999999,(SIN(BW$12)*COS($E26)+SIN($E26)*COS(BW$12))/SIN(BW$12)*$B26))</f>
        <v>11.9461961614826</v>
      </c>
      <c r="BX116" s="0" t="n">
        <f aca="false">IF($B26=0,0,IF(SIN(BX$12)=0,999999999,(SIN(BX$12)*COS($E26)+SIN($E26)*COS(BX$12))/SIN(BX$12)*$B26))</f>
        <v>11.8921177892623</v>
      </c>
      <c r="BY116" s="0" t="n">
        <f aca="false">IF($B26=0,0,IF(SIN(BY$12)=0,999999999,(SIN(BY$12)*COS($E26)+SIN($E26)*COS(BY$12))/SIN(BY$12)*$B26))</f>
        <v>11.8387222123751</v>
      </c>
      <c r="BZ116" s="0" t="n">
        <f aca="false">IF($B26=0,0,IF(SIN(BZ$12)=0,999999999,(SIN(BZ$12)*COS($E26)+SIN($E26)*COS(BZ$12))/SIN(BZ$12)*$B26))</f>
        <v>11.7859646435831</v>
      </c>
      <c r="CA116" s="0" t="n">
        <f aca="false">IF($B26=0,0,IF(SIN(CA$12)=0,999999999,(SIN(CA$12)*COS($E26)+SIN($E26)*COS(CA$12))/SIN(CA$12)*$B26))</f>
        <v>11.7338021284589</v>
      </c>
      <c r="CB116" s="0" t="n">
        <f aca="false">IF($B26=0,0,IF(SIN(CB$12)=0,999999999,(SIN(CB$12)*COS($E26)+SIN($E26)*COS(CB$12))/SIN(CB$12)*$B26))</f>
        <v>11.6821933936837</v>
      </c>
      <c r="CC116" s="0" t="n">
        <f aca="false">IF($B26=0,0,IF(SIN(CC$12)=0,999999999,(SIN(CC$12)*COS($E26)+SIN($E26)*COS(CC$12))/SIN(CC$12)*$B26))</f>
        <v>11.6310987059017</v>
      </c>
      <c r="CD116" s="0" t="n">
        <f aca="false">IF($B26=0,0,IF(SIN(CD$12)=0,999999999,(SIN(CD$12)*COS($E26)+SIN($E26)*COS(CD$12))/SIN(CD$12)*$B26))</f>
        <v>11.5804797400538</v>
      </c>
      <c r="CE116" s="0" t="n">
        <f aca="false">IF($B26=0,0,IF(SIN(CE$12)=0,999999999,(SIN(CE$12)*COS($E26)+SIN($E26)*COS(CE$12))/SIN(CE$12)*$B26))</f>
        <v>11.5302994562175</v>
      </c>
      <c r="CF116" s="0" t="n">
        <f aca="false">IF($B26=0,0,IF(SIN(CF$12)=0,999999999,(SIN(CF$12)*COS($E26)+SIN($E26)*COS(CF$12))/SIN(CF$12)*$B26))</f>
        <v>11.4805219840721</v>
      </c>
      <c r="CG116" s="0" t="n">
        <f aca="false">IF($B26=0,0,IF(SIN(CG$12)=0,999999999,(SIN(CG$12)*COS($E26)+SIN($E26)*COS(CG$12))/SIN(CG$12)*$B26))</f>
        <v>11.4311125141867</v>
      </c>
      <c r="CH116" s="0" t="n">
        <f aca="false">IF($B26=0,0,IF(SIN(CH$12)=0,999999999,(SIN(CH$12)*COS($E26)+SIN($E26)*COS(CH$12))/SIN(CH$12)*$B26))</f>
        <v>11.3820371954008</v>
      </c>
      <c r="CI116" s="0" t="n">
        <f aca="false">IF($B26=0,0,IF(SIN(CI$12)=0,999999999,(SIN(CI$12)*COS($E26)+SIN($E26)*COS(CI$12))/SIN(CI$12)*$B26))</f>
        <v>11.3332630376259</v>
      </c>
      <c r="CJ116" s="0" t="n">
        <f aca="false">IF($B26=0,0,IF(SIN(CJ$12)=0,999999999,(SIN(CJ$12)*COS($E26)+SIN($E26)*COS(CJ$12))/SIN(CJ$12)*$B26))</f>
        <v>11.2847578194536</v>
      </c>
      <c r="CK116" s="0" t="n">
        <f aca="false">IF($B26=0,0,IF(SIN(CK$12)=0,999999999,(SIN(CK$12)*COS($E26)+SIN($E26)*COS(CK$12))/SIN(CK$12)*$B26))</f>
        <v>11.23649</v>
      </c>
      <c r="CL116" s="0" t="n">
        <f aca="false">IF($B26=0,0,IF(SIN(CL$12)=0,999999999,(SIN(CL$12)*COS($E26)+SIN($E26)*COS(CL$12))/SIN(CL$12)*$B26))</f>
        <v>11.1884286344581</v>
      </c>
      <c r="CM116" s="0" t="n">
        <f aca="false">IF($B26=0,0,IF(SIN(CM$12)=0,999999999,(SIN(CM$12)*COS($E26)+SIN($E26)*COS(CM$12))/SIN(CM$12)*$B26))</f>
        <v>11.1405432928652</v>
      </c>
      <c r="CN116" s="0" t="n">
        <f aca="false">IF($B26=0,0,IF(SIN(CN$12)=0,999999999,(SIN(CN$12)*COS($E26)+SIN($E26)*COS(CN$12))/SIN(CN$12)*$B26))</f>
        <v>11.092803981621</v>
      </c>
      <c r="CO116" s="0" t="n">
        <f aca="false">IF($B26=0,0,IF(SIN(CO$12)=0,999999999,(SIN(CO$12)*COS($E26)+SIN($E26)*COS(CO$12))/SIN(CO$12)*$B26))</f>
        <v>11.04518106732</v>
      </c>
      <c r="CP116" s="0" t="n">
        <f aca="false">IF($B26=0,0,IF(SIN(CP$12)=0,999999999,(SIN(CP$12)*COS($E26)+SIN($E26)*COS(CP$12))/SIN(CP$12)*$B26))</f>
        <v>10.9976452024803</v>
      </c>
      <c r="CQ116" s="0" t="n">
        <f aca="false">IF($B26=0,0,IF(SIN(CQ$12)=0,999999999,(SIN(CQ$12)*COS($E26)+SIN($E26)*COS(CQ$12))/SIN(CQ$12)*$B26))</f>
        <v>10.9501672527696</v>
      </c>
    </row>
    <row r="117" customFormat="false" ht="12.8" hidden="true" customHeight="false" outlineLevel="0" collapsed="false">
      <c r="D117" s="0" t="n">
        <f aca="false">1+D116</f>
        <v>15</v>
      </c>
      <c r="E117" s="2" t="s">
        <v>56</v>
      </c>
      <c r="F117" s="0" t="n">
        <f aca="false">IF($B27=0,0,IF(SIN(F$12)=0,999999999,(SIN(F$12)*COS($E27)+SIN($E27)*COS(F$12))/SIN(F$12)*$B27))</f>
        <v>999999999</v>
      </c>
      <c r="G117" s="0" t="n">
        <f aca="false">IF($B27=0,0,IF(SIN(G$12)=0,999999999,(SIN(G$12)*COS($E27)+SIN($E27)*COS(G$12))/SIN(G$12)*$B27))</f>
        <v>177.432282551889</v>
      </c>
      <c r="H117" s="0" t="n">
        <f aca="false">IF($B27=0,0,IF(SIN(H$12)=0,999999999,(SIN(H$12)*COS($E27)+SIN($E27)*COS(H$12))/SIN(H$12)*$B27))</f>
        <v>94.1165629847529</v>
      </c>
      <c r="I117" s="0" t="n">
        <f aca="false">IF($B27=0,0,IF(SIN(I$12)=0,999999999,(SIN(I$12)*COS($E27)+SIN($E27)*COS(I$12))/SIN(I$12)*$B27))</f>
        <v>66.3333732833813</v>
      </c>
      <c r="J117" s="0" t="n">
        <f aca="false">IF($B27=0,0,IF(SIN(J$12)=0,999999999,(SIN(J$12)*COS($E27)+SIN($E27)*COS(J$12))/SIN(J$12)*$B27))</f>
        <v>52.4333108902528</v>
      </c>
      <c r="K117" s="0" t="n">
        <f aca="false">IF($B27=0,0,IF(SIN(K$12)=0,999999999,(SIN(K$12)*COS($E27)+SIN($E27)*COS(K$12))/SIN(K$12)*$B27))</f>
        <v>44.0864936382076</v>
      </c>
      <c r="L117" s="0" t="n">
        <f aca="false">IF($B27=0,0,IF(SIN(L$12)=0,999999999,(SIN(L$12)*COS($E27)+SIN($E27)*COS(L$12))/SIN(L$12)*$B27))</f>
        <v>38.5162927542778</v>
      </c>
      <c r="M117" s="0" t="n">
        <f aca="false">IF($B27=0,0,IF(SIN(M$12)=0,999999999,(SIN(M$12)*COS($E27)+SIN($E27)*COS(M$12))/SIN(M$12)*$B27))</f>
        <v>34.5327232877662</v>
      </c>
      <c r="N117" s="0" t="n">
        <f aca="false">IF($B27=0,0,IF(SIN(N$12)=0,999999999,(SIN(N$12)*COS($E27)+SIN($E27)*COS(N$12))/SIN(N$12)*$B27))</f>
        <v>31.5407917163494</v>
      </c>
      <c r="O117" s="0" t="n">
        <f aca="false">IF($B27=0,0,IF(SIN(O$12)=0,999999999,(SIN(O$12)*COS($E27)+SIN($E27)*COS(O$12))/SIN(O$12)*$B27))</f>
        <v>29.2099451472898</v>
      </c>
      <c r="P117" s="0" t="n">
        <f aca="false">IF($B27=0,0,IF(SIN(P$12)=0,999999999,(SIN(P$12)*COS($E27)+SIN($E27)*COS(P$12))/SIN(P$12)*$B27))</f>
        <v>27.3418509971723</v>
      </c>
      <c r="Q117" s="0" t="n">
        <f aca="false">IF($B27=0,0,IF(SIN(Q$12)=0,999999999,(SIN(Q$12)*COS($E27)+SIN($E27)*COS(Q$12))/SIN(Q$12)*$B27))</f>
        <v>25.8102968456412</v>
      </c>
      <c r="R117" s="0" t="n">
        <f aca="false">IF($B27=0,0,IF(SIN(R$12)=0,999999999,(SIN(R$12)*COS($E27)+SIN($E27)*COS(R$12))/SIN(R$12)*$B27))</f>
        <v>24.5311403616285</v>
      </c>
      <c r="S117" s="0" t="n">
        <f aca="false">IF($B27=0,0,IF(SIN(S$12)=0,999999999,(SIN(S$12)*COS($E27)+SIN($E27)*COS(S$12))/SIN(S$12)*$B27))</f>
        <v>23.4461284937989</v>
      </c>
      <c r="T117" s="0" t="n">
        <f aca="false">IF($B27=0,0,IF(SIN(T$12)=0,999999999,(SIN(T$12)*COS($E27)+SIN($E27)*COS(T$12))/SIN(T$12)*$B27))</f>
        <v>22.513651293095</v>
      </c>
      <c r="U117" s="0" t="n">
        <f aca="false">IF($B27=0,0,IF(SIN(U$12)=0,999999999,(SIN(U$12)*COS($E27)+SIN($E27)*COS(U$12))/SIN(U$12)*$B27))</f>
        <v>21.7031942057238</v>
      </c>
      <c r="V117" s="0" t="n">
        <f aca="false">IF($B27=0,0,IF(SIN(V$12)=0,999999999,(SIN(V$12)*COS($E27)+SIN($E27)*COS(V$12))/SIN(V$12)*$B27))</f>
        <v>20.9918707557587</v>
      </c>
      <c r="W117" s="0" t="n">
        <f aca="false">IF($B27=0,0,IF(SIN(W$12)=0,999999999,(SIN(W$12)*COS($E27)+SIN($E27)*COS(W$12))/SIN(W$12)*$B27))</f>
        <v>20.3621789863256</v>
      </c>
      <c r="X117" s="0" t="n">
        <f aca="false">IF($B27=0,0,IF(SIN(X$12)=0,999999999,(SIN(X$12)*COS($E27)+SIN($E27)*COS(X$12))/SIN(X$12)*$B27))</f>
        <v>19.8005057532489</v>
      </c>
      <c r="Y117" s="0" t="n">
        <f aca="false">IF($B27=0,0,IF(SIN(Y$12)=0,999999999,(SIN(Y$12)*COS($E27)+SIN($E27)*COS(Y$12))/SIN(Y$12)*$B27))</f>
        <v>19.2961033465528</v>
      </c>
      <c r="Z117" s="0" t="n">
        <f aca="false">IF($B27=0,0,IF(SIN(Z$12)=0,999999999,(SIN(Z$12)*COS($E27)+SIN($E27)*COS(Z$12))/SIN(Z$12)*$B27))</f>
        <v>18.8403731250603</v>
      </c>
      <c r="AA117" s="0" t="n">
        <f aca="false">IF($B27=0,0,IF(SIN(AA$12)=0,999999999,(SIN(AA$12)*COS($E27)+SIN($E27)*COS(AA$12))/SIN(AA$12)*$B27))</f>
        <v>18.426353826376</v>
      </c>
      <c r="AB117" s="0" t="n">
        <f aca="false">IF($B27=0,0,IF(SIN(AB$12)=0,999999999,(SIN(AB$12)*COS($E27)+SIN($E27)*COS(AB$12))/SIN(AB$12)*$B27))</f>
        <v>18.048349428257</v>
      </c>
      <c r="AC117" s="0" t="n">
        <f aca="false">IF($B27=0,0,IF(SIN(AC$12)=0,999999999,(SIN(AC$12)*COS($E27)+SIN($E27)*COS(AC$12))/SIN(AC$12)*$B27))</f>
        <v>17.7016540891966</v>
      </c>
      <c r="AD117" s="0" t="n">
        <f aca="false">IF($B27=0,0,IF(SIN(AD$12)=0,999999999,(SIN(AD$12)*COS($E27)+SIN($E27)*COS(AD$12))/SIN(AD$12)*$B27))</f>
        <v>17.3823458534389</v>
      </c>
      <c r="AE117" s="0" t="n">
        <f aca="false">IF($B27=0,0,IF(SIN(AE$12)=0,999999999,(SIN(AE$12)*COS($E27)+SIN($E27)*COS(AE$12))/SIN(AE$12)*$B27))</f>
        <v>17.087129866369</v>
      </c>
      <c r="AF117" s="0" t="n">
        <f aca="false">IF($B27=0,0,IF(SIN(AF$12)=0,999999999,(SIN(AF$12)*COS($E27)+SIN($E27)*COS(AF$12))/SIN(AF$12)*$B27))</f>
        <v>16.813217770551</v>
      </c>
      <c r="AG117" s="0" t="n">
        <f aca="false">IF($B27=0,0,IF(SIN(AG$12)=0,999999999,(SIN(AG$12)*COS($E27)+SIN($E27)*COS(AG$12))/SIN(AG$12)*$B27))</f>
        <v>16.5582339022306</v>
      </c>
      <c r="AH117" s="0" t="n">
        <f aca="false">IF($B27=0,0,IF(SIN(AH$12)=0,999999999,(SIN(AH$12)*COS($E27)+SIN($E27)*COS(AH$12))/SIN(AH$12)*$B27))</f>
        <v>16.320141588172</v>
      </c>
      <c r="AI117" s="0" t="n">
        <f aca="false">IF($B27=0,0,IF(SIN(AI$12)=0,999999999,(SIN(AI$12)*COS($E27)+SIN($E27)*COS(AI$12))/SIN(AI$12)*$B27))</f>
        <v>16.0971846910118</v>
      </c>
      <c r="AJ117" s="0" t="n">
        <f aca="false">IF($B27=0,0,IF(SIN(AJ$12)=0,999999999,(SIN(AJ$12)*COS($E27)+SIN($E27)*COS(AJ$12))/SIN(AJ$12)*$B27))</f>
        <v>15.8878408451243</v>
      </c>
      <c r="AK117" s="0" t="n">
        <f aca="false">IF($B27=0,0,IF(SIN(AK$12)=0,999999999,(SIN(AK$12)*COS($E27)+SIN($E27)*COS(AK$12))/SIN(AK$12)*$B27))</f>
        <v>15.6907837431939</v>
      </c>
      <c r="AL117" s="0" t="n">
        <f aca="false">IF($B27=0,0,IF(SIN(AL$12)=0,999999999,(SIN(AL$12)*COS($E27)+SIN($E27)*COS(AL$12))/SIN(AL$12)*$B27))</f>
        <v>15.5048524936331</v>
      </c>
      <c r="AM117" s="0" t="n">
        <f aca="false">IF($B27=0,0,IF(SIN(AM$12)=0,999999999,(SIN(AM$12)*COS($E27)+SIN($E27)*COS(AM$12))/SIN(AM$12)*$B27))</f>
        <v>15.3290265489562</v>
      </c>
      <c r="AN117" s="0" t="n">
        <f aca="false">IF($B27=0,0,IF(SIN(AN$12)=0,999999999,(SIN(AN$12)*COS($E27)+SIN($E27)*COS(AN$12))/SIN(AN$12)*$B27))</f>
        <v>15.162405058129</v>
      </c>
      <c r="AO117" s="0" t="n">
        <f aca="false">IF($B27=0,0,IF(SIN(AO$12)=0,999999999,(SIN(AO$12)*COS($E27)+SIN($E27)*COS(AO$12))/SIN(AO$12)*$B27))</f>
        <v>15.0041897580825</v>
      </c>
      <c r="AP117" s="0" t="n">
        <f aca="false">IF($B27=0,0,IF(SIN(AP$12)=0,999999999,(SIN(AP$12)*COS($E27)+SIN($E27)*COS(AP$12))/SIN(AP$12)*$B27))</f>
        <v>14.8536707162021</v>
      </c>
      <c r="AQ117" s="0" t="n">
        <f aca="false">IF($B27=0,0,IF(SIN(AQ$12)=0,999999999,(SIN(AQ$12)*COS($E27)+SIN($E27)*COS(AQ$12))/SIN(AQ$12)*$B27))</f>
        <v>14.7102143844001</v>
      </c>
      <c r="AR117" s="0" t="n">
        <f aca="false">IF($B27=0,0,IF(SIN(AR$12)=0,999999999,(SIN(AR$12)*COS($E27)+SIN($E27)*COS(AR$12))/SIN(AR$12)*$B27))</f>
        <v>14.5732535389345</v>
      </c>
      <c r="AS117" s="0" t="n">
        <f aca="false">IF($B27=0,0,IF(SIN(AS$12)=0,999999999,(SIN(AS$12)*COS($E27)+SIN($E27)*COS(AS$12))/SIN(AS$12)*$B27))</f>
        <v>14.4422787674874</v>
      </c>
      <c r="AT117" s="0" t="n">
        <f aca="false">IF($B27=0,0,IF(SIN(AT$12)=0,999999999,(SIN(AT$12)*COS($E27)+SIN($E27)*COS(AT$12))/SIN(AT$12)*$B27))</f>
        <v>14.3168312327116</v>
      </c>
      <c r="AU117" s="0" t="n">
        <f aca="false">IF($B27=0,0,IF(SIN(AU$12)=0,999999999,(SIN(AU$12)*COS($E27)+SIN($E27)*COS(AU$12))/SIN(AU$12)*$B27))</f>
        <v>14.196496494292</v>
      </c>
      <c r="AV117" s="0" t="n">
        <f aca="false">IF($B27=0,0,IF(SIN(AV$12)=0,999999999,(SIN(AV$12)*COS($E27)+SIN($E27)*COS(AV$12))/SIN(AV$12)*$B27))</f>
        <v>14.0808992130798</v>
      </c>
      <c r="AW117" s="0" t="n">
        <f aca="false">IF($B27=0,0,IF(SIN(AW$12)=0,999999999,(SIN(AW$12)*COS($E27)+SIN($E27)*COS(AW$12))/SIN(AW$12)*$B27))</f>
        <v>13.9696985936838</v>
      </c>
      <c r="AX117" s="0" t="n">
        <f aca="false">IF($B27=0,0,IF(SIN(AX$12)=0,999999999,(SIN(AX$12)*COS($E27)+SIN($E27)*COS(AX$12))/SIN(AX$12)*$B27))</f>
        <v>13.8625844480142</v>
      </c>
      <c r="AY117" s="0" t="n">
        <f aca="false">IF($B27=0,0,IF(SIN(AY$12)=0,999999999,(SIN(AY$12)*COS($E27)+SIN($E27)*COS(AY$12))/SIN(AY$12)*$B27))</f>
        <v>13.7592737831617</v>
      </c>
      <c r="AZ117" s="0" t="n">
        <f aca="false">IF($B27=0,0,IF(SIN(AZ$12)=0,999999999,(SIN(AZ$12)*COS($E27)+SIN($E27)*COS(AZ$12))/SIN(AZ$12)*$B27))</f>
        <v>13.6595078337957</v>
      </c>
      <c r="BA117" s="0" t="n">
        <f aca="false">IF($B27=0,0,IF(SIN(BA$12)=0,999999999,(SIN(BA$12)*COS($E27)+SIN($E27)*COS(BA$12))/SIN(BA$12)*$B27))</f>
        <v>13.5630494728521</v>
      </c>
      <c r="BB117" s="0" t="n">
        <f aca="false">IF($B27=0,0,IF(SIN(BB$12)=0,999999999,(SIN(BB$12)*COS($E27)+SIN($E27)*COS(BB$12))/SIN(BB$12)*$B27))</f>
        <v>13.4696809453143</v>
      </c>
      <c r="BC117" s="0" t="n">
        <f aca="false">IF($B27=0,0,IF(SIN(BC$12)=0,999999999,(SIN(BC$12)*COS($E27)+SIN($E27)*COS(BC$12))/SIN(BC$12)*$B27))</f>
        <v>13.379201878904</v>
      </c>
      <c r="BD117" s="0" t="n">
        <f aca="false">IF($B27=0,0,IF(SIN(BD$12)=0,999999999,(SIN(BD$12)*COS($E27)+SIN($E27)*COS(BD$12))/SIN(BD$12)*$B27))</f>
        <v>13.2914275328842</v>
      </c>
      <c r="BE117" s="0" t="n">
        <f aca="false">IF($B27=0,0,IF(SIN(BE$12)=0,999999999,(SIN(BE$12)*COS($E27)+SIN($E27)*COS(BE$12))/SIN(BE$12)*$B27))</f>
        <v>13.2061872522621</v>
      </c>
      <c r="BF117" s="0" t="n">
        <f aca="false">IF($B27=0,0,IF(SIN(BF$12)=0,999999999,(SIN(BF$12)*COS($E27)+SIN($E27)*COS(BF$12))/SIN(BF$12)*$B27))</f>
        <v>13.1233230997089</v>
      </c>
      <c r="BG117" s="0" t="n">
        <f aca="false">IF($B27=0,0,IF(SIN(BG$12)=0,999999999,(SIN(BG$12)*COS($E27)+SIN($E27)*COS(BG$12))/SIN(BG$12)*$B27))</f>
        <v>13.0426886416912</v>
      </c>
      <c r="BH117" s="0" t="n">
        <f aca="false">IF($B27=0,0,IF(SIN(BH$12)=0,999999999,(SIN(BH$12)*COS($E27)+SIN($E27)*COS(BH$12))/SIN(BH$12)*$B27))</f>
        <v>12.9641478687891</v>
      </c>
      <c r="BI117" s="0" t="n">
        <f aca="false">IF($B27=0,0,IF(SIN(BI$12)=0,999999999,(SIN(BI$12)*COS($E27)+SIN($E27)*COS(BI$12))/SIN(BI$12)*$B27))</f>
        <v>12.8875742330844</v>
      </c>
      <c r="BJ117" s="0" t="n">
        <f aca="false">IF($B27=0,0,IF(SIN(BJ$12)=0,999999999,(SIN(BJ$12)*COS($E27)+SIN($E27)*COS(BJ$12))/SIN(BJ$12)*$B27))</f>
        <v>12.8128497879482</v>
      </c>
      <c r="BK117" s="0" t="n">
        <f aca="false">IF($B27=0,0,IF(SIN(BK$12)=0,999999999,(SIN(BK$12)*COS($E27)+SIN($E27)*COS(BK$12))/SIN(BK$12)*$B27))</f>
        <v>12.7398644176119</v>
      </c>
      <c r="BL117" s="0" t="n">
        <f aca="false">IF($B27=0,0,IF(SIN(BL$12)=0,999999999,(SIN(BL$12)*COS($E27)+SIN($E27)*COS(BL$12))/SIN(BL$12)*$B27))</f>
        <v>12.6685151456427</v>
      </c>
      <c r="BM117" s="0" t="n">
        <f aca="false">IF($B27=0,0,IF(SIN(BM$12)=0,999999999,(SIN(BM$12)*COS($E27)+SIN($E27)*COS(BM$12))/SIN(BM$12)*$B27))</f>
        <v>12.5987055129188</v>
      </c>
      <c r="BN117" s="0" t="n">
        <f aca="false">IF($B27=0,0,IF(SIN(BN$12)=0,999999999,(SIN(BN$12)*COS($E27)+SIN($E27)*COS(BN$12))/SIN(BN$12)*$B27))</f>
        <v>12.5303450169494</v>
      </c>
      <c r="BO117" s="0" t="n">
        <f aca="false">IF($B27=0,0,IF(SIN(BO$12)=0,999999999,(SIN(BO$12)*COS($E27)+SIN($E27)*COS(BO$12))/SIN(BO$12)*$B27))</f>
        <v>12.4633486054502</v>
      </c>
      <c r="BP117" s="0" t="n">
        <f aca="false">IF($B27=0,0,IF(SIN(BP$12)=0,999999999,(SIN(BP$12)*COS($E27)+SIN($E27)*COS(BP$12))/SIN(BP$12)*$B27))</f>
        <v>12.3976362179994</v>
      </c>
      <c r="BQ117" s="0" t="n">
        <f aca="false">IF($B27=0,0,IF(SIN(BQ$12)=0,999999999,(SIN(BQ$12)*COS($E27)+SIN($E27)*COS(BQ$12))/SIN(BQ$12)*$B27))</f>
        <v>12.3331323703761</v>
      </c>
      <c r="BR117" s="0" t="n">
        <f aca="false">IF($B27=0,0,IF(SIN(BR$12)=0,999999999,(SIN(BR$12)*COS($E27)+SIN($E27)*COS(BR$12))/SIN(BR$12)*$B27))</f>
        <v>12.2697657768571</v>
      </c>
      <c r="BS117" s="0" t="n">
        <f aca="false">IF($B27=0,0,IF(SIN(BS$12)=0,999999999,(SIN(BS$12)*COS($E27)+SIN($E27)*COS(BS$12))/SIN(BS$12)*$B27))</f>
        <v>12.2074690063244</v>
      </c>
      <c r="BT117" s="0" t="n">
        <f aca="false">IF($B27=0,0,IF(SIN(BT$12)=0,999999999,(SIN(BT$12)*COS($E27)+SIN($E27)*COS(BT$12))/SIN(BT$12)*$B27))</f>
        <v>12.1461781685341</v>
      </c>
      <c r="BU117" s="0" t="n">
        <f aca="false">IF($B27=0,0,IF(SIN(BU$12)=0,999999999,(SIN(BU$12)*COS($E27)+SIN($E27)*COS(BU$12))/SIN(BU$12)*$B27))</f>
        <v>12.0858326273291</v>
      </c>
      <c r="BV117" s="0" t="n">
        <f aca="false">IF($B27=0,0,IF(SIN(BV$12)=0,999999999,(SIN(BV$12)*COS($E27)+SIN($E27)*COS(BV$12))/SIN(BV$12)*$B27))</f>
        <v>12.0263747379523</v>
      </c>
      <c r="BW117" s="0" t="n">
        <f aca="false">IF($B27=0,0,IF(SIN(BW$12)=0,999999999,(SIN(BW$12)*COS($E27)+SIN($E27)*COS(BW$12))/SIN(BW$12)*$B27))</f>
        <v>11.9677496059402</v>
      </c>
      <c r="BX117" s="0" t="n">
        <f aca="false">IF($B27=0,0,IF(SIN(BX$12)=0,999999999,(SIN(BX$12)*COS($E27)+SIN($E27)*COS(BX$12))/SIN(BX$12)*$B27))</f>
        <v>11.909904865361</v>
      </c>
      <c r="BY117" s="0" t="n">
        <f aca="false">IF($B27=0,0,IF(SIN(BY$12)=0,999999999,(SIN(BY$12)*COS($E27)+SIN($E27)*COS(BY$12))/SIN(BY$12)*$B27))</f>
        <v>11.8527904744075</v>
      </c>
      <c r="BZ117" s="0" t="n">
        <f aca="false">IF($B27=0,0,IF(SIN(BZ$12)=0,999999999,(SIN(BZ$12)*COS($E27)+SIN($E27)*COS(BZ$12))/SIN(BZ$12)*$B27))</f>
        <v>11.7963585265684</v>
      </c>
      <c r="CA117" s="0" t="n">
        <f aca="false">IF($B27=0,0,IF(SIN(CA$12)=0,999999999,(SIN(CA$12)*COS($E27)+SIN($E27)*COS(CA$12))/SIN(CA$12)*$B27))</f>
        <v>11.7405630757914</v>
      </c>
      <c r="CB117" s="0" t="n">
        <f aca="false">IF($B27=0,0,IF(SIN(CB$12)=0,999999999,(SIN(CB$12)*COS($E27)+SIN($E27)*COS(CB$12))/SIN(CB$12)*$B27))</f>
        <v>11.6853599742164</v>
      </c>
      <c r="CC117" s="0" t="n">
        <f aca="false">IF($B27=0,0,IF(SIN(CC$12)=0,999999999,(SIN(CC$12)*COS($E27)+SIN($E27)*COS(CC$12))/SIN(CC$12)*$B27))</f>
        <v>11.630706721199</v>
      </c>
      <c r="CD117" s="0" t="n">
        <f aca="false">IF($B27=0,0,IF(SIN(CD$12)=0,999999999,(SIN(CD$12)*COS($E27)+SIN($E27)*COS(CD$12))/SIN(CD$12)*$B27))</f>
        <v>11.5765623224747</v>
      </c>
      <c r="CE117" s="0" t="n">
        <f aca="false">IF($B27=0,0,IF(SIN(CE$12)=0,999999999,(SIN(CE$12)*COS($E27)+SIN($E27)*COS(CE$12))/SIN(CE$12)*$B27))</f>
        <v>11.5228871584207</v>
      </c>
      <c r="CF117" s="0" t="n">
        <f aca="false">IF($B27=0,0,IF(SIN(CF$12)=0,999999999,(SIN(CF$12)*COS($E27)+SIN($E27)*COS(CF$12))/SIN(CF$12)*$B27))</f>
        <v>11.4696428604745</v>
      </c>
      <c r="CG117" s="0" t="n">
        <f aca="false">IF($B27=0,0,IF(SIN(CG$12)=0,999999999,(SIN(CG$12)*COS($E27)+SIN($E27)*COS(CG$12))/SIN(CG$12)*$B27))</f>
        <v>11.4167921948511</v>
      </c>
      <c r="CH117" s="0" t="n">
        <f aca="false">IF($B27=0,0,IF(SIN(CH$12)=0,999999999,(SIN(CH$12)*COS($E27)+SIN($E27)*COS(CH$12))/SIN(CH$12)*$B27))</f>
        <v>11.3642989527756</v>
      </c>
      <c r="CI117" s="0" t="n">
        <f aca="false">IF($B27=0,0,IF(SIN(CI$12)=0,999999999,(SIN(CI$12)*COS($E27)+SIN($E27)*COS(CI$12))/SIN(CI$12)*$B27))</f>
        <v>11.3121278465159</v>
      </c>
      <c r="CJ117" s="0" t="n">
        <f aca="false">IF($B27=0,0,IF(SIN(CJ$12)=0,999999999,(SIN(CJ$12)*COS($E27)+SIN($E27)*COS(CJ$12))/SIN(CJ$12)*$B27))</f>
        <v>11.2602444105559</v>
      </c>
      <c r="CK117" s="0" t="n">
        <f aca="false">IF($B27=0,0,IF(SIN(CK$12)=0,999999999,(SIN(CK$12)*COS($E27)+SIN($E27)*COS(CK$12))/SIN(CK$12)*$B27))</f>
        <v>11.2086149073001</v>
      </c>
      <c r="CL117" s="0" t="n">
        <f aca="false">IF($B27=0,0,IF(SIN(CL$12)=0,999999999,(SIN(CL$12)*COS($E27)+SIN($E27)*COS(CL$12))/SIN(CL$12)*$B27))</f>
        <v>11.1572062367447</v>
      </c>
      <c r="CM117" s="0" t="n">
        <f aca="false">IF($B27=0,0,IF(SIN(CM$12)=0,999999999,(SIN(CM$12)*COS($E27)+SIN($E27)*COS(CM$12))/SIN(CM$12)*$B27))</f>
        <v>11.1059858495868</v>
      </c>
      <c r="CN117" s="0" t="n">
        <f aca="false">IF($B27=0,0,IF(SIN(CN$12)=0,999999999,(SIN(CN$12)*COS($E27)+SIN($E27)*COS(CN$12))/SIN(CN$12)*$B27))</f>
        <v>11.0549216632778</v>
      </c>
      <c r="CO117" s="0" t="n">
        <f aca="false">IF($B27=0,0,IF(SIN(CO$12)=0,999999999,(SIN(CO$12)*COS($E27)+SIN($E27)*COS(CO$12))/SIN(CO$12)*$B27))</f>
        <v>11.0039819805495</v>
      </c>
      <c r="CP117" s="0" t="n">
        <f aca="false">IF($B27=0,0,IF(SIN(CP$12)=0,999999999,(SIN(CP$12)*COS($E27)+SIN($E27)*COS(CP$12))/SIN(CP$12)*$B27))</f>
        <v>10.9531354099712</v>
      </c>
      <c r="CQ117" s="0" t="n">
        <f aca="false">IF($B27=0,0,IF(SIN(CQ$12)=0,999999999,(SIN(CQ$12)*COS($E27)+SIN($E27)*COS(CQ$12))/SIN(CQ$12)*$B27))</f>
        <v>10.9023507881068</v>
      </c>
    </row>
    <row r="118" customFormat="false" ht="12.8" hidden="true" customHeight="false" outlineLevel="0" collapsed="false">
      <c r="D118" s="0" t="n">
        <f aca="false">1+D117</f>
        <v>16</v>
      </c>
      <c r="E118" s="2" t="s">
        <v>56</v>
      </c>
      <c r="F118" s="0" t="n">
        <f aca="false">IF($B28=0,0,IF(SIN(F$12)=0,999999999,(SIN(F$12)*COS($E28)+SIN($E28)*COS(F$12))/SIN(F$12)*$B28))</f>
        <v>999999999</v>
      </c>
      <c r="G118" s="0" t="n">
        <f aca="false">IF($B28=0,0,IF(SIN(G$12)=0,999999999,(SIN(G$12)*COS($E28)+SIN($E28)*COS(G$12))/SIN(G$12)*$B28))</f>
        <v>188.092047775469</v>
      </c>
      <c r="H118" s="0" t="n">
        <f aca="false">IF($B28=0,0,IF(SIN(H$12)=0,999999999,(SIN(H$12)*COS($E28)+SIN($E28)*COS(H$12))/SIN(H$12)*$B28))</f>
        <v>99.4153883406869</v>
      </c>
      <c r="I118" s="0" t="n">
        <f aca="false">IF($B28=0,0,IF(SIN(I$12)=0,999999999,(SIN(I$12)*COS($E28)+SIN($E28)*COS(I$12))/SIN(I$12)*$B28))</f>
        <v>69.84449266865</v>
      </c>
      <c r="J118" s="0" t="n">
        <f aca="false">IF($B28=0,0,IF(SIN(J$12)=0,999999999,(SIN(J$12)*COS($E28)+SIN($E28)*COS(J$12))/SIN(J$12)*$B28))</f>
        <v>55.0500324471975</v>
      </c>
      <c r="K118" s="0" t="n">
        <f aca="false">IF($B28=0,0,IF(SIN(K$12)=0,999999999,(SIN(K$12)*COS($E28)+SIN($E28)*COS(K$12))/SIN(K$12)*$B28))</f>
        <v>46.1661402517092</v>
      </c>
      <c r="L118" s="0" t="n">
        <f aca="false">IF($B28=0,0,IF(SIN(L$12)=0,999999999,(SIN(L$12)*COS($E28)+SIN($E28)*COS(L$12))/SIN(L$12)*$B28))</f>
        <v>40.2375254676823</v>
      </c>
      <c r="M118" s="0" t="n">
        <f aca="false">IF($B28=0,0,IF(SIN(M$12)=0,999999999,(SIN(M$12)*COS($E28)+SIN($E28)*COS(M$12))/SIN(M$12)*$B28))</f>
        <v>35.9976337071366</v>
      </c>
      <c r="N118" s="0" t="n">
        <f aca="false">IF($B28=0,0,IF(SIN(N$12)=0,999999999,(SIN(N$12)*COS($E28)+SIN($E28)*COS(N$12))/SIN(N$12)*$B28))</f>
        <v>32.8131866617394</v>
      </c>
      <c r="O118" s="0" t="n">
        <f aca="false">IF($B28=0,0,IF(SIN(O$12)=0,999999999,(SIN(O$12)*COS($E28)+SIN($E28)*COS(O$12))/SIN(O$12)*$B28))</f>
        <v>30.332362052973</v>
      </c>
      <c r="P118" s="0" t="n">
        <f aca="false">IF($B28=0,0,IF(SIN(P$12)=0,999999999,(SIN(P$12)*COS($E28)+SIN($E28)*COS(P$12))/SIN(P$12)*$B28))</f>
        <v>28.3440656114043</v>
      </c>
      <c r="Q118" s="0" t="n">
        <f aca="false">IF($B28=0,0,IF(SIN(Q$12)=0,999999999,(SIN(Q$12)*COS($E28)+SIN($E28)*COS(Q$12))/SIN(Q$12)*$B28))</f>
        <v>26.7139637938018</v>
      </c>
      <c r="R118" s="0" t="n">
        <f aca="false">IF($B28=0,0,IF(SIN(R$12)=0,999999999,(SIN(R$12)*COS($E28)+SIN($E28)*COS(R$12))/SIN(R$12)*$B28))</f>
        <v>25.3525001410131</v>
      </c>
      <c r="S118" s="0" t="n">
        <f aca="false">IF($B28=0,0,IF(SIN(S$12)=0,999999999,(SIN(S$12)*COS($E28)+SIN($E28)*COS(S$12))/SIN(S$12)*$B28))</f>
        <v>24.1976733161822</v>
      </c>
      <c r="T118" s="0" t="n">
        <f aca="false">IF($B28=0,0,IF(SIN(T$12)=0,999999999,(SIN(T$12)*COS($E28)+SIN($E28)*COS(T$12))/SIN(T$12)*$B28))</f>
        <v>23.2051959831275</v>
      </c>
      <c r="U118" s="0" t="n">
        <f aca="false">IF($B28=0,0,IF(SIN(U$12)=0,999999999,(SIN(U$12)*COS($E28)+SIN($E28)*COS(U$12))/SIN(U$12)*$B28))</f>
        <v>22.3425901327945</v>
      </c>
      <c r="V118" s="0" t="n">
        <f aca="false">IF($B28=0,0,IF(SIN(V$12)=0,999999999,(SIN(V$12)*COS($E28)+SIN($E28)*COS(V$12))/SIN(V$12)*$B28))</f>
        <v>21.5854966617394</v>
      </c>
      <c r="W118" s="0" t="n">
        <f aca="false">IF($B28=0,0,IF(SIN(W$12)=0,999999999,(SIN(W$12)*COS($E28)+SIN($E28)*COS(W$12))/SIN(W$12)*$B28))</f>
        <v>20.9152874517967</v>
      </c>
      <c r="X118" s="0" t="n">
        <f aca="false">IF($B28=0,0,IF(SIN(X$12)=0,999999999,(SIN(X$12)*COS($E28)+SIN($E28)*COS(X$12))/SIN(X$12)*$B28))</f>
        <v>20.3174734226801</v>
      </c>
      <c r="Y118" s="0" t="n">
        <f aca="false">IF($B28=0,0,IF(SIN(Y$12)=0,999999999,(SIN(Y$12)*COS($E28)+SIN($E28)*COS(Y$12))/SIN(Y$12)*$B28))</f>
        <v>19.7806153043195</v>
      </c>
      <c r="Z118" s="0" t="n">
        <f aca="false">IF($B28=0,0,IF(SIN(Z$12)=0,999999999,(SIN(Z$12)*COS($E28)+SIN($E28)*COS(Z$12))/SIN(Z$12)*$B28))</f>
        <v>19.2955611770144</v>
      </c>
      <c r="AA118" s="0" t="n">
        <f aca="false">IF($B28=0,0,IF(SIN(AA$12)=0,999999999,(SIN(AA$12)*COS($E28)+SIN($E28)*COS(AA$12))/SIN(AA$12)*$B28))</f>
        <v>18.8549018567853</v>
      </c>
      <c r="AB118" s="0" t="n">
        <f aca="false">IF($B28=0,0,IF(SIN(AB$12)=0,999999999,(SIN(AB$12)*COS($E28)+SIN($E28)*COS(AB$12))/SIN(AB$12)*$B28))</f>
        <v>18.452574811529</v>
      </c>
      <c r="AC118" s="0" t="n">
        <f aca="false">IF($B28=0,0,IF(SIN(AC$12)=0,999999999,(SIN(AC$12)*COS($E28)+SIN($E28)*COS(AC$12))/SIN(AC$12)*$B28))</f>
        <v>18.0835714029381</v>
      </c>
      <c r="AD118" s="0" t="n">
        <f aca="false">IF($B28=0,0,IF(SIN(AD$12)=0,999999999,(SIN(AD$12)*COS($E28)+SIN($E28)*COS(AD$12))/SIN(AD$12)*$B28))</f>
        <v>17.7437173174891</v>
      </c>
      <c r="AE118" s="0" t="n">
        <f aca="false">IF($B28=0,0,IF(SIN(AE$12)=0,999999999,(SIN(AE$12)*COS($E28)+SIN($E28)*COS(AE$12))/SIN(AE$12)*$B28))</f>
        <v>17.4295056935469</v>
      </c>
      <c r="AF118" s="0" t="n">
        <f aca="false">IF($B28=0,0,IF(SIN(AF$12)=0,999999999,(SIN(AF$12)*COS($E28)+SIN($E28)*COS(AF$12))/SIN(AF$12)*$B28))</f>
        <v>17.1379687571547</v>
      </c>
      <c r="AG118" s="0" t="n">
        <f aca="false">IF($B28=0,0,IF(SIN(AG$12)=0,999999999,(SIN(AG$12)*COS($E28)+SIN($E28)*COS(AG$12))/SIN(AG$12)*$B28))</f>
        <v>16.8665779827619</v>
      </c>
      <c r="AH118" s="0" t="n">
        <f aca="false">IF($B28=0,0,IF(SIN(AH$12)=0,999999999,(SIN(AH$12)*COS($E28)+SIN($E28)*COS(AH$12))/SIN(AH$12)*$B28))</f>
        <v>16.6131656476408</v>
      </c>
      <c r="AI118" s="0" t="n">
        <f aca="false">IF($B28=0,0,IF(SIN(AI$12)=0,999999999,(SIN(AI$12)*COS($E28)+SIN($E28)*COS(AI$12))/SIN(AI$12)*$B28))</f>
        <v>16.3758626159819</v>
      </c>
      <c r="AJ118" s="0" t="n">
        <f aca="false">IF($B28=0,0,IF(SIN(AJ$12)=0,999999999,(SIN(AJ$12)*COS($E28)+SIN($E28)*COS(AJ$12))/SIN(AJ$12)*$B28))</f>
        <v>16.1530485657285</v>
      </c>
      <c r="AK118" s="0" t="n">
        <f aca="false">IF($B28=0,0,IF(SIN(AK$12)=0,999999999,(SIN(AK$12)*COS($E28)+SIN($E28)*COS(AK$12))/SIN(AK$12)*$B28))</f>
        <v>15.9433118484815</v>
      </c>
      <c r="AL118" s="0" t="n">
        <f aca="false">IF($B28=0,0,IF(SIN(AL$12)=0,999999999,(SIN(AL$12)*COS($E28)+SIN($E28)*COS(AL$12))/SIN(AL$12)*$B28))</f>
        <v>15.7454168752249</v>
      </c>
      <c r="AM118" s="0" t="n">
        <f aca="false">IF($B28=0,0,IF(SIN(AM$12)=0,999999999,(SIN(AM$12)*COS($E28)+SIN($E28)*COS(AM$12))/SIN(AM$12)*$B28))</f>
        <v>15.5582774314691</v>
      </c>
      <c r="AN118" s="0" t="n">
        <f aca="false">IF($B28=0,0,IF(SIN(AN$12)=0,999999999,(SIN(AN$12)*COS($E28)+SIN($E28)*COS(AN$12))/SIN(AN$12)*$B28))</f>
        <v>15.3809347010293</v>
      </c>
      <c r="AO118" s="0" t="n">
        <f aca="false">IF($B28=0,0,IF(SIN(AO$12)=0,999999999,(SIN(AO$12)*COS($E28)+SIN($E28)*COS(AO$12))/SIN(AO$12)*$B28))</f>
        <v>15.212539056696</v>
      </c>
      <c r="AP118" s="0" t="n">
        <f aca="false">IF($B28=0,0,IF(SIN(AP$12)=0,999999999,(SIN(AP$12)*COS($E28)+SIN($E28)*COS(AP$12))/SIN(AP$12)*$B28))</f>
        <v>15.0523348853269</v>
      </c>
      <c r="AQ118" s="0" t="n">
        <f aca="false">IF($B28=0,0,IF(SIN(AQ$12)=0,999999999,(SIN(AQ$12)*COS($E28)+SIN($E28)*COS(AQ$12))/SIN(AQ$12)*$B28))</f>
        <v>14.8996478732593</v>
      </c>
      <c r="AR118" s="0" t="n">
        <f aca="false">IF($B28=0,0,IF(SIN(AR$12)=0,999999999,(SIN(AR$12)*COS($E28)+SIN($E28)*COS(AR$12))/SIN(AR$12)*$B28))</f>
        <v>14.7538742988083</v>
      </c>
      <c r="AS118" s="0" t="n">
        <f aca="false">IF($B28=0,0,IF(SIN(AS$12)=0,999999999,(SIN(AS$12)*COS($E28)+SIN($E28)*COS(AS$12))/SIN(AS$12)*$B28))</f>
        <v>14.6144719715823</v>
      </c>
      <c r="AT118" s="0" t="n">
        <f aca="false">IF($B28=0,0,IF(SIN(AT$12)=0,999999999,(SIN(AT$12)*COS($E28)+SIN($E28)*COS(AT$12))/SIN(AT$12)*$B28))</f>
        <v>14.4809525304007</v>
      </c>
      <c r="AU118" s="0" t="n">
        <f aca="false">IF($B28=0,0,IF(SIN(AU$12)=0,999999999,(SIN(AU$12)*COS($E28)+SIN($E28)*COS(AU$12))/SIN(AU$12)*$B28))</f>
        <v>14.3528748678366</v>
      </c>
      <c r="AV118" s="0" t="n">
        <f aca="false">IF($B28=0,0,IF(SIN(AV$12)=0,999999999,(SIN(AV$12)*COS($E28)+SIN($E28)*COS(AV$12))/SIN(AV$12)*$B28))</f>
        <v>14.2298394935892</v>
      </c>
      <c r="AW118" s="0" t="n">
        <f aca="false">IF($B28=0,0,IF(SIN(AW$12)=0,999999999,(SIN(AW$12)*COS($E28)+SIN($E28)*COS(AW$12))/SIN(AW$12)*$B28))</f>
        <v>14.111483683829</v>
      </c>
      <c r="AX118" s="0" t="n">
        <f aca="false">IF($B28=0,0,IF(SIN(AX$12)=0,999999999,(SIN(AX$12)*COS($E28)+SIN($E28)*COS(AX$12))/SIN(AX$12)*$B28))</f>
        <v>13.9974772914515</v>
      </c>
      <c r="AY118" s="0" t="n">
        <f aca="false">IF($B28=0,0,IF(SIN(AY$12)=0,999999999,(SIN(AY$12)*COS($E28)+SIN($E28)*COS(AY$12))/SIN(AY$12)*$B28))</f>
        <v>13.8875191144027</v>
      </c>
      <c r="AZ118" s="0" t="n">
        <f aca="false">IF($B28=0,0,IF(SIN(AZ$12)=0,999999999,(SIN(AZ$12)*COS($E28)+SIN($E28)*COS(AZ$12))/SIN(AZ$12)*$B28))</f>
        <v>13.7813337371284</v>
      </c>
      <c r="BA118" s="0" t="n">
        <f aca="false">IF($B28=0,0,IF(SIN(BA$12)=0,999999999,(SIN(BA$12)*COS($E28)+SIN($E28)*COS(BA$12))/SIN(BA$12)*$B28))</f>
        <v>13.6786687746523</v>
      </c>
      <c r="BB118" s="0" t="n">
        <f aca="false">IF($B28=0,0,IF(SIN(BB$12)=0,999999999,(SIN(BB$12)*COS($E28)+SIN($E28)*COS(BB$12))/SIN(BB$12)*$B28))</f>
        <v>13.5792924605376</v>
      </c>
      <c r="BC118" s="0" t="n">
        <f aca="false">IF($B28=0,0,IF(SIN(BC$12)=0,999999999,(SIN(BC$12)*COS($E28)+SIN($E28)*COS(BC$12))/SIN(BC$12)*$B28))</f>
        <v>13.482991529576</v>
      </c>
      <c r="BD118" s="0" t="n">
        <f aca="false">IF($B28=0,0,IF(SIN(BD$12)=0,999999999,(SIN(BD$12)*COS($E28)+SIN($E28)*COS(BD$12))/SIN(BD$12)*$B28))</f>
        <v>13.3895693539104</v>
      </c>
      <c r="BE118" s="0" t="n">
        <f aca="false">IF($B28=0,0,IF(SIN(BE$12)=0,999999999,(SIN(BE$12)*COS($E28)+SIN($E28)*COS(BE$12))/SIN(BE$12)*$B28))</f>
        <v>13.2988442977731</v>
      </c>
      <c r="BF118" s="0" t="n">
        <f aca="false">IF($B28=0,0,IF(SIN(BF$12)=0,999999999,(SIN(BF$12)*COS($E28)+SIN($E28)*COS(BF$12))/SIN(BF$12)*$B28))</f>
        <v>13.2106482613769</v>
      </c>
      <c r="BG118" s="0" t="n">
        <f aca="false">IF($B28=0,0,IF(SIN(BG$12)=0,999999999,(SIN(BG$12)*COS($E28)+SIN($E28)*COS(BG$12))/SIN(BG$12)*$B28))</f>
        <v>13.1248253889408</v>
      </c>
      <c r="BH118" s="0" t="n">
        <f aca="false">IF($B28=0,0,IF(SIN(BH$12)=0,999999999,(SIN(BH$12)*COS($E28)+SIN($E28)*COS(BH$12))/SIN(BH$12)*$B28))</f>
        <v>13.0412309195349</v>
      </c>
      <c r="BI118" s="0" t="n">
        <f aca="false">IF($B28=0,0,IF(SIN(BI$12)=0,999999999,(SIN(BI$12)*COS($E28)+SIN($E28)*COS(BI$12))/SIN(BI$12)*$B28))</f>
        <v>12.9597301625307</v>
      </c>
      <c r="BJ118" s="0" t="n">
        <f aca="false">IF($B28=0,0,IF(SIN(BJ$12)=0,999999999,(SIN(BJ$12)*COS($E28)+SIN($E28)*COS(BJ$12))/SIN(BJ$12)*$B28))</f>
        <v>12.8801975820378</v>
      </c>
      <c r="BK118" s="0" t="n">
        <f aca="false">IF($B28=0,0,IF(SIN(BK$12)=0,999999999,(SIN(BK$12)*COS($E28)+SIN($E28)*COS(BK$12))/SIN(BK$12)*$B28))</f>
        <v>12.8025159769018</v>
      </c>
      <c r="BL118" s="0" t="n">
        <f aca="false">IF($B28=0,0,IF(SIN(BL$12)=0,999999999,(SIN(BL$12)*COS($E28)+SIN($E28)*COS(BL$12))/SIN(BL$12)*$B28))</f>
        <v>12.7265757446839</v>
      </c>
      <c r="BM118" s="0" t="n">
        <f aca="false">IF($B28=0,0,IF(SIN(BM$12)=0,999999999,(SIN(BM$12)*COS($E28)+SIN($E28)*COS(BM$12))/SIN(BM$12)*$B28))</f>
        <v>12.6522742196117</v>
      </c>
      <c r="BN118" s="0" t="n">
        <f aca="false">IF($B28=0,0,IF(SIN(BN$12)=0,999999999,(SIN(BN$12)*COS($E28)+SIN($E28)*COS(BN$12))/SIN(BN$12)*$B28))</f>
        <v>12.5795150758227</v>
      </c>
      <c r="BO118" s="0" t="n">
        <f aca="false">IF($B28=0,0,IF(SIN(BO$12)=0,999999999,(SIN(BO$12)*COS($E28)+SIN($E28)*COS(BO$12))/SIN(BO$12)*$B28))</f>
        <v>12.5082077883536</v>
      </c>
      <c r="BP118" s="0" t="n">
        <f aca="false">IF($B28=0,0,IF(SIN(BP$12)=0,999999999,(SIN(BP$12)*COS($E28)+SIN($E28)*COS(BP$12))/SIN(BP$12)*$B28))</f>
        <v>12.4382671453046</v>
      </c>
      <c r="BQ118" s="0" t="n">
        <f aca="false">IF($B28=0,0,IF(SIN(BQ$12)=0,999999999,(SIN(BQ$12)*COS($E28)+SIN($E28)*COS(BQ$12))/SIN(BQ$12)*$B28))</f>
        <v>12.3696128054316</v>
      </c>
      <c r="BR118" s="0" t="n">
        <f aca="false">IF($B28=0,0,IF(SIN(BR$12)=0,999999999,(SIN(BR$12)*COS($E28)+SIN($E28)*COS(BR$12))/SIN(BR$12)*$B28))</f>
        <v>12.3021688961402</v>
      </c>
      <c r="BS118" s="0" t="n">
        <f aca="false">IF($B28=0,0,IF(SIN(BS$12)=0,999999999,(SIN(BS$12)*COS($E28)+SIN($E28)*COS(BS$12))/SIN(BS$12)*$B28))</f>
        <v>12.2358636474655</v>
      </c>
      <c r="BT118" s="0" t="n">
        <f aca="false">IF($B28=0,0,IF(SIN(BT$12)=0,999999999,(SIN(BT$12)*COS($E28)+SIN($E28)*COS(BT$12))/SIN(BT$12)*$B28))</f>
        <v>12.1706290581534</v>
      </c>
      <c r="BU118" s="0" t="n">
        <f aca="false">IF($B28=0,0,IF(SIN(BU$12)=0,999999999,(SIN(BU$12)*COS($E28)+SIN($E28)*COS(BU$12))/SIN(BU$12)*$B28))</f>
        <v>12.1064005904207</v>
      </c>
      <c r="BV118" s="0" t="n">
        <f aca="false">IF($B28=0,0,IF(SIN(BV$12)=0,999999999,(SIN(BV$12)*COS($E28)+SIN($E28)*COS(BV$12))/SIN(BV$12)*$B28))</f>
        <v>12.0431168903654</v>
      </c>
      <c r="BW118" s="0" t="n">
        <f aca="false">IF($B28=0,0,IF(SIN(BW$12)=0,999999999,(SIN(BW$12)*COS($E28)+SIN($E28)*COS(BW$12))/SIN(BW$12)*$B28))</f>
        <v>11.9807195313464</v>
      </c>
      <c r="BX118" s="0" t="n">
        <f aca="false">IF($B28=0,0,IF(SIN(BX$12)=0,999999999,(SIN(BX$12)*COS($E28)+SIN($E28)*COS(BX$12))/SIN(BX$12)*$B28))</f>
        <v>11.9191527779524</v>
      </c>
      <c r="BY118" s="0" t="n">
        <f aca="false">IF($B28=0,0,IF(SIN(BY$12)=0,999999999,(SIN(BY$12)*COS($E28)+SIN($E28)*COS(BY$12))/SIN(BY$12)*$B28))</f>
        <v>11.8583633684422</v>
      </c>
      <c r="BZ118" s="0" t="n">
        <f aca="false">IF($B28=0,0,IF(SIN(BZ$12)=0,999999999,(SIN(BZ$12)*COS($E28)+SIN($E28)*COS(BZ$12))/SIN(BZ$12)*$B28))</f>
        <v>11.7983003137657</v>
      </c>
      <c r="CA118" s="0" t="n">
        <f aca="false">IF($B28=0,0,IF(SIN(CA$12)=0,999999999,(SIN(CA$12)*COS($E28)+SIN($E28)*COS(CA$12))/SIN(CA$12)*$B28))</f>
        <v>11.7389147114776</v>
      </c>
      <c r="CB118" s="0" t="n">
        <f aca="false">IF($B28=0,0,IF(SIN(CB$12)=0,999999999,(SIN(CB$12)*COS($E28)+SIN($E28)*COS(CB$12))/SIN(CB$12)*$B28))</f>
        <v>11.680159573029</v>
      </c>
      <c r="CC118" s="0" t="n">
        <f aca="false">IF($B28=0,0,IF(SIN(CC$12)=0,999999999,(SIN(CC$12)*COS($E28)+SIN($E28)*COS(CC$12))/SIN(CC$12)*$B28))</f>
        <v>11.6219896630768</v>
      </c>
      <c r="CD118" s="0" t="n">
        <f aca="false">IF($B28=0,0,IF(SIN(CD$12)=0,999999999,(SIN(CD$12)*COS($E28)+SIN($E28)*COS(CD$12))/SIN(CD$12)*$B28))</f>
        <v>11.5643613495854</v>
      </c>
      <c r="CE118" s="0" t="n">
        <f aca="false">IF($B28=0,0,IF(SIN(CE$12)=0,999999999,(SIN(CE$12)*COS($E28)+SIN($E28)*COS(CE$12))/SIN(CE$12)*$B28))</f>
        <v>11.5072324636122</v>
      </c>
      <c r="CF118" s="0" t="n">
        <f aca="false">IF($B28=0,0,IF(SIN(CF$12)=0,999999999,(SIN(CF$12)*COS($E28)+SIN($E28)*COS(CF$12))/SIN(CF$12)*$B28))</f>
        <v>11.4505621677743</v>
      </c>
      <c r="CG118" s="0" t="n">
        <f aca="false">IF($B28=0,0,IF(SIN(CG$12)=0,999999999,(SIN(CG$12)*COS($E28)+SIN($E28)*COS(CG$12))/SIN(CG$12)*$B28))</f>
        <v>11.3943108324832</v>
      </c>
      <c r="CH118" s="0" t="n">
        <f aca="false">IF($B28=0,0,IF(SIN(CH$12)=0,999999999,(SIN(CH$12)*COS($E28)+SIN($E28)*COS(CH$12))/SIN(CH$12)*$B28))</f>
        <v>11.3384399191148</v>
      </c>
      <c r="CI118" s="0" t="n">
        <f aca="false">IF($B28=0,0,IF(SIN(CI$12)=0,999999999,(SIN(CI$12)*COS($E28)+SIN($E28)*COS(CI$12))/SIN(CI$12)*$B28))</f>
        <v>11.2829118693523</v>
      </c>
      <c r="CJ118" s="0" t="n">
        <f aca="false">IF($B28=0,0,IF(SIN(CJ$12)=0,999999999,(SIN(CJ$12)*COS($E28)+SIN($E28)*COS(CJ$12))/SIN(CJ$12)*$B28))</f>
        <v>11.22769</v>
      </c>
      <c r="CK118" s="0" t="n">
        <f aca="false">IF($B28=0,0,IF(SIN(CK$12)=0,999999999,(SIN(CK$12)*COS($E28)+SIN($E28)*COS(CK$12))/SIN(CK$12)*$B28))</f>
        <v>11.1727384026209</v>
      </c>
      <c r="CL118" s="0" t="n">
        <f aca="false">IF($B28=0,0,IF(SIN(CL$12)=0,999999999,(SIN(CL$12)*COS($E28)+SIN($E28)*COS(CL$12))/SIN(CL$12)*$B28))</f>
        <v>11.1180218473955</v>
      </c>
      <c r="CM118" s="0" t="n">
        <f aca="false">IF($B28=0,0,IF(SIN(CM$12)=0,999999999,(SIN(CM$12)*COS($E28)+SIN($E28)*COS(CM$12))/SIN(CM$12)*$B28))</f>
        <v>11.0635056906401</v>
      </c>
      <c r="CN118" s="0" t="n">
        <f aca="false">IF($B28=0,0,IF(SIN(CN$12)=0,999999999,(SIN(CN$12)*COS($E28)+SIN($E28)*COS(CN$12))/SIN(CN$12)*$B28))</f>
        <v>11.0091557854581</v>
      </c>
      <c r="CO118" s="0" t="n">
        <f aca="false">IF($B28=0,0,IF(SIN(CO$12)=0,999999999,(SIN(CO$12)*COS($E28)+SIN($E28)*COS(CO$12))/SIN(CO$12)*$B28))</f>
        <v>10.9549383950247</v>
      </c>
      <c r="CP118" s="0" t="n">
        <f aca="false">IF($B28=0,0,IF(SIN(CP$12)=0,999999999,(SIN(CP$12)*COS($E28)+SIN($E28)*COS(CP$12))/SIN(CP$12)*$B28))</f>
        <v>10.9008201080313</v>
      </c>
      <c r="CQ118" s="0" t="n">
        <f aca="false">IF($B28=0,0,IF(SIN(CQ$12)=0,999999999,(SIN(CQ$12)*COS($E28)+SIN($E28)*COS(CQ$12))/SIN(CQ$12)*$B28))</f>
        <v>10.8467677558342</v>
      </c>
    </row>
    <row r="119" customFormat="false" ht="12.8" hidden="true" customHeight="false" outlineLevel="0" collapsed="false">
      <c r="D119" s="0" t="n">
        <f aca="false">1+D118</f>
        <v>17</v>
      </c>
      <c r="E119" s="2" t="s">
        <v>56</v>
      </c>
      <c r="F119" s="0" t="n">
        <f aca="false">IF($B29=0,0,IF(SIN(F$12)=0,999999999,(SIN(F$12)*COS($E29)+SIN($E29)*COS(F$12))/SIN(F$12)*$B29))</f>
        <v>999999999</v>
      </c>
      <c r="G119" s="0" t="n">
        <f aca="false">IF($B29=0,0,IF(SIN(G$12)=0,999999999,(SIN(G$12)*COS($E29)+SIN($E29)*COS(G$12))/SIN(G$12)*$B29))</f>
        <v>198.681684729382</v>
      </c>
      <c r="H119" s="0" t="n">
        <f aca="false">IF($B29=0,0,IF(SIN(H$12)=0,999999999,(SIN(H$12)*COS($E29)+SIN($E29)*COS(H$12))/SIN(H$12)*$B29))</f>
        <v>104.677548244954</v>
      </c>
      <c r="I119" s="0" t="n">
        <f aca="false">IF($B29=0,0,IF(SIN(I$12)=0,999999999,(SIN(I$12)*COS($E29)+SIN($E29)*COS(I$12))/SIN(I$12)*$B29))</f>
        <v>73.33010540668</v>
      </c>
      <c r="J119" s="0" t="n">
        <f aca="false">IF($B29=0,0,IF(SIN(J$12)=0,999999999,(SIN(J$12)*COS($E29)+SIN($E29)*COS(J$12))/SIN(J$12)*$B29))</f>
        <v>57.6468301600105</v>
      </c>
      <c r="K119" s="0" t="n">
        <f aca="false">IF($B29=0,0,IF(SIN(K$12)=0,999999999,(SIN(K$12)*COS($E29)+SIN($E29)*COS(K$12))/SIN(K$12)*$B29))</f>
        <v>48.2292154259798</v>
      </c>
      <c r="L119" s="0" t="n">
        <f aca="false">IF($B29=0,0,IF(SIN(L$12)=0,999999999,(SIN(L$12)*COS($E29)+SIN($E29)*COS(L$12))/SIN(L$12)*$B29))</f>
        <v>41.9444239501446</v>
      </c>
      <c r="M119" s="0" t="n">
        <f aca="false">IF($B29=0,0,IF(SIN(M$12)=0,999999999,(SIN(M$12)*COS($E29)+SIN($E29)*COS(M$12))/SIN(M$12)*$B29))</f>
        <v>37.4498098512601</v>
      </c>
      <c r="N119" s="0" t="n">
        <f aca="false">IF($B29=0,0,IF(SIN(N$12)=0,999999999,(SIN(N$12)*COS($E29)+SIN($E29)*COS(N$12))/SIN(N$12)*$B29))</f>
        <v>34.0740490074148</v>
      </c>
      <c r="O119" s="0" t="n">
        <f aca="false">IF($B29=0,0,IF(SIN(O$12)=0,999999999,(SIN(O$12)*COS($E29)+SIN($E29)*COS(O$12))/SIN(O$12)*$B29))</f>
        <v>31.4441825171472</v>
      </c>
      <c r="P119" s="0" t="n">
        <f aca="false">IF($B29=0,0,IF(SIN(P$12)=0,999999999,(SIN(P$12)*COS($E29)+SIN($E29)*COS(P$12))/SIN(P$12)*$B29))</f>
        <v>29.3364340830489</v>
      </c>
      <c r="Q119" s="0" t="n">
        <f aca="false">IF($B29=0,0,IF(SIN(Q$12)=0,999999999,(SIN(Q$12)*COS($E29)+SIN($E29)*COS(Q$12))/SIN(Q$12)*$B29))</f>
        <v>27.6083997308063</v>
      </c>
      <c r="R119" s="0" t="n">
        <f aca="false">IF($B29=0,0,IF(SIN(R$12)=0,999999999,(SIN(R$12)*COS($E29)+SIN($E29)*COS(R$12))/SIN(R$12)*$B29))</f>
        <v>26.1651426679998</v>
      </c>
      <c r="S119" s="0" t="n">
        <f aca="false">IF($B29=0,0,IF(SIN(S$12)=0,999999999,(SIN(S$12)*COS($E29)+SIN($E29)*COS(S$12))/SIN(S$12)*$B29))</f>
        <v>24.9409366689328</v>
      </c>
      <c r="T119" s="0" t="n">
        <f aca="false">IF($B29=0,0,IF(SIN(T$12)=0,999999999,(SIN(T$12)*COS($E29)+SIN($E29)*COS(T$12))/SIN(T$12)*$B29))</f>
        <v>23.8888337224659</v>
      </c>
      <c r="U119" s="0" t="n">
        <f aca="false">IF($B29=0,0,IF(SIN(U$12)=0,999999999,(SIN(U$12)*COS($E29)+SIN($E29)*COS(U$12))/SIN(U$12)*$B29))</f>
        <v>22.9744046201088</v>
      </c>
      <c r="V119" s="0" t="n">
        <f aca="false">IF($B29=0,0,IF(SIN(V$12)=0,999999999,(SIN(V$12)*COS($E29)+SIN($E29)*COS(V$12))/SIN(V$12)*$B29))</f>
        <v>22.1718268229956</v>
      </c>
      <c r="W119" s="0" t="n">
        <f aca="false">IF($B29=0,0,IF(SIN(W$12)=0,999999999,(SIN(W$12)*COS($E29)+SIN($E29)*COS(W$12))/SIN(W$12)*$B29))</f>
        <v>21.4613530811322</v>
      </c>
      <c r="X119" s="0" t="n">
        <f aca="false">IF($B29=0,0,IF(SIN(X$12)=0,999999999,(SIN(X$12)*COS($E29)+SIN($E29)*COS(X$12))/SIN(X$12)*$B29))</f>
        <v>20.8276238456876</v>
      </c>
      <c r="Y119" s="0" t="n">
        <f aca="false">IF($B29=0,0,IF(SIN(Y$12)=0,999999999,(SIN(Y$12)*COS($E29)+SIN($E29)*COS(Y$12))/SIN(Y$12)*$B29))</f>
        <v>20.2585126031936</v>
      </c>
      <c r="Z119" s="0" t="n">
        <f aca="false">IF($B29=0,0,IF(SIN(Z$12)=0,999999999,(SIN(Z$12)*COS($E29)+SIN($E29)*COS(Z$12))/SIN(Z$12)*$B29))</f>
        <v>19.7443176089736</v>
      </c>
      <c r="AA119" s="0" t="n">
        <f aca="false">IF($B29=0,0,IF(SIN(AA$12)=0,999999999,(SIN(AA$12)*COS($E29)+SIN($E29)*COS(AA$12))/SIN(AA$12)*$B29))</f>
        <v>19.277184553376</v>
      </c>
      <c r="AB119" s="0" t="n">
        <f aca="false">IF($B29=0,0,IF(SIN(AB$12)=0,999999999,(SIN(AB$12)*COS($E29)+SIN($E29)*COS(AB$12))/SIN(AB$12)*$B29))</f>
        <v>18.8506866821807</v>
      </c>
      <c r="AC119" s="0" t="n">
        <f aca="false">IF($B29=0,0,IF(SIN(AC$12)=0,999999999,(SIN(AC$12)*COS($E29)+SIN($E29)*COS(AC$12))/SIN(AC$12)*$B29))</f>
        <v>18.4595144503274</v>
      </c>
      <c r="AD119" s="0" t="n">
        <f aca="false">IF($B29=0,0,IF(SIN(AD$12)=0,999999999,(SIN(AD$12)*COS($E29)+SIN($E29)*COS(AD$12))/SIN(AD$12)*$B29))</f>
        <v>18.0992427617346</v>
      </c>
      <c r="AE119" s="0" t="n">
        <f aca="false">IF($B29=0,0,IF(SIN(AE$12)=0,999999999,(SIN(AE$12)*COS($E29)+SIN($E29)*COS(AE$12))/SIN(AE$12)*$B29))</f>
        <v>17.7661540710879</v>
      </c>
      <c r="AF119" s="0" t="n">
        <f aca="false">IF($B29=0,0,IF(SIN(AF$12)=0,999999999,(SIN(AF$12)*COS($E29)+SIN($E29)*COS(AF$12))/SIN(AF$12)*$B29))</f>
        <v>17.4571023078218</v>
      </c>
      <c r="AG119" s="0" t="n">
        <f aca="false">IF($B29=0,0,IF(SIN(AG$12)=0,999999999,(SIN(AG$12)*COS($E29)+SIN($E29)*COS(AG$12))/SIN(AG$12)*$B29))</f>
        <v>17.1694070387482</v>
      </c>
      <c r="AH119" s="0" t="n">
        <f aca="false">IF($B29=0,0,IF(SIN(AH$12)=0,999999999,(SIN(AH$12)*COS($E29)+SIN($E29)*COS(AH$12))/SIN(AH$12)*$B29))</f>
        <v>16.900770309654</v>
      </c>
      <c r="AI119" s="0" t="n">
        <f aca="false">IF($B29=0,0,IF(SIN(AI$12)=0,999999999,(SIN(AI$12)*COS($E29)+SIN($E29)*COS(AI$12))/SIN(AI$12)*$B29))</f>
        <v>16.6492106916168</v>
      </c>
      <c r="AJ119" s="0" t="n">
        <f aca="false">IF($B29=0,0,IF(SIN(AJ$12)=0,999999999,(SIN(AJ$12)*COS($E29)+SIN($E29)*COS(AJ$12))/SIN(AJ$12)*$B29))</f>
        <v>16.4130105175894</v>
      </c>
      <c r="AK119" s="0" t="n">
        <f aca="false">IF($B29=0,0,IF(SIN(AK$12)=0,999999999,(SIN(AK$12)*COS($E29)+SIN($E29)*COS(AK$12))/SIN(AK$12)*$B29))</f>
        <v>16.1906733307855</v>
      </c>
      <c r="AL119" s="0" t="n">
        <f aca="false">IF($B29=0,0,IF(SIN(AL$12)=0,999999999,(SIN(AL$12)*COS($E29)+SIN($E29)*COS(AL$12))/SIN(AL$12)*$B29))</f>
        <v>15.9808893110202</v>
      </c>
      <c r="AM119" s="0" t="n">
        <f aca="false">IF($B29=0,0,IF(SIN(AM$12)=0,999999999,(SIN(AM$12)*COS($E29)+SIN($E29)*COS(AM$12))/SIN(AM$12)*$B29))</f>
        <v>15.7825069866908</v>
      </c>
      <c r="AN119" s="0" t="n">
        <f aca="false">IF($B29=0,0,IF(SIN(AN$12)=0,999999999,(SIN(AN$12)*COS($E29)+SIN($E29)*COS(AN$12))/SIN(AN$12)*$B29))</f>
        <v>15.5945099382786</v>
      </c>
      <c r="AO119" s="0" t="n">
        <f aca="false">IF($B29=0,0,IF(SIN(AO$12)=0,999999999,(SIN(AO$12)*COS($E29)+SIN($E29)*COS(AO$12))/SIN(AO$12)*$B29))</f>
        <v>15.4159974950474</v>
      </c>
      <c r="AP119" s="0" t="n">
        <f aca="false">IF($B29=0,0,IF(SIN(AP$12)=0,999999999,(SIN(AP$12)*COS($E29)+SIN($E29)*COS(AP$12))/SIN(AP$12)*$B29))</f>
        <v>15.2461686484631</v>
      </c>
      <c r="AQ119" s="0" t="n">
        <f aca="false">IF($B29=0,0,IF(SIN(AQ$12)=0,999999999,(SIN(AQ$12)*COS($E29)+SIN($E29)*COS(AQ$12))/SIN(AQ$12)*$B29))</f>
        <v>15.0843085737457</v>
      </c>
      <c r="AR119" s="0" t="n">
        <f aca="false">IF($B29=0,0,IF(SIN(AR$12)=0,999999999,(SIN(AR$12)*COS($E29)+SIN($E29)*COS(AR$12))/SIN(AR$12)*$B29))</f>
        <v>14.9297772790865</v>
      </c>
      <c r="AS119" s="0" t="n">
        <f aca="false">IF($B29=0,0,IF(SIN(AS$12)=0,999999999,(SIN(AS$12)*COS($E29)+SIN($E29)*COS(AS$12))/SIN(AS$12)*$B29))</f>
        <v>14.7820000006197</v>
      </c>
      <c r="AT119" s="0" t="n">
        <f aca="false">IF($B29=0,0,IF(SIN(AT$12)=0,999999999,(SIN(AT$12)*COS($E29)+SIN($E29)*COS(AT$12))/SIN(AT$12)*$B29))</f>
        <v>14.6404590376181</v>
      </c>
      <c r="AU119" s="0" t="n">
        <f aca="false">IF($B29=0,0,IF(SIN(AU$12)=0,999999999,(SIN(AU$12)*COS($E29)+SIN($E29)*COS(AU$12))/SIN(AU$12)*$B29))</f>
        <v>14.5046867819984</v>
      </c>
      <c r="AV119" s="0" t="n">
        <f aca="false">IF($B29=0,0,IF(SIN(AV$12)=0,999999999,(SIN(AV$12)*COS($E29)+SIN($E29)*COS(AV$12))/SIN(AV$12)*$B29))</f>
        <v>14.3742597430584</v>
      </c>
      <c r="AW119" s="0" t="n">
        <f aca="false">IF($B29=0,0,IF(SIN(AW$12)=0,999999999,(SIN(AW$12)*COS($E29)+SIN($E29)*COS(AW$12))/SIN(AW$12)*$B29))</f>
        <v>14.2487934054073</v>
      </c>
      <c r="AX119" s="0" t="n">
        <f aca="false">IF($B29=0,0,IF(SIN(AX$12)=0,999999999,(SIN(AX$12)*COS($E29)+SIN($E29)*COS(AX$12))/SIN(AX$12)*$B29))</f>
        <v>14.1279377875089</v>
      </c>
      <c r="AY119" s="0" t="n">
        <f aca="false">IF($B29=0,0,IF(SIN(AY$12)=0,999999999,(SIN(AY$12)*COS($E29)+SIN($E29)*COS(AY$12))/SIN(AY$12)*$B29))</f>
        <v>14.0113735918258</v>
      </c>
      <c r="AZ119" s="0" t="n">
        <f aca="false">IF($B29=0,0,IF(SIN(AZ$12)=0,999999999,(SIN(AZ$12)*COS($E29)+SIN($E29)*COS(AZ$12))/SIN(AZ$12)*$B29))</f>
        <v>13.8988088565103</v>
      </c>
      <c r="BA119" s="0" t="n">
        <f aca="false">IF($B29=0,0,IF(SIN(BA$12)=0,999999999,(SIN(BA$12)*COS($E29)+SIN($E29)*COS(BA$12))/SIN(BA$12)*$B29))</f>
        <v>13.7899760339131</v>
      </c>
      <c r="BB119" s="0" t="n">
        <f aca="false">IF($B29=0,0,IF(SIN(BB$12)=0,999999999,(SIN(BB$12)*COS($E29)+SIN($E29)*COS(BB$12))/SIN(BB$12)*$B29))</f>
        <v>13.6846294336364</v>
      </c>
      <c r="BC119" s="0" t="n">
        <f aca="false">IF($B29=0,0,IF(SIN(BC$12)=0,999999999,(SIN(BC$12)*COS($E29)+SIN($E29)*COS(BC$12))/SIN(BC$12)*$B29))</f>
        <v>13.582542978019</v>
      </c>
      <c r="BD119" s="0" t="n">
        <f aca="false">IF($B29=0,0,IF(SIN(BD$12)=0,999999999,(SIN(BD$12)*COS($E29)+SIN($E29)*COS(BD$12))/SIN(BD$12)*$B29))</f>
        <v>13.4835082262825</v>
      </c>
      <c r="BE119" s="0" t="n">
        <f aca="false">IF($B29=0,0,IF(SIN(BE$12)=0,999999999,(SIN(BE$12)*COS($E29)+SIN($E29)*COS(BE$12))/SIN(BE$12)*$B29))</f>
        <v>13.3873326304262</v>
      </c>
      <c r="BF119" s="0" t="n">
        <f aca="false">IF($B29=0,0,IF(SIN(BF$12)=0,999999999,(SIN(BF$12)*COS($E29)+SIN($E29)*COS(BF$12))/SIN(BF$12)*$B29))</f>
        <v>13.2938379916383</v>
      </c>
      <c r="BG119" s="0" t="n">
        <f aca="false">IF($B29=0,0,IF(SIN(BG$12)=0,999999999,(SIN(BG$12)*COS($E29)+SIN($E29)*COS(BG$12))/SIN(BG$12)*$B29))</f>
        <v>13.2028590907032</v>
      </c>
      <c r="BH119" s="0" t="n">
        <f aca="false">IF($B29=0,0,IF(SIN(BH$12)=0,999999999,(SIN(BH$12)*COS($E29)+SIN($E29)*COS(BH$12))/SIN(BH$12)*$B29))</f>
        <v>13.1142424698081</v>
      </c>
      <c r="BI119" s="0" t="n">
        <f aca="false">IF($B29=0,0,IF(SIN(BI$12)=0,999999999,(SIN(BI$12)*COS($E29)+SIN($E29)*COS(BI$12))/SIN(BI$12)*$B29))</f>
        <v>13.0278453464405</v>
      </c>
      <c r="BJ119" s="0" t="n">
        <f aca="false">IF($B29=0,0,IF(SIN(BJ$12)=0,999999999,(SIN(BJ$12)*COS($E29)+SIN($E29)*COS(BJ$12))/SIN(BJ$12)*$B29))</f>
        <v>12.9435346428206</v>
      </c>
      <c r="BK119" s="0" t="n">
        <f aca="false">IF($B29=0,0,IF(SIN(BK$12)=0,999999999,(SIN(BK$12)*COS($E29)+SIN($E29)*COS(BK$12))/SIN(BK$12)*$B29))</f>
        <v>12.8611861166349</v>
      </c>
      <c r="BL119" s="0" t="n">
        <f aca="false">IF($B29=0,0,IF(SIN(BL$12)=0,999999999,(SIN(BL$12)*COS($E29)+SIN($E29)*COS(BL$12))/SIN(BL$12)*$B29))</f>
        <v>12.7806835807976</v>
      </c>
      <c r="BM119" s="0" t="n">
        <f aca="false">IF($B29=0,0,IF(SIN(BM$12)=0,999999999,(SIN(BM$12)*COS($E29)+SIN($E29)*COS(BM$12))/SIN(BM$12)*$B29))</f>
        <v>12.7019182016279</v>
      </c>
      <c r="BN119" s="0" t="n">
        <f aca="false">IF($B29=0,0,IF(SIN(BN$12)=0,999999999,(SIN(BN$12)*COS($E29)+SIN($E29)*COS(BN$12))/SIN(BN$12)*$B29))</f>
        <v>12.6247878662405</v>
      </c>
      <c r="BO119" s="0" t="n">
        <f aca="false">IF($B29=0,0,IF(SIN(BO$12)=0,999999999,(SIN(BO$12)*COS($E29)+SIN($E29)*COS(BO$12))/SIN(BO$12)*$B29))</f>
        <v>12.5491966111538</v>
      </c>
      <c r="BP119" s="0" t="n">
        <f aca="false">IF($B29=0,0,IF(SIN(BP$12)=0,999999999,(SIN(BP$12)*COS($E29)+SIN($E29)*COS(BP$12))/SIN(BP$12)*$B29))</f>
        <v>12.4750541051449</v>
      </c>
      <c r="BQ119" s="0" t="n">
        <f aca="false">IF($B29=0,0,IF(SIN(BQ$12)=0,999999999,(SIN(BQ$12)*COS($E29)+SIN($E29)*COS(BQ$12))/SIN(BQ$12)*$B29))</f>
        <v>12.4022751802643</v>
      </c>
      <c r="BR119" s="0" t="n">
        <f aca="false">IF($B29=0,0,IF(SIN(BR$12)=0,999999999,(SIN(BR$12)*COS($E29)+SIN($E29)*COS(BR$12))/SIN(BR$12)*$B29))</f>
        <v>12.3307794056774</v>
      </c>
      <c r="BS119" s="0" t="n">
        <f aca="false">IF($B29=0,0,IF(SIN(BS$12)=0,999999999,(SIN(BS$12)*COS($E29)+SIN($E29)*COS(BS$12))/SIN(BS$12)*$B29))</f>
        <v>12.260490699655</v>
      </c>
      <c r="BT119" s="0" t="n">
        <f aca="false">IF($B29=0,0,IF(SIN(BT$12)=0,999999999,(SIN(BT$12)*COS($E29)+SIN($E29)*COS(BT$12))/SIN(BT$12)*$B29))</f>
        <v>12.1913369755941</v>
      </c>
      <c r="BU119" s="0" t="n">
        <f aca="false">IF($B29=0,0,IF(SIN(BU$12)=0,999999999,(SIN(BU$12)*COS($E29)+SIN($E29)*COS(BU$12))/SIN(BU$12)*$B29))</f>
        <v>12.123249818439</v>
      </c>
      <c r="BV119" s="0" t="n">
        <f aca="false">IF($B29=0,0,IF(SIN(BV$12)=0,999999999,(SIN(BV$12)*COS($E29)+SIN($E29)*COS(BV$12))/SIN(BV$12)*$B29))</f>
        <v>12.0561641882951</v>
      </c>
      <c r="BW119" s="0" t="n">
        <f aca="false">IF($B29=0,0,IF(SIN(BW$12)=0,999999999,(SIN(BW$12)*COS($E29)+SIN($E29)*COS(BW$12))/SIN(BW$12)*$B29))</f>
        <v>11.9900181483915</v>
      </c>
      <c r="BX119" s="0" t="n">
        <f aca="false">IF($B29=0,0,IF(SIN(BX$12)=0,999999999,(SIN(BX$12)*COS($E29)+SIN($E29)*COS(BX$12))/SIN(BX$12)*$B29))</f>
        <v>11.9247526148695</v>
      </c>
      <c r="BY119" s="0" t="n">
        <f aca="false">IF($B29=0,0,IF(SIN(BY$12)=0,999999999,(SIN(BY$12)*COS($E29)+SIN($E29)*COS(BY$12))/SIN(BY$12)*$B29))</f>
        <v>11.8603111261528</v>
      </c>
      <c r="BZ119" s="0" t="n">
        <f aca="false">IF($B29=0,0,IF(SIN(BZ$12)=0,999999999,(SIN(BZ$12)*COS($E29)+SIN($E29)*COS(BZ$12))/SIN(BZ$12)*$B29))</f>
        <v>11.7966396298936</v>
      </c>
      <c r="CA119" s="0" t="n">
        <f aca="false">IF($B29=0,0,IF(SIN(CA$12)=0,999999999,(SIN(CA$12)*COS($E29)+SIN($E29)*COS(CA$12))/SIN(CA$12)*$B29))</f>
        <v>11.7336862857072</v>
      </c>
      <c r="CB119" s="0" t="n">
        <f aca="false">IF($B29=0,0,IF(SIN(CB$12)=0,999999999,(SIN(CB$12)*COS($E29)+SIN($E29)*COS(CB$12))/SIN(CB$12)*$B29))</f>
        <v>11.6714012820874</v>
      </c>
      <c r="CC119" s="0" t="n">
        <f aca="false">IF($B29=0,0,IF(SIN(CC$12)=0,999999999,(SIN(CC$12)*COS($E29)+SIN($E29)*COS(CC$12))/SIN(CC$12)*$B29))</f>
        <v>11.6097366660623</v>
      </c>
      <c r="CD119" s="0" t="n">
        <f aca="false">IF($B29=0,0,IF(SIN(CD$12)=0,999999999,(SIN(CD$12)*COS($E29)+SIN($E29)*COS(CD$12))/SIN(CD$12)*$B29))</f>
        <v>11.5486461842902</v>
      </c>
      <c r="CE119" s="0" t="n">
        <f aca="false">IF($B29=0,0,IF(SIN(CE$12)=0,999999999,(SIN(CE$12)*COS($E29)+SIN($E29)*COS(CE$12))/SIN(CE$12)*$B29))</f>
        <v>11.4880851344214</v>
      </c>
      <c r="CF119" s="0" t="n">
        <f aca="false">IF($B29=0,0,IF(SIN(CF$12)=0,999999999,(SIN(CF$12)*COS($E29)+SIN($E29)*COS(CF$12))/SIN(CF$12)*$B29))</f>
        <v>11.4280102256629</v>
      </c>
      <c r="CG119" s="0" t="n">
        <f aca="false">IF($B29=0,0,IF(SIN(CG$12)=0,999999999,(SIN(CG$12)*COS($E29)+SIN($E29)*COS(CG$12))/SIN(CG$12)*$B29))</f>
        <v>11.3683794475772</v>
      </c>
      <c r="CH119" s="0" t="n">
        <f aca="false">IF($B29=0,0,IF(SIN(CH$12)=0,999999999,(SIN(CH$12)*COS($E29)+SIN($E29)*COS(CH$12))/SIN(CH$12)*$B29))</f>
        <v>11.3091519462339</v>
      </c>
      <c r="CI119" s="0" t="n">
        <f aca="false">IF($B29=0,0,IF(SIN(CI$12)=0,999999999,(SIN(CI$12)*COS($E29)+SIN($E29)*COS(CI$12))/SIN(CI$12)*$B29))</f>
        <v>11.2502879069042</v>
      </c>
      <c r="CJ119" s="0" t="n">
        <f aca="false">IF($B29=0,0,IF(SIN(CJ$12)=0,999999999,(SIN(CJ$12)*COS($E29)+SIN($E29)*COS(CJ$12))/SIN(CJ$12)*$B29))</f>
        <v>11.1917484425558</v>
      </c>
      <c r="CK119" s="0" t="n">
        <f aca="false">IF($B29=0,0,IF(SIN(CK$12)=0,999999999,(SIN(CK$12)*COS($E29)+SIN($E29)*COS(CK$12))/SIN(CK$12)*$B29))</f>
        <v>11.1334954874605</v>
      </c>
      <c r="CL119" s="0" t="n">
        <f aca="false">IF($B29=0,0,IF(SIN(CL$12)=0,999999999,(SIN(CL$12)*COS($E29)+SIN($E29)*COS(CL$12))/SIN(CL$12)*$B29))</f>
        <v>11.0754916952771</v>
      </c>
      <c r="CM119" s="0" t="n">
        <f aca="false">IF($B29=0,0,IF(SIN(CM$12)=0,999999999,(SIN(CM$12)*COS($E29)+SIN($E29)*COS(CM$12))/SIN(CM$12)*$B29))</f>
        <v>11.0177003410143</v>
      </c>
      <c r="CN119" s="0" t="n">
        <f aca="false">IF($B29=0,0,IF(SIN(CN$12)=0,999999999,(SIN(CN$12)*COS($E29)+SIN($E29)*COS(CN$12))/SIN(CN$12)*$B29))</f>
        <v>10.9600852263132</v>
      </c>
      <c r="CO119" s="0" t="n">
        <f aca="false">IF($B29=0,0,IF(SIN(CO$12)=0,999999999,(SIN(CO$12)*COS($E29)+SIN($E29)*COS(CO$12))/SIN(CO$12)*$B29))</f>
        <v>10.902610587523</v>
      </c>
      <c r="CP119" s="0" t="n">
        <f aca="false">IF($B29=0,0,IF(SIN(CP$12)=0,999999999,(SIN(CP$12)*COS($E29)+SIN($E29)*COS(CP$12))/SIN(CP$12)*$B29))</f>
        <v>10.8452410060654</v>
      </c>
      <c r="CQ119" s="0" t="n">
        <f aca="false">IF($B29=0,0,IF(SIN(CQ$12)=0,999999999,(SIN(CQ$12)*COS($E29)+SIN($E29)*COS(CQ$12))/SIN(CQ$12)*$B29))</f>
        <v>10.7879413206057</v>
      </c>
    </row>
    <row r="120" customFormat="false" ht="12.8" hidden="true" customHeight="false" outlineLevel="0" collapsed="false">
      <c r="D120" s="0" t="n">
        <f aca="false">1+D119</f>
        <v>18</v>
      </c>
      <c r="E120" s="2" t="s">
        <v>56</v>
      </c>
      <c r="F120" s="0" t="n">
        <f aca="false">IF($B30=0,0,IF(SIN(F$12)=0,999999999,(SIN(F$12)*COS($E30)+SIN($E30)*COS(F$12))/SIN(F$12)*$B30))</f>
        <v>999999999</v>
      </c>
      <c r="G120" s="0" t="n">
        <f aca="false">IF($B30=0,0,IF(SIN(G$12)=0,999999999,(SIN(G$12)*COS($E30)+SIN($E30)*COS(G$12))/SIN(G$12)*$B30))</f>
        <v>209.198038139005</v>
      </c>
      <c r="H120" s="0" t="n">
        <f aca="false">IF($B30=0,0,IF(SIN(H$12)=0,999999999,(SIN(H$12)*COS($E30)+SIN($E30)*COS(H$12))/SIN(H$12)*$B30))</f>
        <v>109.901476957915</v>
      </c>
      <c r="I120" s="0" t="n">
        <f aca="false">IF($B30=0,0,IF(SIN(I$12)=0,999999999,(SIN(I$12)*COS($E30)+SIN($E30)*COS(I$12))/SIN(I$12)*$B30))</f>
        <v>76.7891758180918</v>
      </c>
      <c r="J120" s="0" t="n">
        <f aca="false">IF($B30=0,0,IF(SIN(J$12)=0,999999999,(SIN(J$12)*COS($E30)+SIN($E30)*COS(J$12))/SIN(J$12)*$B30))</f>
        <v>60.2229335409898</v>
      </c>
      <c r="K120" s="0" t="n">
        <f aca="false">IF($B30=0,0,IF(SIN(K$12)=0,999999999,(SIN(K$12)*COS($E30)+SIN($E30)*COS(K$12))/SIN(K$12)*$B30))</f>
        <v>50.2751079176724</v>
      </c>
      <c r="L120" s="0" t="n">
        <f aca="false">IF($B30=0,0,IF(SIN(L$12)=0,999999999,(SIN(L$12)*COS($E30)+SIN($E30)*COS(L$12))/SIN(L$12)*$B30))</f>
        <v>43.6364832291296</v>
      </c>
      <c r="M120" s="0" t="n">
        <f aca="false">IF($B30=0,0,IF(SIN(M$12)=0,999999999,(SIN(M$12)*COS($E30)+SIN($E30)*COS(M$12))/SIN(M$12)*$B30))</f>
        <v>38.8888227479421</v>
      </c>
      <c r="N120" s="0" t="n">
        <f aca="false">IF($B30=0,0,IF(SIN(N$12)=0,999999999,(SIN(N$12)*COS($E30)+SIN($E30)*COS(N$12))/SIN(N$12)*$B30))</f>
        <v>35.3230068626045</v>
      </c>
      <c r="O120" s="0" t="n">
        <f aca="false">IF($B30=0,0,IF(SIN(O$12)=0,999999999,(SIN(O$12)*COS($E30)+SIN($E30)*COS(O$12))/SIN(O$12)*$B30))</f>
        <v>32.5450791179865</v>
      </c>
      <c r="P120" s="0" t="n">
        <f aca="false">IF($B30=0,0,IF(SIN(P$12)=0,999999999,(SIN(P$12)*COS($E30)+SIN($E30)*COS(P$12))/SIN(P$12)*$B30))</f>
        <v>30.3186646306255</v>
      </c>
      <c r="Q120" s="0" t="n">
        <f aca="false">IF($B30=0,0,IF(SIN(Q$12)=0,999999999,(SIN(Q$12)*COS($E30)+SIN($E30)*COS(Q$12))/SIN(Q$12)*$B30))</f>
        <v>28.493342094857</v>
      </c>
      <c r="R120" s="0" t="n">
        <f aca="false">IF($B30=0,0,IF(SIN(R$12)=0,999999999,(SIN(R$12)*COS($E30)+SIN($E30)*COS(R$12))/SIN(R$12)*$B30))</f>
        <v>26.9688297851169</v>
      </c>
      <c r="S120" s="0" t="n">
        <f aca="false">IF($B30=0,0,IF(SIN(S$12)=0,999999999,(SIN(S$12)*COS($E30)+SIN($E30)*COS(S$12))/SIN(S$12)*$B30))</f>
        <v>25.6757010949262</v>
      </c>
      <c r="T120" s="0" t="n">
        <f aca="false">IF($B30=0,0,IF(SIN(T$12)=0,999999999,(SIN(T$12)*COS($E30)+SIN($E30)*COS(T$12))/SIN(T$12)*$B30))</f>
        <v>24.5643648442074</v>
      </c>
      <c r="U120" s="0" t="n">
        <f aca="false">IF($B30=0,0,IF(SIN(U$12)=0,999999999,(SIN(U$12)*COS($E30)+SIN($E30)*COS(U$12))/SIN(U$12)*$B30))</f>
        <v>23.598453463031</v>
      </c>
      <c r="V120" s="0" t="n">
        <f aca="false">IF($B30=0,0,IF(SIN(V$12)=0,999999999,(SIN(V$12)*COS($E30)+SIN($E30)*COS(V$12))/SIN(V$12)*$B30))</f>
        <v>22.7506906058418</v>
      </c>
      <c r="W120" s="0" t="n">
        <f aca="false">IF($B30=0,0,IF(SIN(W$12)=0,999999999,(SIN(W$12)*COS($E30)+SIN($E30)*COS(W$12))/SIN(W$12)*$B30))</f>
        <v>22.0002172541912</v>
      </c>
      <c r="X120" s="0" t="n">
        <f aca="false">IF($B30=0,0,IF(SIN(X$12)=0,999999999,(SIN(X$12)*COS($E30)+SIN($E30)*COS(X$12))/SIN(X$12)*$B30))</f>
        <v>21.3308091179865</v>
      </c>
      <c r="Y120" s="0" t="n">
        <f aca="false">IF($B30=0,0,IF(SIN(Y$12)=0,999999999,(SIN(Y$12)*COS($E30)+SIN($E30)*COS(Y$12))/SIN(Y$12)*$B30))</f>
        <v>20.7296569621076</v>
      </c>
      <c r="Z120" s="0" t="n">
        <f aca="false">IF($B30=0,0,IF(SIN(Z$12)=0,999999999,(SIN(Z$12)*COS($E30)+SIN($E30)*COS(Z$12))/SIN(Z$12)*$B30))</f>
        <v>20.1865128344974</v>
      </c>
      <c r="AA120" s="0" t="n">
        <f aca="false">IF($B30=0,0,IF(SIN(AA$12)=0,999999999,(SIN(AA$12)*COS($E30)+SIN($E30)*COS(AA$12))/SIN(AA$12)*$B30))</f>
        <v>19.6930802285553</v>
      </c>
      <c r="AB120" s="0" t="n">
        <f aca="false">IF($B30=0,0,IF(SIN(AB$12)=0,999999999,(SIN(AB$12)*COS($E30)+SIN($E30)*COS(AB$12))/SIN(AB$12)*$B30))</f>
        <v>19.242570564358</v>
      </c>
      <c r="AC120" s="0" t="n">
        <f aca="false">IF($B30=0,0,IF(SIN(AC$12)=0,999999999,(SIN(AC$12)*COS($E30)+SIN($E30)*COS(AC$12))/SIN(AC$12)*$B30))</f>
        <v>18.829375369921</v>
      </c>
      <c r="AD120" s="0" t="n">
        <f aca="false">IF($B30=0,0,IF(SIN(AD$12)=0,999999999,(SIN(AD$12)*COS($E30)+SIN($E30)*COS(AD$12))/SIN(AD$12)*$B30))</f>
        <v>18.4488204166388</v>
      </c>
      <c r="AE120" s="0" t="n">
        <f aca="false">IF($B30=0,0,IF(SIN(AE$12)=0,999999999,(SIN(AE$12)*COS($E30)+SIN($E30)*COS(AE$12))/SIN(AE$12)*$B30))</f>
        <v>18.0969788617195</v>
      </c>
      <c r="AF120" s="0" t="n">
        <f aca="false">IF($B30=0,0,IF(SIN(AF$12)=0,999999999,(SIN(AF$12)*COS($E30)+SIN($E30)*COS(AF$12))/SIN(AF$12)*$B30))</f>
        <v>17.7705275110988</v>
      </c>
      <c r="AG120" s="0" t="n">
        <f aca="false">IF($B30=0,0,IF(SIN(AG$12)=0,999999999,(SIN(AG$12)*COS($E30)+SIN($E30)*COS(AG$12))/SIN(AG$12)*$B30))</f>
        <v>17.4666350234335</v>
      </c>
      <c r="AH120" s="0" t="n">
        <f aca="false">IF($B30=0,0,IF(SIN(AH$12)=0,999999999,(SIN(AH$12)*COS($E30)+SIN($E30)*COS(AH$12))/SIN(AH$12)*$B30))</f>
        <v>17.1828740698885</v>
      </c>
      <c r="AI120" s="0" t="n">
        <f aca="false">IF($B30=0,0,IF(SIN(AI$12)=0,999999999,(SIN(AI$12)*COS($E30)+SIN($E30)*COS(AI$12))/SIN(AI$12)*$B30))</f>
        <v>16.9171516672658</v>
      </c>
      <c r="AJ120" s="0" t="n">
        <f aca="false">IF($B30=0,0,IF(SIN(AJ$12)=0,999999999,(SIN(AJ$12)*COS($E30)+SIN($E30)*COS(AJ$12))/SIN(AJ$12)*$B30))</f>
        <v>16.6676534440128</v>
      </c>
      <c r="AK120" s="0" t="n">
        <f aca="false">IF($B30=0,0,IF(SIN(AK$12)=0,999999999,(SIN(AK$12)*COS($E30)+SIN($E30)*COS(AK$12))/SIN(AK$12)*$B30))</f>
        <v>16.4327986929566</v>
      </c>
      <c r="AL120" s="0" t="n">
        <f aca="false">IF($B30=0,0,IF(SIN(AL$12)=0,999999999,(SIN(AL$12)*COS($E30)+SIN($E30)*COS(AL$12))/SIN(AL$12)*$B30))</f>
        <v>16.2112038511499</v>
      </c>
      <c r="AM120" s="0" t="n">
        <f aca="false">IF($B30=0,0,IF(SIN(AM$12)=0,999999999,(SIN(AM$12)*COS($E30)+SIN($E30)*COS(AM$12))/SIN(AM$12)*$B30))</f>
        <v>16.0016526192391</v>
      </c>
      <c r="AN120" s="0" t="n">
        <f aca="false">IF($B30=0,0,IF(SIN(AN$12)=0,999999999,(SIN(AN$12)*COS($E30)+SIN($E30)*COS(AN$12))/SIN(AN$12)*$B30))</f>
        <v>15.8030713533752</v>
      </c>
      <c r="AO120" s="0" t="n">
        <f aca="false">IF($B30=0,0,IF(SIN(AO$12)=0,999999999,(SIN(AO$12)*COS($E30)+SIN($E30)*COS(AO$12))/SIN(AO$12)*$B30))</f>
        <v>15.6145086751378</v>
      </c>
      <c r="AP120" s="0" t="n">
        <f aca="false">IF($B30=0,0,IF(SIN(AP$12)=0,999999999,(SIN(AP$12)*COS($E30)+SIN($E30)*COS(AP$12))/SIN(AP$12)*$B30))</f>
        <v>15.4351184792823</v>
      </c>
      <c r="AQ120" s="0" t="n">
        <f aca="false">IF($B30=0,0,IF(SIN(AQ$12)=0,999999999,(SIN(AQ$12)*COS($E30)+SIN($E30)*COS(AQ$12))/SIN(AQ$12)*$B30))</f>
        <v>15.2641456964557</v>
      </c>
      <c r="AR120" s="0" t="n">
        <f aca="false">IF($B30=0,0,IF(SIN(AR$12)=0,999999999,(SIN(AR$12)*COS($E30)+SIN($E30)*COS(AR$12))/SIN(AR$12)*$B30))</f>
        <v>15.1009143033663</v>
      </c>
      <c r="AS120" s="0" t="n">
        <f aca="false">IF($B30=0,0,IF(SIN(AS$12)=0,999999999,(SIN(AS$12)*COS($E30)+SIN($E30)*COS(AS$12))/SIN(AS$12)*$B30))</f>
        <v>14.9448171769926</v>
      </c>
      <c r="AT120" s="0" t="n">
        <f aca="false">IF($B30=0,0,IF(SIN(AT$12)=0,999999999,(SIN(AT$12)*COS($E30)+SIN($E30)*COS(AT$12))/SIN(AT$12)*$B30))</f>
        <v>14.7953074701018</v>
      </c>
      <c r="AU120" s="0" t="n">
        <f aca="false">IF($B30=0,0,IF(SIN(AU$12)=0,999999999,(SIN(AU$12)*COS($E30)+SIN($E30)*COS(AU$12))/SIN(AU$12)*$B30))</f>
        <v>14.651891248316</v>
      </c>
      <c r="AV120" s="0" t="n">
        <f aca="false">IF($B30=0,0,IF(SIN(AV$12)=0,999999999,(SIN(AV$12)*COS($E30)+SIN($E30)*COS(AV$12))/SIN(AV$12)*$B30))</f>
        <v>14.5141211784433</v>
      </c>
      <c r="AW120" s="0" t="n">
        <f aca="false">IF($B30=0,0,IF(SIN(AW$12)=0,999999999,(SIN(AW$12)*COS($E30)+SIN($E30)*COS(AW$12))/SIN(AW$12)*$B30))</f>
        <v>14.3815910969101</v>
      </c>
      <c r="AX120" s="0" t="n">
        <f aca="false">IF($B30=0,0,IF(SIN(AX$12)=0,999999999,(SIN(AX$12)*COS($E30)+SIN($E30)*COS(AX$12))/SIN(AX$12)*$B30))</f>
        <v>14.2539313182501</v>
      </c>
      <c r="AY120" s="0" t="n">
        <f aca="false">IF($B30=0,0,IF(SIN(AY$12)=0,999999999,(SIN(AY$12)*COS($E30)+SIN($E30)*COS(AY$12))/SIN(AY$12)*$B30))</f>
        <v>14.1308045685024</v>
      </c>
      <c r="AZ120" s="0" t="n">
        <f aca="false">IF($B30=0,0,IF(SIN(AZ$12)=0,999999999,(SIN(AZ$12)*COS($E30)+SIN($E30)*COS(AZ$12))/SIN(AZ$12)*$B30))</f>
        <v>14.0119024483926</v>
      </c>
      <c r="BA120" s="0" t="n">
        <f aca="false">IF($B30=0,0,IF(SIN(BA$12)=0,999999999,(SIN(BA$12)*COS($E30)+SIN($E30)*COS(BA$12))/SIN(BA$12)*$B30))</f>
        <v>13.8969423473621</v>
      </c>
      <c r="BB120" s="0" t="n">
        <f aca="false">IF($B30=0,0,IF(SIN(BB$12)=0,999999999,(SIN(BB$12)*COS($E30)+SIN($E30)*COS(BB$12))/SIN(BB$12)*$B30))</f>
        <v>13.7856647426651</v>
      </c>
      <c r="BC120" s="0" t="n">
        <f aca="false">IF($B30=0,0,IF(SIN(BC$12)=0,999999999,(SIN(BC$12)*COS($E30)+SIN($E30)*COS(BC$12))/SIN(BC$12)*$B30))</f>
        <v>13.6778308284878</v>
      </c>
      <c r="BD120" s="0" t="n">
        <f aca="false">IF($B30=0,0,IF(SIN(BD$12)=0,999999999,(SIN(BD$12)*COS($E30)+SIN($E30)*COS(BD$12))/SIN(BD$12)*$B30))</f>
        <v>13.5732204288541</v>
      </c>
      <c r="BE120" s="0" t="n">
        <f aca="false">IF($B30=0,0,IF(SIN(BE$12)=0,999999999,(SIN(BE$12)*COS($E30)+SIN($E30)*COS(BE$12))/SIN(BE$12)*$B30))</f>
        <v>13.4716301553276</v>
      </c>
      <c r="BF120" s="0" t="n">
        <f aca="false">IF($B30=0,0,IF(SIN(BF$12)=0,999999999,(SIN(BF$12)*COS($E30)+SIN($E30)*COS(BF$12))/SIN(BF$12)*$B30))</f>
        <v>13.372871776519</v>
      </c>
      <c r="BG120" s="0" t="n">
        <f aca="false">IF($B30=0,0,IF(SIN(BG$12)=0,999999999,(SIN(BG$12)*COS($E30)+SIN($E30)*COS(BG$12))/SIN(BG$12)*$B30))</f>
        <v>13.2767707713851</v>
      </c>
      <c r="BH120" s="0" t="n">
        <f aca="false">IF($B30=0,0,IF(SIN(BH$12)=0,999999999,(SIN(BH$12)*COS($E30)+SIN($E30)*COS(BH$12))/SIN(BH$12)*$B30))</f>
        <v>13.1831650424518</v>
      </c>
      <c r="BI120" s="0" t="n">
        <f aca="false">IF($B30=0,0,IF(SIN(BI$12)=0,999999999,(SIN(BI$12)*COS($E30)+SIN($E30)*COS(BI$12))/SIN(BI$12)*$B30))</f>
        <v>13.0919037685636</v>
      </c>
      <c r="BJ120" s="0" t="n">
        <f aca="false">IF($B30=0,0,IF(SIN(BJ$12)=0,999999999,(SIN(BJ$12)*COS($E30)+SIN($E30)*COS(BJ$12))/SIN(BJ$12)*$B30))</f>
        <v>13.002846379673</v>
      </c>
      <c r="BK120" s="0" t="n">
        <f aca="false">IF($B30=0,0,IF(SIN(BK$12)=0,999999999,(SIN(BK$12)*COS($E30)+SIN($E30)*COS(BK$12))/SIN(BK$12)*$B30))</f>
        <v>12.9158616386352</v>
      </c>
      <c r="BL120" s="0" t="n">
        <f aca="false">IF($B30=0,0,IF(SIN(BL$12)=0,999999999,(SIN(BL$12)*COS($E30)+SIN($E30)*COS(BL$12))/SIN(BL$12)*$B30))</f>
        <v>12.8308268170418</v>
      </c>
      <c r="BM120" s="0" t="n">
        <f aca="false">IF($B30=0,0,IF(SIN(BM$12)=0,999999999,(SIN(BM$12)*COS($E30)+SIN($E30)*COS(BM$12))/SIN(BM$12)*$B30))</f>
        <v>12.747626953885</v>
      </c>
      <c r="BN120" s="0" t="n">
        <f aca="false">IF($B30=0,0,IF(SIN(BN$12)=0,999999999,(SIN(BN$12)*COS($E30)+SIN($E30)*COS(BN$12))/SIN(BN$12)*$B30))</f>
        <v>12.6661541873331</v>
      </c>
      <c r="BO120" s="0" t="n">
        <f aca="false">IF($B30=0,0,IF(SIN(BO$12)=0,999999999,(SIN(BO$12)*COS($E30)+SIN($E30)*COS(BO$12))/SIN(BO$12)*$B30))</f>
        <v>12.5863071511687</v>
      </c>
      <c r="BP120" s="0" t="n">
        <f aca="false">IF($B30=0,0,IF(SIN(BP$12)=0,999999999,(SIN(BP$12)*COS($E30)+SIN($E30)*COS(BP$12))/SIN(BP$12)*$B30))</f>
        <v>12.507990428529</v>
      </c>
      <c r="BQ120" s="0" t="n">
        <f aca="false">IF($B30=0,0,IF(SIN(BQ$12)=0,999999999,(SIN(BQ$12)*COS($E30)+SIN($E30)*COS(BQ$12))/SIN(BQ$12)*$B30))</f>
        <v>12.4311140565164</v>
      </c>
      <c r="BR120" s="0" t="n">
        <f aca="false">IF($B30=0,0,IF(SIN(BR$12)=0,999999999,(SIN(BR$12)*COS($E30)+SIN($E30)*COS(BR$12))/SIN(BR$12)*$B30))</f>
        <v>12.3555930760473</v>
      </c>
      <c r="BS120" s="0" t="n">
        <f aca="false">IF($B30=0,0,IF(SIN(BS$12)=0,999999999,(SIN(BS$12)*COS($E30)+SIN($E30)*COS(BS$12))/SIN(BS$12)*$B30))</f>
        <v>12.2813471219978</v>
      </c>
      <c r="BT120" s="0" t="n">
        <f aca="false">IF($B30=0,0,IF(SIN(BT$12)=0,999999999,(SIN(BT$12)*COS($E30)+SIN($E30)*COS(BT$12))/SIN(BT$12)*$B30))</f>
        <v>12.2083000492952</v>
      </c>
      <c r="BU120" s="0" t="n">
        <f aca="false">IF($B30=0,0,IF(SIN(BU$12)=0,999999999,(SIN(BU$12)*COS($E30)+SIN($E30)*COS(BU$12))/SIN(BU$12)*$B30))</f>
        <v>12.1363795911224</v>
      </c>
      <c r="BV120" s="0" t="n">
        <f aca="false">IF($B30=0,0,IF(SIN(BV$12)=0,999999999,(SIN(BV$12)*COS($E30)+SIN($E30)*COS(BV$12))/SIN(BV$12)*$B30))</f>
        <v>12.0655170458444</v>
      </c>
      <c r="BW120" s="0" t="n">
        <f aca="false">IF($B30=0,0,IF(SIN(BW$12)=0,999999999,(SIN(BW$12)*COS($E30)+SIN($E30)*COS(BW$12))/SIN(BW$12)*$B30))</f>
        <v>11.9956469896552</v>
      </c>
      <c r="BX120" s="0" t="n">
        <f aca="false">IF($B30=0,0,IF(SIN(BX$12)=0,999999999,(SIN(BX$12)*COS($E30)+SIN($E30)*COS(BX$12))/SIN(BX$12)*$B30))</f>
        <v>11.9267070122804</v>
      </c>
      <c r="BY120" s="0" t="n">
        <f aca="false">IF($B30=0,0,IF(SIN(BY$12)=0,999999999,(SIN(BY$12)*COS($E30)+SIN($E30)*COS(BY$12))/SIN(BY$12)*$B30))</f>
        <v>11.8586374733615</v>
      </c>
      <c r="BZ120" s="0" t="n">
        <f aca="false">IF($B30=0,0,IF(SIN(BZ$12)=0,999999999,(SIN(BZ$12)*COS($E30)+SIN($E30)*COS(BZ$12))/SIN(BZ$12)*$B30))</f>
        <v>11.7913812774085</v>
      </c>
      <c r="CA120" s="0" t="n">
        <f aca="false">IF($B30=0,0,IF(SIN(CA$12)=0,999999999,(SIN(CA$12)*COS($E30)+SIN($E30)*COS(CA$12))/SIN(CA$12)*$B30))</f>
        <v>11.7248836654273</v>
      </c>
      <c r="CB120" s="0" t="n">
        <f aca="false">IF($B30=0,0,IF(SIN(CB$12)=0,999999999,(SIN(CB$12)*COS($E30)+SIN($E30)*COS(CB$12))/SIN(CB$12)*$B30))</f>
        <v>11.6590920215285</v>
      </c>
      <c r="CC120" s="0" t="n">
        <f aca="false">IF($B30=0,0,IF(SIN(CC$12)=0,999999999,(SIN(CC$12)*COS($E30)+SIN($E30)*COS(CC$12))/SIN(CC$12)*$B30))</f>
        <v>11.593955692992</v>
      </c>
      <c r="CD120" s="0" t="n">
        <f aca="false">IF($B30=0,0,IF(SIN(CD$12)=0,999999999,(SIN(CD$12)*COS($E30)+SIN($E30)*COS(CD$12))/SIN(CD$12)*$B30))</f>
        <v>11.5294258224169</v>
      </c>
      <c r="CE120" s="0" t="n">
        <f aca="false">IF($B30=0,0,IF(SIN(CE$12)=0,999999999,(SIN(CE$12)*COS($E30)+SIN($E30)*COS(CE$12))/SIN(CE$12)*$B30))</f>
        <v>11.4654551907151</v>
      </c>
      <c r="CF120" s="0" t="n">
        <f aca="false">IF($B30=0,0,IF(SIN(CF$12)=0,999999999,(SIN(CF$12)*COS($E30)+SIN($E30)*COS(CF$12))/SIN(CF$12)*$B30))</f>
        <v>11.4019980698258</v>
      </c>
      <c r="CG120" s="0" t="n">
        <f aca="false">IF($B30=0,0,IF(SIN(CG$12)=0,999999999,(SIN(CG$12)*COS($E30)+SIN($E30)*COS(CG$12))/SIN(CG$12)*$B30))</f>
        <v>11.3390100841275</v>
      </c>
      <c r="CH120" s="0" t="n">
        <f aca="false">IF($B30=0,0,IF(SIN(CH$12)=0,999999999,(SIN(CH$12)*COS($E30)+SIN($E30)*COS(CH$12))/SIN(CH$12)*$B30))</f>
        <v>11.2764480796171</v>
      </c>
      <c r="CI120" s="0" t="n">
        <f aca="false">IF($B30=0,0,IF(SIN(CI$12)=0,999999999,(SIN(CI$12)*COS($E30)+SIN($E30)*COS(CI$12))/SIN(CI$12)*$B30))</f>
        <v>11.21427</v>
      </c>
      <c r="CJ120" s="0" t="n">
        <f aca="false">IF($B30=0,0,IF(SIN(CJ$12)=0,999999999,(SIN(CJ$12)*COS($E30)+SIN($E30)*COS(CJ$12))/SIN(CJ$12)*$B30))</f>
        <v>11.1524347689073</v>
      </c>
      <c r="CK120" s="0" t="n">
        <f aca="false">IF($B30=0,0,IF(SIN(CK$12)=0,999999999,(SIN(CK$12)*COS($E30)+SIN($E30)*COS(CK$12))/SIN(CK$12)*$B30))</f>
        <v>11.0909021775138</v>
      </c>
      <c r="CL120" s="0" t="n">
        <f aca="false">IF($B30=0,0,IF(SIN(CL$12)=0,999999999,(SIN(CL$12)*COS($E30)+SIN($E30)*COS(CL$12))/SIN(CL$12)*$B30))</f>
        <v>11.0296327768824</v>
      </c>
      <c r="CM120" s="0" t="n">
        <f aca="false">IF($B30=0,0,IF(SIN(CM$12)=0,999999999,(SIN(CM$12)*COS($E30)+SIN($E30)*COS(CM$12))/SIN(CM$12)*$B30))</f>
        <v>10.9685877744079</v>
      </c>
      <c r="CN120" s="0" t="n">
        <f aca="false">IF($B30=0,0,IF(SIN(CN$12)=0,999999999,(SIN(CN$12)*COS($E30)+SIN($E30)*COS(CN$12))/SIN(CN$12)*$B30))</f>
        <v>10.9077289337672</v>
      </c>
      <c r="CO120" s="0" t="n">
        <f aca="false">IF($B30=0,0,IF(SIN(CO$12)=0,999999999,(SIN(CO$12)*COS($E30)+SIN($E30)*COS(CO$12))/SIN(CO$12)*$B30))</f>
        <v>10.8470184778191</v>
      </c>
      <c r="CP120" s="0" t="n">
        <f aca="false">IF($B30=0,0,IF(SIN(CP$12)=0,999999999,(SIN(CP$12)*COS($E30)+SIN($E30)*COS(CP$12))/SIN(CP$12)*$B30))</f>
        <v>10.786418993922</v>
      </c>
      <c r="CQ120" s="0" t="n">
        <f aca="false">IF($B30=0,0,IF(SIN(CQ$12)=0,999999999,(SIN(CQ$12)*COS($E30)+SIN($E30)*COS(CQ$12))/SIN(CQ$12)*$B30))</f>
        <v>10.7258933411615</v>
      </c>
    </row>
    <row r="121" customFormat="false" ht="12.8" hidden="true" customHeight="false" outlineLevel="0" collapsed="false">
      <c r="D121" s="0" t="n">
        <f aca="false">1+D120</f>
        <v>19</v>
      </c>
      <c r="E121" s="2" t="s">
        <v>56</v>
      </c>
      <c r="F121" s="0" t="n">
        <f aca="false">IF($B31=0,0,IF(SIN(F$12)=0,999999999,(SIN(F$12)*COS($E31)+SIN($E31)*COS(F$12))/SIN(F$12)*$B31))</f>
        <v>999999999</v>
      </c>
      <c r="G121" s="0" t="n">
        <f aca="false">IF($B31=0,0,IF(SIN(G$12)=0,999999999,(SIN(G$12)*COS($E31)+SIN($E31)*COS(G$12))/SIN(G$12)*$B31))</f>
        <v>219.63797894038</v>
      </c>
      <c r="H121" s="0" t="n">
        <f aca="false">IF($B31=0,0,IF(SIN(H$12)=0,999999999,(SIN(H$12)*COS($E31)+SIN($E31)*COS(H$12))/SIN(H$12)*$B31))</f>
        <v>115.08562231839</v>
      </c>
      <c r="I121" s="0" t="n">
        <f aca="false">IF($B31=0,0,IF(SIN(I$12)=0,999999999,(SIN(I$12)*COS($E31)+SIN($E31)*COS(I$12))/SIN(I$12)*$B31))</f>
        <v>80.2206775895204</v>
      </c>
      <c r="J121" s="0" t="n">
        <f aca="false">IF($B31=0,0,IF(SIN(J$12)=0,999999999,(SIN(J$12)*COS($E31)+SIN($E31)*COS(J$12))/SIN(J$12)*$B31))</f>
        <v>62.7775793609414</v>
      </c>
      <c r="K121" s="0" t="n">
        <f aca="false">IF($B31=0,0,IF(SIN(K$12)=0,999999999,(SIN(K$12)*COS($E31)+SIN($E31)*COS(K$12))/SIN(K$12)*$B31))</f>
        <v>52.303212476416</v>
      </c>
      <c r="L121" s="0" t="n">
        <f aca="false">IF($B31=0,0,IF(SIN(L$12)=0,999999999,(SIN(L$12)*COS($E31)+SIN($E31)*COS(L$12))/SIN(L$12)*$B31))</f>
        <v>45.313203480533</v>
      </c>
      <c r="M121" s="0" t="n">
        <f aca="false">IF($B31=0,0,IF(SIN(M$12)=0,999999999,(SIN(M$12)*COS($E31)+SIN($E31)*COS(M$12))/SIN(M$12)*$B31))</f>
        <v>40.3142479694354</v>
      </c>
      <c r="N121" s="0" t="n">
        <f aca="false">IF($B31=0,0,IF(SIN(N$12)=0,999999999,(SIN(N$12)*COS($E31)+SIN($E31)*COS(N$12))/SIN(N$12)*$B31))</f>
        <v>36.5596924273531</v>
      </c>
      <c r="O121" s="0" t="n">
        <f aca="false">IF($B31=0,0,IF(SIN(O$12)=0,999999999,(SIN(O$12)*COS($E31)+SIN($E31)*COS(O$12))/SIN(O$12)*$B31))</f>
        <v>33.634728171081</v>
      </c>
      <c r="P121" s="0" t="n">
        <f aca="false">IF($B31=0,0,IF(SIN(P$12)=0,999999999,(SIN(P$12)*COS($E31)+SIN($E31)*COS(P$12))/SIN(P$12)*$B31))</f>
        <v>31.2904689268317</v>
      </c>
      <c r="Q121" s="0" t="n">
        <f aca="false">IF($B31=0,0,IF(SIN(Q$12)=0,999999999,(SIN(Q$12)*COS($E31)+SIN($E31)*COS(Q$12))/SIN(Q$12)*$B31))</f>
        <v>29.3685315461225</v>
      </c>
      <c r="R121" s="0" t="n">
        <f aca="false">IF($B31=0,0,IF(SIN(R$12)=0,999999999,(SIN(R$12)*COS($E31)+SIN($E31)*COS(R$12))/SIN(R$12)*$B31))</f>
        <v>27.763326362915</v>
      </c>
      <c r="S121" s="0" t="n">
        <f aca="false">IF($B31=0,0,IF(SIN(S$12)=0,999999999,(SIN(S$12)*COS($E31)+SIN($E31)*COS(S$12))/SIN(S$12)*$B31))</f>
        <v>26.4017520005524</v>
      </c>
      <c r="T121" s="0" t="n">
        <f aca="false">IF($B31=0,0,IF(SIN(T$12)=0,999999999,(SIN(T$12)*COS($E31)+SIN($E31)*COS(T$12))/SIN(T$12)*$B31))</f>
        <v>25.2315924035832</v>
      </c>
      <c r="U121" s="0" t="n">
        <f aca="false">IF($B31=0,0,IF(SIN(U$12)=0,999999999,(SIN(U$12)*COS($E31)+SIN($E31)*COS(U$12))/SIN(U$12)*$B31))</f>
        <v>24.2145550561788</v>
      </c>
      <c r="V121" s="0" t="n">
        <f aca="false">IF($B31=0,0,IF(SIN(V$12)=0,999999999,(SIN(V$12)*COS($E31)+SIN($E31)*COS(V$12))/SIN(V$12)*$B31))</f>
        <v>23.3219198679966</v>
      </c>
      <c r="W121" s="0" t="n">
        <f aca="false">IF($B31=0,0,IF(SIN(W$12)=0,999999999,(SIN(W$12)*COS($E31)+SIN($E31)*COS(W$12))/SIN(W$12)*$B31))</f>
        <v>22.5317237467636</v>
      </c>
      <c r="X121" s="0" t="n">
        <f aca="false">IF($B31=0,0,IF(SIN(X$12)=0,999999999,(SIN(X$12)*COS($E31)+SIN($E31)*COS(X$12))/SIN(X$12)*$B31))</f>
        <v>21.8268836460626</v>
      </c>
      <c r="Y121" s="0" t="n">
        <f aca="false">IF($B31=0,0,IF(SIN(Y$12)=0,999999999,(SIN(Y$12)*COS($E31)+SIN($E31)*COS(Y$12))/SIN(Y$12)*$B31))</f>
        <v>21.1939123342878</v>
      </c>
      <c r="Z121" s="0" t="n">
        <f aca="false">IF($B31=0,0,IF(SIN(Z$12)=0,999999999,(SIN(Z$12)*COS($E31)+SIN($E31)*COS(Z$12))/SIN(Z$12)*$B31))</f>
        <v>20.6220194323425</v>
      </c>
      <c r="AA121" s="0" t="n">
        <f aca="false">IF($B31=0,0,IF(SIN(AA$12)=0,999999999,(SIN(AA$12)*COS($E31)+SIN($E31)*COS(AA$12))/SIN(AA$12)*$B31))</f>
        <v>20.1024692971541</v>
      </c>
      <c r="AB121" s="0" t="n">
        <f aca="false">IF($B31=0,0,IF(SIN(AB$12)=0,999999999,(SIN(AB$12)*COS($E31)+SIN($E31)*COS(AB$12))/SIN(AB$12)*$B31))</f>
        <v>19.6281140273185</v>
      </c>
      <c r="AC121" s="0" t="n">
        <f aca="false">IF($B31=0,0,IF(SIN(AC$12)=0,999999999,(SIN(AC$12)*COS($E31)+SIN($E31)*COS(AC$12))/SIN(AC$12)*$B31))</f>
        <v>19.1930482928215</v>
      </c>
      <c r="AD121" s="0" t="n">
        <f aca="false">IF($B31=0,0,IF(SIN(AD$12)=0,999999999,(SIN(AD$12)*COS($E31)+SIN($E31)*COS(AD$12))/SIN(AD$12)*$B31))</f>
        <v>18.7923504567982</v>
      </c>
      <c r="AE121" s="0" t="n">
        <f aca="false">IF($B31=0,0,IF(SIN(AE$12)=0,999999999,(SIN(AE$12)*COS($E31)+SIN($E31)*COS(AE$12))/SIN(AE$12)*$B31))</f>
        <v>18.421885827542</v>
      </c>
      <c r="AF121" s="0" t="n">
        <f aca="false">IF($B31=0,0,IF(SIN(AF$12)=0,999999999,(SIN(AF$12)*COS($E31)+SIN($E31)*COS(AF$12))/SIN(AF$12)*$B31))</f>
        <v>18.0781553133747</v>
      </c>
      <c r="AG121" s="0" t="n">
        <f aca="false">IF($B31=0,0,IF(SIN(AG$12)=0,999999999,(SIN(AG$12)*COS($E31)+SIN($E31)*COS(AG$12))/SIN(AG$12)*$B31))</f>
        <v>17.7581777092442</v>
      </c>
      <c r="AH121" s="0" t="n">
        <f aca="false">IF($B31=0,0,IF(SIN(AH$12)=0,999999999,(SIN(AH$12)*COS($E31)+SIN($E31)*COS(AH$12))/SIN(AH$12)*$B31))</f>
        <v>17.4593972071045</v>
      </c>
      <c r="AI121" s="0" t="n">
        <f aca="false">IF($B31=0,0,IF(SIN(AI$12)=0,999999999,(SIN(AI$12)*COS($E31)+SIN($E31)*COS(AI$12))/SIN(AI$12)*$B31))</f>
        <v>17.179610041557</v>
      </c>
      <c r="AJ121" s="0" t="n">
        <f aca="false">IF($B31=0,0,IF(SIN(AJ$12)=0,999999999,(SIN(AJ$12)*COS($E31)+SIN($E31)*COS(AJ$12))/SIN(AJ$12)*$B31))</f>
        <v>16.9169058058431</v>
      </c>
      <c r="AK121" s="0" t="n">
        <f aca="false">IF($B31=0,0,IF(SIN(AK$12)=0,999999999,(SIN(AK$12)*COS($E31)+SIN($E31)*COS(AK$12))/SIN(AK$12)*$B31))</f>
        <v>16.6696201255061</v>
      </c>
      <c r="AL121" s="0" t="n">
        <f aca="false">IF($B31=0,0,IF(SIN(AL$12)=0,999999999,(SIN(AL$12)*COS($E31)+SIN($E31)*COS(AL$12))/SIN(AL$12)*$B31))</f>
        <v>16.4362962052153</v>
      </c>
      <c r="AM121" s="0" t="n">
        <f aca="false">IF($B31=0,0,IF(SIN(AM$12)=0,999999999,(SIN(AM$12)*COS($E31)+SIN($E31)*COS(AM$12))/SIN(AM$12)*$B31))</f>
        <v>16.2156533665437</v>
      </c>
      <c r="AN121" s="0" t="n">
        <f aca="false">IF($B31=0,0,IF(SIN(AN$12)=0,999999999,(SIN(AN$12)*COS($E31)+SIN($E31)*COS(AN$12))/SIN(AN$12)*$B31))</f>
        <v>16.0065611373659</v>
      </c>
      <c r="AO121" s="0" t="n">
        <f aca="false">IF($B31=0,0,IF(SIN(AO$12)=0,999999999,(SIN(AO$12)*COS($E31)+SIN($E31)*COS(AO$12))/SIN(AO$12)*$B31))</f>
        <v>15.8080177825289</v>
      </c>
      <c r="AP121" s="0" t="n">
        <f aca="false">IF($B31=0,0,IF(SIN(AP$12)=0,999999999,(SIN(AP$12)*COS($E31)+SIN($E31)*COS(AP$12))/SIN(AP$12)*$B31))</f>
        <v>15.6191324121949</v>
      </c>
      <c r="AQ121" s="0" t="n">
        <f aca="false">IF($B31=0,0,IF(SIN(AQ$12)=0,999999999,(SIN(AQ$12)*COS($E31)+SIN($E31)*COS(AQ$12))/SIN(AQ$12)*$B31))</f>
        <v>15.4391099909739</v>
      </c>
      <c r="AR121" s="0" t="n">
        <f aca="false">IF($B31=0,0,IF(SIN(AR$12)=0,999999999,(SIN(AR$12)*COS($E31)+SIN($E31)*COS(AR$12))/SIN(AR$12)*$B31))</f>
        <v>15.2672387134675</v>
      </c>
      <c r="AS121" s="0" t="n">
        <f aca="false">IF($B31=0,0,IF(SIN(AS$12)=0,999999999,(SIN(AS$12)*COS($E31)+SIN($E31)*COS(AS$12))/SIN(AS$12)*$B31))</f>
        <v>15.1028793214587</v>
      </c>
      <c r="AT121" s="0" t="n">
        <f aca="false">IF($B31=0,0,IF(SIN(AT$12)=0,999999999,(SIN(AT$12)*COS($E31)+SIN($E31)*COS(AT$12))/SIN(AT$12)*$B31))</f>
        <v>14.9454560229339</v>
      </c>
      <c r="AU121" s="0" t="n">
        <f aca="false">IF($B31=0,0,IF(SIN(AU$12)=0,999999999,(SIN(AU$12)*COS($E31)+SIN($E31)*COS(AU$12))/SIN(AU$12)*$B31))</f>
        <v>14.794448739427</v>
      </c>
      <c r="AV121" s="0" t="n">
        <f aca="false">IF($B31=0,0,IF(SIN(AV$12)=0,999999999,(SIN(AV$12)*COS($E31)+SIN($E31)*COS(AV$12))/SIN(AV$12)*$B31))</f>
        <v>14.6493864602722</v>
      </c>
      <c r="AW121" s="0" t="n">
        <f aca="false">IF($B31=0,0,IF(SIN(AW$12)=0,999999999,(SIN(AW$12)*COS($E31)+SIN($E31)*COS(AW$12))/SIN(AW$12)*$B31))</f>
        <v>14.5098415235414</v>
      </c>
      <c r="AX121" s="0" t="n">
        <f aca="false">IF($B31=0,0,IF(SIN(AX$12)=0,999999999,(SIN(AX$12)*COS($E31)+SIN($E31)*COS(AX$12))/SIN(AX$12)*$B31))</f>
        <v>14.3754246762107</v>
      </c>
      <c r="AY121" s="0" t="n">
        <f aca="false">IF($B31=0,0,IF(SIN(AY$12)=0,999999999,(SIN(AY$12)*COS($E31)+SIN($E31)*COS(AY$12))/SIN(AY$12)*$B31))</f>
        <v>14.2457807923117</v>
      </c>
      <c r="AZ121" s="0" t="n">
        <f aca="false">IF($B31=0,0,IF(SIN(AZ$12)=0,999999999,(SIN(AZ$12)*COS($E31)+SIN($E31)*COS(AZ$12))/SIN(AZ$12)*$B31))</f>
        <v>14.1205851489081</v>
      </c>
      <c r="BA121" s="0" t="n">
        <f aca="false">IF($B31=0,0,IF(SIN(BA$12)=0,999999999,(SIN(BA$12)*COS($E31)+SIN($E31)*COS(BA$12))/SIN(BA$12)*$B31))</f>
        <v>13.9995401767835</v>
      </c>
      <c r="BB121" s="0" t="n">
        <f aca="false">IF($B31=0,0,IF(SIN(BB$12)=0,999999999,(SIN(BB$12)*COS($E31)+SIN($E31)*COS(BB$12))/SIN(BB$12)*$B31))</f>
        <v>13.8823726165786</v>
      </c>
      <c r="BC121" s="0" t="n">
        <f aca="false">IF($B31=0,0,IF(SIN(BC$12)=0,999999999,(SIN(BC$12)*COS($E31)+SIN($E31)*COS(BC$12))/SIN(BC$12)*$B31))</f>
        <v>13.7688310224196</v>
      </c>
      <c r="BD121" s="0" t="n">
        <f aca="false">IF($B31=0,0,IF(SIN(BD$12)=0,999999999,(SIN(BD$12)*COS($E31)+SIN($E31)*COS(BD$12))/SIN(BD$12)*$B31))</f>
        <v>13.6586835643528</v>
      </c>
      <c r="BE121" s="0" t="n">
        <f aca="false">IF($B31=0,0,IF(SIN(BE$12)=0,999999999,(SIN(BE$12)*COS($E31)+SIN($E31)*COS(BE$12))/SIN(BE$12)*$B31))</f>
        <v>13.5517160885336</v>
      </c>
      <c r="BF121" s="0" t="n">
        <f aca="false">IF($B31=0,0,IF(SIN(BF$12)=0,999999999,(SIN(BF$12)*COS($E31)+SIN($E31)*COS(BF$12))/SIN(BF$12)*$B31))</f>
        <v>13.4477304004313</v>
      </c>
      <c r="BG121" s="0" t="n">
        <f aca="false">IF($B31=0,0,IF(SIN(BG$12)=0,999999999,(SIN(BG$12)*COS($E31)+SIN($E31)*COS(BG$12))/SIN(BG$12)*$B31))</f>
        <v>13.3465427415539</v>
      </c>
      <c r="BH121" s="0" t="n">
        <f aca="false">IF($B31=0,0,IF(SIN(BH$12)=0,999999999,(SIN(BH$12)*COS($E31)+SIN($E31)*COS(BH$12))/SIN(BH$12)*$B31))</f>
        <v>13.2479824345615</v>
      </c>
      <c r="BI121" s="0" t="n">
        <f aca="false">IF($B31=0,0,IF(SIN(BI$12)=0,999999999,(SIN(BI$12)*COS($E31)+SIN($E31)*COS(BI$12))/SIN(BI$12)*$B31))</f>
        <v>13.1518906752916</v>
      </c>
      <c r="BJ121" s="0" t="n">
        <f aca="false">IF($B31=0,0,IF(SIN(BJ$12)=0,999999999,(SIN(BJ$12)*COS($E31)+SIN($E31)*COS(BJ$12))/SIN(BJ$12)*$B31))</f>
        <v>13.058119453284</v>
      </c>
      <c r="BK121" s="0" t="n">
        <f aca="false">IF($B31=0,0,IF(SIN(BK$12)=0,999999999,(SIN(BK$12)*COS($E31)+SIN($E31)*COS(BK$12))/SIN(BK$12)*$B31))</f>
        <v>12.9665305849739</v>
      </c>
      <c r="BL121" s="0" t="n">
        <f aca="false">IF($B31=0,0,IF(SIN(BL$12)=0,999999999,(SIN(BL$12)*COS($E31)+SIN($E31)*COS(BL$12))/SIN(BL$12)*$B31))</f>
        <v>12.8769948459033</v>
      </c>
      <c r="BM121" s="0" t="n">
        <f aca="false">IF($B31=0,0,IF(SIN(BM$12)=0,999999999,(SIN(BM$12)*COS($E31)+SIN($E31)*COS(BM$12))/SIN(BM$12)*$B31))</f>
        <v>12.7893911901452</v>
      </c>
      <c r="BN121" s="0" t="n">
        <f aca="false">IF($B31=0,0,IF(SIN(BN$12)=0,999999999,(SIN(BN$12)*COS($E31)+SIN($E31)*COS(BN$12))/SIN(BN$12)*$B31))</f>
        <v>12.7036060467103</v>
      </c>
      <c r="BO121" s="0" t="n">
        <f aca="false">IF($B31=0,0,IF(SIN(BO$12)=0,999999999,(SIN(BO$12)*COS($E31)+SIN($E31)*COS(BO$12))/SIN(BO$12)*$B31))</f>
        <v>12.6195326840382</v>
      </c>
      <c r="BP121" s="0" t="n">
        <f aca="false">IF($B31=0,0,IF(SIN(BP$12)=0,999999999,(SIN(BP$12)*COS($E31)+SIN($E31)*COS(BP$12))/SIN(BP$12)*$B31))</f>
        <v>12.5370706348243</v>
      </c>
      <c r="BQ121" s="0" t="n">
        <f aca="false">IF($B31=0,0,IF(SIN(BQ$12)=0,999999999,(SIN(BQ$12)*COS($E31)+SIN($E31)*COS(BQ$12))/SIN(BQ$12)*$B31))</f>
        <v>12.4561251744089</v>
      </c>
      <c r="BR121" s="0" t="n">
        <f aca="false">IF($B31=0,0,IF(SIN(BR$12)=0,999999999,(SIN(BR$12)*COS($E31)+SIN($E31)*COS(BR$12))/SIN(BR$12)*$B31))</f>
        <v>12.3766068467999</v>
      </c>
      <c r="BS121" s="0" t="n">
        <f aca="false">IF($B31=0,0,IF(SIN(BS$12)=0,999999999,(SIN(BS$12)*COS($E31)+SIN($E31)*COS(BS$12))/SIN(BS$12)*$B31))</f>
        <v>12.2984310331242</v>
      </c>
      <c r="BT121" s="0" t="n">
        <f aca="false">IF($B31=0,0,IF(SIN(BT$12)=0,999999999,(SIN(BT$12)*COS($E31)+SIN($E31)*COS(BT$12))/SIN(BT$12)*$B31))</f>
        <v>12.2215175579288</v>
      </c>
      <c r="BU121" s="0" t="n">
        <f aca="false">IF($B31=0,0,IF(SIN(BU$12)=0,999999999,(SIN(BU$12)*COS($E31)+SIN($E31)*COS(BU$12))/SIN(BU$12)*$B31))</f>
        <v>12.1457903292931</v>
      </c>
      <c r="BV121" s="0" t="n">
        <f aca="false">IF($B31=0,0,IF(SIN(BV$12)=0,999999999,(SIN(BV$12)*COS($E31)+SIN($E31)*COS(BV$12))/SIN(BV$12)*$B31))</f>
        <v>12.0711770091848</v>
      </c>
      <c r="BW121" s="0" t="n">
        <f aca="false">IF($B31=0,0,IF(SIN(BW$12)=0,999999999,(SIN(BW$12)*COS($E31)+SIN($E31)*COS(BW$12))/SIN(BW$12)*$B31))</f>
        <v>11.9976087108974</v>
      </c>
      <c r="BX121" s="0" t="n">
        <f aca="false">IF($B31=0,0,IF(SIN(BX$12)=0,999999999,(SIN(BX$12)*COS($E31)+SIN($E31)*COS(BX$12))/SIN(BX$12)*$B31))</f>
        <v>11.9250197207625</v>
      </c>
      <c r="BY121" s="0" t="n">
        <f aca="false">IF($B31=0,0,IF(SIN(BY$12)=0,999999999,(SIN(BY$12)*COS($E31)+SIN($E31)*COS(BY$12))/SIN(BY$12)*$B31))</f>
        <v>11.8533472416405</v>
      </c>
      <c r="BZ121" s="0" t="n">
        <f aca="false">IF($B31=0,0,IF(SIN(BZ$12)=0,999999999,(SIN(BZ$12)*COS($E31)+SIN($E31)*COS(BZ$12))/SIN(BZ$12)*$B31))</f>
        <v>11.7825311559606</v>
      </c>
      <c r="CA121" s="0" t="n">
        <f aca="false">IF($B31=0,0,IF(SIN(CA$12)=0,999999999,(SIN(CA$12)*COS($E31)+SIN($E31)*COS(CA$12))/SIN(CA$12)*$B31))</f>
        <v>11.7125138063196</v>
      </c>
      <c r="CB121" s="0" t="n">
        <f aca="false">IF($B31=0,0,IF(SIN(CB$12)=0,999999999,(SIN(CB$12)*COS($E31)+SIN($E31)*COS(CB$12))/SIN(CB$12)*$B31))</f>
        <v>11.6432397918539</v>
      </c>
      <c r="CC121" s="0" t="n">
        <f aca="false">IF($B31=0,0,IF(SIN(CC$12)=0,999999999,(SIN(CC$12)*COS($E31)+SIN($E31)*COS(CC$12))/SIN(CC$12)*$B31))</f>
        <v>11.5746557787804</v>
      </c>
      <c r="CD121" s="0" t="n">
        <f aca="false">IF($B31=0,0,IF(SIN(CD$12)=0,999999999,(SIN(CD$12)*COS($E31)+SIN($E31)*COS(CD$12))/SIN(CD$12)*$B31))</f>
        <v>11.506710323662</v>
      </c>
      <c r="CE121" s="0" t="n">
        <f aca="false">IF($B31=0,0,IF(SIN(CE$12)=0,999999999,(SIN(CE$12)*COS($E31)+SIN($E31)*COS(CE$12))/SIN(CE$12)*$B31))</f>
        <v>11.4393537080908</v>
      </c>
      <c r="CF121" s="0" t="n">
        <f aca="false">IF($B31=0,0,IF(SIN(CF$12)=0,999999999,(SIN(CF$12)*COS($E31)+SIN($E31)*COS(CF$12))/SIN(CF$12)*$B31))</f>
        <v>11.3725377836065</v>
      </c>
      <c r="CG121" s="0" t="n">
        <f aca="false">IF($B31=0,0,IF(SIN(CG$12)=0,999999999,(SIN(CG$12)*COS($E31)+SIN($E31)*COS(CG$12))/SIN(CG$12)*$B31))</f>
        <v>11.3062158257733</v>
      </c>
      <c r="CH121" s="0" t="n">
        <f aca="false">IF($B31=0,0,IF(SIN(CH$12)=0,999999999,(SIN(CH$12)*COS($E31)+SIN($E31)*COS(CH$12))/SIN(CH$12)*$B31))</f>
        <v>11.2403423964344</v>
      </c>
      <c r="CI121" s="0" t="n">
        <f aca="false">IF($B31=0,0,IF(SIN(CI$12)=0,999999999,(SIN(CI$12)*COS($E31)+SIN($E31)*COS(CI$12))/SIN(CI$12)*$B31))</f>
        <v>11.1748732132435</v>
      </c>
      <c r="CJ121" s="0" t="n">
        <f aca="false">IF($B31=0,0,IF(SIN(CJ$12)=0,999999999,(SIN(CJ$12)*COS($E31)+SIN($E31)*COS(CJ$12))/SIN(CJ$12)*$B31))</f>
        <v>11.1097650256476</v>
      </c>
      <c r="CK121" s="0" t="n">
        <f aca="false">IF($B31=0,0,IF(SIN(CK$12)=0,999999999,(SIN(CK$12)*COS($E31)+SIN($E31)*COS(CK$12))/SIN(CK$12)*$B31))</f>
        <v>11.0449754965568</v>
      </c>
      <c r="CL121" s="0" t="n">
        <f aca="false">IF($B31=0,0,IF(SIN(CL$12)=0,999999999,(SIN(CL$12)*COS($E31)+SIN($E31)*COS(CL$12))/SIN(CL$12)*$B31))</f>
        <v>10.9804630889907</v>
      </c>
      <c r="CM121" s="0" t="n">
        <f aca="false">IF($B31=0,0,IF(SIN(CM$12)=0,999999999,(SIN(CM$12)*COS($E31)+SIN($E31)*COS(CM$12))/SIN(CM$12)*$B31))</f>
        <v>10.9161869570403</v>
      </c>
      <c r="CN121" s="0" t="n">
        <f aca="false">IF($B31=0,0,IF(SIN(CN$12)=0,999999999,(SIN(CN$12)*COS($E31)+SIN($E31)*COS(CN$12))/SIN(CN$12)*$B31))</f>
        <v>10.8521068405228</v>
      </c>
      <c r="CO121" s="0" t="n">
        <f aca="false">IF($B31=0,0,IF(SIN(CO$12)=0,999999999,(SIN(CO$12)*COS($E31)+SIN($E31)*COS(CO$12))/SIN(CO$12)*$B31))</f>
        <v>10.7881829627422</v>
      </c>
      <c r="CP121" s="0" t="n">
        <f aca="false">IF($B31=0,0,IF(SIN(CP$12)=0,999999999,(SIN(CP$12)*COS($E31)+SIN($E31)*COS(CP$12))/SIN(CP$12)*$B31))</f>
        <v>10.7243759307952</v>
      </c>
      <c r="CQ121" s="0" t="n">
        <f aca="false">IF($B31=0,0,IF(SIN(CQ$12)=0,999999999,(SIN(CQ$12)*COS($E31)+SIN($E31)*COS(CQ$12))/SIN(CQ$12)*$B31))</f>
        <v>10.6606466378879</v>
      </c>
    </row>
    <row r="122" customFormat="false" ht="12.8" hidden="true" customHeight="false" outlineLevel="0" collapsed="false">
      <c r="D122" s="0" t="n">
        <f aca="false">1+D121</f>
        <v>20</v>
      </c>
      <c r="E122" s="2" t="s">
        <v>56</v>
      </c>
      <c r="F122" s="0" t="n">
        <f aca="false">IF($B32=0,0,IF(SIN(F$12)=0,999999999,(SIN(F$12)*COS($E32)+SIN($E32)*COS(F$12))/SIN(F$12)*$B32))</f>
        <v>999999999</v>
      </c>
      <c r="G122" s="0" t="n">
        <f aca="false">IF($B32=0,0,IF(SIN(G$12)=0,999999999,(SIN(G$12)*COS($E32)+SIN($E32)*COS(G$12))/SIN(G$12)*$B32))</f>
        <v>229.998405210718</v>
      </c>
      <c r="H122" s="0" t="n">
        <f aca="false">IF($B32=0,0,IF(SIN(H$12)=0,999999999,(SIN(H$12)*COS($E32)+SIN($E32)*COS(H$12))/SIN(H$12)*$B32))</f>
        <v>120.228446204553</v>
      </c>
      <c r="I122" s="0" t="n">
        <f aca="false">IF($B32=0,0,IF(SIN(I$12)=0,999999999,(SIN(I$12)*COS($E32)+SIN($E32)*COS(I$12))/SIN(I$12)*$B32))</f>
        <v>83.6235940779079</v>
      </c>
      <c r="J122" s="0" t="n">
        <f aca="false">IF($B32=0,0,IF(SIN(J$12)=0,999999999,(SIN(J$12)*COS($E32)+SIN($E32)*COS(J$12))/SIN(J$12)*$B32))</f>
        <v>65.3100118751237</v>
      </c>
      <c r="K122" s="0" t="n">
        <f aca="false">IF($B32=0,0,IF(SIN(K$12)=0,999999999,(SIN(K$12)*COS($E32)+SIN($E32)*COS(K$12))/SIN(K$12)*$B32))</f>
        <v>54.3129300237133</v>
      </c>
      <c r="L122" s="0" t="n">
        <f aca="false">IF($B32=0,0,IF(SIN(L$12)=0,999999999,(SIN(L$12)*COS($E32)+SIN($E32)*COS(L$12))/SIN(L$12)*$B32))</f>
        <v>46.9740901761816</v>
      </c>
      <c r="M122" s="0" t="n">
        <f aca="false">IF($B32=0,0,IF(SIN(M$12)=0,999999999,(SIN(M$12)*COS($E32)+SIN($E32)*COS(M$12))/SIN(M$12)*$B32))</f>
        <v>41.725665757488</v>
      </c>
      <c r="N122" s="0" t="n">
        <f aca="false">IF($B32=0,0,IF(SIN(N$12)=0,999999999,(SIN(N$12)*COS($E32)+SIN($E32)*COS(N$12))/SIN(N$12)*$B32))</f>
        <v>37.783742100704</v>
      </c>
      <c r="O122" s="0" t="n">
        <f aca="false">IF($B32=0,0,IF(SIN(O$12)=0,999999999,(SIN(O$12)*COS($E32)+SIN($E32)*COS(O$12))/SIN(O$12)*$B32))</f>
        <v>34.7128098244825</v>
      </c>
      <c r="P122" s="0" t="n">
        <f aca="false">IF($B32=0,0,IF(SIN(P$12)=0,999999999,(SIN(P$12)*COS($E32)+SIN($E32)*COS(P$12))/SIN(P$12)*$B32))</f>
        <v>32.2515621830597</v>
      </c>
      <c r="Q122" s="0" t="n">
        <f aca="false">IF($B32=0,0,IF(SIN(Q$12)=0,999999999,(SIN(Q$12)*COS($E32)+SIN($E32)*COS(Q$12))/SIN(Q$12)*$B32))</f>
        <v>30.2337120426211</v>
      </c>
      <c r="R122" s="0" t="n">
        <f aca="false">IF($B32=0,0,IF(SIN(R$12)=0,999999999,(SIN(R$12)*COS($E32)+SIN($E32)*COS(R$12))/SIN(R$12)*$B32))</f>
        <v>28.548400368641</v>
      </c>
      <c r="S122" s="0" t="n">
        <f aca="false">IF($B32=0,0,IF(SIN(S$12)=0,999999999,(SIN(S$12)*COS($E32)+SIN($E32)*COS(S$12))/SIN(S$12)*$B32))</f>
        <v>27.1188777182739</v>
      </c>
      <c r="T122" s="0" t="n">
        <f aca="false">IF($B32=0,0,IF(SIN(T$12)=0,999999999,(SIN(T$12)*COS($E32)+SIN($E32)*COS(T$12))/SIN(T$12)*$B32))</f>
        <v>25.89032223526</v>
      </c>
      <c r="U122" s="0" t="n">
        <f aca="false">IF($B32=0,0,IF(SIN(U$12)=0,999999999,(SIN(U$12)*COS($E32)+SIN($E32)*COS(U$12))/SIN(U$12)*$B32))</f>
        <v>24.822530446157</v>
      </c>
      <c r="V122" s="0" t="n">
        <f aca="false">IF($B32=0,0,IF(SIN(V$12)=0,999999999,(SIN(V$12)*COS($E32)+SIN($E32)*COS(V$12))/SIN(V$12)*$B32))</f>
        <v>23.8853490073065</v>
      </c>
      <c r="W122" s="0" t="n">
        <f aca="false">IF($B32=0,0,IF(SIN(W$12)=0,999999999,(SIN(W$12)*COS($E32)+SIN($E32)*COS(W$12))/SIN(W$12)*$B32))</f>
        <v>23.0557187757452</v>
      </c>
      <c r="X122" s="0" t="n">
        <f aca="false">IF($B32=0,0,IF(SIN(X$12)=0,999999999,(SIN(X$12)*COS($E32)+SIN($E32)*COS(X$12))/SIN(X$12)*$B32))</f>
        <v>22.3157041891819</v>
      </c>
      <c r="Y122" s="0" t="n">
        <f aca="false">IF($B32=0,0,IF(SIN(Y$12)=0,999999999,(SIN(Y$12)*COS($E32)+SIN($E32)*COS(Y$12))/SIN(Y$12)*$B32))</f>
        <v>21.6511449464207</v>
      </c>
      <c r="Z122" s="0" t="n">
        <f aca="false">IF($B32=0,0,IF(SIN(Z$12)=0,999999999,(SIN(Z$12)*COS($E32)+SIN($E32)*COS(Z$12))/SIN(Z$12)*$B32))</f>
        <v>21.0507121830597</v>
      </c>
      <c r="AA122" s="0" t="n">
        <f aca="false">IF($B32=0,0,IF(SIN(AA$12)=0,999999999,(SIN(AA$12)*COS($E32)+SIN($E32)*COS(AA$12))/SIN(AA$12)*$B32))</f>
        <v>20.5052343106911</v>
      </c>
      <c r="AB122" s="0" t="n">
        <f aca="false">IF($B32=0,0,IF(SIN(AB$12)=0,999999999,(SIN(AB$12)*COS($E32)+SIN($E32)*COS(AB$12))/SIN(AB$12)*$B32))</f>
        <v>20.007206717564</v>
      </c>
      <c r="AC122" s="0" t="n">
        <f aca="false">IF($B32=0,0,IF(SIN(AC$12)=0,999999999,(SIN(AC$12)*COS($E32)+SIN($E32)*COS(AC$12))/SIN(AC$12)*$B32))</f>
        <v>19.5504293728564</v>
      </c>
      <c r="AD122" s="0" t="n">
        <f aca="false">IF($B32=0,0,IF(SIN(AD$12)=0,999999999,(SIN(AD$12)*COS($E32)+SIN($E32)*COS(AD$12))/SIN(AD$12)*$B32))</f>
        <v>19.1297350293212</v>
      </c>
      <c r="AE122" s="0" t="n">
        <f aca="false">IF($B32=0,0,IF(SIN(AE$12)=0,999999999,(SIN(AE$12)*COS($E32)+SIN($E32)*COS(AE$12))/SIN(AE$12)*$B32))</f>
        <v>18.7407826567439</v>
      </c>
      <c r="AF122" s="0" t="n">
        <f aca="false">IF($B32=0,0,IF(SIN(AF$12)=0,999999999,(SIN(AF$12)*COS($E32)+SIN($E32)*COS(AF$12))/SIN(AF$12)*$B32))</f>
        <v>18.3798985440525</v>
      </c>
      <c r="AG122" s="0" t="n">
        <f aca="false">IF($B32=0,0,IF(SIN(AG$12)=0,999999999,(SIN(AG$12)*COS($E32)+SIN($E32)*COS(AG$12))/SIN(AG$12)*$B32))</f>
        <v>18.043952711523</v>
      </c>
      <c r="AH122" s="0" t="n">
        <f aca="false">IF($B32=0,0,IF(SIN(AH$12)=0,999999999,(SIN(AH$12)*COS($E32)+SIN($E32)*COS(AH$12))/SIN(AH$12)*$B32))</f>
        <v>17.7302618055371</v>
      </c>
      <c r="AI122" s="0" t="n">
        <f aca="false">IF($B32=0,0,IF(SIN(AI$12)=0,999999999,(SIN(AI$12)*COS($E32)+SIN($E32)*COS(AI$12))/SIN(AI$12)*$B32))</f>
        <v>17.4365120835329</v>
      </c>
      <c r="AJ122" s="0" t="n">
        <f aca="false">IF($B32=0,0,IF(SIN(AJ$12)=0,999999999,(SIN(AJ$12)*COS($E32)+SIN($E32)*COS(AJ$12))/SIN(AJ$12)*$B32))</f>
        <v>17.1606978014184</v>
      </c>
      <c r="AK122" s="0" t="n">
        <f aca="false">IF($B32=0,0,IF(SIN(AK$12)=0,999999999,(SIN(AK$12)*COS($E32)+SIN($E32)*COS(AK$12))/SIN(AK$12)*$B32))</f>
        <v>16.9010715254508</v>
      </c>
      <c r="AL122" s="0" t="n">
        <f aca="false">IF($B32=0,0,IF(SIN(AL$12)=0,999999999,(SIN(AL$12)*COS($E32)+SIN($E32)*COS(AL$12))/SIN(AL$12)*$B32))</f>
        <v>16.6561037600844</v>
      </c>
      <c r="AM122" s="0" t="n">
        <f aca="false">IF($B32=0,0,IF(SIN(AM$12)=0,999999999,(SIN(AM$12)*COS($E32)+SIN($E32)*COS(AM$12))/SIN(AM$12)*$B32))</f>
        <v>16.4244499156518</v>
      </c>
      <c r="AN122" s="0" t="n">
        <f aca="false">IF($B32=0,0,IF(SIN(AN$12)=0,999999999,(SIN(AN$12)*COS($E32)+SIN($E32)*COS(AN$12))/SIN(AN$12)*$B32))</f>
        <v>16.204923104713</v>
      </c>
      <c r="AO122" s="0" t="n">
        <f aca="false">IF($B32=0,0,IF(SIN(AO$12)=0,999999999,(SIN(AO$12)*COS($E32)+SIN($E32)*COS(AO$12))/SIN(AO$12)*$B32))</f>
        <v>15.9964716013174</v>
      </c>
      <c r="AP122" s="0" t="n">
        <f aca="false">IF($B32=0,0,IF(SIN(AP$12)=0,999999999,(SIN(AP$12)*COS($E32)+SIN($E32)*COS(AP$12))/SIN(AP$12)*$B32))</f>
        <v>15.7981600564769</v>
      </c>
      <c r="AQ122" s="0" t="n">
        <f aca="false">IF($B32=0,0,IF(SIN(AQ$12)=0,999999999,(SIN(AQ$12)*COS($E32)+SIN($E32)*COS(AQ$12))/SIN(AQ$12)*$B32))</f>
        <v>15.6091537591912</v>
      </c>
      <c r="AR122" s="0" t="n">
        <f aca="false">IF($B32=0,0,IF(SIN(AR$12)=0,999999999,(SIN(AR$12)*COS($E32)+SIN($E32)*COS(AR$12))/SIN(AR$12)*$B32))</f>
        <v>15.4287053819783</v>
      </c>
      <c r="AS122" s="0" t="n">
        <f aca="false">IF($B32=0,0,IF(SIN(AS$12)=0,999999999,(SIN(AS$12)*COS($E32)+SIN($E32)*COS(AS$12))/SIN(AS$12)*$B32))</f>
        <v>15.2561437649474</v>
      </c>
      <c r="AT122" s="0" t="n">
        <f aca="false">IF($B32=0,0,IF(SIN(AT$12)=0,999999999,(SIN(AT$12)*COS($E32)+SIN($E32)*COS(AT$12))/SIN(AT$12)*$B32))</f>
        <v>15.0908643816413</v>
      </c>
      <c r="AU122" s="0" t="n">
        <f aca="false">IF($B32=0,0,IF(SIN(AU$12)=0,999999999,(SIN(AU$12)*COS($E32)+SIN($E32)*COS(AU$12))/SIN(AU$12)*$B32))</f>
        <v>14.9323211994908</v>
      </c>
      <c r="AV122" s="0" t="n">
        <f aca="false">IF($B32=0,0,IF(SIN(AV$12)=0,999999999,(SIN(AV$12)*COS($E32)+SIN($E32)*COS(AV$12))/SIN(AV$12)*$B32))</f>
        <v>14.7800197024166</v>
      </c>
      <c r="AW122" s="0" t="n">
        <f aca="false">IF($B32=0,0,IF(SIN(AW$12)=0,999999999,(SIN(AW$12)*COS($E32)+SIN($E32)*COS(AW$12))/SIN(AW$12)*$B32))</f>
        <v>14.6335108863615</v>
      </c>
      <c r="AX122" s="0" t="n">
        <f aca="false">IF($B32=0,0,IF(SIN(AX$12)=0,999999999,(SIN(AX$12)*COS($E32)+SIN($E32)*COS(AX$12))/SIN(AX$12)*$B32))</f>
        <v>14.4923860729384</v>
      </c>
      <c r="AY122" s="0" t="n">
        <f aca="false">IF($B32=0,0,IF(SIN(AY$12)=0,999999999,(SIN(AY$12)*COS($E32)+SIN($E32)*COS(AY$12))/SIN(AY$12)*$B32))</f>
        <v>14.3562724138992</v>
      </c>
      <c r="AZ122" s="0" t="n">
        <f aca="false">IF($B32=0,0,IF(SIN(AZ$12)=0,999999999,(SIN(AZ$12)*COS($E32)+SIN($E32)*COS(AZ$12))/SIN(AZ$12)*$B32))</f>
        <v>14.2248289812671</v>
      </c>
      <c r="BA122" s="0" t="n">
        <f aca="false">IF($B32=0,0,IF(SIN(BA$12)=0,999999999,(SIN(BA$12)*COS($E32)+SIN($E32)*COS(BA$12))/SIN(BA$12)*$B32))</f>
        <v>14.0977433558702</v>
      </c>
      <c r="BB122" s="0" t="n">
        <f aca="false">IF($B32=0,0,IF(SIN(BB$12)=0,999999999,(SIN(BB$12)*COS($E32)+SIN($E32)*COS(BB$12))/SIN(BB$12)*$B32))</f>
        <v>13.9747286415578</v>
      </c>
      <c r="BC122" s="0" t="n">
        <f aca="false">IF($B32=0,0,IF(SIN(BC$12)=0,999999999,(SIN(BC$12)*COS($E32)+SIN($E32)*COS(BC$12))/SIN(BC$12)*$B32))</f>
        <v>13.8555208442492</v>
      </c>
      <c r="BD122" s="0" t="n">
        <f aca="false">IF($B32=0,0,IF(SIN(BD$12)=0,999999999,(SIN(BD$12)*COS($E32)+SIN($E32)*COS(BD$12))/SIN(BD$12)*$B32))</f>
        <v>13.739876564701</v>
      </c>
      <c r="BE122" s="0" t="n">
        <f aca="false">IF($B32=0,0,IF(SIN(BE$12)=0,999999999,(SIN(BE$12)*COS($E32)+SIN($E32)*COS(BE$12))/SIN(BE$12)*$B32))</f>
        <v>13.6275709618907</v>
      </c>
      <c r="BF122" s="0" t="n">
        <f aca="false">IF($B32=0,0,IF(SIN(BF$12)=0,999999999,(SIN(BF$12)*COS($E32)+SIN($E32)*COS(BF$12))/SIN(BF$12)*$B32))</f>
        <v>13.518395950547</v>
      </c>
      <c r="BG122" s="0" t="n">
        <f aca="false">IF($B32=0,0,IF(SIN(BG$12)=0,999999999,(SIN(BG$12)*COS($E32)+SIN($E32)*COS(BG$12))/SIN(BG$12)*$B32))</f>
        <v>13.4121586018561</v>
      </c>
      <c r="BH122" s="0" t="n">
        <f aca="false">IF($B32=0,0,IF(SIN(BH$12)=0,999999999,(SIN(BH$12)*COS($E32)+SIN($E32)*COS(BH$12))/SIN(BH$12)*$B32))</f>
        <v>13.308679720961</v>
      </c>
      <c r="BI122" s="0" t="n">
        <f aca="false">IF($B32=0,0,IF(SIN(BI$12)=0,999999999,(SIN(BI$12)*COS($E32)+SIN($E32)*COS(BI$12))/SIN(BI$12)*$B32))</f>
        <v>13.2077925787035</v>
      </c>
      <c r="BJ122" s="0" t="n">
        <f aca="false">IF($B32=0,0,IF(SIN(BJ$12)=0,999999999,(SIN(BJ$12)*COS($E32)+SIN($E32)*COS(BJ$12))/SIN(BJ$12)*$B32))</f>
        <v>13.1093417782786</v>
      </c>
      <c r="BK122" s="0" t="n">
        <f aca="false">IF($B32=0,0,IF(SIN(BK$12)=0,999999999,(SIN(BK$12)*COS($E32)+SIN($E32)*COS(BK$12))/SIN(BK$12)*$B32))</f>
        <v>13.0131822401808</v>
      </c>
      <c r="BL122" s="0" t="n">
        <f aca="false">IF($B32=0,0,IF(SIN(BL$12)=0,999999999,(SIN(BL$12)*COS($E32)+SIN($E32)*COS(BL$12))/SIN(BL$12)*$B32))</f>
        <v>12.9191782911076</v>
      </c>
      <c r="BM122" s="0" t="n">
        <f aca="false">IF($B32=0,0,IF(SIN(BM$12)=0,999999999,(SIN(BM$12)*COS($E32)+SIN($E32)*COS(BM$12))/SIN(BM$12)*$B32))</f>
        <v>12.8272028444315</v>
      </c>
      <c r="BN122" s="0" t="n">
        <f aca="false">IF($B32=0,0,IF(SIN(BN$12)=0,999999999,(SIN(BN$12)*COS($E32)+SIN($E32)*COS(BN$12))/SIN(BN$12)*$B32))</f>
        <v>12.7371366614927</v>
      </c>
      <c r="BO122" s="0" t="n">
        <f aca="false">IF($B32=0,0,IF(SIN(BO$12)=0,999999999,(SIN(BO$12)*COS($E32)+SIN($E32)*COS(BO$12))/SIN(BO$12)*$B32))</f>
        <v>12.6488676843773</v>
      </c>
      <c r="BP122" s="0" t="n">
        <f aca="false">IF($B32=0,0,IF(SIN(BP$12)=0,999999999,(SIN(BP$12)*COS($E32)+SIN($E32)*COS(BP$12))/SIN(BP$12)*$B32))</f>
        <v>12.5622904320395</v>
      </c>
      <c r="BQ122" s="0" t="n">
        <f aca="false">IF($B32=0,0,IF(SIN(BQ$12)=0,999999999,(SIN(BQ$12)*COS($E32)+SIN($E32)*COS(BQ$12))/SIN(BQ$12)*$B32))</f>
        <v>12.4773054526606</v>
      </c>
      <c r="BR122" s="0" t="n">
        <f aca="false">IF($B32=0,0,IF(SIN(BR$12)=0,999999999,(SIN(BR$12)*COS($E32)+SIN($E32)*COS(BR$12))/SIN(BR$12)*$B32))</f>
        <v>12.3938188260182</v>
      </c>
      <c r="BS122" s="0" t="n">
        <f aca="false">IF($B32=0,0,IF(SIN(BS$12)=0,999999999,(SIN(BS$12)*COS($E32)+SIN($E32)*COS(BS$12))/SIN(BS$12)*$B32))</f>
        <v>12.3117417104016</v>
      </c>
      <c r="BT122" s="0" t="n">
        <f aca="false">IF($B32=0,0,IF(SIN(BT$12)=0,999999999,(SIN(BT$12)*COS($E32)+SIN($E32)*COS(BT$12))/SIN(BT$12)*$B32))</f>
        <v>12.2309899292653</v>
      </c>
      <c r="BU122" s="0" t="n">
        <f aca="false">IF($B32=0,0,IF(SIN(BU$12)=0,999999999,(SIN(BU$12)*COS($E32)+SIN($E32)*COS(BU$12))/SIN(BU$12)*$B32))</f>
        <v>12.1514835933819</v>
      </c>
      <c r="BV122" s="0" t="n">
        <f aca="false">IF($B32=0,0,IF(SIN(BV$12)=0,999999999,(SIN(BV$12)*COS($E32)+SIN($E32)*COS(BV$12))/SIN(BV$12)*$B32))</f>
        <v>12.073146754747</v>
      </c>
      <c r="BW122" s="0" t="n">
        <f aca="false">IF($B32=0,0,IF(SIN(BW$12)=0,999999999,(SIN(BW$12)*COS($E32)+SIN($E32)*COS(BW$12))/SIN(BW$12)*$B32))</f>
        <v>11.9959070889176</v>
      </c>
      <c r="BX122" s="0" t="n">
        <f aca="false">IF($B32=0,0,IF(SIN(BX$12)=0,999999999,(SIN(BX$12)*COS($E32)+SIN($E32)*COS(BX$12))/SIN(BX$12)*$B32))</f>
        <v>11.9196956028368</v>
      </c>
      <c r="BY122" s="0" t="n">
        <f aca="false">IF($B32=0,0,IF(SIN(BY$12)=0,999999999,(SIN(BY$12)*COS($E32)+SIN($E32)*COS(BY$12))/SIN(BY$12)*$B32))</f>
        <v>11.8444463655237</v>
      </c>
      <c r="BZ122" s="0" t="n">
        <f aca="false">IF($B32=0,0,IF(SIN(BZ$12)=0,999999999,(SIN(BZ$12)*COS($E32)+SIN($E32)*COS(BZ$12))/SIN(BZ$12)*$B32))</f>
        <v>11.7700962592878</v>
      </c>
      <c r="CA122" s="0" t="n">
        <f aca="false">IF($B32=0,0,IF(SIN(CA$12)=0,999999999,(SIN(CA$12)*COS($E32)+SIN($E32)*COS(CA$12))/SIN(CA$12)*$B32))</f>
        <v>11.6965847493789</v>
      </c>
      <c r="CB122" s="0" t="n">
        <f aca="false">IF($B32=0,0,IF(SIN(CB$12)=0,999999999,(SIN(CB$12)*COS($E32)+SIN($E32)*COS(CB$12))/SIN(CB$12)*$B32))</f>
        <v>11.6238536701973</v>
      </c>
      <c r="CC122" s="0" t="n">
        <f aca="false">IF($B32=0,0,IF(SIN(CC$12)=0,999999999,(SIN(CC$12)*COS($E32)+SIN($E32)*COS(CC$12))/SIN(CC$12)*$B32))</f>
        <v>11.5518470263799</v>
      </c>
      <c r="CD122" s="0" t="n">
        <f aca="false">IF($B32=0,0,IF(SIN(CD$12)=0,999999999,(SIN(CD$12)*COS($E32)+SIN($E32)*COS(CD$12))/SIN(CD$12)*$B32))</f>
        <v>11.4805108072455</v>
      </c>
      <c r="CE122" s="0" t="n">
        <f aca="false">IF($B32=0,0,IF(SIN(CE$12)=0,999999999,(SIN(CE$12)*COS($E32)+SIN($E32)*COS(CE$12))/SIN(CE$12)*$B32))</f>
        <v>11.4097928132286</v>
      </c>
      <c r="CF122" s="0" t="n">
        <f aca="false">IF($B32=0,0,IF(SIN(CF$12)=0,999999999,(SIN(CF$12)*COS($E32)+SIN($E32)*COS(CF$12))/SIN(CF$12)*$B32))</f>
        <v>11.3396424930582</v>
      </c>
      <c r="CG122" s="0" t="n">
        <f aca="false">IF($B32=0,0,IF(SIN(CG$12)=0,999999999,(SIN(CG$12)*COS($E32)+SIN($E32)*COS(CG$12))/SIN(CG$12)*$B32))</f>
        <v>11.2700107905527</v>
      </c>
      <c r="CH122" s="0" t="n">
        <f aca="false">IF($B32=0,0,IF(SIN(CH$12)=0,999999999,(SIN(CH$12)*COS($E32)+SIN($E32)*COS(CH$12))/SIN(CH$12)*$B32))</f>
        <v>11.20085</v>
      </c>
      <c r="CI122" s="0" t="n">
        <f aca="false">IF($B32=0,0,IF(SIN(CI$12)=0,999999999,(SIN(CI$12)*COS($E32)+SIN($E32)*COS(CI$12))/SIN(CI$12)*$B32))</f>
        <v>11.1321136291784</v>
      </c>
      <c r="CJ122" s="0" t="n">
        <f aca="false">IF($B32=0,0,IF(SIN(CJ$12)=0,999999999,(SIN(CJ$12)*COS($E32)+SIN($E32)*COS(CJ$12))/SIN(CJ$12)*$B32))</f>
        <v>11.0637562691506</v>
      </c>
      <c r="CK122" s="0" t="n">
        <f aca="false">IF($B32=0,0,IF(SIN(CK$12)=0,999999999,(SIN(CK$12)*COS($E32)+SIN($E32)*COS(CK$12))/SIN(CK$12)*$B32))</f>
        <v>10.9957334700277</v>
      </c>
      <c r="CL122" s="0" t="n">
        <f aca="false">IF($B32=0,0,IF(SIN(CL$12)=0,999999999,(SIN(CL$12)*COS($E32)+SIN($E32)*COS(CL$12))/SIN(CL$12)*$B32))</f>
        <v>10.9280016219593</v>
      </c>
      <c r="CM122" s="0" t="n">
        <f aca="false">IF($B32=0,0,IF(SIN(CM$12)=0,999999999,(SIN(CM$12)*COS($E32)+SIN($E32)*COS(CM$12))/SIN(CM$12)*$B32))</f>
        <v>10.8605178406536</v>
      </c>
      <c r="CN122" s="0" t="n">
        <f aca="false">IF($B32=0,0,IF(SIN(CN$12)=0,999999999,(SIN(CN$12)*COS($E32)+SIN($E32)*COS(CN$12))/SIN(CN$12)*$B32))</f>
        <v>10.7932398567755</v>
      </c>
      <c r="CO122" s="0" t="n">
        <f aca="false">IF($B32=0,0,IF(SIN(CO$12)=0,999999999,(SIN(CO$12)*COS($E32)+SIN($E32)*COS(CO$12))/SIN(CO$12)*$B32))</f>
        <v>10.7261259086044</v>
      </c>
      <c r="CP122" s="0" t="n">
        <f aca="false">IF($B32=0,0,IF(SIN(CP$12)=0,999999999,(SIN(CP$12)*COS($E32)+SIN($E32)*COS(CP$12))/SIN(CP$12)*$B32))</f>
        <v>10.6591346373655</v>
      </c>
      <c r="CQ122" s="0" t="n">
        <f aca="false">IF($B32=0,0,IF(SIN(CQ$12)=0,999999999,(SIN(CQ$12)*COS($E32)+SIN($E32)*COS(CQ$12))/SIN(CQ$12)*$B32))</f>
        <v>10.5922249846714</v>
      </c>
    </row>
    <row r="123" customFormat="false" ht="12.8" hidden="true" customHeight="false" outlineLevel="0" collapsed="false">
      <c r="D123" s="0" t="n">
        <f aca="false">1+D122</f>
        <v>21</v>
      </c>
      <c r="E123" s="2" t="s">
        <v>56</v>
      </c>
      <c r="F123" s="0" t="n">
        <f aca="false">IF($B33=0,0,IF(SIN(F$12)=0,999999999,(SIN(F$12)*COS($E33)+SIN($E33)*COS(F$12))/SIN(F$12)*$B33))</f>
        <v>999999999</v>
      </c>
      <c r="G123" s="0" t="n">
        <f aca="false">IF($B33=0,0,IF(SIN(G$12)=0,999999999,(SIN(G$12)*COS($E33)+SIN($E33)*COS(G$12))/SIN(G$12)*$B33))</f>
        <v>240.023284351691</v>
      </c>
      <c r="H123" s="0" t="n">
        <f aca="false">IF($B33=0,0,IF(SIN(H$12)=0,999999999,(SIN(H$12)*COS($E33)+SIN($E33)*COS(H$12))/SIN(H$12)*$B33))</f>
        <v>125.196481357984</v>
      </c>
      <c r="I123" s="0" t="n">
        <f aca="false">IF($B33=0,0,IF(SIN(I$12)=0,999999999,(SIN(I$12)*COS($E33)+SIN($E33)*COS(I$12))/SIN(I$12)*$B33))</f>
        <v>86.905329736764</v>
      </c>
      <c r="J123" s="0" t="n">
        <f aca="false">IF($B33=0,0,IF(SIN(J$12)=0,999999999,(SIN(J$12)*COS($E33)+SIN($E33)*COS(J$12))/SIN(J$12)*$B33))</f>
        <v>67.7480838495713</v>
      </c>
      <c r="K123" s="0" t="n">
        <f aca="false">IF($B33=0,0,IF(SIN(K$12)=0,999999999,(SIN(K$12)*COS($E33)+SIN($E33)*COS(K$12))/SIN(K$12)*$B33))</f>
        <v>56.2443922868673</v>
      </c>
      <c r="L123" s="0" t="n">
        <f aca="false">IF($B33=0,0,IF(SIN(L$12)=0,999999999,(SIN(L$12)*COS($E33)+SIN($E33)*COS(L$12))/SIN(L$12)*$B33))</f>
        <v>48.5674693381435</v>
      </c>
      <c r="M123" s="0" t="n">
        <f aca="false">IF($B33=0,0,IF(SIN(M$12)=0,999999999,(SIN(M$12)*COS($E33)+SIN($E33)*COS(M$12))/SIN(M$12)*$B33))</f>
        <v>43.0772623433604</v>
      </c>
      <c r="N123" s="0" t="n">
        <f aca="false">IF($B33=0,0,IF(SIN(N$12)=0,999999999,(SIN(N$12)*COS($E33)+SIN($E33)*COS(N$12))/SIN(N$12)*$B33))</f>
        <v>38.953743529544</v>
      </c>
      <c r="O123" s="0" t="n">
        <f aca="false">IF($B33=0,0,IF(SIN(O$12)=0,999999999,(SIN(O$12)*COS($E33)+SIN($E33)*COS(O$12))/SIN(O$12)*$B33))</f>
        <v>35.7413406218514</v>
      </c>
      <c r="P123" s="0" t="n">
        <f aca="false">IF($B33=0,0,IF(SIN(P$12)=0,999999999,(SIN(P$12)*COS($E33)+SIN($E33)*COS(P$12))/SIN(P$12)*$B33))</f>
        <v>33.1667090869657</v>
      </c>
      <c r="Q123" s="0" t="n">
        <f aca="false">IF($B33=0,0,IF(SIN(Q$12)=0,999999999,(SIN(Q$12)*COS($E33)+SIN($E33)*COS(Q$12))/SIN(Q$12)*$B33))</f>
        <v>31.0559013336901</v>
      </c>
      <c r="R123" s="0" t="n">
        <f aca="false">IF($B33=0,0,IF(SIN(R$12)=0,999999999,(SIN(R$12)*COS($E33)+SIN($E33)*COS(R$12))/SIN(R$12)*$B33))</f>
        <v>29.2929513123619</v>
      </c>
      <c r="S123" s="0" t="n">
        <f aca="false">IF($B33=0,0,IF(SIN(S$12)=0,999999999,(SIN(S$12)*COS($E33)+SIN($E33)*COS(S$12))/SIN(S$12)*$B33))</f>
        <v>27.7975739137102</v>
      </c>
      <c r="T123" s="0" t="n">
        <f aca="false">IF($B33=0,0,IF(SIN(T$12)=0,999999999,(SIN(T$12)*COS($E33)+SIN($E33)*COS(T$12))/SIN(T$12)*$B33))</f>
        <v>26.5124217674207</v>
      </c>
      <c r="U123" s="0" t="n">
        <f aca="false">IF($B33=0,0,IF(SIN(U$12)=0,999999999,(SIN(U$12)*COS($E33)+SIN($E33)*COS(U$12))/SIN(U$12)*$B33))</f>
        <v>25.3954393205316</v>
      </c>
      <c r="V123" s="0" t="n">
        <f aca="false">IF($B33=0,0,IF(SIN(V$12)=0,999999999,(SIN(V$12)*COS($E33)+SIN($E33)*COS(V$12))/SIN(V$12)*$B33))</f>
        <v>24.41508413572</v>
      </c>
      <c r="W123" s="0" t="n">
        <f aca="false">IF($B33=0,0,IF(SIN(W$12)=0,999999999,(SIN(W$12)*COS($E33)+SIN($E33)*COS(W$12))/SIN(W$12)*$B33))</f>
        <v>23.5472347895089</v>
      </c>
      <c r="X123" s="0" t="n">
        <f aca="false">IF($B33=0,0,IF(SIN(X$12)=0,999999999,(SIN(X$12)*COS($E33)+SIN($E33)*COS(X$12))/SIN(X$12)*$B33))</f>
        <v>22.7731294704115</v>
      </c>
      <c r="Y123" s="0" t="n">
        <f aca="false">IF($B33=0,0,IF(SIN(Y$12)=0,999999999,(SIN(Y$12)*COS($E33)+SIN($E33)*COS(Y$12))/SIN(Y$12)*$B33))</f>
        <v>22.0779555454408</v>
      </c>
      <c r="Z123" s="0" t="n">
        <f aca="false">IF($B33=0,0,IF(SIN(Z$12)=0,999999999,(SIN(Z$12)*COS($E33)+SIN($E33)*COS(Z$12))/SIN(Z$12)*$B33))</f>
        <v>21.4498622560414</v>
      </c>
      <c r="AA123" s="0" t="n">
        <f aca="false">IF($B33=0,0,IF(SIN(AA$12)=0,999999999,(SIN(AA$12)*COS($E33)+SIN($E33)*COS(AA$12))/SIN(AA$12)*$B33))</f>
        <v>20.8792555002862</v>
      </c>
      <c r="AB123" s="0" t="n">
        <f aca="false">IF($B33=0,0,IF(SIN(AB$12)=0,999999999,(SIN(AB$12)*COS($E33)+SIN($E33)*COS(AB$12))/SIN(AB$12)*$B33))</f>
        <v>20.3582849466011</v>
      </c>
      <c r="AC123" s="0" t="n">
        <f aca="false">IF($B33=0,0,IF(SIN(AC$12)=0,999999999,(SIN(AC$12)*COS($E33)+SIN($E33)*COS(AC$12))/SIN(AC$12)*$B33))</f>
        <v>19.8804649433178</v>
      </c>
      <c r="AD123" s="0" t="n">
        <f aca="false">IF($B33=0,0,IF(SIN(AD$12)=0,999999999,(SIN(AD$12)*COS($E33)+SIN($E33)*COS(AD$12))/SIN(AD$12)*$B33))</f>
        <v>19.4403902002547</v>
      </c>
      <c r="AE123" s="0" t="n">
        <f aca="false">IF($B33=0,0,IF(SIN(AE$12)=0,999999999,(SIN(AE$12)*COS($E33)+SIN($E33)*COS(AE$12))/SIN(AE$12)*$B33))</f>
        <v>19.0335197061392</v>
      </c>
      <c r="AF123" s="0" t="n">
        <f aca="false">IF($B33=0,0,IF(SIN(AF$12)=0,999999999,(SIN(AF$12)*COS($E33)+SIN($E33)*COS(AF$12))/SIN(AF$12)*$B33))</f>
        <v>18.6560105106658</v>
      </c>
      <c r="AG123" s="0" t="n">
        <f aca="false">IF($B33=0,0,IF(SIN(AG$12)=0,999999999,(SIN(AG$12)*COS($E33)+SIN($E33)*COS(AG$12))/SIN(AG$12)*$B33))</f>
        <v>18.3045884433017</v>
      </c>
      <c r="AH123" s="0" t="n">
        <f aca="false">IF($B33=0,0,IF(SIN(AH$12)=0,999999999,(SIN(AH$12)*COS($E33)+SIN($E33)*COS(AH$12))/SIN(AH$12)*$B33))</f>
        <v>17.9764465346348</v>
      </c>
      <c r="AI123" s="0" t="n">
        <f aca="false">IF($B33=0,0,IF(SIN(AI$12)=0,999999999,(SIN(AI$12)*COS($E33)+SIN($E33)*COS(AI$12))/SIN(AI$12)*$B33))</f>
        <v>17.6691644534222</v>
      </c>
      <c r="AJ123" s="0" t="n">
        <f aca="false">IF($B33=0,0,IF(SIN(AJ$12)=0,999999999,(SIN(AJ$12)*COS($E33)+SIN($E33)*COS(AJ$12))/SIN(AJ$12)*$B33))</f>
        <v>17.3806440556563</v>
      </c>
      <c r="AK123" s="0" t="n">
        <f aca="false">IF($B33=0,0,IF(SIN(AK$12)=0,999999999,(SIN(AK$12)*COS($E33)+SIN($E33)*COS(AK$12))/SIN(AK$12)*$B33))</f>
        <v>17.1090574074291</v>
      </c>
      <c r="AL123" s="0" t="n">
        <f aca="false">IF($B33=0,0,IF(SIN(AL$12)=0,999999999,(SIN(AL$12)*COS($E33)+SIN($E33)*COS(AL$12))/SIN(AL$12)*$B33))</f>
        <v>16.8528045529304</v>
      </c>
      <c r="AM123" s="0" t="n">
        <f aca="false">IF($B33=0,0,IF(SIN(AM$12)=0,999999999,(SIN(AM$12)*COS($E33)+SIN($E33)*COS(AM$12))/SIN(AM$12)*$B33))</f>
        <v>16.6104789604073</v>
      </c>
      <c r="AN123" s="0" t="n">
        <f aca="false">IF($B33=0,0,IF(SIN(AN$12)=0,999999999,(SIN(AN$12)*COS($E33)+SIN($E33)*COS(AN$12))/SIN(AN$12)*$B33))</f>
        <v>16.3808390653055</v>
      </c>
      <c r="AO123" s="0" t="n">
        <f aca="false">IF($B33=0,0,IF(SIN(AO$12)=0,999999999,(SIN(AO$12)*COS($E33)+SIN($E33)*COS(AO$12))/SIN(AO$12)*$B33))</f>
        <v>16.162784691132</v>
      </c>
      <c r="AP123" s="0" t="n">
        <f aca="false">IF($B33=0,0,IF(SIN(AP$12)=0,999999999,(SIN(AP$12)*COS($E33)+SIN($E33)*COS(AP$12))/SIN(AP$12)*$B33))</f>
        <v>15.9553373995693</v>
      </c>
      <c r="AQ123" s="0" t="n">
        <f aca="false">IF($B33=0,0,IF(SIN(AQ$12)=0,999999999,(SIN(AQ$12)*COS($E33)+SIN($E33)*COS(AQ$12))/SIN(AQ$12)*$B33))</f>
        <v>15.7576240264434</v>
      </c>
      <c r="AR123" s="0" t="n">
        <f aca="false">IF($B33=0,0,IF(SIN(AR$12)=0,999999999,(SIN(AR$12)*COS($E33)+SIN($E33)*COS(AR$12))/SIN(AR$12)*$B33))</f>
        <v>15.568862816652</v>
      </c>
      <c r="AS123" s="0" t="n">
        <f aca="false">IF($B33=0,0,IF(SIN(AS$12)=0,999999999,(SIN(AS$12)*COS($E33)+SIN($E33)*COS(AS$12))/SIN(AS$12)*$B33))</f>
        <v>15.3883516915456</v>
      </c>
      <c r="AT123" s="0" t="n">
        <f aca="false">IF($B33=0,0,IF(SIN(AT$12)=0,999999999,(SIN(AT$12)*COS($E33)+SIN($E33)*COS(AT$12))/SIN(AT$12)*$B33))</f>
        <v>15.2154582755542</v>
      </c>
      <c r="AU123" s="0" t="n">
        <f aca="false">IF($B33=0,0,IF(SIN(AU$12)=0,999999999,(SIN(AU$12)*COS($E33)+SIN($E33)*COS(AU$12))/SIN(AU$12)*$B33))</f>
        <v>15.0496113816716</v>
      </c>
      <c r="AV123" s="0" t="n">
        <f aca="false">IF($B33=0,0,IF(SIN(AV$12)=0,999999999,(SIN(AV$12)*COS($E33)+SIN($E33)*COS(AV$12))/SIN(AV$12)*$B33))</f>
        <v>14.8902937126252</v>
      </c>
      <c r="AW123" s="0" t="n">
        <f aca="false">IF($B33=0,0,IF(SIN(AW$12)=0,999999999,(SIN(AW$12)*COS($E33)+SIN($E33)*COS(AW$12))/SIN(AW$12)*$B33))</f>
        <v>14.7370355797962</v>
      </c>
      <c r="AX123" s="0" t="n">
        <f aca="false">IF($B33=0,0,IF(SIN(AX$12)=0,999999999,(SIN(AX$12)*COS($E33)+SIN($E33)*COS(AX$12))/SIN(AX$12)*$B33))</f>
        <v>14.5894094779448</v>
      </c>
      <c r="AY123" s="0" t="n">
        <f aca="false">IF($B33=0,0,IF(SIN(AY$12)=0,999999999,(SIN(AY$12)*COS($E33)+SIN($E33)*COS(AY$12))/SIN(AY$12)*$B33))</f>
        <v>14.4470253825808</v>
      </c>
      <c r="AZ123" s="0" t="n">
        <f aca="false">IF($B33=0,0,IF(SIN(AZ$12)=0,999999999,(SIN(AZ$12)*COS($E33)+SIN($E33)*COS(AZ$12))/SIN(AZ$12)*$B33))</f>
        <v>14.3095266599766</v>
      </c>
      <c r="BA123" s="0" t="n">
        <f aca="false">IF($B33=0,0,IF(SIN(BA$12)=0,999999999,(SIN(BA$12)*COS($E33)+SIN($E33)*COS(BA$12))/SIN(BA$12)*$B33))</f>
        <v>14.1765864985436</v>
      </c>
      <c r="BB123" s="0" t="n">
        <f aca="false">IF($B33=0,0,IF(SIN(BB$12)=0,999999999,(SIN(BB$12)*COS($E33)+SIN($E33)*COS(BB$12))/SIN(BB$12)*$B33))</f>
        <v>14.0479047854996</v>
      </c>
      <c r="BC123" s="0" t="n">
        <f aca="false">IF($B33=0,0,IF(SIN(BC$12)=0,999999999,(SIN(BC$12)*COS($E33)+SIN($E33)*COS(BC$12))/SIN(BC$12)*$B33))</f>
        <v>13.9232053651773</v>
      </c>
      <c r="BD123" s="0" t="n">
        <f aca="false">IF($B33=0,0,IF(SIN(BD$12)=0,999999999,(SIN(BD$12)*COS($E33)+SIN($E33)*COS(BD$12))/SIN(BD$12)*$B33))</f>
        <v>13.8022336255022</v>
      </c>
      <c r="BE123" s="0" t="n">
        <f aca="false">IF($B33=0,0,IF(SIN(BE$12)=0,999999999,(SIN(BE$12)*COS($E33)+SIN($E33)*COS(BE$12))/SIN(BE$12)*$B33))</f>
        <v>13.6847543675546</v>
      </c>
      <c r="BF123" s="0" t="n">
        <f aca="false">IF($B33=0,0,IF(SIN(BF$12)=0,999999999,(SIN(BF$12)*COS($E33)+SIN($E33)*COS(BF$12))/SIN(BF$12)*$B33))</f>
        <v>13.5705499200637</v>
      </c>
      <c r="BG123" s="0" t="n">
        <f aca="false">IF($B33=0,0,IF(SIN(BG$12)=0,999999999,(SIN(BG$12)*COS($E33)+SIN($E33)*COS(BG$12))/SIN(BG$12)*$B33))</f>
        <v>13.4594184664388</v>
      </c>
      <c r="BH123" s="0" t="n">
        <f aca="false">IF($B33=0,0,IF(SIN(BH$12)=0,999999999,(SIN(BH$12)*COS($E33)+SIN($E33)*COS(BH$12))/SIN(BH$12)*$B33))</f>
        <v>13.3511725567371</v>
      </c>
      <c r="BI123" s="0" t="n">
        <f aca="false">IF($B33=0,0,IF(SIN(BI$12)=0,999999999,(SIN(BI$12)*COS($E33)+SIN($E33)*COS(BI$12))/SIN(BI$12)*$B33))</f>
        <v>13.2456377809797</v>
      </c>
      <c r="BJ123" s="0" t="n">
        <f aca="false">IF($B33=0,0,IF(SIN(BJ$12)=0,999999999,(SIN(BJ$12)*COS($E33)+SIN($E33)*COS(BJ$12))/SIN(BJ$12)*$B33))</f>
        <v>13.1426515835965</v>
      </c>
      <c r="BK123" s="0" t="n">
        <f aca="false">IF($B33=0,0,IF(SIN(BK$12)=0,999999999,(SIN(BK$12)*COS($E33)+SIN($E33)*COS(BK$12))/SIN(BK$12)*$B33))</f>
        <v>13.0420622016098</v>
      </c>
      <c r="BL123" s="0" t="n">
        <f aca="false">IF($B33=0,0,IF(SIN(BL$12)=0,999999999,(SIN(BL$12)*COS($E33)+SIN($E33)*COS(BL$12))/SIN(BL$12)*$B33))</f>
        <v>12.9437277115674</v>
      </c>
      <c r="BM123" s="0" t="n">
        <f aca="false">IF($B33=0,0,IF(SIN(BM$12)=0,999999999,(SIN(BM$12)*COS($E33)+SIN($E33)*COS(BM$12))/SIN(BM$12)*$B33))</f>
        <v>12.8475151722592</v>
      </c>
      <c r="BN123" s="0" t="n">
        <f aca="false">IF($B33=0,0,IF(SIN(BN$12)=0,999999999,(SIN(BN$12)*COS($E33)+SIN($E33)*COS(BN$12))/SIN(BN$12)*$B33))</f>
        <v>12.7532998519809</v>
      </c>
      <c r="BO123" s="0" t="n">
        <f aca="false">IF($B33=0,0,IF(SIN(BO$12)=0,999999999,(SIN(BO$12)*COS($E33)+SIN($E33)*COS(BO$12))/SIN(BO$12)*$B33))</f>
        <v>12.6609645305737</v>
      </c>
      <c r="BP123" s="0" t="n">
        <f aca="false">IF($B33=0,0,IF(SIN(BP$12)=0,999999999,(SIN(BP$12)*COS($E33)+SIN($E33)*COS(BP$12))/SIN(BP$12)*$B33))</f>
        <v>12.5703988677281</v>
      </c>
      <c r="BQ123" s="0" t="n">
        <f aca="false">IF($B33=0,0,IF(SIN(BQ$12)=0,999999999,(SIN(BQ$12)*COS($E33)+SIN($E33)*COS(BQ$12))/SIN(BQ$12)*$B33))</f>
        <v>12.4814988301138</v>
      </c>
      <c r="BR123" s="0" t="n">
        <f aca="false">IF($B33=0,0,IF(SIN(BR$12)=0,999999999,(SIN(BR$12)*COS($E33)+SIN($E33)*COS(BR$12))/SIN(BR$12)*$B33))</f>
        <v>12.3941661708246</v>
      </c>
      <c r="BS123" s="0" t="n">
        <f aca="false">IF($B33=0,0,IF(SIN(BS$12)=0,999999999,(SIN(BS$12)*COS($E33)+SIN($E33)*COS(BS$12))/SIN(BS$12)*$B33))</f>
        <v>12.308307955421</v>
      </c>
      <c r="BT123" s="0" t="n">
        <f aca="false">IF($B33=0,0,IF(SIN(BT$12)=0,999999999,(SIN(BT$12)*COS($E33)+SIN($E33)*COS(BT$12))/SIN(BT$12)*$B33))</f>
        <v>12.2238361295419</v>
      </c>
      <c r="BU123" s="0" t="n">
        <f aca="false">IF($B33=0,0,IF(SIN(BU$12)=0,999999999,(SIN(BU$12)*COS($E33)+SIN($E33)*COS(BU$12))/SIN(BU$12)*$B33))</f>
        <v>12.1406671236509</v>
      </c>
      <c r="BV123" s="0" t="n">
        <f aca="false">IF($B33=0,0,IF(SIN(BV$12)=0,999999999,(SIN(BV$12)*COS($E33)+SIN($E33)*COS(BV$12))/SIN(BV$12)*$B33))</f>
        <v>12.0587214909976</v>
      </c>
      <c r="BW123" s="0" t="n">
        <f aca="false">IF($B33=0,0,IF(SIN(BW$12)=0,999999999,(SIN(BW$12)*COS($E33)+SIN($E33)*COS(BW$12))/SIN(BW$12)*$B33))</f>
        <v>11.977923575322</v>
      </c>
      <c r="BX123" s="0" t="n">
        <f aca="false">IF($B33=0,0,IF(SIN(BX$12)=0,999999999,(SIN(BX$12)*COS($E33)+SIN($E33)*COS(BX$12))/SIN(BX$12)*$B33))</f>
        <v>11.8982012052193</v>
      </c>
      <c r="BY123" s="0" t="n">
        <f aca="false">IF($B33=0,0,IF(SIN(BY$12)=0,999999999,(SIN(BY$12)*COS($E33)+SIN($E33)*COS(BY$12))/SIN(BY$12)*$B33))</f>
        <v>11.819485412423</v>
      </c>
      <c r="BZ123" s="0" t="n">
        <f aca="false">IF($B33=0,0,IF(SIN(BZ$12)=0,999999999,(SIN(BZ$12)*COS($E33)+SIN($E33)*COS(BZ$12))/SIN(BZ$12)*$B33))</f>
        <v>11.7417101715592</v>
      </c>
      <c r="CA123" s="0" t="n">
        <f aca="false">IF($B33=0,0,IF(SIN(CA$12)=0,999999999,(SIN(CA$12)*COS($E33)+SIN($E33)*COS(CA$12))/SIN(CA$12)*$B33))</f>
        <v>11.6648121591841</v>
      </c>
      <c r="CB123" s="0" t="n">
        <f aca="false">IF($B33=0,0,IF(SIN(CB$12)=0,999999999,(SIN(CB$12)*COS($E33)+SIN($E33)*COS(CB$12))/SIN(CB$12)*$B33))</f>
        <v>11.5887305301454</v>
      </c>
      <c r="CC123" s="0" t="n">
        <f aca="false">IF($B33=0,0,IF(SIN(CC$12)=0,999999999,(SIN(CC$12)*COS($E33)+SIN($E33)*COS(CC$12))/SIN(CC$12)*$B33))</f>
        <v>11.5134067095052</v>
      </c>
      <c r="CD123" s="0" t="n">
        <f aca="false">IF($B33=0,0,IF(SIN(CD$12)=0,999999999,(SIN(CD$12)*COS($E33)+SIN($E33)*COS(CD$12))/SIN(CD$12)*$B33))</f>
        <v>11.4387841984373</v>
      </c>
      <c r="CE123" s="0" t="n">
        <f aca="false">IF($B33=0,0,IF(SIN(CE$12)=0,999999999,(SIN(CE$12)*COS($E33)+SIN($E33)*COS(CE$12))/SIN(CE$12)*$B33))</f>
        <v>11.3648083926649</v>
      </c>
      <c r="CF123" s="0" t="n">
        <f aca="false">IF($B33=0,0,IF(SIN(CF$12)=0,999999999,(SIN(CF$12)*COS($E33)+SIN($E33)*COS(CF$12))/SIN(CF$12)*$B33))</f>
        <v>11.2914264121386</v>
      </c>
      <c r="CG123" s="0" t="n">
        <f aca="false">IF($B33=0,0,IF(SIN(CG$12)=0,999999999,(SIN(CG$12)*COS($E33)+SIN($E33)*COS(CG$12))/SIN(CG$12)*$B33))</f>
        <v>11.2185869407741</v>
      </c>
      <c r="CH123" s="0" t="n">
        <f aca="false">IF($B33=0,0,IF(SIN(CH$12)=0,999999999,(SIN(CH$12)*COS($E33)+SIN($E33)*COS(CH$12))/SIN(CH$12)*$B33))</f>
        <v>11.1462400751691</v>
      </c>
      <c r="CI123" s="0" t="n">
        <f aca="false">IF($B33=0,0,IF(SIN(CI$12)=0,999999999,(SIN(CI$12)*COS($E33)+SIN($E33)*COS(CI$12))/SIN(CI$12)*$B33))</f>
        <v>11.0743371813146</v>
      </c>
      <c r="CJ123" s="0" t="n">
        <f aca="false">IF($B33=0,0,IF(SIN(CJ$12)=0,999999999,(SIN(CJ$12)*COS($E33)+SIN($E33)*COS(CJ$12))/SIN(CJ$12)*$B33))</f>
        <v>11.0028307583903</v>
      </c>
      <c r="CK123" s="0" t="n">
        <f aca="false">IF($B33=0,0,IF(SIN(CK$12)=0,999999999,(SIN(CK$12)*COS($E33)+SIN($E33)*COS(CK$12))/SIN(CK$12)*$B33))</f>
        <v>10.9316743088053</v>
      </c>
      <c r="CL123" s="0" t="n">
        <f aca="false">IF($B33=0,0,IF(SIN(CL$12)=0,999999999,(SIN(CL$12)*COS($E33)+SIN($E33)*COS(CL$12))/SIN(CL$12)*$B33))</f>
        <v>10.860822213706</v>
      </c>
      <c r="CM123" s="0" t="n">
        <f aca="false">IF($B33=0,0,IF(SIN(CM$12)=0,999999999,(SIN(CM$12)*COS($E33)+SIN($E33)*COS(CM$12))/SIN(CM$12)*$B33))</f>
        <v>10.790229613222</v>
      </c>
      <c r="CN123" s="0" t="n">
        <f aca="false">IF($B33=0,0,IF(SIN(CN$12)=0,999999999,(SIN(CN$12)*COS($E33)+SIN($E33)*COS(CN$12))/SIN(CN$12)*$B33))</f>
        <v>10.7198522907695</v>
      </c>
      <c r="CO123" s="0" t="n">
        <f aca="false">IF($B33=0,0,IF(SIN(CO$12)=0,999999999,(SIN(CO$12)*COS($E33)+SIN($E33)*COS(CO$12))/SIN(CO$12)*$B33))</f>
        <v>10.6496465607633</v>
      </c>
      <c r="CP123" s="0" t="n">
        <f aca="false">IF($B33=0,0,IF(SIN(CP$12)=0,999999999,(SIN(CP$12)*COS($E33)+SIN($E33)*COS(CP$12))/SIN(CP$12)*$B33))</f>
        <v>10.5795691591272</v>
      </c>
      <c r="CQ123" s="0" t="n">
        <f aca="false">IF($B33=0,0,IF(SIN(CQ$12)=0,999999999,(SIN(CQ$12)*COS($E33)+SIN($E33)*COS(CQ$12))/SIN(CQ$12)*$B33))</f>
        <v>10.5095771360105</v>
      </c>
    </row>
    <row r="124" customFormat="false" ht="12.8" hidden="true" customHeight="false" outlineLevel="0" collapsed="false">
      <c r="D124" s="0" t="n">
        <f aca="false">1+D123</f>
        <v>22</v>
      </c>
      <c r="E124" s="2" t="s">
        <v>56</v>
      </c>
      <c r="F124" s="0" t="n">
        <f aca="false">IF($B34=0,0,IF(SIN(F$12)=0,999999999,(SIN(F$12)*COS($E34)+SIN($E34)*COS(F$12))/SIN(F$12)*$B34))</f>
        <v>999999999</v>
      </c>
      <c r="G124" s="0" t="n">
        <f aca="false">IF($B34=0,0,IF(SIN(G$12)=0,999999999,(SIN(G$12)*COS($E34)+SIN($E34)*COS(G$12))/SIN(G$12)*$B34))</f>
        <v>249.940753544313</v>
      </c>
      <c r="H124" s="0" t="n">
        <f aca="false">IF($B34=0,0,IF(SIN(H$12)=0,999999999,(SIN(H$12)*COS($E34)+SIN($E34)*COS(H$12))/SIN(H$12)*$B34))</f>
        <v>130.109353119777</v>
      </c>
      <c r="I124" s="0" t="n">
        <f aca="false">IF($B34=0,0,IF(SIN(I$12)=0,999999999,(SIN(I$12)*COS($E34)+SIN($E34)*COS(I$12))/SIN(I$12)*$B34))</f>
        <v>90.149324598471</v>
      </c>
      <c r="J124" s="0" t="n">
        <f aca="false">IF($B34=0,0,IF(SIN(J$12)=0,999999999,(SIN(J$12)*COS($E34)+SIN($E34)*COS(J$12))/SIN(J$12)*$B34))</f>
        <v>70.157131634035</v>
      </c>
      <c r="K124" s="0" t="n">
        <f aca="false">IF($B34=0,0,IF(SIN(K$12)=0,999999999,(SIN(K$12)*COS($E34)+SIN($E34)*COS(K$12))/SIN(K$12)*$B34))</f>
        <v>58.1520645758998</v>
      </c>
      <c r="L124" s="0" t="n">
        <f aca="false">IF($B34=0,0,IF(SIN(L$12)=0,999999999,(SIN(L$12)*COS($E34)+SIN($E34)*COS(L$12))/SIN(L$12)*$B34))</f>
        <v>50.1405515500845</v>
      </c>
      <c r="M124" s="0" t="n">
        <f aca="false">IF($B34=0,0,IF(SIN(M$12)=0,999999999,(SIN(M$12)*COS($E34)+SIN($E34)*COS(M$12))/SIN(M$12)*$B34))</f>
        <v>44.4110600406719</v>
      </c>
      <c r="N124" s="0" t="n">
        <f aca="false">IF($B34=0,0,IF(SIN(N$12)=0,999999999,(SIN(N$12)*COS($E34)+SIN($E34)*COS(N$12))/SIN(N$12)*$B34))</f>
        <v>40.1078222838599</v>
      </c>
      <c r="O124" s="0" t="n">
        <f aca="false">IF($B34=0,0,IF(SIN(O$12)=0,999999999,(SIN(O$12)*COS($E34)+SIN($E34)*COS(O$12))/SIN(O$12)*$B34))</f>
        <v>36.7554103981284</v>
      </c>
      <c r="P124" s="0" t="n">
        <f aca="false">IF($B34=0,0,IF(SIN(P$12)=0,999999999,(SIN(P$12)*COS($E34)+SIN($E34)*COS(P$12))/SIN(P$12)*$B34))</f>
        <v>34.0685664352304</v>
      </c>
      <c r="Q124" s="0" t="n">
        <f aca="false">IF($B34=0,0,IF(SIN(Q$12)=0,999999999,(SIN(Q$12)*COS($E34)+SIN($E34)*COS(Q$12))/SIN(Q$12)*$B34))</f>
        <v>31.8657614932879</v>
      </c>
      <c r="R124" s="0" t="n">
        <f aca="false">IF($B34=0,0,IF(SIN(R$12)=0,999999999,(SIN(R$12)*COS($E34)+SIN($E34)*COS(R$12))/SIN(R$12)*$B34))</f>
        <v>30.0259752724193</v>
      </c>
      <c r="S124" s="0" t="n">
        <f aca="false">IF($B34=0,0,IF(SIN(S$12)=0,999999999,(SIN(S$12)*COS($E34)+SIN($E34)*COS(S$12))/SIN(S$12)*$B34))</f>
        <v>28.4654235269052</v>
      </c>
      <c r="T124" s="0" t="n">
        <f aca="false">IF($B34=0,0,IF(SIN(T$12)=0,999999999,(SIN(T$12)*COS($E34)+SIN($E34)*COS(T$12))/SIN(T$12)*$B34))</f>
        <v>27.124259465611</v>
      </c>
      <c r="U124" s="0" t="n">
        <f aca="false">IF($B34=0,0,IF(SIN(U$12)=0,999999999,(SIN(U$12)*COS($E34)+SIN($E34)*COS(U$12))/SIN(U$12)*$B34))</f>
        <v>25.9585945914642</v>
      </c>
      <c r="V124" s="0" t="n">
        <f aca="false">IF($B34=0,0,IF(SIN(V$12)=0,999999999,(SIN(V$12)*COS($E34)+SIN($E34)*COS(V$12))/SIN(V$12)*$B34))</f>
        <v>24.9355117253857</v>
      </c>
      <c r="W124" s="0" t="n">
        <f aca="false">IF($B34=0,0,IF(SIN(W$12)=0,999999999,(SIN(W$12)*COS($E34)+SIN($E34)*COS(W$12))/SIN(W$12)*$B34))</f>
        <v>24.0298381387085</v>
      </c>
      <c r="X124" s="0" t="n">
        <f aca="false">IF($B34=0,0,IF(SIN(X$12)=0,999999999,(SIN(X$12)*COS($E34)+SIN($E34)*COS(X$12))/SIN(X$12)*$B34))</f>
        <v>23.2219943074333</v>
      </c>
      <c r="Y124" s="0" t="n">
        <f aca="false">IF($B34=0,0,IF(SIN(Y$12)=0,999999999,(SIN(Y$12)*COS($E34)+SIN($E34)*COS(Y$12))/SIN(Y$12)*$B34))</f>
        <v>22.4965220065766</v>
      </c>
      <c r="Z124" s="0" t="n">
        <f aca="false">IF($B34=0,0,IF(SIN(Z$12)=0,999999999,(SIN(Z$12)*COS($E34)+SIN($E34)*COS(Z$12))/SIN(Z$12)*$B34))</f>
        <v>21.841053975562</v>
      </c>
      <c r="AA124" s="0" t="n">
        <f aca="false">IF($B34=0,0,IF(SIN(AA$12)=0,999999999,(SIN(AA$12)*COS($E34)+SIN($E34)*COS(AA$12))/SIN(AA$12)*$B34))</f>
        <v>21.2455779642897</v>
      </c>
      <c r="AB124" s="0" t="n">
        <f aca="false">IF($B34=0,0,IF(SIN(AB$12)=0,999999999,(SIN(AB$12)*COS($E34)+SIN($E34)*COS(AB$12))/SIN(AB$12)*$B34))</f>
        <v>20.7019014932879</v>
      </c>
      <c r="AC124" s="0" t="n">
        <f aca="false">IF($B34=0,0,IF(SIN(AC$12)=0,999999999,(SIN(AC$12)*COS($E34)+SIN($E34)*COS(AC$12))/SIN(AC$12)*$B34))</f>
        <v>20.2032562410342</v>
      </c>
      <c r="AD124" s="0" t="n">
        <f aca="false">IF($B34=0,0,IF(SIN(AD$12)=0,999999999,(SIN(AD$12)*COS($E34)+SIN($E34)*COS(AD$12))/SIN(AD$12)*$B34))</f>
        <v>19.7440013338362</v>
      </c>
      <c r="AE124" s="0" t="n">
        <f aca="false">IF($B34=0,0,IF(SIN(AE$12)=0,999999999,(SIN(AE$12)*COS($E34)+SIN($E34)*COS(AE$12))/SIN(AE$12)*$B34))</f>
        <v>19.3193978455378</v>
      </c>
      <c r="AF124" s="0" t="n">
        <f aca="false">IF($B34=0,0,IF(SIN(AF$12)=0,999999999,(SIN(AF$12)*COS($E34)+SIN($E34)*COS(AF$12))/SIN(AF$12)*$B34))</f>
        <v>18.9254353351542</v>
      </c>
      <c r="AG124" s="0" t="n">
        <f aca="false">IF($B34=0,0,IF(SIN(AG$12)=0,999999999,(SIN(AG$12)*COS($E34)+SIN($E34)*COS(AG$12))/SIN(AG$12)*$B34))</f>
        <v>18.558696931102</v>
      </c>
      <c r="AH124" s="0" t="n">
        <f aca="false">IF($B34=0,0,IF(SIN(AH$12)=0,999999999,(SIN(AH$12)*COS($E34)+SIN($E34)*COS(AH$12))/SIN(AH$12)*$B34))</f>
        <v>18.2162533253553</v>
      </c>
      <c r="AI124" s="0" t="n">
        <f aca="false">IF($B34=0,0,IF(SIN(AI$12)=0,999999999,(SIN(AI$12)*COS($E34)+SIN($E34)*COS(AI$12))/SIN(AI$12)*$B34))</f>
        <v>17.8955786992483</v>
      </c>
      <c r="AJ124" s="0" t="n">
        <f aca="false">IF($B34=0,0,IF(SIN(AJ$12)=0,999999999,(SIN(AJ$12)*COS($E34)+SIN($E34)*COS(AJ$12))/SIN(AJ$12)*$B34))</f>
        <v>17.5944834635199</v>
      </c>
      <c r="AK124" s="0" t="n">
        <f aca="false">IF($B34=0,0,IF(SIN(AK$12)=0,999999999,(SIN(AK$12)*COS($E34)+SIN($E34)*COS(AK$12))/SIN(AK$12)*$B34))</f>
        <v>17.3110600158127</v>
      </c>
      <c r="AL124" s="0" t="n">
        <f aca="false">IF($B34=0,0,IF(SIN(AL$12)=0,999999999,(SIN(AL$12)*COS($E34)+SIN($E34)*COS(AL$12))/SIN(AL$12)*$B34))</f>
        <v>17.0436386680369</v>
      </c>
      <c r="AM124" s="0" t="n">
        <f aca="false">IF($B34=0,0,IF(SIN(AM$12)=0,999999999,(SIN(AM$12)*COS($E34)+SIN($E34)*COS(AM$12))/SIN(AM$12)*$B34))</f>
        <v>16.7907515863305</v>
      </c>
      <c r="AN124" s="0" t="n">
        <f aca="false">IF($B34=0,0,IF(SIN(AN$12)=0,999999999,(SIN(AN$12)*COS($E34)+SIN($E34)*COS(AN$12))/SIN(AN$12)*$B34))</f>
        <v>16.5511030939406</v>
      </c>
      <c r="AO124" s="0" t="n">
        <f aca="false">IF($B34=0,0,IF(SIN(AO$12)=0,999999999,(SIN(AO$12)*COS($E34)+SIN($E34)*COS(AO$12))/SIN(AO$12)*$B34))</f>
        <v>16.3235450644156</v>
      </c>
      <c r="AP124" s="0" t="n">
        <f aca="false">IF($B34=0,0,IF(SIN(AP$12)=0,999999999,(SIN(AP$12)*COS($E34)+SIN($E34)*COS(AP$12))/SIN(AP$12)*$B34))</f>
        <v>16.1070564153011</v>
      </c>
      <c r="AQ124" s="0" t="n">
        <f aca="false">IF($B34=0,0,IF(SIN(AQ$12)=0,999999999,(SIN(AQ$12)*COS($E34)+SIN($E34)*COS(AQ$12))/SIN(AQ$12)*$B34))</f>
        <v>15.9007259265421</v>
      </c>
      <c r="AR124" s="0" t="n">
        <f aca="false">IF($B34=0,0,IF(SIN(AR$12)=0,999999999,(SIN(AR$12)*COS($E34)+SIN($E34)*COS(AR$12))/SIN(AR$12)*$B34))</f>
        <v>15.7037377711166</v>
      </c>
      <c r="AS124" s="0" t="n">
        <f aca="false">IF($B34=0,0,IF(SIN(AS$12)=0,999999999,(SIN(AS$12)*COS($E34)+SIN($E34)*COS(AS$12))/SIN(AS$12)*$B34))</f>
        <v>15.5153592710648</v>
      </c>
      <c r="AT124" s="0" t="n">
        <f aca="false">IF($B34=0,0,IF(SIN(AT$12)=0,999999999,(SIN(AT$12)*COS($E34)+SIN($E34)*COS(AT$12))/SIN(AT$12)*$B34))</f>
        <v>15.3349304894364</v>
      </c>
      <c r="AU124" s="0" t="n">
        <f aca="false">IF($B34=0,0,IF(SIN(AU$12)=0,999999999,(SIN(AU$12)*COS($E34)+SIN($E34)*COS(AU$12))/SIN(AU$12)*$B34))</f>
        <v>15.1618553446804</v>
      </c>
      <c r="AV124" s="0" t="n">
        <f aca="false">IF($B34=0,0,IF(SIN(AV$12)=0,999999999,(SIN(AV$12)*COS($E34)+SIN($E34)*COS(AV$12))/SIN(AV$12)*$B34))</f>
        <v>14.9955939937025</v>
      </c>
      <c r="AW124" s="0" t="n">
        <f aca="false">IF($B34=0,0,IF(SIN(AW$12)=0,999999999,(SIN(AW$12)*COS($E34)+SIN($E34)*COS(AW$12))/SIN(AW$12)*$B34))</f>
        <v>14.8356562770323</v>
      </c>
      <c r="AX124" s="0" t="n">
        <f aca="false">IF($B34=0,0,IF(SIN(AX$12)=0,999999999,(SIN(AX$12)*COS($E34)+SIN($E34)*COS(AX$12))/SIN(AX$12)*$B34))</f>
        <v>14.6815960570937</v>
      </c>
      <c r="AY124" s="0" t="n">
        <f aca="false">IF($B34=0,0,IF(SIN(AY$12)=0,999999999,(SIN(AY$12)*COS($E34)+SIN($E34)*COS(AY$12))/SIN(AY$12)*$B34))</f>
        <v>14.5330063106161</v>
      </c>
      <c r="AZ124" s="0" t="n">
        <f aca="false">IF($B34=0,0,IF(SIN(AZ$12)=0,999999999,(SIN(AZ$12)*COS($E34)+SIN($E34)*COS(AZ$12))/SIN(AZ$12)*$B34))</f>
        <v>14.3895148603914</v>
      </c>
      <c r="BA124" s="0" t="n">
        <f aca="false">IF($B34=0,0,IF(SIN(BA$12)=0,999999999,(SIN(BA$12)*COS($E34)+SIN($E34)*COS(BA$12))/SIN(BA$12)*$B34))</f>
        <v>14.250780651114</v>
      </c>
      <c r="BB124" s="0" t="n">
        <f aca="false">IF($B34=0,0,IF(SIN(BB$12)=0,999999999,(SIN(BB$12)*COS($E34)+SIN($E34)*COS(BB$12))/SIN(BB$12)*$B34))</f>
        <v>14.1164904899228</v>
      </c>
      <c r="BC124" s="0" t="n">
        <f aca="false">IF($B34=0,0,IF(SIN(BC$12)=0,999999999,(SIN(BC$12)*COS($E34)+SIN($E34)*COS(BC$12))/SIN(BC$12)*$B34))</f>
        <v>13.9863561852155</v>
      </c>
      <c r="BD124" s="0" t="n">
        <f aca="false">IF($B34=0,0,IF(SIN(BD$12)=0,999999999,(SIN(BD$12)*COS($E34)+SIN($E34)*COS(BD$12))/SIN(BD$12)*$B34))</f>
        <v>13.8601120279359</v>
      </c>
      <c r="BE124" s="0" t="n">
        <f aca="false">IF($B34=0,0,IF(SIN(BE$12)=0,999999999,(SIN(BE$12)*COS($E34)+SIN($E34)*COS(BE$12))/SIN(BE$12)*$B34))</f>
        <v>13.737512568283</v>
      </c>
      <c r="BF124" s="0" t="n">
        <f aca="false">IF($B34=0,0,IF(SIN(BF$12)=0,999999999,(SIN(BF$12)*COS($E34)+SIN($E34)*COS(BF$12))/SIN(BF$12)*$B34))</f>
        <v>13.6183306480279</v>
      </c>
      <c r="BG124" s="0" t="n">
        <f aca="false">IF($B34=0,0,IF(SIN(BG$12)=0,999999999,(SIN(BG$12)*COS($E34)+SIN($E34)*COS(BG$12))/SIN(BG$12)*$B34))</f>
        <v>13.5023556546301</v>
      </c>
      <c r="BH124" s="0" t="n">
        <f aca="false">IF($B34=0,0,IF(SIN(BH$12)=0,999999999,(SIN(BH$12)*COS($E34)+SIN($E34)*COS(BH$12))/SIN(BH$12)*$B34))</f>
        <v>13.3893919683512</v>
      </c>
      <c r="BI124" s="0" t="n">
        <f aca="false">IF($B34=0,0,IF(SIN(BI$12)=0,999999999,(SIN(BI$12)*COS($E34)+SIN($E34)*COS(BI$12))/SIN(BI$12)*$B34))</f>
        <v>13.2792575777491</v>
      </c>
      <c r="BJ124" s="0" t="n">
        <f aca="false">IF($B34=0,0,IF(SIN(BJ$12)=0,999999999,(SIN(BJ$12)*COS($E34)+SIN($E34)*COS(BJ$12))/SIN(BJ$12)*$B34))</f>
        <v>13.1717828424515</v>
      </c>
      <c r="BK124" s="0" t="n">
        <f aca="false">IF($B34=0,0,IF(SIN(BK$12)=0,999999999,(SIN(BK$12)*COS($E34)+SIN($E34)*COS(BK$12))/SIN(BK$12)*$B34))</f>
        <v>13.0668093850614</v>
      </c>
      <c r="BL124" s="0" t="n">
        <f aca="false">IF($B34=0,0,IF(SIN(BL$12)=0,999999999,(SIN(BL$12)*COS($E34)+SIN($E34)*COS(BL$12))/SIN(BL$12)*$B34))</f>
        <v>12.9641890965521</v>
      </c>
      <c r="BM124" s="0" t="n">
        <f aca="false">IF($B34=0,0,IF(SIN(BM$12)=0,999999999,(SIN(BM$12)*COS($E34)+SIN($E34)*COS(BM$12))/SIN(BM$12)*$B34))</f>
        <v>12.8637832416199</v>
      </c>
      <c r="BN124" s="0" t="n">
        <f aca="false">IF($B34=0,0,IF(SIN(BN$12)=0,999999999,(SIN(BN$12)*COS($E34)+SIN($E34)*COS(BN$12))/SIN(BN$12)*$B34))</f>
        <v>12.7654616522693</v>
      </c>
      <c r="BO124" s="0" t="n">
        <f aca="false">IF($B34=0,0,IF(SIN(BO$12)=0,999999999,(SIN(BO$12)*COS($E34)+SIN($E34)*COS(BO$12))/SIN(BO$12)*$B34))</f>
        <v>12.6691019994322</v>
      </c>
      <c r="BP124" s="0" t="n">
        <f aca="false">IF($B34=0,0,IF(SIN(BP$12)=0,999999999,(SIN(BP$12)*COS($E34)+SIN($E34)*COS(BP$12))/SIN(BP$12)*$B34))</f>
        <v>12.5745891337403</v>
      </c>
      <c r="BQ124" s="0" t="n">
        <f aca="false">IF($B34=0,0,IF(SIN(BQ$12)=0,999999999,(SIN(BQ$12)*COS($E34)+SIN($E34)*COS(BQ$12))/SIN(BQ$12)*$B34))</f>
        <v>12.4818144876876</v>
      </c>
      <c r="BR124" s="0" t="n">
        <f aca="false">IF($B34=0,0,IF(SIN(BR$12)=0,999999999,(SIN(BR$12)*COS($E34)+SIN($E34)*COS(BR$12))/SIN(BR$12)*$B34))</f>
        <v>12.3906755323864</v>
      </c>
      <c r="BS124" s="0" t="n">
        <f aca="false">IF($B34=0,0,IF(SIN(BS$12)=0,999999999,(SIN(BS$12)*COS($E34)+SIN($E34)*COS(BS$12))/SIN(BS$12)*$B34))</f>
        <v>12.3010752829539</v>
      </c>
      <c r="BT124" s="0" t="n">
        <f aca="false">IF($B34=0,0,IF(SIN(BT$12)=0,999999999,(SIN(BT$12)*COS($E34)+SIN($E34)*COS(BT$12))/SIN(BT$12)*$B34))</f>
        <v>12.2129218472785</v>
      </c>
      <c r="BU124" s="0" t="n">
        <f aca="false">IF($B34=0,0,IF(SIN(BU$12)=0,999999999,(SIN(BU$12)*COS($E34)+SIN($E34)*COS(BU$12))/SIN(BU$12)*$B34))</f>
        <v>12.1261280135394</v>
      </c>
      <c r="BV124" s="0" t="n">
        <f aca="false">IF($B34=0,0,IF(SIN(BV$12)=0,999999999,(SIN(BV$12)*COS($E34)+SIN($E34)*COS(BV$12))/SIN(BV$12)*$B34))</f>
        <v>12.0406108723886</v>
      </c>
      <c r="BW124" s="0" t="n">
        <f aca="false">IF($B34=0,0,IF(SIN(BW$12)=0,999999999,(SIN(BW$12)*COS($E34)+SIN($E34)*COS(BW$12))/SIN(BW$12)*$B34))</f>
        <v>11.9562914701726</v>
      </c>
      <c r="BX124" s="0" t="n">
        <f aca="false">IF($B34=0,0,IF(SIN(BX$12)=0,999999999,(SIN(BX$12)*COS($E34)+SIN($E34)*COS(BX$12))/SIN(BX$12)*$B34))</f>
        <v>11.8730944899772</v>
      </c>
      <c r="BY124" s="0" t="n">
        <f aca="false">IF($B34=0,0,IF(SIN(BY$12)=0,999999999,(SIN(BY$12)*COS($E34)+SIN($E34)*COS(BY$12))/SIN(BY$12)*$B34))</f>
        <v>11.7909479576313</v>
      </c>
      <c r="BZ124" s="0" t="n">
        <f aca="false">IF($B34=0,0,IF(SIN(BZ$12)=0,999999999,(SIN(BZ$12)*COS($E34)+SIN($E34)*COS(BZ$12))/SIN(BZ$12)*$B34))</f>
        <v>11.7097829701189</v>
      </c>
      <c r="CA124" s="0" t="n">
        <f aca="false">IF($B34=0,0,IF(SIN(CA$12)=0,999999999,(SIN(CA$12)*COS($E34)+SIN($E34)*COS(CA$12))/SIN(CA$12)*$B34))</f>
        <v>11.6295334441152</v>
      </c>
      <c r="CB124" s="0" t="n">
        <f aca="false">IF($B34=0,0,IF(SIN(CB$12)=0,999999999,(SIN(CB$12)*COS($E34)+SIN($E34)*COS(CB$12))/SIN(CB$12)*$B34))</f>
        <v>11.5501358825999</v>
      </c>
      <c r="CC124" s="0" t="n">
        <f aca="false">IF($B34=0,0,IF(SIN(CC$12)=0,999999999,(SIN(CC$12)*COS($E34)+SIN($E34)*COS(CC$12))/SIN(CC$12)*$B34))</f>
        <v>11.4715291577124</v>
      </c>
      <c r="CD124" s="0" t="n">
        <f aca="false">IF($B34=0,0,IF(SIN(CD$12)=0,999999999,(SIN(CD$12)*COS($E34)+SIN($E34)*COS(CD$12))/SIN(CD$12)*$B34))</f>
        <v>11.3936543081884</v>
      </c>
      <c r="CE124" s="0" t="n">
        <f aca="false">IF($B34=0,0,IF(SIN(CE$12)=0,999999999,(SIN(CE$12)*COS($E34)+SIN($E34)*COS(CE$12))/SIN(CE$12)*$B34))</f>
        <v>11.3164543498848</v>
      </c>
      <c r="CF124" s="0" t="n">
        <f aca="false">IF($B34=0,0,IF(SIN(CF$12)=0,999999999,(SIN(CF$12)*COS($E34)+SIN($E34)*COS(CF$12))/SIN(CF$12)*$B34))</f>
        <v>11.2398740980349</v>
      </c>
      <c r="CG124" s="0" t="n">
        <f aca="false">IF($B34=0,0,IF(SIN(CG$12)=0,999999999,(SIN(CG$12)*COS($E34)+SIN($E34)*COS(CG$12))/SIN(CG$12)*$B34))</f>
        <v>11.16386</v>
      </c>
      <c r="CH124" s="0" t="n">
        <f aca="false">IF($B34=0,0,IF(SIN(CH$12)=0,999999999,(SIN(CH$12)*COS($E34)+SIN($E34)*COS(CH$12))/SIN(CH$12)*$B34))</f>
        <v>11.0883599773942</v>
      </c>
      <c r="CI124" s="0" t="n">
        <f aca="false">IF($B34=0,0,IF(SIN(CI$12)=0,999999999,(SIN(CI$12)*COS($E34)+SIN($E34)*COS(CI$12))/SIN(CI$12)*$B34))</f>
        <v>11.0133232765498</v>
      </c>
      <c r="CJ124" s="0" t="n">
        <f aca="false">IF($B34=0,0,IF(SIN(CJ$12)=0,999999999,(SIN(CJ$12)*COS($E34)+SIN($E34)*COS(CJ$12))/SIN(CJ$12)*$B34))</f>
        <v>10.9387003263764</v>
      </c>
      <c r="CK124" s="0" t="n">
        <f aca="false">IF($B34=0,0,IF(SIN(CK$12)=0,999999999,(SIN(CK$12)*COS($E34)+SIN($E34)*COS(CK$12))/SIN(CK$12)*$B34))</f>
        <v>10.8644426027378</v>
      </c>
      <c r="CL124" s="0" t="n">
        <f aca="false">IF($B34=0,0,IF(SIN(CL$12)=0,999999999,(SIN(CL$12)*COS($E34)+SIN($E34)*COS(CL$12))/SIN(CL$12)*$B34))</f>
        <v>10.7905024985338</v>
      </c>
      <c r="CM124" s="0" t="n">
        <f aca="false">IF($B34=0,0,IF(SIN(CM$12)=0,999999999,(SIN(CM$12)*COS($E34)+SIN($E34)*COS(CM$12))/SIN(CM$12)*$B34))</f>
        <v>10.7168331987271</v>
      </c>
      <c r="CN124" s="0" t="n">
        <f aca="false">IF($B34=0,0,IF(SIN(CN$12)=0,999999999,(SIN(CN$12)*COS($E34)+SIN($E34)*COS(CN$12))/SIN(CN$12)*$B34))</f>
        <v>10.6433885596032</v>
      </c>
      <c r="CO124" s="0" t="n">
        <f aca="false">IF($B34=0,0,IF(SIN(CO$12)=0,999999999,(SIN(CO$12)*COS($E34)+SIN($E34)*COS(CO$12))/SIN(CO$12)*$B34))</f>
        <v>10.57012299159</v>
      </c>
      <c r="CP124" s="0" t="n">
        <f aca="false">IF($B34=0,0,IF(SIN(CP$12)=0,999999999,(SIN(CP$12)*COS($E34)+SIN($E34)*COS(CP$12))/SIN(CP$12)*$B34))</f>
        <v>10.4969913449951</v>
      </c>
      <c r="CQ124" s="0" t="n">
        <f aca="false">IF($B34=0,0,IF(SIN(CQ$12)=0,999999999,(SIN(CQ$12)*COS($E34)+SIN($E34)*COS(CQ$12))/SIN(CQ$12)*$B34))</f>
        <v>10.4239487980465</v>
      </c>
    </row>
    <row r="125" customFormat="false" ht="12.8" hidden="true" customHeight="false" outlineLevel="0" collapsed="false">
      <c r="D125" s="0" t="n">
        <f aca="false">1+D124</f>
        <v>23</v>
      </c>
      <c r="E125" s="2" t="s">
        <v>56</v>
      </c>
      <c r="F125" s="0" t="n">
        <f aca="false">IF($B35=0,0,IF(SIN(F$12)=0,999999999,(SIN(F$12)*COS($E35)+SIN($E35)*COS(F$12))/SIN(F$12)*$B35))</f>
        <v>999999999</v>
      </c>
      <c r="G125" s="0" t="n">
        <f aca="false">IF($B35=0,0,IF(SIN(G$12)=0,999999999,(SIN(G$12)*COS($E35)+SIN($E35)*COS(G$12))/SIN(G$12)*$B35))</f>
        <v>259.748038887646</v>
      </c>
      <c r="H125" s="0" t="n">
        <f aca="false">IF($B35=0,0,IF(SIN(H$12)=0,999999999,(SIN(H$12)*COS($E35)+SIN($E35)*COS(H$12))/SIN(H$12)*$B35))</f>
        <v>134.965693715236</v>
      </c>
      <c r="I125" s="0" t="n">
        <f aca="false">IF($B35=0,0,IF(SIN(I$12)=0,999999999,(SIN(I$12)*COS($E35)+SIN($E35)*COS(I$12))/SIN(I$12)*$B35))</f>
        <v>93.3546797875041</v>
      </c>
      <c r="J125" s="0" t="n">
        <f aca="false">IF($B35=0,0,IF(SIN(J$12)=0,999999999,(SIN(J$12)*COS($E35)+SIN($E35)*COS(J$12))/SIN(J$12)*$B35))</f>
        <v>72.5364909454843</v>
      </c>
      <c r="K125" s="0" t="n">
        <f aca="false">IF($B35=0,0,IF(SIN(K$12)=0,999999999,(SIN(K$12)*COS($E35)+SIN($E35)*COS(K$12))/SIN(K$12)*$B35))</f>
        <v>60.0354234777004</v>
      </c>
      <c r="L125" s="0" t="n">
        <f aca="false">IF($B35=0,0,IF(SIN(L$12)=0,999999999,(SIN(L$12)*COS($E35)+SIN($E35)*COS(L$12))/SIN(L$12)*$B35))</f>
        <v>51.6929074076315</v>
      </c>
      <c r="M125" s="0" t="n">
        <f aca="false">IF($B35=0,0,IF(SIN(M$12)=0,999999999,(SIN(M$12)*COS($E35)+SIN($E35)*COS(M$12))/SIN(M$12)*$B35))</f>
        <v>45.7266966760783</v>
      </c>
      <c r="N125" s="0" t="n">
        <f aca="false">IF($B35=0,0,IF(SIN(N$12)=0,999999999,(SIN(N$12)*COS($E35)+SIN($E35)*COS(N$12))/SIN(N$12)*$B35))</f>
        <v>41.2456666853822</v>
      </c>
      <c r="O125" s="0" t="n">
        <f aca="false">IF($B35=0,0,IF(SIN(O$12)=0,999999999,(SIN(O$12)*COS($E35)+SIN($E35)*COS(O$12))/SIN(O$12)*$B35))</f>
        <v>37.7547468129329</v>
      </c>
      <c r="P125" s="0" t="n">
        <f aca="false">IF($B35=0,0,IF(SIN(P$12)=0,999999999,(SIN(P$12)*COS($E35)+SIN($E35)*COS(P$12))/SIN(P$12)*$B35))</f>
        <v>34.9568934154514</v>
      </c>
      <c r="Q125" s="0" t="n">
        <f aca="false">IF($B35=0,0,IF(SIN(Q$12)=0,999999999,(SIN(Q$12)*COS($E35)+SIN($E35)*COS(Q$12))/SIN(Q$12)*$B35))</f>
        <v>32.6630775571777</v>
      </c>
      <c r="R125" s="0" t="n">
        <f aca="false">IF($B35=0,0,IF(SIN(R$12)=0,999999999,(SIN(R$12)*COS($E35)+SIN($E35)*COS(R$12))/SIN(R$12)*$B35))</f>
        <v>30.7472788730052</v>
      </c>
      <c r="S125" s="0" t="n">
        <f aca="false">IF($B35=0,0,IF(SIN(S$12)=0,999999999,(SIN(S$12)*COS($E35)+SIN($E35)*COS(S$12))/SIN(S$12)*$B35))</f>
        <v>29.1222514938853</v>
      </c>
      <c r="T125" s="0" t="n">
        <f aca="false">IF($B35=0,0,IF(SIN(T$12)=0,999999999,(SIN(T$12)*COS($E35)+SIN($E35)*COS(T$12))/SIN(T$12)*$B35))</f>
        <v>27.7256760033516</v>
      </c>
      <c r="U125" s="0" t="n">
        <f aca="false">IF($B35=0,0,IF(SIN(U$12)=0,999999999,(SIN(U$12)*COS($E35)+SIN($E35)*COS(U$12))/SIN(U$12)*$B35))</f>
        <v>26.5118506106262</v>
      </c>
      <c r="V125" s="0" t="n">
        <f aca="false">IF($B35=0,0,IF(SIN(V$12)=0,999999999,(SIN(V$12)*COS($E35)+SIN($E35)*COS(V$12))/SIN(V$12)*$B35))</f>
        <v>25.4464981330393</v>
      </c>
      <c r="W125" s="0" t="n">
        <f aca="false">IF($B35=0,0,IF(SIN(W$12)=0,999999999,(SIN(W$12)*COS($E35)+SIN($E35)*COS(W$12))/SIN(W$12)*$B35))</f>
        <v>24.5034058074392</v>
      </c>
      <c r="X125" s="0" t="n">
        <f aca="false">IF($B35=0,0,IF(SIN(X$12)=0,999999999,(SIN(X$12)*COS($E35)+SIN($E35)*COS(X$12))/SIN(X$12)*$B35))</f>
        <v>23.6621851637477</v>
      </c>
      <c r="Y125" s="0" t="n">
        <f aca="false">IF($B35=0,0,IF(SIN(Y$12)=0,999999999,(SIN(Y$12)*COS($E35)+SIN($E35)*COS(Y$12))/SIN(Y$12)*$B35))</f>
        <v>22.9067393061694</v>
      </c>
      <c r="Z125" s="0" t="n">
        <f aca="false">IF($B35=0,0,IF(SIN(Z$12)=0,999999999,(SIN(Z$12)*COS($E35)+SIN($E35)*COS(Z$12))/SIN(Z$12)*$B35))</f>
        <v>22.2241900093593</v>
      </c>
      <c r="AA125" s="0" t="n">
        <f aca="false">IF($B35=0,0,IF(SIN(AA$12)=0,999999999,(SIN(AA$12)*COS($E35)+SIN($E35)*COS(AA$12))/SIN(AA$12)*$B35))</f>
        <v>21.6041113578771</v>
      </c>
      <c r="AB125" s="0" t="n">
        <f aca="false">IF($B35=0,0,IF(SIN(AB$12)=0,999999999,(SIN(AB$12)*COS($E35)+SIN($E35)*COS(AB$12))/SIN(AB$12)*$B35))</f>
        <v>21.0379723924113</v>
      </c>
      <c r="AC125" s="0" t="n">
        <f aca="false">IF($B35=0,0,IF(SIN(AC$12)=0,999999999,(SIN(AC$12)*COS($E35)+SIN($E35)*COS(AC$12))/SIN(AC$12)*$B35))</f>
        <v>20.5187251519979</v>
      </c>
      <c r="AD125" s="0" t="n">
        <f aca="false">IF($B35=0,0,IF(SIN(AD$12)=0,999999999,(SIN(AD$12)*COS($E35)+SIN($E35)*COS(AD$12))/SIN(AD$12)*$B35))</f>
        <v>20.0404957050493</v>
      </c>
      <c r="AE125" s="0" t="n">
        <f aca="false">IF($B35=0,0,IF(SIN(AE$12)=0,999999999,(SIN(AE$12)*COS($E35)+SIN($E35)*COS(AE$12))/SIN(AE$12)*$B35))</f>
        <v>19.5983493323077</v>
      </c>
      <c r="AF125" s="0" t="n">
        <f aca="false">IF($B35=0,0,IF(SIN(AF$12)=0,999999999,(SIN(AF$12)*COS($E35)+SIN($E35)*COS(AF$12))/SIN(AF$12)*$B35))</f>
        <v>19.1881098977228</v>
      </c>
      <c r="AG125" s="0" t="n">
        <f aca="false">IF($B35=0,0,IF(SIN(AG$12)=0,999999999,(SIN(AG$12)*COS($E35)+SIN($E35)*COS(AG$12))/SIN(AG$12)*$B35))</f>
        <v>18.8062193585128</v>
      </c>
      <c r="AH125" s="0" t="n">
        <f aca="false">IF($B35=0,0,IF(SIN(AH$12)=0,999999999,(SIN(AH$12)*COS($E35)+SIN($E35)*COS(AH$12))/SIN(AH$12)*$B35))</f>
        <v>18.4496273795908</v>
      </c>
      <c r="AI125" s="0" t="n">
        <f aca="false">IF($B35=0,0,IF(SIN(AI$12)=0,999999999,(SIN(AI$12)*COS($E35)+SIN($E35)*COS(AI$12))/SIN(AI$12)*$B35))</f>
        <v>18.1157037857653</v>
      </c>
      <c r="AJ125" s="0" t="n">
        <f aca="false">IF($B35=0,0,IF(SIN(AJ$12)=0,999999999,(SIN(AJ$12)*COS($E35)+SIN($E35)*COS(AJ$12))/SIN(AJ$12)*$B35))</f>
        <v>17.8021685228765</v>
      </c>
      <c r="AK125" s="0" t="n">
        <f aca="false">IF($B35=0,0,IF(SIN(AK$12)=0,999999999,(SIN(AK$12)*COS($E35)+SIN($E35)*COS(AK$12))/SIN(AK$12)*$B35))</f>
        <v>17.5070351742178</v>
      </c>
      <c r="AL125" s="0" t="n">
        <f aca="false">IF($B35=0,0,IF(SIN(AL$12)=0,999999999,(SIN(AL$12)*COS($E35)+SIN($E35)*COS(AL$12))/SIN(AL$12)*$B35))</f>
        <v>17.2285650669971</v>
      </c>
      <c r="AM125" s="0" t="n">
        <f aca="false">IF($B35=0,0,IF(SIN(AM$12)=0,999999999,(SIN(AM$12)*COS($E35)+SIN($E35)*COS(AM$12))/SIN(AM$12)*$B35))</f>
        <v>16.9652297224436</v>
      </c>
      <c r="AN125" s="0" t="n">
        <f aca="false">IF($B35=0,0,IF(SIN(AN$12)=0,999999999,(SIN(AN$12)*COS($E35)+SIN($E35)*COS(AN$12))/SIN(AN$12)*$B35))</f>
        <v>16.7156799317251</v>
      </c>
      <c r="AO125" s="0" t="n">
        <f aca="false">IF($B35=0,0,IF(SIN(AO$12)=0,999999999,(SIN(AO$12)*COS($E35)+SIN($E35)*COS(AO$12))/SIN(AO$12)*$B35))</f>
        <v>16.4787201324876</v>
      </c>
      <c r="AP125" s="0" t="n">
        <f aca="false">IF($B35=0,0,IF(SIN(AP$12)=0,999999999,(SIN(AP$12)*COS($E35)+SIN($E35)*COS(AP$12))/SIN(AP$12)*$B35))</f>
        <v>16.2532870553141</v>
      </c>
      <c r="AQ125" s="0" t="n">
        <f aca="false">IF($B35=0,0,IF(SIN(AQ$12)=0,999999999,(SIN(AQ$12)*COS($E35)+SIN($E35)*COS(AQ$12))/SIN(AQ$12)*$B35))</f>
        <v>16.0384318322531</v>
      </c>
      <c r="AR125" s="0" t="n">
        <f aca="false">IF($B35=0,0,IF(SIN(AR$12)=0,999999999,(SIN(AR$12)*COS($E35)+SIN($E35)*COS(AR$12))/SIN(AR$12)*$B35))</f>
        <v>15.8333049296376</v>
      </c>
      <c r="AS125" s="0" t="n">
        <f aca="false">IF($B35=0,0,IF(SIN(AS$12)=0,999999999,(SIN(AS$12)*COS($E35)+SIN($E35)*COS(AS$12))/SIN(AS$12)*$B35))</f>
        <v>15.6371433982422</v>
      </c>
      <c r="AT125" s="0" t="n">
        <f aca="false">IF($B35=0,0,IF(SIN(AT$12)=0,999999999,(SIN(AT$12)*COS($E35)+SIN($E35)*COS(AT$12))/SIN(AT$12)*$B35))</f>
        <v>15.4492600352135</v>
      </c>
      <c r="AU125" s="0" t="n">
        <f aca="false">IF($B35=0,0,IF(SIN(AU$12)=0,999999999,(SIN(AU$12)*COS($E35)+SIN($E35)*COS(AU$12))/SIN(AU$12)*$B35))</f>
        <v>15.269034131342</v>
      </c>
      <c r="AV125" s="0" t="n">
        <f aca="false">IF($B35=0,0,IF(SIN(AV$12)=0,999999999,(SIN(AV$12)*COS($E35)+SIN($E35)*COS(AV$12))/SIN(AV$12)*$B35))</f>
        <v>15.0959035394182</v>
      </c>
      <c r="AW125" s="0" t="n">
        <f aca="false">IF($B35=0,0,IF(SIN(AW$12)=0,999999999,(SIN(AW$12)*COS($E35)+SIN($E35)*COS(AW$12))/SIN(AW$12)*$B35))</f>
        <v>14.9293578485816</v>
      </c>
      <c r="AX125" s="0" t="n">
        <f aca="false">IF($B35=0,0,IF(SIN(AX$12)=0,999999999,(SIN(AX$12)*COS($E35)+SIN($E35)*COS(AX$12))/SIN(AX$12)*$B35))</f>
        <v>14.7689324886707</v>
      </c>
      <c r="AY125" s="0" t="n">
        <f aca="false">IF($B35=0,0,IF(SIN(AY$12)=0,999999999,(SIN(AY$12)*COS($E35)+SIN($E35)*COS(AY$12))/SIN(AY$12)*$B35))</f>
        <v>14.6142036198738</v>
      </c>
      <c r="AZ125" s="0" t="n">
        <f aca="false">IF($B35=0,0,IF(SIN(AZ$12)=0,999999999,(SIN(AZ$12)*COS($E35)+SIN($E35)*COS(AZ$12))/SIN(AZ$12)*$B35))</f>
        <v>14.464783688138</v>
      </c>
      <c r="BA125" s="0" t="n">
        <f aca="false">IF($B35=0,0,IF(SIN(BA$12)=0,999999999,(SIN(BA$12)*COS($E35)+SIN($E35)*COS(BA$12))/SIN(BA$12)*$B35))</f>
        <v>14.3203175471437</v>
      </c>
      <c r="BB125" s="0" t="n">
        <f aca="false">IF($B35=0,0,IF(SIN(BB$12)=0,999999999,(SIN(BB$12)*COS($E35)+SIN($E35)*COS(BB$12))/SIN(BB$12)*$B35))</f>
        <v>14.1804790641781</v>
      </c>
      <c r="BC125" s="0" t="n">
        <f aca="false">IF($B35=0,0,IF(SIN(BC$12)=0,999999999,(SIN(BC$12)*COS($E35)+SIN($E35)*COS(BC$12))/SIN(BC$12)*$B35))</f>
        <v>14.0449681407371</v>
      </c>
      <c r="BD125" s="0" t="n">
        <f aca="false">IF($B35=0,0,IF(SIN(BD$12)=0,999999999,(SIN(BD$12)*COS($E35)+SIN($E35)*COS(BD$12))/SIN(BD$12)*$B35))</f>
        <v>13.91350808975</v>
      </c>
      <c r="BE125" s="0" t="n">
        <f aca="false">IF($B35=0,0,IF(SIN(BE$12)=0,999999999,(SIN(BE$12)*COS($E35)+SIN($E35)*COS(BE$12))/SIN(BE$12)*$B35))</f>
        <v>13.7858433204311</v>
      </c>
      <c r="BF125" s="0" t="n">
        <f aca="false">IF($B35=0,0,IF(SIN(BF$12)=0,999999999,(SIN(BF$12)*COS($E35)+SIN($E35)*COS(BF$12))/SIN(BF$12)*$B35))</f>
        <v>13.6617372892999</v>
      </c>
      <c r="BG125" s="0" t="n">
        <f aca="false">IF($B35=0,0,IF(SIN(BG$12)=0,999999999,(SIN(BG$12)*COS($E35)+SIN($E35)*COS(BG$12))/SIN(BG$12)*$B35))</f>
        <v>13.5409706821647</v>
      </c>
      <c r="BH125" s="0" t="n">
        <f aca="false">IF($B35=0,0,IF(SIN(BH$12)=0,999999999,(SIN(BH$12)*COS($E35)+SIN($E35)*COS(BH$12))/SIN(BH$12)*$B35))</f>
        <v>13.4233397970773</v>
      </c>
      <c r="BI125" s="0" t="n">
        <f aca="false">IF($B35=0,0,IF(SIN(BI$12)=0,999999999,(SIN(BI$12)*COS($E35)+SIN($E35)*COS(BI$12))/SIN(BI$12)*$B35))</f>
        <v>13.3086551026252</v>
      </c>
      <c r="BJ125" s="0" t="n">
        <f aca="false">IF($B35=0,0,IF(SIN(BJ$12)=0,999999999,(SIN(BJ$12)*COS($E35)+SIN($E35)*COS(BJ$12))/SIN(BJ$12)*$B35))</f>
        <v>13.1967399495875</v>
      </c>
      <c r="BK125" s="0" t="n">
        <f aca="false">IF($B35=0,0,IF(SIN(BK$12)=0,999999999,(SIN(BK$12)*COS($E35)+SIN($E35)*COS(BK$12))/SIN(BK$12)*$B35))</f>
        <v>13.0874294170595</v>
      </c>
      <c r="BL125" s="0" t="n">
        <f aca="false">IF($B35=0,0,IF(SIN(BL$12)=0,999999999,(SIN(BL$12)*COS($E35)+SIN($E35)*COS(BL$12))/SIN(BL$12)*$B35))</f>
        <v>12.9805692767532</v>
      </c>
      <c r="BM125" s="0" t="n">
        <f aca="false">IF($B35=0,0,IF(SIN(BM$12)=0,999999999,(SIN(BM$12)*COS($E35)+SIN($E35)*COS(BM$12))/SIN(BM$12)*$B35))</f>
        <v>12.8760150613882</v>
      </c>
      <c r="BN125" s="0" t="n">
        <f aca="false">IF($B35=0,0,IF(SIN(BN$12)=0,999999999,(SIN(BN$12)*COS($E35)+SIN($E35)*COS(BN$12))/SIN(BN$12)*$B35))</f>
        <v>12.7736312249581</v>
      </c>
      <c r="BO125" s="0" t="n">
        <f aca="false">IF($B35=0,0,IF(SIN(BO$12)=0,999999999,(SIN(BO$12)*COS($E35)+SIN($E35)*COS(BO$12))/SIN(BO$12)*$B35))</f>
        <v>12.6732903842568</v>
      </c>
      <c r="BP125" s="0" t="n">
        <f aca="false">IF($B35=0,0,IF(SIN(BP$12)=0,999999999,(SIN(BP$12)*COS($E35)+SIN($E35)*COS(BP$12))/SIN(BP$12)*$B35))</f>
        <v>12.5748726324137</v>
      </c>
      <c r="BQ125" s="0" t="n">
        <f aca="false">IF($B35=0,0,IF(SIN(BQ$12)=0,999999999,(SIN(BQ$12)*COS($E35)+SIN($E35)*COS(BQ$12))/SIN(BQ$12)*$B35))</f>
        <v>12.4782649163561</v>
      </c>
      <c r="BR125" s="0" t="n">
        <f aca="false">IF($B35=0,0,IF(SIN(BR$12)=0,999999999,(SIN(BR$12)*COS($E35)+SIN($E35)*COS(BR$12))/SIN(BR$12)*$B35))</f>
        <v>12.3833604711209</v>
      </c>
      <c r="BS125" s="0" t="n">
        <f aca="false">IF($B35=0,0,IF(SIN(BS$12)=0,999999999,(SIN(BS$12)*COS($E35)+SIN($E35)*COS(BS$12))/SIN(BS$12)*$B35))</f>
        <v>12.2900583048055</v>
      </c>
      <c r="BT125" s="0" t="n">
        <f aca="false">IF($B35=0,0,IF(SIN(BT$12)=0,999999999,(SIN(BT$12)*COS($E35)+SIN($E35)*COS(BT$12))/SIN(BT$12)*$B35))</f>
        <v>12.198262728691</v>
      </c>
      <c r="BU125" s="0" t="n">
        <f aca="false">IF($B35=0,0,IF(SIN(BU$12)=0,999999999,(SIN(BU$12)*COS($E35)+SIN($E35)*COS(BU$12))/SIN(BU$12)*$B35))</f>
        <v>12.1078829277198</v>
      </c>
      <c r="BV125" s="0" t="n">
        <f aca="false">IF($B35=0,0,IF(SIN(BV$12)=0,999999999,(SIN(BV$12)*COS($E35)+SIN($E35)*COS(BV$12))/SIN(BV$12)*$B35))</f>
        <v>12.0188325670678</v>
      </c>
      <c r="BW125" s="0" t="n">
        <f aca="false">IF($B35=0,0,IF(SIN(BW$12)=0,999999999,(SIN(BW$12)*COS($E35)+SIN($E35)*COS(BW$12))/SIN(BW$12)*$B35))</f>
        <v>11.9310294310386</v>
      </c>
      <c r="BX125" s="0" t="n">
        <f aca="false">IF($B35=0,0,IF(SIN(BX$12)=0,999999999,(SIN(BX$12)*COS($E35)+SIN($E35)*COS(BX$12))/SIN(BX$12)*$B35))</f>
        <v>11.8443950909302</v>
      </c>
      <c r="BY125" s="0" t="n">
        <f aca="false">IF($B35=0,0,IF(SIN(BY$12)=0,999999999,(SIN(BY$12)*COS($E35)+SIN($E35)*COS(BY$12))/SIN(BY$12)*$B35))</f>
        <v>11.7588545988923</v>
      </c>
      <c r="BZ125" s="0" t="n">
        <f aca="false">IF($B35=0,0,IF(SIN(BZ$12)=0,999999999,(SIN(BZ$12)*COS($E35)+SIN($E35)*COS(BZ$12))/SIN(BZ$12)*$B35))</f>
        <v>11.6743362051174</v>
      </c>
      <c r="CA125" s="0" t="n">
        <f aca="false">IF($B35=0,0,IF(SIN(CA$12)=0,999999999,(SIN(CA$12)*COS($E35)+SIN($E35)*COS(CA$12))/SIN(CA$12)*$B35))</f>
        <v>11.590771095987</v>
      </c>
      <c r="CB125" s="0" t="n">
        <f aca="false">IF($B35=0,0,IF(SIN(CB$12)=0,999999999,(SIN(CB$12)*COS($E35)+SIN($E35)*COS(CB$12))/SIN(CB$12)*$B35))</f>
        <v>11.5080931510431</v>
      </c>
      <c r="CC125" s="0" t="n">
        <f aca="false">IF($B35=0,0,IF(SIN(CC$12)=0,999999999,(SIN(CC$12)*COS($E35)+SIN($E35)*COS(CC$12))/SIN(CC$12)*$B35))</f>
        <v>11.4262387168711</v>
      </c>
      <c r="CD125" s="0" t="n">
        <f aca="false">IF($B35=0,0,IF(SIN(CD$12)=0,999999999,(SIN(CD$12)*COS($E35)+SIN($E35)*COS(CD$12))/SIN(CD$12)*$B35))</f>
        <v>11.3451463961678</v>
      </c>
      <c r="CE125" s="0" t="n">
        <f aca="false">IF($B35=0,0,IF(SIN(CE$12)=0,999999999,(SIN(CE$12)*COS($E35)+SIN($E35)*COS(CE$12))/SIN(CE$12)*$B35))</f>
        <v>11.2647568504377</v>
      </c>
      <c r="CF125" s="0" t="n">
        <f aca="false">IF($B35=0,0,IF(SIN(CF$12)=0,999999999,(SIN(CF$12)*COS($E35)+SIN($E35)*COS(CF$12))/SIN(CF$12)*$B35))</f>
        <v>11.1850126149045</v>
      </c>
      <c r="CG125" s="0" t="n">
        <f aca="false">IF($B35=0,0,IF(SIN(CG$12)=0,999999999,(SIN(CG$12)*COS($E35)+SIN($E35)*COS(CG$12))/SIN(CG$12)*$B35))</f>
        <v>11.105857924353</v>
      </c>
      <c r="CH125" s="0" t="n">
        <f aca="false">IF($B35=0,0,IF(SIN(CH$12)=0,999999999,(SIN(CH$12)*COS($E35)+SIN($E35)*COS(CH$12))/SIN(CH$12)*$B35))</f>
        <v>11.0272385487307</v>
      </c>
      <c r="CI125" s="0" t="n">
        <f aca="false">IF($B35=0,0,IF(SIN(CI$12)=0,999999999,(SIN(CI$12)*COS($E35)+SIN($E35)*COS(CI$12))/SIN(CI$12)*$B35))</f>
        <v>10.9491016374354</v>
      </c>
      <c r="CJ125" s="0" t="n">
        <f aca="false">IF($B35=0,0,IF(SIN(CJ$12)=0,999999999,(SIN(CJ$12)*COS($E35)+SIN($E35)*COS(CJ$12))/SIN(CJ$12)*$B35))</f>
        <v>10.8713955713014</v>
      </c>
      <c r="CK125" s="0" t="n">
        <f aca="false">IF($B35=0,0,IF(SIN(CK$12)=0,999999999,(SIN(CK$12)*COS($E35)+SIN($E35)*COS(CK$12))/SIN(CK$12)*$B35))</f>
        <v>10.7940698213731</v>
      </c>
      <c r="CL125" s="0" t="n">
        <f aca="false">IF($B35=0,0,IF(SIN(CL$12)=0,999999999,(SIN(CL$12)*COS($E35)+SIN($E35)*COS(CL$12))/SIN(CL$12)*$B35))</f>
        <v>10.717074813619</v>
      </c>
      <c r="CM125" s="0" t="n">
        <f aca="false">IF($B35=0,0,IF(SIN(CM$12)=0,999999999,(SIN(CM$12)*COS($E35)+SIN($E35)*COS(CM$12))/SIN(CM$12)*$B35))</f>
        <v>10.6403617987954</v>
      </c>
      <c r="CN125" s="0" t="n">
        <f aca="false">IF($B35=0,0,IF(SIN(CN$12)=0,999999999,(SIN(CN$12)*COS($E35)+SIN($E35)*COS(CN$12))/SIN(CN$12)*$B35))</f>
        <v>10.5638827267179</v>
      </c>
      <c r="CO125" s="0" t="n">
        <f aca="false">IF($B35=0,0,IF(SIN(CO$12)=0,999999999,(SIN(CO$12)*COS($E35)+SIN($E35)*COS(CO$12))/SIN(CO$12)*$B35))</f>
        <v>10.4875901242391</v>
      </c>
      <c r="CP125" s="0" t="n">
        <f aca="false">IF($B35=0,0,IF(SIN(CP$12)=0,999999999,(SIN(CP$12)*COS($E35)+SIN($E35)*COS(CP$12))/SIN(CP$12)*$B35))</f>
        <v>10.4114369762653</v>
      </c>
      <c r="CQ125" s="0" t="n">
        <f aca="false">IF($B35=0,0,IF(SIN(CQ$12)=0,999999999,(SIN(CQ$12)*COS($E35)+SIN($E35)*COS(CQ$12))/SIN(CQ$12)*$B35))</f>
        <v>10.3353766091719</v>
      </c>
    </row>
    <row r="126" customFormat="false" ht="12.8" hidden="true" customHeight="false" outlineLevel="0" collapsed="false">
      <c r="D126" s="0" t="n">
        <f aca="false">1+D125</f>
        <v>24</v>
      </c>
      <c r="E126" s="2" t="s">
        <v>56</v>
      </c>
      <c r="F126" s="0" t="n">
        <f aca="false">IF($B36=0,0,IF(SIN(F$12)=0,999999999,(SIN(F$12)*COS($E36)+SIN($E36)*COS(F$12))/SIN(F$12)*$B36))</f>
        <v>999999999</v>
      </c>
      <c r="G126" s="0" t="n">
        <f aca="false">IF($B36=0,0,IF(SIN(G$12)=0,999999999,(SIN(G$12)*COS($E36)+SIN($E36)*COS(G$12))/SIN(G$12)*$B36))</f>
        <v>269.442410415619</v>
      </c>
      <c r="H126" s="0" t="n">
        <f aca="false">IF($B36=0,0,IF(SIN(H$12)=0,999999999,(SIN(H$12)*COS($E36)+SIN($E36)*COS(H$12))/SIN(H$12)*$B36))</f>
        <v>139.764157737078</v>
      </c>
      <c r="I126" s="0" t="n">
        <f aca="false">IF($B36=0,0,IF(SIN(I$12)=0,999999999,(SIN(I$12)*COS($E36)+SIN($E36)*COS(I$12))/SIN(I$12)*$B36))</f>
        <v>96.5205116036842</v>
      </c>
      <c r="J126" s="0" t="n">
        <f aca="false">IF($B36=0,0,IF(SIN(J$12)=0,999999999,(SIN(J$12)*COS($E36)+SIN($E36)*COS(J$12))/SIN(J$12)*$B36))</f>
        <v>74.8855090780069</v>
      </c>
      <c r="K126" s="0" t="n">
        <f aca="false">IF($B36=0,0,IF(SIN(K$12)=0,999999999,(SIN(K$12)*COS($E36)+SIN($E36)*COS(K$12))/SIN(K$12)*$B36))</f>
        <v>61.8939549955852</v>
      </c>
      <c r="L126" s="0" t="n">
        <f aca="false">IF($B36=0,0,IF(SIN(L$12)=0,999999999,(SIN(L$12)*COS($E36)+SIN($E36)*COS(L$12))/SIN(L$12)*$B36))</f>
        <v>53.2241154809134</v>
      </c>
      <c r="M126" s="0" t="n">
        <f aca="false">IF($B36=0,0,IF(SIN(M$12)=0,999999999,(SIN(M$12)*COS($E36)+SIN($E36)*COS(M$12))/SIN(M$12)*$B36))</f>
        <v>47.0238170195342</v>
      </c>
      <c r="N126" s="0" t="n">
        <f aca="false">IF($B36=0,0,IF(SIN(N$12)=0,999999999,(SIN(N$12)*COS($E36)+SIN($E36)*COS(N$12))/SIN(N$12)*$B36))</f>
        <v>42.3669712246365</v>
      </c>
      <c r="O126" s="0" t="n">
        <f aca="false">IF($B36=0,0,IF(SIN(O$12)=0,999999999,(SIN(O$12)*COS($E36)+SIN($E36)*COS(O$12))/SIN(O$12)*$B36))</f>
        <v>38.7390830913069</v>
      </c>
      <c r="P126" s="0" t="n">
        <f aca="false">IF($B36=0,0,IF(SIN(P$12)=0,999999999,(SIN(P$12)*COS($E36)+SIN($E36)*COS(P$12))/SIN(P$12)*$B36))</f>
        <v>35.8314542970668</v>
      </c>
      <c r="Q126" s="0" t="n">
        <f aca="false">IF($B36=0,0,IF(SIN(Q$12)=0,999999999,(SIN(Q$12)*COS($E36)+SIN($E36)*COS(Q$12))/SIN(Q$12)*$B36))</f>
        <v>33.4476392464979</v>
      </c>
      <c r="R126" s="0" t="n">
        <f aca="false">IF($B36=0,0,IF(SIN(R$12)=0,999999999,(SIN(R$12)*COS($E36)+SIN($E36)*COS(R$12))/SIN(R$12)*$B36))</f>
        <v>31.4566730925595</v>
      </c>
      <c r="S126" s="0" t="n">
        <f aca="false">IF($B36=0,0,IF(SIN(S$12)=0,999999999,(SIN(S$12)*COS($E36)+SIN($E36)*COS(S$12))/SIN(S$12)*$B36))</f>
        <v>29.7678868240542</v>
      </c>
      <c r="T126" s="0" t="n">
        <f aca="false">IF($B36=0,0,IF(SIN(T$12)=0,999999999,(SIN(T$12)*COS($E36)+SIN($E36)*COS(T$12))/SIN(T$12)*$B36))</f>
        <v>28.3165158861553</v>
      </c>
      <c r="U126" s="0" t="n">
        <f aca="false">IF($B36=0,0,IF(SIN(U$12)=0,999999999,(SIN(U$12)*COS($E36)+SIN($E36)*COS(U$12))/SIN(U$12)*$B36))</f>
        <v>27.0550653518832</v>
      </c>
      <c r="V126" s="0" t="n">
        <f aca="false">IF($B36=0,0,IF(SIN(V$12)=0,999999999,(SIN(V$12)*COS($E36)+SIN($E36)*COS(V$12))/SIN(V$12)*$B36))</f>
        <v>25.9479131534746</v>
      </c>
      <c r="W126" s="0" t="n">
        <f aca="false">IF($B36=0,0,IF(SIN(W$12)=0,999999999,(SIN(W$12)*COS($E36)+SIN($E36)*COS(W$12))/SIN(W$12)*$B36))</f>
        <v>24.96781805485</v>
      </c>
      <c r="X126" s="0" t="n">
        <f aca="false">IF($B36=0,0,IF(SIN(X$12)=0,999999999,(SIN(X$12)*COS($E36)+SIN($E36)*COS(X$12))/SIN(X$12)*$B36))</f>
        <v>24.0935916325118</v>
      </c>
      <c r="Y126" s="0" t="n">
        <f aca="false">IF($B36=0,0,IF(SIN(Y$12)=0,999999999,(SIN(Y$12)*COS($E36)+SIN($E36)*COS(Y$12))/SIN(Y$12)*$B36))</f>
        <v>23.3085054196455</v>
      </c>
      <c r="Z126" s="0" t="n">
        <f aca="false">IF($B36=0,0,IF(SIN(Z$12)=0,999999999,(SIN(Z$12)*COS($E36)+SIN($E36)*COS(Z$12))/SIN(Z$12)*$B36))</f>
        <v>22.5991759062836</v>
      </c>
      <c r="AA126" s="0" t="n">
        <f aca="false">IF($B36=0,0,IF(SIN(AA$12)=0,999999999,(SIN(AA$12)*COS($E36)+SIN($E36)*COS(AA$12))/SIN(AA$12)*$B36))</f>
        <v>21.9547681101616</v>
      </c>
      <c r="AB126" s="0" t="n">
        <f aca="false">IF($B36=0,0,IF(SIN(AB$12)=0,999999999,(SIN(AB$12)*COS($E36)+SIN($E36)*COS(AB$12))/SIN(AB$12)*$B36))</f>
        <v>21.366416354844</v>
      </c>
      <c r="AC126" s="0" t="n">
        <f aca="false">IF($B36=0,0,IF(SIN(AC$12)=0,999999999,(SIN(AC$12)*COS($E36)+SIN($E36)*COS(AC$12))/SIN(AC$12)*$B36))</f>
        <v>20.8267961485405</v>
      </c>
      <c r="AD126" s="0" t="n">
        <f aca="false">IF($B36=0,0,IF(SIN(AD$12)=0,999999999,(SIN(AD$12)*COS($E36)+SIN($E36)*COS(AD$12))/SIN(AD$12)*$B36))</f>
        <v>20.3298030925595</v>
      </c>
      <c r="AE126" s="0" t="n">
        <f aca="false">IF($B36=0,0,IF(SIN(AE$12)=0,999999999,(SIN(AE$12)*COS($E36)+SIN($E36)*COS(AE$12))/SIN(AE$12)*$B36))</f>
        <v>19.8703088510778</v>
      </c>
      <c r="AF126" s="0" t="n">
        <f aca="false">IF($B36=0,0,IF(SIN(AF$12)=0,999999999,(SIN(AF$12)*COS($E36)+SIN($E36)*COS(AF$12))/SIN(AF$12)*$B36))</f>
        <v>19.4439734349315</v>
      </c>
      <c r="AG126" s="0" t="n">
        <f aca="false">IF($B36=0,0,IF(SIN(AG$12)=0,999999999,(SIN(AG$12)*COS($E36)+SIN($E36)*COS(AG$12))/SIN(AG$12)*$B36))</f>
        <v>19.0470991994714</v>
      </c>
      <c r="AH126" s="0" t="n">
        <f aca="false">IF($B36=0,0,IF(SIN(AH$12)=0,999999999,(SIN(AH$12)*COS($E36)+SIN($E36)*COS(AH$12))/SIN(AH$12)*$B36))</f>
        <v>18.6765161279488</v>
      </c>
      <c r="AI126" s="0" t="n">
        <f aca="false">IF($B36=0,0,IF(SIN(AI$12)=0,999999999,(SIN(AI$12)*COS($E36)+SIN($E36)*COS(AI$12))/SIN(AI$12)*$B36))</f>
        <v>18.3294908487267</v>
      </c>
      <c r="AJ126" s="0" t="n">
        <f aca="false">IF($B36=0,0,IF(SIN(AJ$12)=0,999999999,(SIN(AJ$12)*COS($E36)+SIN($E36)*COS(AJ$12))/SIN(AJ$12)*$B36))</f>
        <v>18.0036538484015</v>
      </c>
      <c r="AK126" s="0" t="n">
        <f aca="false">IF($B36=0,0,IF(SIN(AK$12)=0,999999999,(SIN(AK$12)*COS($E36)+SIN($E36)*COS(AK$12))/SIN(AK$12)*$B36))</f>
        <v>17.6969407720577</v>
      </c>
      <c r="AL126" s="0" t="n">
        <f aca="false">IF($B36=0,0,IF(SIN(AL$12)=0,999999999,(SIN(AL$12)*COS($E36)+SIN($E36)*COS(AL$12))/SIN(AL$12)*$B36))</f>
        <v>17.4075447290703</v>
      </c>
      <c r="AM126" s="0" t="n">
        <f aca="false">IF($B36=0,0,IF(SIN(AM$12)=0,999999999,(SIN(AM$12)*COS($E36)+SIN($E36)*COS(AM$12))/SIN(AM$12)*$B36))</f>
        <v>17.1338772699196</v>
      </c>
      <c r="AN126" s="0" t="n">
        <f aca="false">IF($B36=0,0,IF(SIN(AN$12)=0,999999999,(SIN(AN$12)*COS($E36)+SIN($E36)*COS(AN$12))/SIN(AN$12)*$B36))</f>
        <v>16.8745362487843</v>
      </c>
      <c r="AO126" s="0" t="n">
        <f aca="false">IF($B36=0,0,IF(SIN(AO$12)=0,999999999,(SIN(AO$12)*COS($E36)+SIN($E36)*COS(AO$12))/SIN(AO$12)*$B36))</f>
        <v>16.6282791947297</v>
      </c>
      <c r="AP126" s="0" t="n">
        <f aca="false">IF($B36=0,0,IF(SIN(AP$12)=0,999999999,(SIN(AP$12)*COS($E36)+SIN($E36)*COS(AP$12))/SIN(AP$12)*$B36))</f>
        <v>16.3940011203482</v>
      </c>
      <c r="AQ126" s="0" t="n">
        <f aca="false">IF($B36=0,0,IF(SIN(AQ$12)=0,999999999,(SIN(AQ$12)*COS($E36)+SIN($E36)*COS(AQ$12))/SIN(AQ$12)*$B36))</f>
        <v>16.1707159283051</v>
      </c>
      <c r="AR126" s="0" t="n">
        <f aca="false">IF($B36=0,0,IF(SIN(AR$12)=0,999999999,(SIN(AR$12)*COS($E36)+SIN($E36)*COS(AR$12))/SIN(AR$12)*$B36))</f>
        <v>15.9575407529885</v>
      </c>
      <c r="AS126" s="0" t="n">
        <f aca="false">IF($B36=0,0,IF(SIN(AS$12)=0,999999999,(SIN(AS$12)*COS($E36)+SIN($E36)*COS(AS$12))/SIN(AS$12)*$B36))</f>
        <v>15.7536827104188</v>
      </c>
      <c r="AT126" s="0" t="n">
        <f aca="false">IF($B36=0,0,IF(SIN(AT$12)=0,999999999,(SIN(AT$12)*COS($E36)+SIN($E36)*COS(AT$12))/SIN(AT$12)*$B36))</f>
        <v>15.5584276349411</v>
      </c>
      <c r="AU126" s="0" t="n">
        <f aca="false">IF($B36=0,0,IF(SIN(AU$12)=0,999999999,(SIN(AU$12)*COS($E36)+SIN($E36)*COS(AU$12))/SIN(AU$12)*$B36))</f>
        <v>15.3711304634608</v>
      </c>
      <c r="AV126" s="0" t="n">
        <f aca="false">IF($B36=0,0,IF(SIN(AV$12)=0,999999999,(SIN(AV$12)*COS($E36)+SIN($E36)*COS(AV$12))/SIN(AV$12)*$B36))</f>
        <v>15.1912069925976</v>
      </c>
      <c r="AW126" s="0" t="n">
        <f aca="false">IF($B36=0,0,IF(SIN(AW$12)=0,999999999,(SIN(AW$12)*COS($E36)+SIN($E36)*COS(AW$12))/SIN(AW$12)*$B36))</f>
        <v>15.0181267852253</v>
      </c>
      <c r="AX126" s="0" t="n">
        <f aca="false">IF($B36=0,0,IF(SIN(AX$12)=0,999999999,(SIN(AX$12)*COS($E36)+SIN($E36)*COS(AX$12))/SIN(AX$12)*$B36))</f>
        <v>14.8514070435037</v>
      </c>
      <c r="AY126" s="0" t="n">
        <f aca="false">IF($B36=0,0,IF(SIN(AY$12)=0,999999999,(SIN(AY$12)*COS($E36)+SIN($E36)*COS(AY$12))/SIN(AY$12)*$B36))</f>
        <v>14.6906072980206</v>
      </c>
      <c r="AZ126" s="0" t="n">
        <f aca="false">IF($B36=0,0,IF(SIN(AZ$12)=0,999999999,(SIN(AZ$12)*COS($E36)+SIN($E36)*COS(AZ$12))/SIN(AZ$12)*$B36))</f>
        <v>14.5353247888157</v>
      </c>
      <c r="BA126" s="0" t="n">
        <f aca="false">IF($B36=0,0,IF(SIN(BA$12)=0,999999999,(SIN(BA$12)*COS($E36)+SIN($E36)*COS(BA$12))/SIN(BA$12)*$B36))</f>
        <v>14.385190435198</v>
      </c>
      <c r="BB126" s="0" t="n">
        <f aca="false">IF($B36=0,0,IF(SIN(BB$12)=0,999999999,(SIN(BB$12)*COS($E36)+SIN($E36)*COS(BB$12))/SIN(BB$12)*$B36))</f>
        <v>14.2398653084492</v>
      </c>
      <c r="BC126" s="0" t="n">
        <f aca="false">IF($B36=0,0,IF(SIN(BC$12)=0,999999999,(SIN(BC$12)*COS($E36)+SIN($E36)*COS(BC$12))/SIN(BC$12)*$B36))</f>
        <v>14.0990375355266</v>
      </c>
      <c r="BD126" s="0" t="n">
        <f aca="false">IF($B36=0,0,IF(SIN(BD$12)=0,999999999,(SIN(BD$12)*COS($E36)+SIN($E36)*COS(BD$12))/SIN(BD$12)*$B36))</f>
        <v>13.9624195733824</v>
      </c>
      <c r="BE126" s="0" t="n">
        <f aca="false">IF($B36=0,0,IF(SIN(BE$12)=0,999999999,(SIN(BE$12)*COS($E36)+SIN($E36)*COS(BE$12))/SIN(BE$12)*$B36))</f>
        <v>13.8297458029783</v>
      </c>
      <c r="BF126" s="0" t="n">
        <f aca="false">IF($B36=0,0,IF(SIN(BF$12)=0,999999999,(SIN(BF$12)*COS($E36)+SIN($E36)*COS(BF$12))/SIN(BF$12)*$B36))</f>
        <v>13.7007703999136</v>
      </c>
      <c r="BG126" s="0" t="n">
        <f aca="false">IF($B36=0,0,IF(SIN(BG$12)=0,999999999,(SIN(BG$12)*COS($E36)+SIN($E36)*COS(BG$12))/SIN(BG$12)*$B36))</f>
        <v>13.5752654450775</v>
      </c>
      <c r="BH126" s="0" t="n">
        <f aca="false">IF($B36=0,0,IF(SIN(BH$12)=0,999999999,(SIN(BH$12)*COS($E36)+SIN($E36)*COS(BH$12))/SIN(BH$12)*$B36))</f>
        <v>13.4530192441579</v>
      </c>
      <c r="BI126" s="0" t="n">
        <f aca="false">IF($B36=0,0,IF(SIN(BI$12)=0,999999999,(SIN(BI$12)*COS($E36)+SIN($E36)*COS(BI$12))/SIN(BI$12)*$B36))</f>
        <v>13.3338348293677</v>
      </c>
      <c r="BJ126" s="0" t="n">
        <f aca="false">IF($B36=0,0,IF(SIN(BJ$12)=0,999999999,(SIN(BJ$12)*COS($E36)+SIN($E36)*COS(BJ$12))/SIN(BJ$12)*$B36))</f>
        <v>13.2175286205517</v>
      </c>
      <c r="BK126" s="0" t="n">
        <f aca="false">IF($B36=0,0,IF(SIN(BK$12)=0,999999999,(SIN(BK$12)*COS($E36)+SIN($E36)*COS(BK$12))/SIN(BK$12)*$B36))</f>
        <v>13.1039292260379</v>
      </c>
      <c r="BL126" s="0" t="n">
        <f aca="false">IF($B36=0,0,IF(SIN(BL$12)=0,999999999,(SIN(BL$12)*COS($E36)+SIN($E36)*COS(BL$12))/SIN(BL$12)*$B36))</f>
        <v>12.9928763663023</v>
      </c>
      <c r="BM126" s="0" t="n">
        <f aca="false">IF($B36=0,0,IF(SIN(BM$12)=0,999999999,(SIN(BM$12)*COS($E36)+SIN($E36)*COS(BM$12))/SIN(BM$12)*$B36))</f>
        <v>12.8842199058073</v>
      </c>
      <c r="BN126" s="0" t="n">
        <f aca="false">IF($B36=0,0,IF(SIN(BN$12)=0,999999999,(SIN(BN$12)*COS($E36)+SIN($E36)*COS(BN$12))/SIN(BN$12)*$B36))</f>
        <v>12.7778189803203</v>
      </c>
      <c r="BO126" s="0" t="n">
        <f aca="false">IF($B36=0,0,IF(SIN(BO$12)=0,999999999,(SIN(BO$12)*COS($E36)+SIN($E36)*COS(BO$12))/SIN(BO$12)*$B36))</f>
        <v>12.6735412086815</v>
      </c>
      <c r="BP126" s="0" t="n">
        <f aca="false">IF($B36=0,0,IF(SIN(BP$12)=0,999999999,(SIN(BP$12)*COS($E36)+SIN($E36)*COS(BP$12))/SIN(BP$12)*$B36))</f>
        <v>12.5712619794049</v>
      </c>
      <c r="BQ126" s="0" t="n">
        <f aca="false">IF($B36=0,0,IF(SIN(BQ$12)=0,999999999,(SIN(BQ$12)*COS($E36)+SIN($E36)*COS(BQ$12))/SIN(BQ$12)*$B36))</f>
        <v>12.470863803715</v>
      </c>
      <c r="BR126" s="0" t="n">
        <f aca="false">IF($B36=0,0,IF(SIN(BR$12)=0,999999999,(SIN(BR$12)*COS($E36)+SIN($E36)*COS(BR$12))/SIN(BR$12)*$B36))</f>
        <v>12.3722357276637</v>
      </c>
      <c r="BS126" s="0" t="n">
        <f aca="false">IF($B36=0,0,IF(SIN(BS$12)=0,999999999,(SIN(BS$12)*COS($E36)+SIN($E36)*COS(BS$12))/SIN(BS$12)*$B36))</f>
        <v>12.2752727968726</v>
      </c>
      <c r="BT126" s="0" t="n">
        <f aca="false">IF($B36=0,0,IF(SIN(BT$12)=0,999999999,(SIN(BT$12)*COS($E36)+SIN($E36)*COS(BT$12))/SIN(BT$12)*$B36))</f>
        <v>12.1798755682206</v>
      </c>
      <c r="BU126" s="0" t="n">
        <f aca="false">IF($B36=0,0,IF(SIN(BU$12)=0,999999999,(SIN(BU$12)*COS($E36)+SIN($E36)*COS(BU$12))/SIN(BU$12)*$B36))</f>
        <v>12.0859496634687</v>
      </c>
      <c r="BV126" s="0" t="n">
        <f aca="false">IF($B36=0,0,IF(SIN(BV$12)=0,999999999,(SIN(BV$12)*COS($E36)+SIN($E36)*COS(BV$12))/SIN(BV$12)*$B36))</f>
        <v>11.993405360396</v>
      </c>
      <c r="BW126" s="0" t="n">
        <f aca="false">IF($B36=0,0,IF(SIN(BW$12)=0,999999999,(SIN(BW$12)*COS($E36)+SIN($E36)*COS(BW$12))/SIN(BW$12)*$B36))</f>
        <v>11.902157217526</v>
      </c>
      <c r="BX126" s="0" t="n">
        <f aca="false">IF($B36=0,0,IF(SIN(BX$12)=0,999999999,(SIN(BX$12)*COS($E36)+SIN($E36)*COS(BX$12))/SIN(BX$12)*$B36))</f>
        <v>11.8121237289607</v>
      </c>
      <c r="BY126" s="0" t="n">
        <f aca="false">IF($B36=0,0,IF(SIN(BY$12)=0,999999999,(SIN(BY$12)*COS($E36)+SIN($E36)*COS(BY$12))/SIN(BY$12)*$B36))</f>
        <v>11.723227006228</v>
      </c>
      <c r="BZ126" s="0" t="n">
        <f aca="false">IF($B36=0,0,IF(SIN(BZ$12)=0,999999999,(SIN(BZ$12)*COS($E36)+SIN($E36)*COS(BZ$12))/SIN(BZ$12)*$B36))</f>
        <v>11.6353924843749</v>
      </c>
      <c r="CA126" s="0" t="n">
        <f aca="false">IF($B36=0,0,IF(SIN(CA$12)=0,999999999,(SIN(CA$12)*COS($E36)+SIN($E36)*COS(CA$12))/SIN(CA$12)*$B36))</f>
        <v>11.5485486498408</v>
      </c>
      <c r="CB126" s="0" t="n">
        <f aca="false">IF($B36=0,0,IF(SIN(CB$12)=0,999999999,(SIN(CB$12)*COS($E36)+SIN($E36)*COS(CB$12))/SIN(CB$12)*$B36))</f>
        <v>11.4626267878935</v>
      </c>
      <c r="CC126" s="0" t="n">
        <f aca="false">IF($B36=0,0,IF(SIN(CC$12)=0,999999999,(SIN(CC$12)*COS($E36)+SIN($E36)*COS(CC$12))/SIN(CC$12)*$B36))</f>
        <v>11.3775607476396</v>
      </c>
      <c r="CD126" s="0" t="n">
        <f aca="false">IF($B36=0,0,IF(SIN(CD$12)=0,999999999,(SIN(CD$12)*COS($E36)+SIN($E36)*COS(CD$12))/SIN(CD$12)*$B36))</f>
        <v>11.2932867228172</v>
      </c>
      <c r="CE126" s="0" t="n">
        <f aca="false">IF($B36=0,0,IF(SIN(CE$12)=0,999999999,(SIN(CE$12)*COS($E36)+SIN($E36)*COS(CE$12))/SIN(CE$12)*$B36))</f>
        <v>11.2097430467507</v>
      </c>
      <c r="CF126" s="0" t="n">
        <f aca="false">IF($B36=0,0,IF(SIN(CF$12)=0,999999999,(SIN(CF$12)*COS($E36)+SIN($E36)*COS(CF$12))/SIN(CF$12)*$B36))</f>
        <v>11.12687</v>
      </c>
      <c r="CG126" s="0" t="n">
        <f aca="false">IF($B36=0,0,IF(SIN(CG$12)=0,999999999,(SIN(CG$12)*COS($E36)+SIN($E36)*COS(CG$12))/SIN(CG$12)*$B36))</f>
        <v>11.0446096293695</v>
      </c>
      <c r="CH126" s="0" t="n">
        <f aca="false">IF($B36=0,0,IF(SIN(CH$12)=0,999999999,(SIN(CH$12)*COS($E36)+SIN($E36)*COS(CH$12))/SIN(CH$12)*$B36))</f>
        <v>10.9629055770591</v>
      </c>
      <c r="CI126" s="0" t="n">
        <f aca="false">IF($B36=0,0,IF(SIN(CI$12)=0,999999999,(SIN(CI$12)*COS($E36)+SIN($E36)*COS(CI$12))/SIN(CI$12)*$B36))</f>
        <v>10.8817029188427</v>
      </c>
      <c r="CJ126" s="0" t="n">
        <f aca="false">IF($B36=0,0,IF(SIN(CJ$12)=0,999999999,(SIN(CJ$12)*COS($E36)+SIN($E36)*COS(CJ$12))/SIN(CJ$12)*$B36))</f>
        <v>10.8009480102468</v>
      </c>
      <c r="CK126" s="0" t="n">
        <f aca="false">IF($B36=0,0,IF(SIN(CK$12)=0,999999999,(SIN(CK$12)*COS($E36)+SIN($E36)*COS(CK$12))/SIN(CK$12)*$B36))</f>
        <v>10.720588339783</v>
      </c>
      <c r="CL126" s="0" t="n">
        <f aca="false">IF($B36=0,0,IF(SIN(CL$12)=0,999999999,(SIN(CL$12)*COS($E36)+SIN($E36)*COS(CL$12))/SIN(CL$12)*$B36))</f>
        <v>10.6405723883539</v>
      </c>
      <c r="CM126" s="0" t="n">
        <f aca="false">IF($B36=0,0,IF(SIN(CM$12)=0,999999999,(SIN(CM$12)*COS($E36)+SIN($E36)*COS(CM$12))/SIN(CM$12)*$B36))</f>
        <v>10.5608494940111</v>
      </c>
      <c r="CN126" s="0" t="n">
        <f aca="false">IF($B36=0,0,IF(SIN(CN$12)=0,999999999,(SIN(CN$12)*COS($E36)+SIN($E36)*COS(CN$12))/SIN(CN$12)*$B36))</f>
        <v>10.4813697212934</v>
      </c>
      <c r="CO126" s="0" t="n">
        <f aca="false">IF($B36=0,0,IF(SIN(CO$12)=0,999999999,(SIN(CO$12)*COS($E36)+SIN($E36)*COS(CO$12))/SIN(CO$12)*$B36))</f>
        <v>10.402083734417</v>
      </c>
      <c r="CP126" s="0" t="n">
        <f aca="false">IF($B36=0,0,IF(SIN(CP$12)=0,999999999,(SIN(CP$12)*COS($E36)+SIN($E36)*COS(CP$12))/SIN(CP$12)*$B36))</f>
        <v>10.3229426736237</v>
      </c>
      <c r="CQ126" s="0" t="n">
        <f aca="false">IF($B36=0,0,IF(SIN(CQ$12)=0,999999999,(SIN(CQ$12)*COS($E36)+SIN($E36)*COS(CQ$12))/SIN(CQ$12)*$B36))</f>
        <v>10.2438980340224</v>
      </c>
    </row>
    <row r="127" customFormat="false" ht="12.8" hidden="true" customHeight="false" outlineLevel="0" collapsed="false">
      <c r="D127" s="0" t="n">
        <f aca="false">1+D126</f>
        <v>25</v>
      </c>
      <c r="E127" s="2" t="s">
        <v>56</v>
      </c>
      <c r="F127" s="0" t="n">
        <f aca="false">IF($B37=0,0,IF(SIN(F$12)=0,999999999,(SIN(F$12)*COS($E37)+SIN($E37)*COS(F$12))/SIN(F$12)*$B37))</f>
        <v>999999999</v>
      </c>
      <c r="G127" s="0" t="n">
        <f aca="false">IF($B37=0,0,IF(SIN(G$12)=0,999999999,(SIN(G$12)*COS($E37)+SIN($E37)*COS(G$12))/SIN(G$12)*$B37))</f>
        <v>279.02118285019</v>
      </c>
      <c r="H127" s="0" t="n">
        <f aca="false">IF($B37=0,0,IF(SIN(H$12)=0,999999999,(SIN(H$12)*COS($E37)+SIN($E37)*COS(H$12))/SIN(H$12)*$B37))</f>
        <v>144.503422514482</v>
      </c>
      <c r="I127" s="0" t="n">
        <f aca="false">IF($B37=0,0,IF(SIN(I$12)=0,999999999,(SIN(I$12)*COS($E37)+SIN($E37)*COS(I$12))/SIN(I$12)*$B37))</f>
        <v>99.645951763131</v>
      </c>
      <c r="J127" s="0" t="n">
        <f aca="false">IF($B37=0,0,IF(SIN(J$12)=0,999999999,(SIN(J$12)*COS($E37)+SIN($E37)*COS(J$12))/SIN(J$12)*$B37))</f>
        <v>77.2035450796773</v>
      </c>
      <c r="K127" s="0" t="n">
        <f aca="false">IF($B37=0,0,IF(SIN(K$12)=0,999999999,(SIN(K$12)*COS($E37)+SIN($E37)*COS(K$12))/SIN(K$12)*$B37))</f>
        <v>63.7271546876839</v>
      </c>
      <c r="L127" s="0" t="n">
        <f aca="false">IF($B37=0,0,IF(SIN(L$12)=0,999999999,(SIN(L$12)*COS($E37)+SIN($E37)*COS(L$12))/SIN(L$12)*$B37))</f>
        <v>54.7337624272662</v>
      </c>
      <c r="M127" s="0" t="n">
        <f aca="false">IF($B37=0,0,IF(SIN(M$12)=0,999999999,(SIN(M$12)*COS($E37)+SIN($E37)*COS(M$12))/SIN(M$12)*$B37))</f>
        <v>48.3020728786325</v>
      </c>
      <c r="N127" s="0" t="n">
        <f aca="false">IF($B37=0,0,IF(SIN(N$12)=0,999999999,(SIN(N$12)*COS($E37)+SIN($E37)*COS(N$12))/SIN(N$12)*$B37))</f>
        <v>43.4714366414891</v>
      </c>
      <c r="O127" s="0" t="n">
        <f aca="false">IF($B37=0,0,IF(SIN(O$12)=0,999999999,(SIN(O$12)*COS($E37)+SIN($E37)*COS(O$12))/SIN(O$12)*$B37))</f>
        <v>39.7081580935145</v>
      </c>
      <c r="P127" s="0" t="n">
        <f aca="false">IF($B37=0,0,IF(SIN(P$12)=0,999999999,(SIN(P$12)*COS($E37)+SIN($E37)*COS(P$12))/SIN(P$12)*$B37))</f>
        <v>36.692018492541</v>
      </c>
      <c r="Q127" s="0" t="n">
        <f aca="false">IF($B37=0,0,IF(SIN(Q$12)=0,999999999,(SIN(Q$12)*COS($E37)+SIN($E37)*COS(Q$12))/SIN(Q$12)*$B37))</f>
        <v>34.2192410218885</v>
      </c>
      <c r="R127" s="0" t="n">
        <f aca="false">IF($B37=0,0,IF(SIN(R$12)=0,999999999,(SIN(R$12)*COS($E37)+SIN($E37)*COS(R$12))/SIN(R$12)*$B37))</f>
        <v>32.1539733119981</v>
      </c>
      <c r="S127" s="0" t="n">
        <f aca="false">IF($B37=0,0,IF(SIN(S$12)=0,999999999,(SIN(S$12)*COS($E37)+SIN($E37)*COS(S$12))/SIN(S$12)*$B37))</f>
        <v>30.4021626434185</v>
      </c>
      <c r="T127" s="0" t="n">
        <f aca="false">IF($B37=0,0,IF(SIN(T$12)=0,999999999,(SIN(T$12)*COS($E37)+SIN($E37)*COS(T$12))/SIN(T$12)*$B37))</f>
        <v>28.8966274904546</v>
      </c>
      <c r="U127" s="0" t="n">
        <f aca="false">IF($B37=0,0,IF(SIN(U$12)=0,999999999,(SIN(U$12)*COS($E37)+SIN($E37)*COS(U$12))/SIN(U$12)*$B37))</f>
        <v>27.5881004464851</v>
      </c>
      <c r="V127" s="0" t="n">
        <f aca="false">IF($B37=0,0,IF(SIN(V$12)=0,999999999,(SIN(V$12)*COS($E37)+SIN($E37)*COS(V$12))/SIN(V$12)*$B37))</f>
        <v>26.4396300514539</v>
      </c>
      <c r="W127" s="0" t="n">
        <f aca="false">IF($B37=0,0,IF(SIN(W$12)=0,999999999,(SIN(W$12)*COS($E37)+SIN($E37)*COS(W$12))/SIN(W$12)*$B37))</f>
        <v>25.4229584441505</v>
      </c>
      <c r="X127" s="0" t="n">
        <f aca="false">IF($B37=0,0,IF(SIN(X$12)=0,999999999,(SIN(X$12)*COS($E37)+SIN($E37)*COS(X$12))/SIN(X$12)*$B37))</f>
        <v>24.5161064629572</v>
      </c>
      <c r="Y127" s="0" t="n">
        <f aca="false">IF($B37=0,0,IF(SIN(Y$12)=0,999999999,(SIN(Y$12)*COS($E37)+SIN($E37)*COS(Y$12))/SIN(Y$12)*$B37))</f>
        <v>23.7017213456082</v>
      </c>
      <c r="Z127" s="0" t="n">
        <f aca="false">IF($B37=0,0,IF(SIN(Z$12)=0,999999999,(SIN(Z$12)*COS($E37)+SIN($E37)*COS(Z$12))/SIN(Z$12)*$B37))</f>
        <v>22.9659201182891</v>
      </c>
      <c r="AA127" s="0" t="n">
        <f aca="false">IF($B37=0,0,IF(SIN(AA$12)=0,999999999,(SIN(AA$12)*COS($E37)+SIN($E37)*COS(AA$12))/SIN(AA$12)*$B37))</f>
        <v>22.2974634442771</v>
      </c>
      <c r="AB127" s="0" t="n">
        <f aca="false">IF($B37=0,0,IF(SIN(AB$12)=0,999999999,(SIN(AB$12)*COS($E37)+SIN($E37)*COS(AB$12))/SIN(AB$12)*$B37))</f>
        <v>21.6871547858847</v>
      </c>
      <c r="AC127" s="0" t="n">
        <f aca="false">IF($B37=0,0,IF(SIN(AC$12)=0,999999999,(SIN(AC$12)*COS($E37)+SIN($E37)*COS(AC$12))/SIN(AC$12)*$B37))</f>
        <v>21.1273963060741</v>
      </c>
      <c r="AD127" s="0" t="n">
        <f aca="false">IF($B37=0,0,IF(SIN(AD$12)=0,999999999,(SIN(AD$12)*COS($E37)+SIN($E37)*COS(AD$12))/SIN(AD$12)*$B37))</f>
        <v>20.611855793983</v>
      </c>
      <c r="AE127" s="0" t="n">
        <f aca="false">IF($B37=0,0,IF(SIN(AE$12)=0,999999999,(SIN(AE$12)*COS($E37)+SIN($E37)*COS(AE$12))/SIN(AE$12)*$B37))</f>
        <v>20.1352135276465</v>
      </c>
      <c r="AF127" s="0" t="n">
        <f aca="false">IF($B37=0,0,IF(SIN(AF$12)=0,999999999,(SIN(AF$12)*COS($E37)+SIN($E37)*COS(AF$12))/SIN(AF$12)*$B37))</f>
        <v>19.6929675523405</v>
      </c>
      <c r="AG127" s="0" t="n">
        <f aca="false">IF($B37=0,0,IF(SIN(AG$12)=0,999999999,(SIN(AG$12)*COS($E37)+SIN($E37)*COS(AG$12))/SIN(AG$12)*$B37))</f>
        <v>19.2812822297338</v>
      </c>
      <c r="AH127" s="0" t="n">
        <f aca="false">IF($B37=0,0,IF(SIN(AH$12)=0,999999999,(SIN(AH$12)*COS($E37)+SIN($E37)*COS(AH$12))/SIN(AH$12)*$B37))</f>
        <v>18.8968692401239</v>
      </c>
      <c r="AI127" s="0" t="n">
        <f aca="false">IF($B37=0,0,IF(SIN(AI$12)=0,999999999,(SIN(AI$12)*COS($E37)+SIN($E37)*COS(AI$12))/SIN(AI$12)*$B37))</f>
        <v>18.5368932042303</v>
      </c>
      <c r="AJ127" s="0" t="n">
        <f aca="false">IF($B37=0,0,IF(SIN(AJ$12)=0,999999999,(SIN(AJ$12)*COS($E37)+SIN($E37)*COS(AJ$12))/SIN(AJ$12)*$B37))</f>
        <v>18.1988961799575</v>
      </c>
      <c r="AK127" s="0" t="n">
        <f aca="false">IF($B37=0,0,IF(SIN(AK$12)=0,999999999,(SIN(AK$12)*COS($E37)+SIN($E37)*COS(AK$12))/SIN(AK$12)*$B37))</f>
        <v>17.8807367720132</v>
      </c>
      <c r="AL127" s="0" t="n">
        <f aca="false">IF($B37=0,0,IF(SIN(AL$12)=0,999999999,(SIN(AL$12)*COS($E37)+SIN($E37)*COS(AL$12))/SIN(AL$12)*$B37))</f>
        <v>17.5805406577951</v>
      </c>
      <c r="AM127" s="0" t="n">
        <f aca="false">IF($B37=0,0,IF(SIN(AM$12)=0,999999999,(SIN(AM$12)*COS($E37)+SIN($E37)*COS(AM$12))/SIN(AM$12)*$B37))</f>
        <v>17.2966601078854</v>
      </c>
      <c r="AN127" s="0" t="n">
        <f aca="false">IF($B37=0,0,IF(SIN(AN$12)=0,999999999,(SIN(AN$12)*COS($E37)+SIN($E37)*COS(AN$12))/SIN(AN$12)*$B37))</f>
        <v>17.0276406492969</v>
      </c>
      <c r="AO127" s="0" t="n">
        <f aca="false">IF($B37=0,0,IF(SIN(AO$12)=0,999999999,(SIN(AO$12)*COS($E37)+SIN($E37)*COS(AO$12))/SIN(AO$12)*$B37))</f>
        <v>16.7721934428913</v>
      </c>
      <c r="AP127" s="0" t="n">
        <f aca="false">IF($B37=0,0,IF(SIN(AP$12)=0,999999999,(SIN(AP$12)*COS($E37)+SIN($E37)*COS(AP$12))/SIN(AP$12)*$B37))</f>
        <v>16.529172263853</v>
      </c>
      <c r="AQ127" s="0" t="n">
        <f aca="false">IF($B37=0,0,IF(SIN(AQ$12)=0,999999999,(SIN(AQ$12)*COS($E37)+SIN($E37)*COS(AQ$12))/SIN(AQ$12)*$B37))</f>
        <v>16.2975542143392</v>
      </c>
      <c r="AR127" s="0" t="n">
        <f aca="false">IF($B37=0,0,IF(SIN(AR$12)=0,999999999,(SIN(AR$12)*COS($E37)+SIN($E37)*COS(AR$12))/SIN(AR$12)*$B37))</f>
        <v>16.0764234807701</v>
      </c>
      <c r="AS127" s="0" t="n">
        <f aca="false">IF($B37=0,0,IF(SIN(AS$12)=0,999999999,(SIN(AS$12)*COS($E37)+SIN($E37)*COS(AS$12))/SIN(AS$12)*$B37))</f>
        <v>15.8649575892542</v>
      </c>
      <c r="AT127" s="0" t="n">
        <f aca="false">IF($B37=0,0,IF(SIN(AT$12)=0,999999999,(SIN(AT$12)*COS($E37)+SIN($E37)*COS(AT$12))/SIN(AT$12)*$B37))</f>
        <v>15.6624157219409</v>
      </c>
      <c r="AU127" s="0" t="n">
        <f aca="false">IF($B37=0,0,IF(SIN(AU$12)=0,999999999,(SIN(AU$12)*COS($E37)+SIN($E37)*COS(AU$12))/SIN(AU$12)*$B37))</f>
        <v>15.4681287424023</v>
      </c>
      <c r="AV127" s="0" t="n">
        <f aca="false">IF($B37=0,0,IF(SIN(AV$12)=0,999999999,(SIN(AV$12)*COS($E37)+SIN($E37)*COS(AV$12))/SIN(AV$12)*$B37))</f>
        <v>15.2814906451699</v>
      </c>
      <c r="AW127" s="0" t="n">
        <f aca="false">IF($B37=0,0,IF(SIN(AW$12)=0,999999999,(SIN(AW$12)*COS($E37)+SIN($E37)*COS(AW$12))/SIN(AW$12)*$B37))</f>
        <v>15.1019511975505</v>
      </c>
      <c r="AX127" s="0" t="n">
        <f aca="false">IF($B37=0,0,IF(SIN(AX$12)=0,999999999,(SIN(AX$12)*COS($E37)+SIN($E37)*COS(AX$12))/SIN(AX$12)*$B37))</f>
        <v>14.9290095840038</v>
      </c>
      <c r="AY127" s="0" t="n">
        <f aca="false">IF($B37=0,0,IF(SIN(AY$12)=0,999999999,(SIN(AY$12)*COS($E37)+SIN($E37)*COS(AY$12))/SIN(AY$12)*$B37))</f>
        <v>14.7622088970871</v>
      </c>
      <c r="AZ127" s="0" t="n">
        <f aca="false">IF($B37=0,0,IF(SIN(AZ$12)=0,999999999,(SIN(AZ$12)*COS($E37)+SIN($E37)*COS(AZ$12))/SIN(AZ$12)*$B37))</f>
        <v>14.6011313461015</v>
      </c>
      <c r="BA127" s="0" t="n">
        <f aca="false">IF($B37=0,0,IF(SIN(BA$12)=0,999999999,(SIN(BA$12)*COS($E37)+SIN($E37)*COS(BA$12))/SIN(BA$12)*$B37))</f>
        <v>14.4453940765058</v>
      </c>
      <c r="BB127" s="0" t="n">
        <f aca="false">IF($B37=0,0,IF(SIN(BB$12)=0,999999999,(SIN(BB$12)*COS($E37)+SIN($E37)*COS(BB$12))/SIN(BB$12)*$B37))</f>
        <v>14.2946455109833</v>
      </c>
      <c r="BC127" s="0" t="n">
        <f aca="false">IF($B37=0,0,IF(SIN(BC$12)=0,999999999,(SIN(BC$12)*COS($E37)+SIN($E37)*COS(BC$12))/SIN(BC$12)*$B37))</f>
        <v>14.1485621375933</v>
      </c>
      <c r="BD127" s="0" t="n">
        <f aca="false">IF($B37=0,0,IF(SIN(BD$12)=0,999999999,(SIN(BD$12)*COS($E37)+SIN($E37)*COS(BD$12))/SIN(BD$12)*$B37))</f>
        <v>14.006845682369</v>
      </c>
      <c r="BE127" s="0" t="n">
        <f aca="false">IF($B37=0,0,IF(SIN(BE$12)=0,999999999,(SIN(BE$12)*COS($E37)+SIN($E37)*COS(BE$12))/SIN(BE$12)*$B37))</f>
        <v>13.8692206135435</v>
      </c>
      <c r="BF127" s="0" t="n">
        <f aca="false">IF($B37=0,0,IF(SIN(BF$12)=0,999999999,(SIN(BF$12)*COS($E37)+SIN($E37)*COS(BF$12))/SIN(BF$12)*$B37))</f>
        <v>13.7354319327101</v>
      </c>
      <c r="BG127" s="0" t="n">
        <f aca="false">IF($B37=0,0,IF(SIN(BG$12)=0,999999999,(SIN(BG$12)*COS($E37)+SIN($E37)*COS(BG$12))/SIN(BG$12)*$B37))</f>
        <v>13.6052432149654</v>
      </c>
      <c r="BH127" s="0" t="n">
        <f aca="false">IF($B37=0,0,IF(SIN(BH$12)=0,999999999,(SIN(BH$12)*COS($E37)+SIN($E37)*COS(BH$12))/SIN(BH$12)*$B37))</f>
        <v>13.4784348657041</v>
      </c>
      <c r="BI127" s="0" t="n">
        <f aca="false">IF($B37=0,0,IF(SIN(BI$12)=0,999999999,(SIN(BI$12)*COS($E37)+SIN($E37)*COS(BI$12))/SIN(BI$12)*$B37))</f>
        <v>13.35480256643</v>
      </c>
      <c r="BJ127" s="0" t="n">
        <f aca="false">IF($B37=0,0,IF(SIN(BJ$12)=0,999999999,(SIN(BJ$12)*COS($E37)+SIN($E37)*COS(BJ$12))/SIN(BJ$12)*$B37))</f>
        <v>13.2341558858963</v>
      </c>
      <c r="BK127" s="0" t="n">
        <f aca="false">IF($B37=0,0,IF(SIN(BK$12)=0,999999999,(SIN(BK$12)*COS($E37)+SIN($E37)*COS(BK$12))/SIN(BK$12)*$B37))</f>
        <v>13.116317036206</v>
      </c>
      <c r="BL127" s="0" t="n">
        <f aca="false">IF($B37=0,0,IF(SIN(BL$12)=0,999999999,(SIN(BL$12)*COS($E37)+SIN($E37)*COS(BL$12))/SIN(BL$12)*$B37))</f>
        <v>13.001119756308</v>
      </c>
      <c r="BM127" s="0" t="n">
        <f aca="false">IF($B37=0,0,IF(SIN(BM$12)=0,999999999,(SIN(BM$12)*COS($E37)+SIN($E37)*COS(BM$12))/SIN(BM$12)*$B37))</f>
        <v>12.8884083077043</v>
      </c>
      <c r="BN127" s="0" t="n">
        <f aca="false">IF($B37=0,0,IF(SIN(BN$12)=0,999999999,(SIN(BN$12)*COS($E37)+SIN($E37)*COS(BN$12))/SIN(BN$12)*$B37))</f>
        <v>12.7780365692013</v>
      </c>
      <c r="BO127" s="0" t="n">
        <f aca="false">IF($B37=0,0,IF(SIN(BO$12)=0,999999999,(SIN(BO$12)*COS($E37)+SIN($E37)*COS(BO$12))/SIN(BO$12)*$B37))</f>
        <v>12.6698672192609</v>
      </c>
      <c r="BP127" s="0" t="n">
        <f aca="false">IF($B37=0,0,IF(SIN(BP$12)=0,999999999,(SIN(BP$12)*COS($E37)+SIN($E37)*COS(BP$12))/SIN(BP$12)*$B37))</f>
        <v>12.5637709959777</v>
      </c>
      <c r="BQ127" s="0" t="n">
        <f aca="false">IF($B37=0,0,IF(SIN(BQ$12)=0,999999999,(SIN(BQ$12)*COS($E37)+SIN($E37)*COS(BQ$12))/SIN(BQ$12)*$B37))</f>
        <v>12.459626025972</v>
      </c>
      <c r="BR127" s="0" t="n">
        <f aca="false">IF($B37=0,0,IF(SIN(BR$12)=0,999999999,(SIN(BR$12)*COS($E37)+SIN($E37)*COS(BR$12))/SIN(BR$12)*$B37))</f>
        <v>12.3573172145668</v>
      </c>
      <c r="BS127" s="0" t="n">
        <f aca="false">IF($B37=0,0,IF(SIN(BS$12)=0,999999999,(SIN(BS$12)*COS($E37)+SIN($E37)*COS(BS$12))/SIN(BS$12)*$B37))</f>
        <v>12.256735690555</v>
      </c>
      <c r="BT127" s="0" t="n">
        <f aca="false">IF($B37=0,0,IF(SIN(BT$12)=0,999999999,(SIN(BT$12)*COS($E37)+SIN($E37)*COS(BT$12))/SIN(BT$12)*$B37))</f>
        <v>12.157778299663</v>
      </c>
      <c r="BU127" s="0" t="n">
        <f aca="false">IF($B37=0,0,IF(SIN(BU$12)=0,999999999,(SIN(BU$12)*COS($E37)+SIN($E37)*COS(BU$12))/SIN(BU$12)*$B37))</f>
        <v>12.0603471415176</v>
      </c>
      <c r="BV127" s="0" t="n">
        <f aca="false">IF($B37=0,0,IF(SIN(BV$12)=0,999999999,(SIN(BV$12)*COS($E37)+SIN($E37)*COS(BV$12))/SIN(BV$12)*$B37))</f>
        <v>11.9643491455235</v>
      </c>
      <c r="BW127" s="0" t="n">
        <f aca="false">IF($B37=0,0,IF(SIN(BW$12)=0,999999999,(SIN(BW$12)*COS($E37)+SIN($E37)*COS(BW$12))/SIN(BW$12)*$B37))</f>
        <v>11.8696956815838</v>
      </c>
      <c r="BX127" s="0" t="n">
        <f aca="false">IF($B37=0,0,IF(SIN(BX$12)=0,999999999,(SIN(BX$12)*COS($E37)+SIN($E37)*COS(BX$12))/SIN(BX$12)*$B37))</f>
        <v>11.7763022020539</v>
      </c>
      <c r="BY127" s="0" t="n">
        <f aca="false">IF($B37=0,0,IF(SIN(BY$12)=0,999999999,(SIN(BY$12)*COS($E37)+SIN($E37)*COS(BY$12))/SIN(BY$12)*$B37))</f>
        <v>11.6840879117146</v>
      </c>
      <c r="BZ127" s="0" t="n">
        <f aca="false">IF($B37=0,0,IF(SIN(BZ$12)=0,999999999,(SIN(BZ$12)*COS($E37)+SIN($E37)*COS(BZ$12))/SIN(BZ$12)*$B37))</f>
        <v>11.5929754628977</v>
      </c>
      <c r="CA127" s="0" t="n">
        <f aca="false">IF($B37=0,0,IF(SIN(CA$12)=0,999999999,(SIN(CA$12)*COS($E37)+SIN($E37)*COS(CA$12))/SIN(CA$12)*$B37))</f>
        <v>11.5028906732033</v>
      </c>
      <c r="CB127" s="0" t="n">
        <f aca="false">IF($B37=0,0,IF(SIN(CB$12)=0,999999999,(SIN(CB$12)*COS($E37)+SIN($E37)*COS(CB$12))/SIN(CB$12)*$B37))</f>
        <v>11.4137622635101</v>
      </c>
      <c r="CC127" s="0" t="n">
        <f aca="false">IF($B37=0,0,IF(SIN(CC$12)=0,999999999,(SIN(CC$12)*COS($E37)+SIN($E37)*COS(CC$12))/SIN(CC$12)*$B37))</f>
        <v>11.3255216142167</v>
      </c>
      <c r="CD127" s="0" t="n">
        <f aca="false">IF($B37=0,0,IF(SIN(CD$12)=0,999999999,(SIN(CD$12)*COS($E37)+SIN($E37)*COS(CD$12))/SIN(CD$12)*$B37))</f>
        <v>11.2381025378533</v>
      </c>
      <c r="CE127" s="0" t="n">
        <f aca="false">IF($B37=0,0,IF(SIN(CE$12)=0,999999999,(SIN(CE$12)*COS($E37)+SIN($E37)*COS(CE$12))/SIN(CE$12)*$B37))</f>
        <v>11.1514410663841</v>
      </c>
      <c r="CF127" s="0" t="n">
        <f aca="false">IF($B37=0,0,IF(SIN(CF$12)=0,999999999,(SIN(CF$12)*COS($E37)+SIN($E37)*COS(CF$12))/SIN(CF$12)*$B37))</f>
        <v>11.0654752516786</v>
      </c>
      <c r="CG127" s="0" t="n">
        <f aca="false">IF($B37=0,0,IF(SIN(CG$12)=0,999999999,(SIN(CG$12)*COS($E37)+SIN($E37)*COS(CG$12))/SIN(CG$12)*$B37))</f>
        <v>10.9801449777657</v>
      </c>
      <c r="CH127" s="0" t="n">
        <f aca="false">IF($B37=0,0,IF(SIN(CH$12)=0,999999999,(SIN(CH$12)*COS($E37)+SIN($E37)*COS(CH$12))/SIN(CH$12)*$B37))</f>
        <v>10.8953917836092</v>
      </c>
      <c r="CI127" s="0" t="n">
        <f aca="false">IF($B37=0,0,IF(SIN(CI$12)=0,999999999,(SIN(CI$12)*COS($E37)+SIN($E37)*COS(CI$12))/SIN(CI$12)*$B37))</f>
        <v>10.8111586952466</v>
      </c>
      <c r="CJ127" s="0" t="n">
        <f aca="false">IF($B37=0,0,IF(SIN(CJ$12)=0,999999999,(SIN(CJ$12)*COS($E37)+SIN($E37)*COS(CJ$12))/SIN(CJ$12)*$B37))</f>
        <v>10.7273900662278</v>
      </c>
      <c r="CK127" s="0" t="n">
        <f aca="false">IF($B37=0,0,IF(SIN(CK$12)=0,999999999,(SIN(CK$12)*COS($E37)+SIN($E37)*COS(CK$12))/SIN(CK$12)*$B37))</f>
        <v>10.6440314253699</v>
      </c>
      <c r="CL127" s="0" t="n">
        <f aca="false">IF($B37=0,0,IF(SIN(CL$12)=0,999999999,(SIN(CL$12)*COS($E37)+SIN($E37)*COS(CL$12))/SIN(CL$12)*$B37))</f>
        <v>10.5610293309166</v>
      </c>
      <c r="CM127" s="0" t="n">
        <f aca="false">IF($B37=0,0,IF(SIN(CM$12)=0,999999999,(SIN(CM$12)*COS($E37)+SIN($E37)*COS(CM$12))/SIN(CM$12)*$B37))</f>
        <v>10.4783312302485</v>
      </c>
      <c r="CN127" s="0" t="n">
        <f aca="false">IF($B37=0,0,IF(SIN(CN$12)=0,999999999,(SIN(CN$12)*COS($E37)+SIN($E37)*COS(CN$12))/SIN(CN$12)*$B37))</f>
        <v>10.3958853243456</v>
      </c>
      <c r="CO127" s="0" t="n">
        <f aca="false">IF($B37=0,0,IF(SIN(CO$12)=0,999999999,(SIN(CO$12)*COS($E37)+SIN($E37)*COS(CO$12))/SIN(CO$12)*$B37))</f>
        <v>10.313640436245</v>
      </c>
      <c r="CP127" s="0" t="n">
        <f aca="false">IF($B37=0,0,IF(SIN(CP$12)=0,999999999,(SIN(CP$12)*COS($E37)+SIN($E37)*COS(CP$12))/SIN(CP$12)*$B37))</f>
        <v>10.2315458827744</v>
      </c>
      <c r="CQ127" s="0" t="n">
        <f aca="false">IF($B37=0,0,IF(SIN(CQ$12)=0,999999999,(SIN(CQ$12)*COS($E37)+SIN($E37)*COS(CQ$12))/SIN(CQ$12)*$B37))</f>
        <v>10.1495513488715</v>
      </c>
    </row>
    <row r="128" customFormat="false" ht="12.8" hidden="true" customHeight="false" outlineLevel="0" collapsed="false">
      <c r="D128" s="0" t="n">
        <f aca="false">1+D127</f>
        <v>26</v>
      </c>
      <c r="E128" s="2" t="s">
        <v>56</v>
      </c>
      <c r="F128" s="0" t="n">
        <f aca="false">IF($B38=0,0,IF(SIN(F$12)=0,999999999,(SIN(F$12)*COS($E38)+SIN($E38)*COS(F$12))/SIN(F$12)*$B38))</f>
        <v>999999999</v>
      </c>
      <c r="G128" s="0" t="n">
        <f aca="false">IF($B38=0,0,IF(SIN(G$12)=0,999999999,(SIN(G$12)*COS($E38)+SIN($E38)*COS(G$12))/SIN(G$12)*$B38))</f>
        <v>287.367186772376</v>
      </c>
      <c r="H128" s="0" t="n">
        <f aca="false">IF($B38=0,0,IF(SIN(H$12)=0,999999999,(SIN(H$12)*COS($E38)+SIN($E38)*COS(H$12))/SIN(H$12)*$B38))</f>
        <v>148.605833196121</v>
      </c>
      <c r="I128" s="0" t="n">
        <f aca="false">IF($B38=0,0,IF(SIN(I$12)=0,999999999,(SIN(I$12)*COS($E38)+SIN($E38)*COS(I$12))/SIN(I$12)*$B38))</f>
        <v>102.333256668451</v>
      </c>
      <c r="J128" s="0" t="n">
        <f aca="false">IF($B38=0,0,IF(SIN(J$12)=0,999999999,(SIN(J$12)*COS($E38)+SIN($E38)*COS(J$12))/SIN(J$12)*$B38))</f>
        <v>79.182865812009</v>
      </c>
      <c r="K128" s="0" t="n">
        <f aca="false">IF($B38=0,0,IF(SIN(K$12)=0,999999999,(SIN(K$12)*COS($E38)+SIN($E38)*COS(K$12))/SIN(K$12)*$B38))</f>
        <v>65.2813395938488</v>
      </c>
      <c r="L128" s="0" t="n">
        <f aca="false">IF($B38=0,0,IF(SIN(L$12)=0,999999999,(SIN(L$12)*COS($E38)+SIN($E38)*COS(L$12))/SIN(L$12)*$B38))</f>
        <v>56.0042353647613</v>
      </c>
      <c r="M128" s="0" t="n">
        <f aca="false">IF($B38=0,0,IF(SIN(M$12)=0,999999999,(SIN(M$12)*COS($E38)+SIN($E38)*COS(M$12))/SIN(M$12)*$B38))</f>
        <v>49.3696471488752</v>
      </c>
      <c r="N128" s="0" t="n">
        <f aca="false">IF($B38=0,0,IF(SIN(N$12)=0,999999999,(SIN(N$12)*COS($E38)+SIN($E38)*COS(N$12))/SIN(N$12)*$B38))</f>
        <v>44.3866202145307</v>
      </c>
      <c r="O128" s="0" t="n">
        <f aca="false">IF($B38=0,0,IF(SIN(O$12)=0,999999999,(SIN(O$12)*COS($E38)+SIN($E38)*COS(O$12))/SIN(O$12)*$B38))</f>
        <v>40.5046225965342</v>
      </c>
      <c r="P128" s="0" t="n">
        <f aca="false">IF($B38=0,0,IF(SIN(P$12)=0,999999999,(SIN(P$12)*COS($E38)+SIN($E38)*COS(P$12))/SIN(P$12)*$B38))</f>
        <v>37.3933337038144</v>
      </c>
      <c r="Q128" s="0" t="n">
        <f aca="false">IF($B38=0,0,IF(SIN(Q$12)=0,999999999,(SIN(Q$12)*COS($E38)+SIN($E38)*COS(Q$12))/SIN(Q$12)*$B38))</f>
        <v>34.8425482308458</v>
      </c>
      <c r="R128" s="0" t="n">
        <f aca="false">IF($B38=0,0,IF(SIN(R$12)=0,999999999,(SIN(R$12)*COS($E38)+SIN($E38)*COS(R$12))/SIN(R$12)*$B38))</f>
        <v>32.7121281122939</v>
      </c>
      <c r="S128" s="0" t="n">
        <f aca="false">IF($B38=0,0,IF(SIN(S$12)=0,999999999,(SIN(S$12)*COS($E38)+SIN($E38)*COS(S$12))/SIN(S$12)*$B38))</f>
        <v>30.905053574517</v>
      </c>
      <c r="T128" s="0" t="n">
        <f aca="false">IF($B38=0,0,IF(SIN(T$12)=0,999999999,(SIN(T$12)*COS($E38)+SIN($E38)*COS(T$12))/SIN(T$12)*$B38))</f>
        <v>29.3520237354791</v>
      </c>
      <c r="U128" s="0" t="n">
        <f aca="false">IF($B38=0,0,IF(SIN(U$12)=0,999999999,(SIN(U$12)*COS($E38)+SIN($E38)*COS(U$12))/SIN(U$12)*$B38))</f>
        <v>28.0022169637993</v>
      </c>
      <c r="V128" s="0" t="n">
        <f aca="false">IF($B38=0,0,IF(SIN(V$12)=0,999999999,(SIN(V$12)*COS($E38)+SIN($E38)*COS(V$12))/SIN(V$12)*$B38))</f>
        <v>26.8175161022991</v>
      </c>
      <c r="W128" s="0" t="n">
        <f aca="false">IF($B38=0,0,IF(SIN(W$12)=0,999999999,(SIN(W$12)*COS($E38)+SIN($E38)*COS(W$12))/SIN(W$12)*$B38))</f>
        <v>25.7687718471176</v>
      </c>
      <c r="X128" s="0" t="n">
        <f aca="false">IF($B38=0,0,IF(SIN(X$12)=0,999999999,(SIN(X$12)*COS($E38)+SIN($E38)*COS(X$12))/SIN(X$12)*$B38))</f>
        <v>24.8333116663232</v>
      </c>
      <c r="Y128" s="0" t="n">
        <f aca="false">IF($B38=0,0,IF(SIN(Y$12)=0,999999999,(SIN(Y$12)*COS($E38)+SIN($E38)*COS(Y$12))/SIN(Y$12)*$B38))</f>
        <v>23.9932353750314</v>
      </c>
      <c r="Z128" s="0" t="n">
        <f aca="false">IF($B38=0,0,IF(SIN(Z$12)=0,999999999,(SIN(Z$12)*COS($E38)+SIN($E38)*COS(Z$12))/SIN(Z$12)*$B38))</f>
        <v>23.2342220372308</v>
      </c>
      <c r="AA128" s="0" t="n">
        <f aca="false">IF($B38=0,0,IF(SIN(AA$12)=0,999999999,(SIN(AA$12)*COS($E38)+SIN($E38)*COS(AA$12))/SIN(AA$12)*$B38))</f>
        <v>22.5446777520635</v>
      </c>
      <c r="AB128" s="0" t="n">
        <f aca="false">IF($B38=0,0,IF(SIN(AB$12)=0,999999999,(SIN(AB$12)*COS($E38)+SIN($E38)*COS(AB$12))/SIN(AB$12)*$B38))</f>
        <v>21.9151158613028</v>
      </c>
      <c r="AC128" s="0" t="n">
        <f aca="false">IF($B38=0,0,IF(SIN(AC$12)=0,999999999,(SIN(AC$12)*COS($E38)+SIN($E38)*COS(AC$12))/SIN(AC$12)*$B38))</f>
        <v>21.337698841123</v>
      </c>
      <c r="AD128" s="0" t="n">
        <f aca="false">IF($B38=0,0,IF(SIN(AD$12)=0,999999999,(SIN(AD$12)*COS($E38)+SIN($E38)*COS(AD$12))/SIN(AD$12)*$B38))</f>
        <v>20.8058947202202</v>
      </c>
      <c r="AE128" s="0" t="n">
        <f aca="false">IF($B38=0,0,IF(SIN(AE$12)=0,999999999,(SIN(AE$12)*COS($E38)+SIN($E38)*COS(AE$12))/SIN(AE$12)*$B38))</f>
        <v>20.3142159568847</v>
      </c>
      <c r="AF128" s="0" t="n">
        <f aca="false">IF($B38=0,0,IF(SIN(AF$12)=0,999999999,(SIN(AF$12)*COS($E38)+SIN($E38)*COS(AF$12))/SIN(AF$12)*$B38))</f>
        <v>19.858018574517</v>
      </c>
      <c r="AG128" s="0" t="n">
        <f aca="false">IF($B38=0,0,IF(SIN(AG$12)=0,999999999,(SIN(AG$12)*COS($E38)+SIN($E38)*COS(AG$12))/SIN(AG$12)*$B38))</f>
        <v>19.4333459330025</v>
      </c>
      <c r="AH128" s="0" t="n">
        <f aca="false">IF($B38=0,0,IF(SIN(AH$12)=0,999999999,(SIN(AH$12)*COS($E38)+SIN($E38)*COS(AH$12))/SIN(AH$12)*$B38))</f>
        <v>19.0368059769593</v>
      </c>
      <c r="AI128" s="0" t="n">
        <f aca="false">IF($B38=0,0,IF(SIN(AI$12)=0,999999999,(SIN(AI$12)*COS($E38)+SIN($E38)*COS(AI$12))/SIN(AI$12)*$B38))</f>
        <v>18.665473880209</v>
      </c>
      <c r="AJ128" s="0" t="n">
        <f aca="false">IF($B38=0,0,IF(SIN(AJ$12)=0,999999999,(SIN(AJ$12)*COS($E38)+SIN($E38)*COS(AJ$12))/SIN(AJ$12)*$B38))</f>
        <v>18.3168141606612</v>
      </c>
      <c r="AK128" s="0" t="n">
        <f aca="false">IF($B38=0,0,IF(SIN(AK$12)=0,999999999,(SIN(AK$12)*COS($E38)+SIN($E38)*COS(AK$12))/SIN(AK$12)*$B38))</f>
        <v>17.98861786904</v>
      </c>
      <c r="AL128" s="0" t="n">
        <f aca="false">IF($B38=0,0,IF(SIN(AL$12)=0,999999999,(SIN(AL$12)*COS($E38)+SIN($E38)*COS(AL$12))/SIN(AL$12)*$B38))</f>
        <v>17.678951554025</v>
      </c>
      <c r="AM128" s="0" t="n">
        <f aca="false">IF($B38=0,0,IF(SIN(AM$12)=0,999999999,(SIN(AM$12)*COS($E38)+SIN($E38)*COS(AM$12))/SIN(AM$12)*$B38))</f>
        <v>17.3861155057505</v>
      </c>
      <c r="AN128" s="0" t="n">
        <f aca="false">IF($B38=0,0,IF(SIN(AN$12)=0,999999999,(SIN(AN$12)*COS($E38)+SIN($E38)*COS(AN$12))/SIN(AN$12)*$B38))</f>
        <v>17.1086093673868</v>
      </c>
      <c r="AO128" s="0" t="n">
        <f aca="false">IF($B38=0,0,IF(SIN(AO$12)=0,999999999,(SIN(AO$12)*COS($E38)+SIN($E38)*COS(AO$12))/SIN(AO$12)*$B38))</f>
        <v>16.8451036411566</v>
      </c>
      <c r="AP128" s="0" t="n">
        <f aca="false">IF($B38=0,0,IF(SIN(AP$12)=0,999999999,(SIN(AP$12)*COS($E38)+SIN($E38)*COS(AP$12))/SIN(AP$12)*$B38))</f>
        <v>16.5944159426186</v>
      </c>
      <c r="AQ128" s="0" t="n">
        <f aca="false">IF($B38=0,0,IF(SIN(AQ$12)=0,999999999,(SIN(AQ$12)*COS($E38)+SIN($E38)*COS(AQ$12))/SIN(AQ$12)*$B38))</f>
        <v>16.3554911048647</v>
      </c>
      <c r="AR128" s="0" t="n">
        <f aca="false">IF($B38=0,0,IF(SIN(AR$12)=0,999999999,(SIN(AR$12)*COS($E38)+SIN($E38)*COS(AR$12))/SIN(AR$12)*$B38))</f>
        <v>16.1273844234066</v>
      </c>
      <c r="AS128" s="0" t="n">
        <f aca="false">IF($B38=0,0,IF(SIN(AS$12)=0,999999999,(SIN(AS$12)*COS($E38)+SIN($E38)*COS(AS$12))/SIN(AS$12)*$B38))</f>
        <v>15.9092474780045</v>
      </c>
      <c r="AT128" s="0" t="n">
        <f aca="false">IF($B38=0,0,IF(SIN(AT$12)=0,999999999,(SIN(AT$12)*COS($E38)+SIN($E38)*COS(AT$12))/SIN(AT$12)*$B38))</f>
        <v>15.7003160804395</v>
      </c>
      <c r="AU128" s="0" t="n">
        <f aca="false">IF($B38=0,0,IF(SIN(AU$12)=0,999999999,(SIN(AU$12)*COS($E38)+SIN($E38)*COS(AU$12))/SIN(AU$12)*$B38))</f>
        <v>15.4998999852285</v>
      </c>
      <c r="AV128" s="0" t="n">
        <f aca="false">IF($B38=0,0,IF(SIN(AV$12)=0,999999999,(SIN(AV$12)*COS($E38)+SIN($E38)*COS(AV$12))/SIN(AV$12)*$B38))</f>
        <v>15.307374069422</v>
      </c>
      <c r="AW128" s="0" t="n">
        <f aca="false">IF($B38=0,0,IF(SIN(AW$12)=0,999999999,(SIN(AW$12)*COS($E38)+SIN($E38)*COS(AW$12))/SIN(AW$12)*$B38))</f>
        <v>15.1221707422939</v>
      </c>
      <c r="AX128" s="0" t="n">
        <f aca="false">IF($B38=0,0,IF(SIN(AX$12)=0,999999999,(SIN(AX$12)*COS($E38)+SIN($E38)*COS(AX$12))/SIN(AX$12)*$B38))</f>
        <v>14.9437733892194</v>
      </c>
      <c r="AY128" s="0" t="n">
        <f aca="false">IF($B38=0,0,IF(SIN(AY$12)=0,999999999,(SIN(AY$12)*COS($E38)+SIN($E38)*COS(AY$12))/SIN(AY$12)*$B38))</f>
        <v>14.7717106888276</v>
      </c>
      <c r="AZ128" s="0" t="n">
        <f aca="false">IF($B38=0,0,IF(SIN(AZ$12)=0,999999999,(SIN(AZ$12)*COS($E38)+SIN($E38)*COS(AZ$12))/SIN(AZ$12)*$B38))</f>
        <v>14.6055516704963</v>
      </c>
      <c r="BA128" s="0" t="n">
        <f aca="false">IF($B38=0,0,IF(SIN(BA$12)=0,999999999,(SIN(BA$12)*COS($E38)+SIN($E38)*COS(BA$12))/SIN(BA$12)*$B38))</f>
        <v>14.4449014018817</v>
      </c>
      <c r="BB128" s="0" t="n">
        <f aca="false">IF($B38=0,0,IF(SIN(BB$12)=0,999999999,(SIN(BB$12)*COS($E38)+SIN($E38)*COS(BB$12))/SIN(BB$12)*$B38))</f>
        <v>14.2893972145581</v>
      </c>
      <c r="BC128" s="0" t="n">
        <f aca="false">IF($B38=0,0,IF(SIN(BC$12)=0,999999999,(SIN(BC$12)*COS($E38)+SIN($E38)*COS(BC$12))/SIN(BC$12)*$B38))</f>
        <v>14.1387053908466</v>
      </c>
      <c r="BD128" s="0" t="n">
        <f aca="false">IF($B38=0,0,IF(SIN(BD$12)=0,999999999,(SIN(BD$12)*COS($E38)+SIN($E38)*COS(BD$12))/SIN(BD$12)*$B38))</f>
        <v>13.9925182472168</v>
      </c>
      <c r="BE128" s="0" t="n">
        <f aca="false">IF($B38=0,0,IF(SIN(BE$12)=0,999999999,(SIN(BE$12)*COS($E38)+SIN($E38)*COS(BE$12))/SIN(BE$12)*$B38))</f>
        <v>13.8505515597802</v>
      </c>
      <c r="BF128" s="0" t="n">
        <f aca="false">IF($B38=0,0,IF(SIN(BF$12)=0,999999999,(SIN(BF$12)*COS($E38)+SIN($E38)*COS(BF$12))/SIN(BF$12)*$B38))</f>
        <v>13.7125422857684</v>
      </c>
      <c r="BG128" s="0" t="n">
        <f aca="false">IF($B38=0,0,IF(SIN(BG$12)=0,999999999,(SIN(BG$12)*COS($E38)+SIN($E38)*COS(BG$12))/SIN(BG$12)*$B38))</f>
        <v>13.5782465418494</v>
      </c>
      <c r="BH128" s="0" t="n">
        <f aca="false">IF($B38=0,0,IF(SIN(BH$12)=0,999999999,(SIN(BH$12)*COS($E38)+SIN($E38)*COS(BH$12))/SIN(BH$12)*$B38))</f>
        <v>13.4474378059296</v>
      </c>
      <c r="BI128" s="0" t="n">
        <f aca="false">IF($B38=0,0,IF(SIN(BI$12)=0,999999999,(SIN(BI$12)*COS($E38)+SIN($E38)*COS(BI$12))/SIN(BI$12)*$B38))</f>
        <v>13.3199053139359</v>
      </c>
      <c r="BJ128" s="0" t="n">
        <f aca="false">IF($B38=0,0,IF(SIN(BJ$12)=0,999999999,(SIN(BJ$12)*COS($E38)+SIN($E38)*COS(BJ$12))/SIN(BJ$12)*$B38))</f>
        <v>13.1954526271416</v>
      </c>
      <c r="BK128" s="0" t="n">
        <f aca="false">IF($B38=0,0,IF(SIN(BK$12)=0,999999999,(SIN(BK$12)*COS($E38)+SIN($E38)*COS(BK$12))/SIN(BK$12)*$B38))</f>
        <v>13.0738963490257</v>
      </c>
      <c r="BL128" s="0" t="n">
        <f aca="false">IF($B38=0,0,IF(SIN(BL$12)=0,999999999,(SIN(BL$12)*COS($E38)+SIN($E38)*COS(BL$12))/SIN(BL$12)*$B38))</f>
        <v>12.9550649735474</v>
      </c>
      <c r="BM128" s="0" t="n">
        <f aca="false">IF($B38=0,0,IF(SIN(BM$12)=0,999999999,(SIN(BM$12)*COS($E38)+SIN($E38)*COS(BM$12))/SIN(BM$12)*$B38))</f>
        <v>12.8387978491709</v>
      </c>
      <c r="BN128" s="0" t="n">
        <f aca="false">IF($B38=0,0,IF(SIN(BN$12)=0,999999999,(SIN(BN$12)*COS($E38)+SIN($E38)*COS(BN$12))/SIN(BN$12)*$B38))</f>
        <v>12.7249442450594</v>
      </c>
      <c r="BO128" s="0" t="n">
        <f aca="false">IF($B38=0,0,IF(SIN(BO$12)=0,999999999,(SIN(BO$12)*COS($E38)+SIN($E38)*COS(BO$12))/SIN(BO$12)*$B38))</f>
        <v>12.6133625076313</v>
      </c>
      <c r="BP128" s="0" t="n">
        <f aca="false">IF($B38=0,0,IF(SIN(BP$12)=0,999999999,(SIN(BP$12)*COS($E38)+SIN($E38)*COS(BP$12))/SIN(BP$12)*$B38))</f>
        <v>12.5039192971931</v>
      </c>
      <c r="BQ128" s="0" t="n">
        <f aca="false">IF($B38=0,0,IF(SIN(BQ$12)=0,999999999,(SIN(BQ$12)*COS($E38)+SIN($E38)*COS(BQ$12))/SIN(BQ$12)*$B38))</f>
        <v>12.3964888956603</v>
      </c>
      <c r="BR128" s="0" t="n">
        <f aca="false">IF($B38=0,0,IF(SIN(BR$12)=0,999999999,(SIN(BR$12)*COS($E38)+SIN($E38)*COS(BR$12))/SIN(BR$12)*$B38))</f>
        <v>12.2909525774973</v>
      </c>
      <c r="BS128" s="0" t="n">
        <f aca="false">IF($B38=0,0,IF(SIN(BS$12)=0,999999999,(SIN(BS$12)*COS($E38)+SIN($E38)*COS(BS$12))/SIN(BS$12)*$B38))</f>
        <v>12.1871980369681</v>
      </c>
      <c r="BT128" s="0" t="n">
        <f aca="false">IF($B38=0,0,IF(SIN(BT$12)=0,999999999,(SIN(BT$12)*COS($E38)+SIN($E38)*COS(BT$12))/SIN(BT$12)*$B38))</f>
        <v>12.0851188656209</v>
      </c>
      <c r="BU128" s="0" t="n">
        <f aca="false">IF($B38=0,0,IF(SIN(BU$12)=0,999999999,(SIN(BU$12)*COS($E38)+SIN($E38)*COS(BU$12))/SIN(BU$12)*$B38))</f>
        <v>11.9846140746475</v>
      </c>
      <c r="BV128" s="0" t="n">
        <f aca="false">IF($B38=0,0,IF(SIN(BV$12)=0,999999999,(SIN(BV$12)*COS($E38)+SIN($E38)*COS(BV$12))/SIN(BV$12)*$B38))</f>
        <v>11.8855876573811</v>
      </c>
      <c r="BW128" s="0" t="n">
        <f aca="false">IF($B38=0,0,IF(SIN(BW$12)=0,999999999,(SIN(BW$12)*COS($E38)+SIN($E38)*COS(BW$12))/SIN(BW$12)*$B38))</f>
        <v>11.7879481877365</v>
      </c>
      <c r="BX128" s="0" t="n">
        <f aca="false">IF($B38=0,0,IF(SIN(BX$12)=0,999999999,(SIN(BX$12)*COS($E38)+SIN($E38)*COS(BX$12))/SIN(BX$12)*$B38))</f>
        <v>11.6916084508689</v>
      </c>
      <c r="BY128" s="0" t="n">
        <f aca="false">IF($B38=0,0,IF(SIN(BY$12)=0,999999999,(SIN(BY$12)*COS($E38)+SIN($E38)*COS(BY$12))/SIN(BY$12)*$B38))</f>
        <v>11.5964851027353</v>
      </c>
      <c r="BZ128" s="0" t="n">
        <f aca="false">IF($B38=0,0,IF(SIN(BZ$12)=0,999999999,(SIN(BZ$12)*COS($E38)+SIN($E38)*COS(BZ$12))/SIN(BZ$12)*$B38))</f>
        <v>11.502498355603</v>
      </c>
      <c r="CA128" s="0" t="n">
        <f aca="false">IF($B38=0,0,IF(SIN(CA$12)=0,999999999,(SIN(CA$12)*COS($E38)+SIN($E38)*COS(CA$12))/SIN(CA$12)*$B38))</f>
        <v>11.409571686861</v>
      </c>
      <c r="CB128" s="0" t="n">
        <f aca="false">IF($B38=0,0,IF(SIN(CB$12)=0,999999999,(SIN(CB$12)*COS($E38)+SIN($E38)*COS(CB$12))/SIN(CB$12)*$B38))</f>
        <v>11.3176315687662</v>
      </c>
      <c r="CC128" s="0" t="n">
        <f aca="false">IF($B38=0,0,IF(SIN(CC$12)=0,999999999,(SIN(CC$12)*COS($E38)+SIN($E38)*COS(CC$12))/SIN(CC$12)*$B38))</f>
        <v>11.226607216994</v>
      </c>
      <c r="CD128" s="0" t="n">
        <f aca="false">IF($B38=0,0,IF(SIN(CD$12)=0,999999999,(SIN(CD$12)*COS($E38)+SIN($E38)*COS(CD$12))/SIN(CD$12)*$B38))</f>
        <v>11.1364303560776</v>
      </c>
      <c r="CE128" s="0" t="n">
        <f aca="false">IF($B38=0,0,IF(SIN(CE$12)=0,999999999,(SIN(CE$12)*COS($E38)+SIN($E38)*COS(CE$12))/SIN(CE$12)*$B38))</f>
        <v>11.047035</v>
      </c>
      <c r="CF128" s="0" t="n">
        <f aca="false">IF($B38=0,0,IF(SIN(CF$12)=0,999999999,(SIN(CF$12)*COS($E38)+SIN($E38)*COS(CF$12))/SIN(CF$12)*$B38))</f>
        <v>10.9583572463706</v>
      </c>
      <c r="CG128" s="0" t="n">
        <f aca="false">IF($B38=0,0,IF(SIN(CG$12)=0,999999999,(SIN(CG$12)*COS($E38)+SIN($E38)*COS(CG$12))/SIN(CG$12)*$B38))</f>
        <v>10.8703350827572</v>
      </c>
      <c r="CH128" s="0" t="n">
        <f aca="false">IF($B38=0,0,IF(SIN(CH$12)=0,999999999,(SIN(CH$12)*COS($E38)+SIN($E38)*COS(CH$12))/SIN(CH$12)*$B38))</f>
        <v>10.7829082038698</v>
      </c>
      <c r="CI128" s="0" t="n">
        <f aca="false">IF($B38=0,0,IF(SIN(CI$12)=0,999999999,(SIN(CI$12)*COS($E38)+SIN($E38)*COS(CI$12))/SIN(CI$12)*$B38))</f>
        <v>10.6960178384049</v>
      </c>
      <c r="CJ128" s="0" t="n">
        <f aca="false">IF($B38=0,0,IF(SIN(CJ$12)=0,999999999,(SIN(CJ$12)*COS($E38)+SIN($E38)*COS(CJ$12))/SIN(CJ$12)*$B38))</f>
        <v>10.6096065844495</v>
      </c>
      <c r="CK128" s="0" t="n">
        <f aca="false">IF($B38=0,0,IF(SIN(CK$12)=0,999999999,(SIN(CK$12)*COS($E38)+SIN($E38)*COS(CK$12))/SIN(CK$12)*$B38))</f>
        <v>10.5236182524341</v>
      </c>
      <c r="CL128" s="0" t="n">
        <f aca="false">IF($B38=0,0,IF(SIN(CL$12)=0,999999999,(SIN(CL$12)*COS($E38)+SIN($E38)*COS(CL$12))/SIN(CL$12)*$B38))</f>
        <v>10.4379977146905</v>
      </c>
      <c r="CM128" s="0" t="n">
        <f aca="false">IF($B38=0,0,IF(SIN(CM$12)=0,999999999,(SIN(CM$12)*COS($E38)+SIN($E38)*COS(CM$12))/SIN(CM$12)*$B38))</f>
        <v>10.3526907607369</v>
      </c>
      <c r="CN128" s="0" t="n">
        <f aca="false">IF($B38=0,0,IF(SIN(CN$12)=0,999999999,(SIN(CN$12)*COS($E38)+SIN($E38)*COS(CN$12))/SIN(CN$12)*$B38))</f>
        <v>10.2676439574646</v>
      </c>
      <c r="CO128" s="0" t="n">
        <f aca="false">IF($B38=0,0,IF(SIN(CO$12)=0,999999999,(SIN(CO$12)*COS($E38)+SIN($E38)*COS(CO$12))/SIN(CO$12)*$B38))</f>
        <v>10.1828045134456</v>
      </c>
      <c r="CP128" s="0" t="n">
        <f aca="false">IF($B38=0,0,IF(SIN(CP$12)=0,999999999,(SIN(CP$12)*COS($E38)+SIN($E38)*COS(CP$12))/SIN(CP$12)*$B38))</f>
        <v>10.0981201466201</v>
      </c>
      <c r="CQ128" s="0" t="n">
        <f aca="false">IF($B38=0,0,IF(SIN(CQ$12)=0,999999999,(SIN(CQ$12)*COS($E38)+SIN($E38)*COS(CQ$12))/SIN(CQ$12)*$B38))</f>
        <v>10.0135389546509</v>
      </c>
    </row>
    <row r="129" customFormat="false" ht="12.8" hidden="true" customHeight="false" outlineLevel="0" collapsed="false">
      <c r="D129" s="0" t="n">
        <f aca="false">1+D128</f>
        <v>27</v>
      </c>
      <c r="E129" s="2" t="s">
        <v>56</v>
      </c>
      <c r="F129" s="0" t="n">
        <f aca="false">IF($B39=0,0,IF(SIN(F$12)=0,999999999,(SIN(F$12)*COS($E39)+SIN($E39)*COS(F$12))/SIN(F$12)*$B39))</f>
        <v>999999999</v>
      </c>
      <c r="G129" s="0" t="n">
        <f aca="false">IF($B39=0,0,IF(SIN(G$12)=0,999999999,(SIN(G$12)*COS($E39)+SIN($E39)*COS(G$12))/SIN(G$12)*$B39))</f>
        <v>295.516347185295</v>
      </c>
      <c r="H129" s="0" t="n">
        <f aca="false">IF($B39=0,0,IF(SIN(H$12)=0,999999999,(SIN(H$12)*COS($E39)+SIN($E39)*COS(H$12))/SIN(H$12)*$B39))</f>
        <v>152.608808845957</v>
      </c>
      <c r="I129" s="0" t="n">
        <f aca="false">IF($B39=0,0,IF(SIN(I$12)=0,999999999,(SIN(I$12)*COS($E39)+SIN($E39)*COS(I$12))/SIN(I$12)*$B39))</f>
        <v>104.953609226173</v>
      </c>
      <c r="J129" s="0" t="n">
        <f aca="false">IF($B39=0,0,IF(SIN(J$12)=0,999999999,(SIN(J$12)*COS($E39)+SIN($E39)*COS(J$12))/SIN(J$12)*$B39))</f>
        <v>81.1114854386617</v>
      </c>
      <c r="K129" s="0" t="n">
        <f aca="false">IF($B39=0,0,IF(SIN(K$12)=0,999999999,(SIN(K$12)*COS($E39)+SIN($E39)*COS(K$12))/SIN(K$12)*$B39))</f>
        <v>66.7945820661005</v>
      </c>
      <c r="L129" s="0" t="n">
        <f aca="false">IF($B39=0,0,IF(SIN(L$12)=0,999999999,(SIN(L$12)*COS($E39)+SIN($E39)*COS(L$12))/SIN(L$12)*$B39))</f>
        <v>57.2402782622839</v>
      </c>
      <c r="M129" s="0" t="n">
        <f aca="false">IF($B39=0,0,IF(SIN(M$12)=0,999999999,(SIN(M$12)*COS($E39)+SIN($E39)*COS(M$12))/SIN(M$12)*$B39))</f>
        <v>50.4074487647941</v>
      </c>
      <c r="N129" s="0" t="n">
        <f aca="false">IF($B39=0,0,IF(SIN(N$12)=0,999999999,(SIN(N$12)*COS($E39)+SIN($E39)*COS(N$12))/SIN(N$12)*$B39))</f>
        <v>45.2755291465954</v>
      </c>
      <c r="O129" s="0" t="n">
        <f aca="false">IF($B39=0,0,IF(SIN(O$12)=0,999999999,(SIN(O$12)*COS($E39)+SIN($E39)*COS(O$12))/SIN(O$12)*$B39))</f>
        <v>41.2775375651557</v>
      </c>
      <c r="P129" s="0" t="n">
        <f aca="false">IF($B39=0,0,IF(SIN(P$12)=0,999999999,(SIN(P$12)*COS($E39)+SIN($E39)*COS(P$12))/SIN(P$12)*$B39))</f>
        <v>38.0732834608112</v>
      </c>
      <c r="Q129" s="0" t="n">
        <f aca="false">IF($B39=0,0,IF(SIN(Q$12)=0,999999999,(SIN(Q$12)*COS($E39)+SIN($E39)*COS(Q$12))/SIN(Q$12)*$B39))</f>
        <v>35.4462806002966</v>
      </c>
      <c r="R129" s="0" t="n">
        <f aca="false">IF($B39=0,0,IF(SIN(R$12)=0,999999999,(SIN(R$12)*COS($E39)+SIN($E39)*COS(R$12))/SIN(R$12)*$B39))</f>
        <v>33.2522035974117</v>
      </c>
      <c r="S129" s="0" t="n">
        <f aca="false">IF($B39=0,0,IF(SIN(S$12)=0,999999999,(SIN(S$12)*COS($E39)+SIN($E39)*COS(S$12))/SIN(S$12)*$B39))</f>
        <v>31.3911337308117</v>
      </c>
      <c r="T129" s="0" t="n">
        <f aca="false">IF($B39=0,0,IF(SIN(T$12)=0,999999999,(SIN(T$12)*COS($E39)+SIN($E39)*COS(T$12))/SIN(T$12)*$B39))</f>
        <v>29.7916994103438</v>
      </c>
      <c r="U129" s="0" t="n">
        <f aca="false">IF($B39=0,0,IF(SIN(U$12)=0,999999999,(SIN(U$12)*COS($E39)+SIN($E39)*COS(U$12))/SIN(U$12)*$B39))</f>
        <v>28.4015604559229</v>
      </c>
      <c r="V129" s="0" t="n">
        <f aca="false">IF($B39=0,0,IF(SIN(V$12)=0,999999999,(SIN(V$12)*COS($E39)+SIN($E39)*COS(V$12))/SIN(V$12)*$B39))</f>
        <v>27.1814607709451</v>
      </c>
      <c r="W129" s="0" t="n">
        <f aca="false">IF($B39=0,0,IF(SIN(W$12)=0,999999999,(SIN(W$12)*COS($E39)+SIN($E39)*COS(W$12))/SIN(W$12)*$B39))</f>
        <v>26.1013800712915</v>
      </c>
      <c r="X129" s="0" t="n">
        <f aca="false">IF($B39=0,0,IF(SIN(X$12)=0,999999999,(SIN(X$12)*COS($E39)+SIN($E39)*COS(X$12))/SIN(X$12)*$B39))</f>
        <v>25.1379683705089</v>
      </c>
      <c r="Y129" s="0" t="n">
        <f aca="false">IF($B39=0,0,IF(SIN(Y$12)=0,999999999,(SIN(Y$12)*COS($E39)+SIN($E39)*COS(Y$12))/SIN(Y$12)*$B39))</f>
        <v>24.2727906267664</v>
      </c>
      <c r="Z129" s="0" t="n">
        <f aca="false">IF($B39=0,0,IF(SIN(Z$12)=0,999999999,(SIN(Z$12)*COS($E39)+SIN($E39)*COS(Z$12))/SIN(Z$12)*$B39))</f>
        <v>23.4910979949473</v>
      </c>
      <c r="AA129" s="0" t="n">
        <f aca="false">IF($B39=0,0,IF(SIN(AA$12)=0,999999999,(SIN(AA$12)*COS($E39)+SIN($E39)*COS(AA$12))/SIN(AA$12)*$B39))</f>
        <v>22.7809501488104</v>
      </c>
      <c r="AB129" s="0" t="n">
        <f aca="false">IF($B39=0,0,IF(SIN(AB$12)=0,999999999,(SIN(AB$12)*COS($E39)+SIN($E39)*COS(AB$12))/SIN(AB$12)*$B39))</f>
        <v>22.1325769690877</v>
      </c>
      <c r="AC129" s="0" t="n">
        <f aca="false">IF($B39=0,0,IF(SIN(AC$12)=0,999999999,(SIN(AC$12)*COS($E39)+SIN($E39)*COS(AC$12))/SIN(AC$12)*$B39))</f>
        <v>21.5379067469946</v>
      </c>
      <c r="AD129" s="0" t="n">
        <f aca="false">IF($B39=0,0,IF(SIN(AD$12)=0,999999999,(SIN(AD$12)*COS($E39)+SIN($E39)*COS(AD$12))/SIN(AD$12)*$B39))</f>
        <v>20.9902123361356</v>
      </c>
      <c r="AE129" s="0" t="n">
        <f aca="false">IF($B39=0,0,IF(SIN(AE$12)=0,999999999,(SIN(AE$12)*COS($E39)+SIN($E39)*COS(AE$12))/SIN(AE$12)*$B39))</f>
        <v>20.4838422272322</v>
      </c>
      <c r="AF129" s="0" t="n">
        <f aca="false">IF($B39=0,0,IF(SIN(AF$12)=0,999999999,(SIN(AF$12)*COS($E39)+SIN($E39)*COS(AF$12))/SIN(AF$12)*$B39))</f>
        <v>20.0140136818138</v>
      </c>
      <c r="AG129" s="0" t="n">
        <f aca="false">IF($B39=0,0,IF(SIN(AG$12)=0,999999999,(SIN(AG$12)*COS($E39)+SIN($E39)*COS(AG$12))/SIN(AG$12)*$B39))</f>
        <v>19.5766518354871</v>
      </c>
      <c r="AH129" s="0" t="n">
        <f aca="false">IF($B39=0,0,IF(SIN(AH$12)=0,999999999,(SIN(AH$12)*COS($E39)+SIN($E39)*COS(AH$12))/SIN(AH$12)*$B39))</f>
        <v>19.1682632783649</v>
      </c>
      <c r="AI129" s="0" t="n">
        <f aca="false">IF($B39=0,0,IF(SIN(AI$12)=0,999999999,(SIN(AI$12)*COS($E39)+SIN($E39)*COS(AI$12))/SIN(AI$12)*$B39))</f>
        <v>18.7858357905572</v>
      </c>
      <c r="AJ129" s="0" t="n">
        <f aca="false">IF($B39=0,0,IF(SIN(AJ$12)=0,999999999,(SIN(AJ$12)*COS($E39)+SIN($E39)*COS(AJ$12))/SIN(AJ$12)*$B39))</f>
        <v>18.4267581298504</v>
      </c>
      <c r="AK129" s="0" t="n">
        <f aca="false">IF($B39=0,0,IF(SIN(AK$12)=0,999999999,(SIN(AK$12)*COS($E39)+SIN($E39)*COS(AK$12))/SIN(AK$12)*$B39))</f>
        <v>18.0887553436359</v>
      </c>
      <c r="AL129" s="0" t="n">
        <f aca="false">IF($B39=0,0,IF(SIN(AL$12)=0,999999999,(SIN(AL$12)*COS($E39)+SIN($E39)*COS(AL$12))/SIN(AL$12)*$B39))</f>
        <v>17.7698362091299</v>
      </c>
      <c r="AM129" s="0" t="n">
        <f aca="false">IF($B39=0,0,IF(SIN(AM$12)=0,999999999,(SIN(AM$12)*COS($E39)+SIN($E39)*COS(AM$12))/SIN(AM$12)*$B39))</f>
        <v>17.4682502291911</v>
      </c>
      <c r="AN129" s="0" t="n">
        <f aca="false">IF($B39=0,0,IF(SIN(AN$12)=0,999999999,(SIN(AN$12)*COS($E39)+SIN($E39)*COS(AN$12))/SIN(AN$12)*$B39))</f>
        <v>17.1824522163761</v>
      </c>
      <c r="AO129" s="0" t="n">
        <f aca="false">IF($B39=0,0,IF(SIN(AO$12)=0,999999999,(SIN(AO$12)*COS($E39)+SIN($E39)*COS(AO$12))/SIN(AO$12)*$B39))</f>
        <v>16.911072947557</v>
      </c>
      <c r="AP129" s="0" t="n">
        <f aca="false">IF($B39=0,0,IF(SIN(AP$12)=0,999999999,(SIN(AP$12)*COS($E39)+SIN($E39)*COS(AP$12))/SIN(AP$12)*$B39))</f>
        <v>16.6528947086835</v>
      </c>
      <c r="AQ129" s="0" t="n">
        <f aca="false">IF($B39=0,0,IF(SIN(AQ$12)=0,999999999,(SIN(AQ$12)*COS($E39)+SIN($E39)*COS(AQ$12))/SIN(AQ$12)*$B39))</f>
        <v>16.4068308044944</v>
      </c>
      <c r="AR129" s="0" t="n">
        <f aca="false">IF($B39=0,0,IF(SIN(AR$12)=0,999999999,(SIN(AR$12)*COS($E39)+SIN($E39)*COS(AR$12))/SIN(AR$12)*$B39))</f>
        <v>16.1719083027618</v>
      </c>
      <c r="AS129" s="0" t="n">
        <f aca="false">IF($B39=0,0,IF(SIN(AS$12)=0,999999999,(SIN(AS$12)*COS($E39)+SIN($E39)*COS(AS$12))/SIN(AS$12)*$B39))</f>
        <v>15.9472534324766</v>
      </c>
      <c r="AT129" s="0" t="n">
        <f aca="false">IF($B39=0,0,IF(SIN(AT$12)=0,999999999,(SIN(AT$12)*COS($E39)+SIN($E39)*COS(AT$12))/SIN(AT$12)*$B39))</f>
        <v>15.7320791715005</v>
      </c>
      <c r="AU129" s="0" t="n">
        <f aca="false">IF($B39=0,0,IF(SIN(AU$12)=0,999999999,(SIN(AU$12)*COS($E39)+SIN($E39)*COS(AU$12))/SIN(AU$12)*$B39))</f>
        <v>15.5256746498377</v>
      </c>
      <c r="AV129" s="0" t="n">
        <f aca="false">IF($B39=0,0,IF(SIN(AV$12)=0,999999999,(SIN(AV$12)*COS($E39)+SIN($E39)*COS(AV$12))/SIN(AV$12)*$B39))</f>
        <v>15.3273960658853</v>
      </c>
      <c r="AW129" s="0" t="n">
        <f aca="false">IF($B39=0,0,IF(SIN(AW$12)=0,999999999,(SIN(AW$12)*COS($E39)+SIN($E39)*COS(AW$12))/SIN(AW$12)*$B39))</f>
        <v>15.1366588693243</v>
      </c>
      <c r="AX129" s="0" t="n">
        <f aca="false">IF($B39=0,0,IF(SIN(AX$12)=0,999999999,(SIN(AX$12)*COS($E39)+SIN($E39)*COS(AX$12))/SIN(AX$12)*$B39))</f>
        <v>14.9529310091019</v>
      </c>
      <c r="AY129" s="0" t="n">
        <f aca="false">IF($B39=0,0,IF(SIN(AY$12)=0,999999999,(SIN(AY$12)*COS($E39)+SIN($E39)*COS(AY$12))/SIN(AY$12)*$B39))</f>
        <v>14.7757270807798</v>
      </c>
      <c r="AZ129" s="0" t="n">
        <f aca="false">IF($B39=0,0,IF(SIN(AZ$12)=0,999999999,(SIN(AZ$12)*COS($E39)+SIN($E39)*COS(AZ$12))/SIN(AZ$12)*$B39))</f>
        <v>14.6046032363474</v>
      </c>
      <c r="BA129" s="0" t="n">
        <f aca="false">IF($B39=0,0,IF(SIN(BA$12)=0,999999999,(SIN(BA$12)*COS($E39)+SIN($E39)*COS(BA$12))/SIN(BA$12)*$B39))</f>
        <v>14.4391527428953</v>
      </c>
      <c r="BB129" s="0" t="n">
        <f aca="false">IF($B39=0,0,IF(SIN(BB$12)=0,999999999,(SIN(BB$12)*COS($E39)+SIN($E39)*COS(BB$12))/SIN(BB$12)*$B39))</f>
        <v>14.2790020954771</v>
      </c>
      <c r="BC129" s="0" t="n">
        <f aca="false">IF($B39=0,0,IF(SIN(BC$12)=0,999999999,(SIN(BC$12)*COS($E39)+SIN($E39)*COS(BC$12))/SIN(BC$12)*$B39))</f>
        <v>14.1238076049402</v>
      </c>
      <c r="BD129" s="0" t="n">
        <f aca="false">IF($B39=0,0,IF(SIN(BD$12)=0,999999999,(SIN(BD$12)*COS($E39)+SIN($E39)*COS(BD$12))/SIN(BD$12)*$B39))</f>
        <v>13.9732523941804</v>
      </c>
      <c r="BE129" s="0" t="n">
        <f aca="false">IF($B39=0,0,IF(SIN(BE$12)=0,999999999,(SIN(BE$12)*COS($E39)+SIN($E39)*COS(BE$12))/SIN(BE$12)*$B39))</f>
        <v>13.8270437467085</v>
      </c>
      <c r="BF129" s="0" t="n">
        <f aca="false">IF($B39=0,0,IF(SIN(BF$12)=0,999999999,(SIN(BF$12)*COS($E39)+SIN($E39)*COS(BF$12))/SIN(BF$12)*$B39))</f>
        <v>13.6849107600466</v>
      </c>
      <c r="BG129" s="0" t="n">
        <f aca="false">IF($B39=0,0,IF(SIN(BG$12)=0,999999999,(SIN(BG$12)*COS($E39)+SIN($E39)*COS(BG$12))/SIN(BG$12)*$B39))</f>
        <v>13.5466022636369</v>
      </c>
      <c r="BH129" s="0" t="n">
        <f aca="false">IF($B39=0,0,IF(SIN(BH$12)=0,999999999,(SIN(BH$12)*COS($E39)+SIN($E39)*COS(BH$12))/SIN(BH$12)*$B39))</f>
        <v>13.4118849669128</v>
      </c>
      <c r="BI129" s="0" t="n">
        <f aca="false">IF($B39=0,0,IF(SIN(BI$12)=0,999999999,(SIN(BI$12)*COS($E39)+SIN($E39)*COS(BI$12))/SIN(BI$12)*$B39))</f>
        <v>13.2805418081774</v>
      </c>
      <c r="BJ129" s="0" t="n">
        <f aca="false">IF($B39=0,0,IF(SIN(BJ$12)=0,999999999,(SIN(BJ$12)*COS($E39)+SIN($E39)*COS(BJ$12))/SIN(BJ$12)*$B39))</f>
        <v>13.1523704791213</v>
      </c>
      <c r="BK129" s="0" t="n">
        <f aca="false">IF($B39=0,0,IF(SIN(BK$12)=0,999999999,(SIN(BK$12)*COS($E39)+SIN($E39)*COS(BK$12))/SIN(BK$12)*$B39))</f>
        <v>13.0271821033414</v>
      </c>
      <c r="BL129" s="0" t="n">
        <f aca="false">IF($B39=0,0,IF(SIN(BL$12)=0,999999999,(SIN(BL$12)*COS($E39)+SIN($E39)*COS(BL$12))/SIN(BL$12)*$B39))</f>
        <v>12.9048000502018</v>
      </c>
      <c r="BM129" s="0" t="n">
        <f aca="false">IF($B39=0,0,IF(SIN(BM$12)=0,999999999,(SIN(BM$12)*COS($E39)+SIN($E39)*COS(BM$12))/SIN(BM$12)*$B39))</f>
        <v>12.7850588679043</v>
      </c>
      <c r="BN129" s="0" t="n">
        <f aca="false">IF($B39=0,0,IF(SIN(BN$12)=0,999999999,(SIN(BN$12)*COS($E39)+SIN($E39)*COS(BN$12))/SIN(BN$12)*$B39))</f>
        <v>12.6678033217792</v>
      </c>
      <c r="BO129" s="0" t="n">
        <f aca="false">IF($B39=0,0,IF(SIN(BO$12)=0,999999999,(SIN(BO$12)*COS($E39)+SIN($E39)*COS(BO$12))/SIN(BO$12)*$B39))</f>
        <v>12.5528875256406</v>
      </c>
      <c r="BP129" s="0" t="n">
        <f aca="false">IF($B39=0,0,IF(SIN(BP$12)=0,999999999,(SIN(BP$12)*COS($E39)+SIN($E39)*COS(BP$12))/SIN(BP$12)*$B39))</f>
        <v>12.4401741556093</v>
      </c>
      <c r="BQ129" s="0" t="n">
        <f aca="false">IF($B39=0,0,IF(SIN(BQ$12)=0,999999999,(SIN(BQ$12)*COS($E39)+SIN($E39)*COS(BQ$12))/SIN(BQ$12)*$B39))</f>
        <v>12.3295337371486</v>
      </c>
      <c r="BR129" s="0" t="n">
        <f aca="false">IF($B39=0,0,IF(SIN(BR$12)=0,999999999,(SIN(BR$12)*COS($E39)+SIN($E39)*COS(BR$12))/SIN(BR$12)*$B39))</f>
        <v>12.2208439972076</v>
      </c>
      <c r="BS129" s="0" t="n">
        <f aca="false">IF($B39=0,0,IF(SIN(BS$12)=0,999999999,(SIN(BS$12)*COS($E39)+SIN($E39)*COS(BS$12))/SIN(BS$12)*$B39))</f>
        <v>12.1139892743585</v>
      </c>
      <c r="BT129" s="0" t="n">
        <f aca="false">IF($B39=0,0,IF(SIN(BT$12)=0,999999999,(SIN(BT$12)*COS($E39)+SIN($E39)*COS(BT$12))/SIN(BT$12)*$B39))</f>
        <v>12.0088599806684</v>
      </c>
      <c r="BU129" s="0" t="n">
        <f aca="false">IF($B39=0,0,IF(SIN(BU$12)=0,999999999,(SIN(BU$12)*COS($E39)+SIN($E39)*COS(BU$12))/SIN(BU$12)*$B39))</f>
        <v>11.9053521097869</v>
      </c>
      <c r="BV129" s="0" t="n">
        <f aca="false">IF($B39=0,0,IF(SIN(BV$12)=0,999999999,(SIN(BV$12)*COS($E39)+SIN($E39)*COS(BV$12))/SIN(BV$12)*$B39))</f>
        <v>11.8033667863709</v>
      </c>
      <c r="BW129" s="0" t="n">
        <f aca="false">IF($B39=0,0,IF(SIN(BW$12)=0,999999999,(SIN(BW$12)*COS($E39)+SIN($E39)*COS(BW$12))/SIN(BW$12)*$B39))</f>
        <v>11.702809852527</v>
      </c>
      <c r="BX129" s="0" t="n">
        <f aca="false">IF($B39=0,0,IF(SIN(BX$12)=0,999999999,(SIN(BX$12)*COS($E39)+SIN($E39)*COS(BX$12))/SIN(BX$12)*$B39))</f>
        <v>11.6035914874334</v>
      </c>
      <c r="BY129" s="0" t="n">
        <f aca="false">IF($B39=0,0,IF(SIN(BY$12)=0,999999999,(SIN(BY$12)*COS($E39)+SIN($E39)*COS(BY$12))/SIN(BY$12)*$B39))</f>
        <v>11.5056258567299</v>
      </c>
      <c r="BZ129" s="0" t="n">
        <f aca="false">IF($B39=0,0,IF(SIN(BZ$12)=0,999999999,(SIN(BZ$12)*COS($E39)+SIN($E39)*COS(BZ$12))/SIN(BZ$12)*$B39))</f>
        <v>11.4088307886289</v>
      </c>
      <c r="CA129" s="0" t="n">
        <f aca="false">IF($B39=0,0,IF(SIN(CA$12)=0,999999999,(SIN(CA$12)*COS($E39)+SIN($E39)*COS(CA$12))/SIN(CA$12)*$B39))</f>
        <v>11.3131274740263</v>
      </c>
      <c r="CB129" s="0" t="n">
        <f aca="false">IF($B39=0,0,IF(SIN(CB$12)=0,999999999,(SIN(CB$12)*COS($E39)+SIN($E39)*COS(CB$12))/SIN(CB$12)*$B39))</f>
        <v>11.2184401881723</v>
      </c>
      <c r="CC129" s="0" t="n">
        <f aca="false">IF($B39=0,0,IF(SIN(CC$12)=0,999999999,(SIN(CC$12)*COS($E39)+SIN($E39)*COS(CC$12))/SIN(CC$12)*$B39))</f>
        <v>11.1246960317091</v>
      </c>
      <c r="CD129" s="0" t="n">
        <f aca="false">IF($B39=0,0,IF(SIN(CD$12)=0,999999999,(SIN(CD$12)*COS($E39)+SIN($E39)*COS(CD$12))/SIN(CD$12)*$B39))</f>
        <v>11.0318246891011</v>
      </c>
      <c r="CE129" s="0" t="n">
        <f aca="false">IF($B39=0,0,IF(SIN(CE$12)=0,999999999,(SIN(CE$12)*COS($E39)+SIN($E39)*COS(CE$12))/SIN(CE$12)*$B39))</f>
        <v>10.9397582026712</v>
      </c>
      <c r="CF129" s="0" t="n">
        <f aca="false">IF($B39=0,0,IF(SIN(CF$12)=0,999999999,(SIN(CF$12)*COS($E39)+SIN($E39)*COS(CF$12))/SIN(CF$12)*$B39))</f>
        <v>10.8484307606276</v>
      </c>
      <c r="CG129" s="0" t="n">
        <f aca="false">IF($B39=0,0,IF(SIN(CG$12)=0,999999999,(SIN(CG$12)*COS($E39)+SIN($E39)*COS(CG$12))/SIN(CG$12)*$B39))</f>
        <v>10.7577784976083</v>
      </c>
      <c r="CH129" s="0" t="n">
        <f aca="false">IF($B39=0,0,IF(SIN(CH$12)=0,999999999,(SIN(CH$12)*COS($E39)+SIN($E39)*COS(CH$12))/SIN(CH$12)*$B39))</f>
        <v>10.6677393064036</v>
      </c>
      <c r="CI129" s="0" t="n">
        <f aca="false">IF($B39=0,0,IF(SIN(CI$12)=0,999999999,(SIN(CI$12)*COS($E39)+SIN($E39)*COS(CI$12))/SIN(CI$12)*$B39))</f>
        <v>10.578252659625</v>
      </c>
      <c r="CJ129" s="0" t="n">
        <f aca="false">IF($B39=0,0,IF(SIN(CJ$12)=0,999999999,(SIN(CJ$12)*COS($E39)+SIN($E39)*COS(CJ$12))/SIN(CJ$12)*$B39))</f>
        <v>10.4892594401923</v>
      </c>
      <c r="CK129" s="0" t="n">
        <f aca="false">IF($B39=0,0,IF(SIN(CK$12)=0,999999999,(SIN(CK$12)*COS($E39)+SIN($E39)*COS(CK$12))/SIN(CK$12)*$B39))</f>
        <v>10.4007017795936</v>
      </c>
      <c r="CL129" s="0" t="n">
        <f aca="false">IF($B39=0,0,IF(SIN(CL$12)=0,999999999,(SIN(CL$12)*COS($E39)+SIN($E39)*COS(CL$12))/SIN(CL$12)*$B39))</f>
        <v>10.3125229029476</v>
      </c>
      <c r="CM129" s="0" t="n">
        <f aca="false">IF($B39=0,0,IF(SIN(CM$12)=0,999999999,(SIN(CM$12)*COS($E39)+SIN($E39)*COS(CM$12))/SIN(CM$12)*$B39))</f>
        <v>10.2246669799652</v>
      </c>
      <c r="CN129" s="0" t="n">
        <f aca="false">IF($B39=0,0,IF(SIN(CN$12)=0,999999999,(SIN(CN$12)*COS($E39)+SIN($E39)*COS(CN$12))/SIN(CN$12)*$B39))</f>
        <v>10.137078980958</v>
      </c>
      <c r="CO129" s="0" t="n">
        <f aca="false">IF($B39=0,0,IF(SIN(CO$12)=0,999999999,(SIN(CO$12)*COS($E39)+SIN($E39)*COS(CO$12))/SIN(CO$12)*$B39))</f>
        <v>10.0497045370919</v>
      </c>
      <c r="CP129" s="0" t="n">
        <f aca="false">IF($B39=0,0,IF(SIN(CP$12)=0,999999999,(SIN(CP$12)*COS($E39)+SIN($E39)*COS(CP$12))/SIN(CP$12)*$B39))</f>
        <v>9.96248980412079</v>
      </c>
      <c r="CQ129" s="0" t="n">
        <f aca="false">IF($B39=0,0,IF(SIN(CQ$12)=0,999999999,(SIN(CQ$12)*COS($E39)+SIN($E39)*COS(CQ$12))/SIN(CQ$12)*$B39))</f>
        <v>9.8753813288674</v>
      </c>
    </row>
    <row r="130" customFormat="false" ht="12.8" hidden="true" customHeight="false" outlineLevel="0" collapsed="false">
      <c r="D130" s="0" t="n">
        <f aca="false">1+D129</f>
        <v>28</v>
      </c>
      <c r="E130" s="2" t="s">
        <v>56</v>
      </c>
      <c r="F130" s="0" t="n">
        <f aca="false">IF($B40=0,0,IF(SIN(F$12)=0,999999999,(SIN(F$12)*COS($E40)+SIN($E40)*COS(F$12))/SIN(F$12)*$B40))</f>
        <v>999999999</v>
      </c>
      <c r="G130" s="0" t="n">
        <f aca="false">IF($B40=0,0,IF(SIN(G$12)=0,999999999,(SIN(G$12)*COS($E40)+SIN($E40)*COS(G$12))/SIN(G$12)*$B40))</f>
        <v>303.467170445438</v>
      </c>
      <c r="H130" s="0" t="n">
        <f aca="false">IF($B40=0,0,IF(SIN(H$12)=0,999999999,(SIN(H$12)*COS($E40)+SIN($E40)*COS(H$12))/SIN(H$12)*$B40))</f>
        <v>156.511641029155</v>
      </c>
      <c r="I130" s="0" t="n">
        <f aca="false">IF($B40=0,0,IF(SIN(I$12)=0,999999999,(SIN(I$12)*COS($E40)+SIN($E40)*COS(I$12))/SIN(I$12)*$B40))</f>
        <v>107.506562844022</v>
      </c>
      <c r="J130" s="0" t="n">
        <f aca="false">IF($B40=0,0,IF(SIN(J$12)=0,999999999,(SIN(J$12)*COS($E40)+SIN($E40)*COS(J$12))/SIN(J$12)*$B40))</f>
        <v>82.9890883684451</v>
      </c>
      <c r="K130" s="0" t="n">
        <f aca="false">IF($B40=0,0,IF(SIN(K$12)=0,999999999,(SIN(K$12)*COS($E40)+SIN($E40)*COS(K$12))/SIN(K$12)*$B40))</f>
        <v>68.2666451777953</v>
      </c>
      <c r="L130" s="0" t="n">
        <f aca="false">IF($B40=0,0,IF(SIN(L$12)=0,999999999,(SIN(L$12)*COS($E40)+SIN($E40)*COS(L$12))/SIN(L$12)*$B40))</f>
        <v>58.4417066895267</v>
      </c>
      <c r="M130" s="0" t="n">
        <f aca="false">IF($B40=0,0,IF(SIN(M$12)=0,999999999,(SIN(M$12)*COS($E40)+SIN($E40)*COS(M$12))/SIN(M$12)*$B40))</f>
        <v>51.4153308392164</v>
      </c>
      <c r="N130" s="0" t="n">
        <f aca="false">IF($B40=0,0,IF(SIN(N$12)=0,999999999,(SIN(N$12)*COS($E40)+SIN($E40)*COS(N$12))/SIN(N$12)*$B40))</f>
        <v>46.1380447479577</v>
      </c>
      <c r="O130" s="0" t="n">
        <f aca="false">IF($B40=0,0,IF(SIN(O$12)=0,999999999,(SIN(O$12)*COS($E40)+SIN($E40)*COS(O$12))/SIN(O$12)*$B40))</f>
        <v>42.0268062767078</v>
      </c>
      <c r="P130" s="0" t="n">
        <f aca="false">IF($B40=0,0,IF(SIN(P$12)=0,999999999,(SIN(P$12)*COS($E40)+SIN($E40)*COS(P$12))/SIN(P$12)*$B40))</f>
        <v>38.7317886467062</v>
      </c>
      <c r="Q130" s="0" t="n">
        <f aca="false">IF($B40=0,0,IF(SIN(Q$12)=0,999999999,(SIN(Q$12)*COS($E40)+SIN($E40)*COS(Q$12))/SIN(Q$12)*$B40))</f>
        <v>36.0303734475421</v>
      </c>
      <c r="R130" s="0" t="n">
        <f aca="false">IF($B40=0,0,IF(SIN(R$12)=0,999999999,(SIN(R$12)*COS($E40)+SIN($E40)*COS(R$12))/SIN(R$12)*$B40))</f>
        <v>33.7741471400577</v>
      </c>
      <c r="S130" s="0" t="n">
        <f aca="false">IF($B40=0,0,IF(SIN(S$12)=0,999999999,(SIN(S$12)*COS($E40)+SIN($E40)*COS(S$12))/SIN(S$12)*$B40))</f>
        <v>31.860360710699</v>
      </c>
      <c r="T130" s="0" t="n">
        <f aca="false">IF($B40=0,0,IF(SIN(T$12)=0,999999999,(SIN(T$12)*COS($E40)+SIN($E40)*COS(T$12))/SIN(T$12)*$B40))</f>
        <v>30.2156209015728</v>
      </c>
      <c r="U130" s="0" t="n">
        <f aca="false">IF($B40=0,0,IF(SIN(U$12)=0,999999999,(SIN(U$12)*COS($E40)+SIN($E40)*COS(U$12))/SIN(U$12)*$B40))</f>
        <v>28.7861049475296</v>
      </c>
      <c r="V130" s="0" t="n">
        <f aca="false">IF($B40=0,0,IF(SIN(V$12)=0,999999999,(SIN(V$12)*COS($E40)+SIN($E40)*COS(V$12))/SIN(V$12)*$B40))</f>
        <v>27.5314447859305</v>
      </c>
      <c r="W130" s="0" t="n">
        <f aca="false">IF($B40=0,0,IF(SIN(W$12)=0,999999999,(SIN(W$12)*COS($E40)+SIN($E40)*COS(W$12))/SIN(W$12)*$B40))</f>
        <v>26.4207697797387</v>
      </c>
      <c r="X130" s="0" t="n">
        <f aca="false">IF($B40=0,0,IF(SIN(X$12)=0,999999999,(SIN(X$12)*COS($E40)+SIN($E40)*COS(X$12))/SIN(X$12)*$B40))</f>
        <v>25.4300685320679</v>
      </c>
      <c r="Y130" s="0" t="n">
        <f aca="false">IF($B40=0,0,IF(SIN(Y$12)=0,999999999,(SIN(Y$12)*COS($E40)+SIN($E40)*COS(Y$12))/SIN(Y$12)*$B40))</f>
        <v>24.5403838111055</v>
      </c>
      <c r="Z130" s="0" t="n">
        <f aca="false">IF($B40=0,0,IF(SIN(Z$12)=0,999999999,(SIN(Z$12)*COS($E40)+SIN($E40)*COS(Z$12))/SIN(Z$12)*$B40))</f>
        <v>23.7365489967585</v>
      </c>
      <c r="AA130" s="0" t="n">
        <f aca="false">IF($B40=0,0,IF(SIN(AA$12)=0,999999999,(SIN(AA$12)*COS($E40)+SIN($E40)*COS(AA$12))/SIN(AA$12)*$B40))</f>
        <v>23.0062855417609</v>
      </c>
      <c r="AB130" s="0" t="n">
        <f aca="false">IF($B40=0,0,IF(SIN(AB$12)=0,999999999,(SIN(AB$12)*COS($E40)+SIN($E40)*COS(AB$12))/SIN(AB$12)*$B40))</f>
        <v>22.3395465789833</v>
      </c>
      <c r="AC130" s="0" t="n">
        <f aca="false">IF($B40=0,0,IF(SIN(AC$12)=0,999999999,(SIN(AC$12)*COS($E40)+SIN($E40)*COS(AC$12))/SIN(AC$12)*$B40))</f>
        <v>21.7280317608617</v>
      </c>
      <c r="AD130" s="0" t="n">
        <f aca="false">IF($B40=0,0,IF(SIN(AD$12)=0,999999999,(SIN(AD$12)*COS($E40)+SIN($E40)*COS(AD$12))/SIN(AD$12)*$B40))</f>
        <v>21.1648233882214</v>
      </c>
      <c r="AE130" s="0" t="n">
        <f aca="false">IF($B40=0,0,IF(SIN(AE$12)=0,999999999,(SIN(AE$12)*COS($E40)+SIN($E40)*COS(AE$12))/SIN(AE$12)*$B40))</f>
        <v>20.6441098674428</v>
      </c>
      <c r="AF130" s="0" t="n">
        <f aca="false">IF($B40=0,0,IF(SIN(AF$12)=0,999999999,(SIN(AF$12)*COS($E40)+SIN($E40)*COS(AF$12))/SIN(AF$12)*$B40))</f>
        <v>20.1609729844682</v>
      </c>
      <c r="AG130" s="0" t="n">
        <f aca="false">IF($B40=0,0,IF(SIN(AG$12)=0,999999999,(SIN(AG$12)*COS($E40)+SIN($E40)*COS(AG$12))/SIN(AG$12)*$B40))</f>
        <v>19.7112224505194</v>
      </c>
      <c r="AH130" s="0" t="n">
        <f aca="false">IF($B40=0,0,IF(SIN(AH$12)=0,999999999,(SIN(AH$12)*COS($E40)+SIN($E40)*COS(AH$12))/SIN(AH$12)*$B40))</f>
        <v>19.2912659015728</v>
      </c>
      <c r="AI130" s="0" t="n">
        <f aca="false">IF($B40=0,0,IF(SIN(AI$12)=0,999999999,(SIN(AI$12)*COS($E40)+SIN($E40)*COS(AI$12))/SIN(AI$12)*$B40))</f>
        <v>18.8980057937632</v>
      </c>
      <c r="AJ130" s="0" t="n">
        <f aca="false">IF($B40=0,0,IF(SIN(AJ$12)=0,999999999,(SIN(AJ$12)*COS($E40)+SIN($E40)*COS(AJ$12))/SIN(AJ$12)*$B40))</f>
        <v>18.5287569189739</v>
      </c>
      <c r="AK130" s="0" t="n">
        <f aca="false">IF($B40=0,0,IF(SIN(AK$12)=0,999999999,(SIN(AK$12)*COS($E40)+SIN($E40)*COS(AK$12))/SIN(AK$12)*$B40))</f>
        <v>18.1811798844133</v>
      </c>
      <c r="AL130" s="0" t="n">
        <f aca="false">IF($B40=0,0,IF(SIN(AL$12)=0,999999999,(SIN(AL$12)*COS($E40)+SIN($E40)*COS(AL$12))/SIN(AL$12)*$B40))</f>
        <v>17.8532270640308</v>
      </c>
      <c r="AM130" s="0" t="n">
        <f aca="false">IF($B40=0,0,IF(SIN(AM$12)=0,999999999,(SIN(AM$12)*COS($E40)+SIN($E40)*COS(AM$12))/SIN(AM$12)*$B40))</f>
        <v>17.5430983761992</v>
      </c>
      <c r="AN130" s="0" t="n">
        <f aca="false">IF($B40=0,0,IF(SIN(AN$12)=0,999999999,(SIN(AN$12)*COS($E40)+SIN($E40)*COS(AN$12))/SIN(AN$12)*$B40))</f>
        <v>17.2492048645803</v>
      </c>
      <c r="AO130" s="0" t="n">
        <f aca="false">IF($B40=0,0,IF(SIN(AO$12)=0,999999999,(SIN(AO$12)*COS($E40)+SIN($E40)*COS(AO$12))/SIN(AO$12)*$B40))</f>
        <v>16.9701385215074</v>
      </c>
      <c r="AP130" s="0" t="n">
        <f aca="false">IF($B40=0,0,IF(SIN(AP$12)=0,999999999,(SIN(AP$12)*COS($E40)+SIN($E40)*COS(AP$12))/SIN(AP$12)*$B40))</f>
        <v>16.7046471400287</v>
      </c>
      <c r="AQ130" s="0" t="n">
        <f aca="false">IF($B40=0,0,IF(SIN(AQ$12)=0,999999999,(SIN(AQ$12)*COS($E40)+SIN($E40)*COS(AQ$12))/SIN(AQ$12)*$B40))</f>
        <v>16.451613243213</v>
      </c>
      <c r="AR130" s="0" t="n">
        <f aca="false">IF($B40=0,0,IF(SIN(AR$12)=0,999999999,(SIN(AR$12)*COS($E40)+SIN($E40)*COS(AR$12))/SIN(AR$12)*$B40))</f>
        <v>16.2100363396074</v>
      </c>
      <c r="AS130" s="0" t="n">
        <f aca="false">IF($B40=0,0,IF(SIN(AS$12)=0,999999999,(SIN(AS$12)*COS($E40)+SIN($E40)*COS(AS$12))/SIN(AS$12)*$B40))</f>
        <v>15.9790179078133</v>
      </c>
      <c r="AT130" s="0" t="n">
        <f aca="false">IF($B40=0,0,IF(SIN(AT$12)=0,999999999,(SIN(AT$12)*COS($E40)+SIN($E40)*COS(AT$12))/SIN(AT$12)*$B40))</f>
        <v>15.7577486325466</v>
      </c>
      <c r="AU130" s="0" t="n">
        <f aca="false">IF($B40=0,0,IF(SIN(AU$12)=0,999999999,(SIN(AU$12)*COS($E40)+SIN($E40)*COS(AU$12))/SIN(AU$12)*$B40))</f>
        <v>15.545497507747</v>
      </c>
      <c r="AV130" s="0" t="n">
        <f aca="false">IF($B40=0,0,IF(SIN(AV$12)=0,999999999,(SIN(AV$12)*COS($E40)+SIN($E40)*COS(AV$12))/SIN(AV$12)*$B40))</f>
        <v>15.3416024955226</v>
      </c>
      <c r="AW130" s="0" t="n">
        <f aca="false">IF($B40=0,0,IF(SIN(AW$12)=0,999999999,(SIN(AW$12)*COS($E40)+SIN($E40)*COS(AW$12))/SIN(AW$12)*$B40))</f>
        <v>15.1454624876146</v>
      </c>
      <c r="AX130" s="0" t="n">
        <f aca="false">IF($B40=0,0,IF(SIN(AX$12)=0,999999999,(SIN(AX$12)*COS($E40)+SIN($E40)*COS(AX$12))/SIN(AX$12)*$B40))</f>
        <v>14.9565303621211</v>
      </c>
      <c r="AY130" s="0" t="n">
        <f aca="false">IF($B40=0,0,IF(SIN(AY$12)=0,999999999,(SIN(AY$12)*COS($E40)+SIN($E40)*COS(AY$12))/SIN(AY$12)*$B40))</f>
        <v>14.7743069650642</v>
      </c>
      <c r="AZ130" s="0" t="n">
        <f aca="false">IF($B40=0,0,IF(SIN(AZ$12)=0,999999999,(SIN(AZ$12)*COS($E40)+SIN($E40)*COS(AZ$12))/SIN(AZ$12)*$B40))</f>
        <v>14.5983358760192</v>
      </c>
      <c r="BA130" s="0" t="n">
        <f aca="false">IF($B40=0,0,IF(SIN(BA$12)=0,999999999,(SIN(BA$12)*COS($E40)+SIN($E40)*COS(BA$12))/SIN(BA$12)*$B40))</f>
        <v>14.4281988409827</v>
      </c>
      <c r="BB130" s="0" t="n">
        <f aca="false">IF($B40=0,0,IF(SIN(BB$12)=0,999999999,(SIN(BB$12)*COS($E40)+SIN($E40)*COS(BB$12))/SIN(BB$12)*$B40))</f>
        <v>14.2635117751274</v>
      </c>
      <c r="BC130" s="0" t="n">
        <f aca="false">IF($B40=0,0,IF(SIN(BC$12)=0,999999999,(SIN(BC$12)*COS($E40)+SIN($E40)*COS(BC$12))/SIN(BC$12)*$B40))</f>
        <v>14.1039212539808</v>
      </c>
      <c r="BD130" s="0" t="n">
        <f aca="false">IF($B40=0,0,IF(SIN(BD$12)=0,999999999,(SIN(BD$12)*COS($E40)+SIN($E40)*COS(BD$12))/SIN(BD$12)*$B40))</f>
        <v>13.9491014245954</v>
      </c>
      <c r="BE130" s="0" t="n">
        <f aca="false">IF($B40=0,0,IF(SIN(BE$12)=0,999999999,(SIN(BE$12)*COS($E40)+SIN($E40)*COS(BE$12))/SIN(BE$12)*$B40))</f>
        <v>13.7987512790107</v>
      </c>
      <c r="BF130" s="0" t="n">
        <f aca="false">IF($B40=0,0,IF(SIN(BF$12)=0,999999999,(SIN(BF$12)*COS($E40)+SIN($E40)*COS(BF$12))/SIN(BF$12)*$B40))</f>
        <v>13.6525922411802</v>
      </c>
      <c r="BG130" s="0" t="n">
        <f aca="false">IF($B40=0,0,IF(SIN(BG$12)=0,999999999,(SIN(BG$12)*COS($E40)+SIN($E40)*COS(BG$12))/SIN(BG$12)*$B40))</f>
        <v>13.5103660259024</v>
      </c>
      <c r="BH130" s="0" t="n">
        <f aca="false">IF($B40=0,0,IF(SIN(BH$12)=0,999999999,(SIN(BH$12)*COS($E40)+SIN($E40)*COS(BH$12))/SIN(BH$12)*$B40))</f>
        <v>13.3718327344352</v>
      </c>
      <c r="BI130" s="0" t="n">
        <f aca="false">IF($B40=0,0,IF(SIN(BI$12)=0,999999999,(SIN(BI$12)*COS($E40)+SIN($E40)*COS(BI$12))/SIN(BI$12)*$B40))</f>
        <v>13.236769156604</v>
      </c>
      <c r="BJ130" s="0" t="n">
        <f aca="false">IF($B40=0,0,IF(SIN(BJ$12)=0,999999999,(SIN(BJ$12)*COS($E40)+SIN($E40)*COS(BJ$12))/SIN(BJ$12)*$B40))</f>
        <v>13.1049672535252</v>
      </c>
      <c r="BK130" s="0" t="n">
        <f aca="false">IF($B40=0,0,IF(SIN(BK$12)=0,999999999,(SIN(BK$12)*COS($E40)+SIN($E40)*COS(BK$12))/SIN(BK$12)*$B40))</f>
        <v>12.9762327986932</v>
      </c>
      <c r="BL130" s="0" t="n">
        <f aca="false">IF($B40=0,0,IF(SIN(BL$12)=0,999999999,(SIN(BL$12)*COS($E40)+SIN($E40)*COS(BL$12))/SIN(BL$12)*$B40))</f>
        <v>12.8503841582424</v>
      </c>
      <c r="BM130" s="0" t="n">
        <f aca="false">IF($B40=0,0,IF(SIN(BM$12)=0,999999999,(SIN(BM$12)*COS($E40)+SIN($E40)*COS(BM$12))/SIN(BM$12)*$B40))</f>
        <v>12.7272511937959</v>
      </c>
      <c r="BN130" s="0" t="n">
        <f aca="false">IF($B40=0,0,IF(SIN(BN$12)=0,999999999,(SIN(BN$12)*COS($E40)+SIN($E40)*COS(BN$12))/SIN(BN$12)*$B40))</f>
        <v>12.6066742735155</v>
      </c>
      <c r="BO130" s="0" t="n">
        <f aca="false">IF($B40=0,0,IF(SIN(BO$12)=0,999999999,(SIN(BO$12)*COS($E40)+SIN($E40)*COS(BO$12))/SIN(BO$12)*$B40))</f>
        <v>12.4885033788512</v>
      </c>
      <c r="BP130" s="0" t="n">
        <f aca="false">IF($B40=0,0,IF(SIN(BP$12)=0,999999999,(SIN(BP$12)*COS($E40)+SIN($E40)*COS(BP$12))/SIN(BP$12)*$B40))</f>
        <v>12.3725972960951</v>
      </c>
      <c r="BQ130" s="0" t="n">
        <f aca="false">IF($B40=0,0,IF(SIN(BQ$12)=0,999999999,(SIN(BQ$12)*COS($E40)+SIN($E40)*COS(BQ$12))/SIN(BQ$12)*$B40))</f>
        <v>12.2588228832217</v>
      </c>
      <c r="BR130" s="0" t="n">
        <f aca="false">IF($B40=0,0,IF(SIN(BR$12)=0,999999999,(SIN(BR$12)*COS($E40)+SIN($E40)*COS(BR$12))/SIN(BR$12)*$B40))</f>
        <v>12.1470544036806</v>
      </c>
      <c r="BS130" s="0" t="n">
        <f aca="false">IF($B40=0,0,IF(SIN(BS$12)=0,999999999,(SIN(BS$12)*COS($E40)+SIN($E40)*COS(BS$12))/SIN(BS$12)*$B40))</f>
        <v>12.0371729198247</v>
      </c>
      <c r="BT130" s="0" t="n">
        <f aca="false">IF($B40=0,0,IF(SIN(BT$12)=0,999999999,(SIN(BT$12)*COS($E40)+SIN($E40)*COS(BT$12))/SIN(BT$12)*$B40))</f>
        <v>11.9290657395394</v>
      </c>
      <c r="BU130" s="0" t="n">
        <f aca="false">IF($B40=0,0,IF(SIN(BU$12)=0,999999999,(SIN(BU$12)*COS($E40)+SIN($E40)*COS(BU$12))/SIN(BU$12)*$B40))</f>
        <v>11.822625910396</v>
      </c>
      <c r="BV130" s="0" t="n">
        <f aca="false">IF($B40=0,0,IF(SIN(BV$12)=0,999999999,(SIN(BV$12)*COS($E40)+SIN($E40)*COS(BV$12))/SIN(BV$12)*$B40))</f>
        <v>11.7177517563139</v>
      </c>
      <c r="BW130" s="0" t="n">
        <f aca="false">IF($B40=0,0,IF(SIN(BW$12)=0,999999999,(SIN(BW$12)*COS($E40)+SIN($E40)*COS(BW$12))/SIN(BW$12)*$B40))</f>
        <v>11.6143464522884</v>
      </c>
      <c r="BX130" s="0" t="n">
        <f aca="false">IF($B40=0,0,IF(SIN(BX$12)=0,999999999,(SIN(BX$12)*COS($E40)+SIN($E40)*COS(BX$12))/SIN(BX$12)*$B40))</f>
        <v>11.5123176332381</v>
      </c>
      <c r="BY130" s="0" t="n">
        <f aca="false">IF($B40=0,0,IF(SIN(BY$12)=0,999999999,(SIN(BY$12)*COS($E40)+SIN($E40)*COS(BY$12))/SIN(BY$12)*$B40))</f>
        <v>11.4115770334634</v>
      </c>
      <c r="BZ130" s="0" t="n">
        <f aca="false">IF($B40=0,0,IF(SIN(BZ$12)=0,999999999,(SIN(BZ$12)*COS($E40)+SIN($E40)*COS(BZ$12))/SIN(BZ$12)*$B40))</f>
        <v>11.3120401535831</v>
      </c>
      <c r="CA130" s="0" t="n">
        <f aca="false">IF($B40=0,0,IF(SIN(CA$12)=0,999999999,(SIN(CA$12)*COS($E40)+SIN($E40)*COS(CA$12))/SIN(CA$12)*$B40))</f>
        <v>11.2136259521509</v>
      </c>
      <c r="CB130" s="0" t="n">
        <f aca="false">IF($B40=0,0,IF(SIN(CB$12)=0,999999999,(SIN(CB$12)*COS($E40)+SIN($E40)*COS(CB$12))/SIN(CB$12)*$B40))</f>
        <v>11.1162565594417</v>
      </c>
      <c r="CC130" s="0" t="n">
        <f aca="false">IF($B40=0,0,IF(SIN(CC$12)=0,999999999,(SIN(CC$12)*COS($E40)+SIN($E40)*COS(CC$12))/SIN(CC$12)*$B40))</f>
        <v>11.0198570111546</v>
      </c>
      <c r="CD130" s="0" t="n">
        <f aca="false">IF($B40=0,0,IF(SIN(CD$12)=0,999999999,(SIN(CD$12)*COS($E40)+SIN($E40)*COS(CD$12))/SIN(CD$12)*$B40))</f>
        <v>10.924355</v>
      </c>
      <c r="CE130" s="0" t="n">
        <f aca="false">IF($B40=0,0,IF(SIN(CE$12)=0,999999999,(SIN(CE$12)*COS($E40)+SIN($E40)*COS(CE$12))/SIN(CE$12)*$B40))</f>
        <v>10.8296806433354</v>
      </c>
      <c r="CF130" s="0" t="n">
        <f aca="false">IF($B40=0,0,IF(SIN(CF$12)=0,999999999,(SIN(CF$12)*COS($E40)+SIN($E40)*COS(CF$12))/SIN(CF$12)*$B40))</f>
        <v>10.7357662651877</v>
      </c>
      <c r="CG130" s="0" t="n">
        <f aca="false">IF($B40=0,0,IF(SIN(CG$12)=0,999999999,(SIN(CG$12)*COS($E40)+SIN($E40)*COS(CG$12))/SIN(CG$12)*$B40))</f>
        <v>10.6425461911483</v>
      </c>
      <c r="CH130" s="0" t="n">
        <f aca="false">IF($B40=0,0,IF(SIN(CH$12)=0,999999999,(SIN(CH$12)*COS($E40)+SIN($E40)*COS(CH$12))/SIN(CH$12)*$B40))</f>
        <v>10.549956554762</v>
      </c>
      <c r="CI130" s="0" t="n">
        <f aca="false">IF($B40=0,0,IF(SIN(CI$12)=0,999999999,(SIN(CI$12)*COS($E40)+SIN($E40)*COS(CI$12))/SIN(CI$12)*$B40))</f>
        <v>10.4579351141448</v>
      </c>
      <c r="CJ130" s="0" t="n">
        <f aca="false">IF($B40=0,0,IF(SIN(CJ$12)=0,999999999,(SIN(CJ$12)*COS($E40)+SIN($E40)*COS(CJ$12))/SIN(CJ$12)*$B40))</f>
        <v>10.3664210776695</v>
      </c>
      <c r="CK130" s="0" t="n">
        <f aca="false">IF($B40=0,0,IF(SIN(CK$12)=0,999999999,(SIN(CK$12)*COS($E40)+SIN($E40)*COS(CK$12))/SIN(CK$12)*$B40))</f>
        <v>10.2753549376436</v>
      </c>
      <c r="CL130" s="0" t="n">
        <f aca="false">IF($B40=0,0,IF(SIN(CL$12)=0,999999999,(SIN(CL$12)*COS($E40)+SIN($E40)*COS(CL$12))/SIN(CL$12)*$B40))</f>
        <v>10.184678310984</v>
      </c>
      <c r="CM130" s="0" t="n">
        <f aca="false">IF($B40=0,0,IF(SIN(CM$12)=0,999999999,(SIN(CM$12)*COS($E40)+SIN($E40)*COS(CM$12))/SIN(CM$12)*$B40))</f>
        <v>10.0943337859557</v>
      </c>
      <c r="CN130" s="0" t="n">
        <f aca="false">IF($B40=0,0,IF(SIN(CN$12)=0,999999999,(SIN(CN$12)*COS($E40)+SIN($E40)*COS(CN$12))/SIN(CN$12)*$B40))</f>
        <v>10.0042647741024</v>
      </c>
      <c r="CO130" s="0" t="n">
        <f aca="false">IF($B40=0,0,IF(SIN(CO$12)=0,999999999,(SIN(CO$12)*COS($E40)+SIN($E40)*COS(CO$12))/SIN(CO$12)*$B40))</f>
        <v>9.91441536654133</v>
      </c>
      <c r="CP130" s="0" t="n">
        <f aca="false">IF($B40=0,0,IF(SIN(CP$12)=0,999999999,(SIN(CP$12)*COS($E40)+SIN($E40)*COS(CP$12))/SIN(CP$12)*$B40))</f>
        <v>9.8247301938373</v>
      </c>
      <c r="CQ130" s="0" t="n">
        <f aca="false">IF($B40=0,0,IF(SIN(CQ$12)=0,999999999,(SIN(CQ$12)*COS($E40)+SIN($E40)*COS(CQ$12))/SIN(CQ$12)*$B40))</f>
        <v>9.73515428870126</v>
      </c>
    </row>
    <row r="131" customFormat="false" ht="12.8" hidden="true" customHeight="false" outlineLevel="0" collapsed="false">
      <c r="D131" s="0" t="n">
        <f aca="false">1+D130</f>
        <v>29</v>
      </c>
      <c r="E131" s="2" t="s">
        <v>56</v>
      </c>
      <c r="F131" s="0" t="n">
        <f aca="false">IF($B41=0,0,IF(SIN(F$12)=0,999999999,(SIN(F$12)*COS($E41)+SIN($E41)*COS(F$12))/SIN(F$12)*$B41))</f>
        <v>999999999</v>
      </c>
      <c r="G131" s="0" t="n">
        <f aca="false">IF($B41=0,0,IF(SIN(G$12)=0,999999999,(SIN(G$12)*COS($E41)+SIN($E41)*COS(G$12))/SIN(G$12)*$B41))</f>
        <v>311.218256320039</v>
      </c>
      <c r="H131" s="0" t="n">
        <f aca="false">IF($B41=0,0,IF(SIN(H$12)=0,999999999,(SIN(H$12)*COS($E41)+SIN($E41)*COS(H$12))/SIN(H$12)*$B41))</f>
        <v>160.313668160094</v>
      </c>
      <c r="I131" s="0" t="n">
        <f aca="false">IF($B41=0,0,IF(SIN(I$12)=0,999999999,(SIN(I$12)*COS($E41)+SIN($E41)*COS(I$12))/SIN(I$12)*$B41))</f>
        <v>109.991702252128</v>
      </c>
      <c r="J131" s="0" t="n">
        <f aca="false">IF($B41=0,0,IF(SIN(J$12)=0,999999999,(SIN(J$12)*COS($E41)+SIN($E41)*COS(J$12))/SIN(J$12)*$B41))</f>
        <v>84.8153825644324</v>
      </c>
      <c r="K131" s="0" t="n">
        <f aca="false">IF($B41=0,0,IF(SIN(K$12)=0,999999999,(SIN(K$12)*COS($E41)+SIN($E41)*COS(K$12))/SIN(K$12)*$B41))</f>
        <v>69.6973108918804</v>
      </c>
      <c r="L131" s="0" t="n">
        <f aca="false">IF($B41=0,0,IF(SIN(L$12)=0,999999999,(SIN(L$12)*COS($E41)+SIN($E41)*COS(L$12))/SIN(L$12)*$B41))</f>
        <v>59.6083519928307</v>
      </c>
      <c r="M131" s="0" t="n">
        <f aca="false">IF($B41=0,0,IF(SIN(M$12)=0,999999999,(SIN(M$12)*COS($E41)+SIN($E41)*COS(M$12))/SIN(M$12)*$B41))</f>
        <v>52.3931600353747</v>
      </c>
      <c r="N131" s="0" t="n">
        <f aca="false">IF($B41=0,0,IF(SIN(N$12)=0,999999999,(SIN(N$12)*COS($E41)+SIN($E41)*COS(N$12))/SIN(N$12)*$B41))</f>
        <v>46.9740602072375</v>
      </c>
      <c r="O131" s="0" t="n">
        <f aca="false">IF($B41=0,0,IF(SIN(O$12)=0,999999999,(SIN(O$12)*COS($E41)+SIN($E41)*COS(O$12))/SIN(O$12)*$B41))</f>
        <v>42.7523425842559</v>
      </c>
      <c r="P131" s="0" t="n">
        <f aca="false">IF($B41=0,0,IF(SIN(P$12)=0,999999999,(SIN(P$12)*COS($E41)+SIN($E41)*COS(P$12))/SIN(P$12)*$B41))</f>
        <v>39.3687796764145</v>
      </c>
      <c r="Q131" s="0" t="n">
        <f aca="false">IF($B41=0,0,IF(SIN(Q$12)=0,999999999,(SIN(Q$12)*COS($E41)+SIN($E41)*COS(Q$12))/SIN(Q$12)*$B41))</f>
        <v>36.5947707657045</v>
      </c>
      <c r="R131" s="0" t="n">
        <f aca="false">IF($B41=0,0,IF(SIN(R$12)=0,999999999,(SIN(R$12)*COS($E41)+SIN($E41)*COS(R$12))/SIN(R$12)*$B41))</f>
        <v>34.2779140738947</v>
      </c>
      <c r="S131" s="0" t="n">
        <f aca="false">IF($B41=0,0,IF(SIN(S$12)=0,999999999,(SIN(S$12)*COS($E41)+SIN($E41)*COS(S$12))/SIN(S$12)*$B41))</f>
        <v>32.3126994671657</v>
      </c>
      <c r="T131" s="0" t="n">
        <f aca="false">IF($B41=0,0,IF(SIN(T$12)=0,999999999,(SIN(T$12)*COS($E41)+SIN($E41)*COS(T$12))/SIN(T$12)*$B41))</f>
        <v>30.6237614291598</v>
      </c>
      <c r="U131" s="0" t="n">
        <f aca="false">IF($B41=0,0,IF(SIN(U$12)=0,999999999,(SIN(U$12)*COS($E41)+SIN($E41)*COS(U$12))/SIN(U$12)*$B41))</f>
        <v>29.1558308438337</v>
      </c>
      <c r="V131" s="0" t="n">
        <f aca="false">IF($B41=0,0,IF(SIN(V$12)=0,999999999,(SIN(V$12)*COS($E41)+SIN($E41)*COS(V$12))/SIN(V$12)*$B41))</f>
        <v>27.8674548588071</v>
      </c>
      <c r="W131" s="0" t="n">
        <f aca="false">IF($B41=0,0,IF(SIN(W$12)=0,999999999,(SIN(W$12)*COS($E41)+SIN($E41)*COS(W$12))/SIN(W$12)*$B41))</f>
        <v>26.7269332666312</v>
      </c>
      <c r="X131" s="0" t="n">
        <f aca="false">IF($B41=0,0,IF(SIN(X$12)=0,999999999,(SIN(X$12)*COS($E41)+SIN($E41)*COS(X$12))/SIN(X$12)*$B41))</f>
        <v>25.7096094247646</v>
      </c>
      <c r="Y131" s="0" t="n">
        <f aca="false">IF($B41=0,0,IF(SIN(Y$12)=0,999999999,(SIN(Y$12)*COS($E41)+SIN($E41)*COS(Y$12))/SIN(Y$12)*$B41))</f>
        <v>24.7960166736629</v>
      </c>
      <c r="Z131" s="0" t="n">
        <f aca="false">IF($B41=0,0,IF(SIN(Z$12)=0,999999999,(SIN(Z$12)*COS($E41)+SIN($E41)*COS(Z$12))/SIN(Z$12)*$B41))</f>
        <v>23.9705808286187</v>
      </c>
      <c r="AA131" s="0" t="n">
        <f aca="false">IF($B41=0,0,IF(SIN(AA$12)=0,999999999,(SIN(AA$12)*COS($E41)+SIN($E41)*COS(AA$12))/SIN(AA$12)*$B41))</f>
        <v>23.2206933874152</v>
      </c>
      <c r="AB131" s="0" t="n">
        <f aca="false">IF($B41=0,0,IF(SIN(AB$12)=0,999999999,(SIN(AB$12)*COS($E41)+SIN($E41)*COS(AB$12))/SIN(AB$12)*$B41))</f>
        <v>22.5360374987407</v>
      </c>
      <c r="AC131" s="0" t="n">
        <f aca="false">IF($B41=0,0,IF(SIN(AC$12)=0,999999999,(SIN(AC$12)*COS($E41)+SIN($E41)*COS(AC$12))/SIN(AC$12)*$B41))</f>
        <v>21.9080897641513</v>
      </c>
      <c r="AD131" s="0" t="n">
        <f aca="false">IF($B41=0,0,IF(SIN(AD$12)=0,999999999,(SIN(AD$12)*COS($E41)+SIN($E41)*COS(AD$12))/SIN(AD$12)*$B41))</f>
        <v>21.3297465887764</v>
      </c>
      <c r="AE131" s="0" t="n">
        <f aca="false">IF($B41=0,0,IF(SIN(AE$12)=0,999999999,(SIN(AE$12)*COS($E41)+SIN($E41)*COS(AE$12))/SIN(AE$12)*$B41))</f>
        <v>20.7950402070939</v>
      </c>
      <c r="AF131" s="0" t="n">
        <f aca="false">IF($B41=0,0,IF(SIN(AF$12)=0,999999999,(SIN(AF$12)*COS($E41)+SIN($E41)*COS(AF$12))/SIN(AF$12)*$B41))</f>
        <v>20.2989202404635</v>
      </c>
      <c r="AG131" s="0" t="n">
        <f aca="false">IF($B41=0,0,IF(SIN(AG$12)=0,999999999,(SIN(AG$12)*COS($E41)+SIN($E41)*COS(AG$12))/SIN(AG$12)*$B41))</f>
        <v>19.8370837966778</v>
      </c>
      <c r="AH131" s="0" t="n">
        <f aca="false">IF($B41=0,0,IF(SIN(AH$12)=0,999999999,(SIN(AH$12)*COS($E41)+SIN($E41)*COS(AH$12))/SIN(AH$12)*$B41))</f>
        <v>19.4058419760019</v>
      </c>
      <c r="AI131" s="0" t="n">
        <f aca="false">IF($B41=0,0,IF(SIN(AI$12)=0,999999999,(SIN(AI$12)*COS($E41)+SIN($E41)*COS(AI$12))/SIN(AI$12)*$B41))</f>
        <v>19.0020139959017</v>
      </c>
      <c r="AJ131" s="0" t="n">
        <f aca="false">IF($B41=0,0,IF(SIN(AJ$12)=0,999999999,(SIN(AJ$12)*COS($E41)+SIN($E41)*COS(AJ$12))/SIN(AJ$12)*$B41))</f>
        <v>18.6228424900731</v>
      </c>
      <c r="AK131" s="0" t="n">
        <f aca="false">IF($B41=0,0,IF(SIN(AK$12)=0,999999999,(SIN(AK$12)*COS($E41)+SIN($E41)*COS(AK$12))/SIN(AK$12)*$B41))</f>
        <v>18.2659252004512</v>
      </c>
      <c r="AL131" s="0" t="n">
        <f aca="false">IF($B41=0,0,IF(SIN(AL$12)=0,999999999,(SIN(AL$12)*COS($E41)+SIN($E41)*COS(AL$12))/SIN(AL$12)*$B41))</f>
        <v>17.929159476206</v>
      </c>
      <c r="AM131" s="0" t="n">
        <f aca="false">IF($B41=0,0,IF(SIN(AM$12)=0,999999999,(SIN(AM$12)*COS($E41)+SIN($E41)*COS(AM$12))/SIN(AM$12)*$B41))</f>
        <v>17.6106968630623</v>
      </c>
      <c r="AN131" s="0" t="n">
        <f aca="false">IF($B41=0,0,IF(SIN(AN$12)=0,999999999,(SIN(AN$12)*COS($E41)+SIN($E41)*COS(AN$12))/SIN(AN$12)*$B41))</f>
        <v>17.3089057054932</v>
      </c>
      <c r="AO131" s="0" t="n">
        <f aca="false">IF($B41=0,0,IF(SIN(AO$12)=0,999999999,(SIN(AO$12)*COS($E41)+SIN($E41)*COS(AO$12))/SIN(AO$12)*$B41))</f>
        <v>17.0223401591814</v>
      </c>
      <c r="AP131" s="0" t="n">
        <f aca="false">IF($B41=0,0,IF(SIN(AP$12)=0,999999999,(SIN(AP$12)*COS($E41)+SIN($E41)*COS(AP$12))/SIN(AP$12)*$B41))</f>
        <v>16.7497143672756</v>
      </c>
      <c r="AQ131" s="0" t="n">
        <f aca="false">IF($B41=0,0,IF(SIN(AQ$12)=0,999999999,(SIN(AQ$12)*COS($E41)+SIN($E41)*COS(AQ$12))/SIN(AQ$12)*$B41))</f>
        <v>16.4898808234739</v>
      </c>
      <c r="AR131" s="0" t="n">
        <f aca="false">IF($B41=0,0,IF(SIN(AR$12)=0,999999999,(SIN(AR$12)*COS($E41)+SIN($E41)*COS(AR$12))/SIN(AR$12)*$B41))</f>
        <v>16.2418121506423</v>
      </c>
      <c r="AS131" s="0" t="n">
        <f aca="false">IF($B41=0,0,IF(SIN(AS$12)=0,999999999,(SIN(AS$12)*COS($E41)+SIN($E41)*COS(AS$12))/SIN(AS$12)*$B41))</f>
        <v>16.0045856818887</v>
      </c>
      <c r="AT131" s="0" t="n">
        <f aca="false">IF($B41=0,0,IF(SIN(AT$12)=0,999999999,(SIN(AT$12)*COS($E41)+SIN($E41)*COS(AT$12))/SIN(AT$12)*$B41))</f>
        <v>15.7773703536244</v>
      </c>
      <c r="AU131" s="0" t="n">
        <f aca="false">IF($B41=0,0,IF(SIN(AU$12)=0,999999999,(SIN(AU$12)*COS($E41)+SIN($E41)*COS(AU$12))/SIN(AU$12)*$B41))</f>
        <v>15.5594155158473</v>
      </c>
      <c r="AV131" s="0" t="n">
        <f aca="false">IF($B41=0,0,IF(SIN(AV$12)=0,999999999,(SIN(AV$12)*COS($E41)+SIN($E41)*COS(AV$12))/SIN(AV$12)*$B41))</f>
        <v>15.3500413400692</v>
      </c>
      <c r="AW131" s="0" t="n">
        <f aca="false">IF($B41=0,0,IF(SIN(AW$12)=0,999999999,(SIN(AW$12)*COS($E41)+SIN($E41)*COS(AW$12))/SIN(AW$12)*$B41))</f>
        <v>15.1486305647645</v>
      </c>
      <c r="AX131" s="0" t="n">
        <f aca="false">IF($B41=0,0,IF(SIN(AX$12)=0,999999999,(SIN(AX$12)*COS($E41)+SIN($E41)*COS(AX$12))/SIN(AX$12)*$B41))</f>
        <v>14.9546213655119</v>
      </c>
      <c r="AY131" s="0" t="n">
        <f aca="false">IF($B41=0,0,IF(SIN(AY$12)=0,999999999,(SIN(AY$12)*COS($E41)+SIN($E41)*COS(AY$12))/SIN(AY$12)*$B41))</f>
        <v>14.7675011748311</v>
      </c>
      <c r="AZ131" s="0" t="n">
        <f aca="false">IF($B41=0,0,IF(SIN(AZ$12)=0,999999999,(SIN(AZ$12)*COS($E41)+SIN($E41)*COS(AZ$12))/SIN(AZ$12)*$B41))</f>
        <v>14.586801307151</v>
      </c>
      <c r="BA131" s="0" t="n">
        <f aca="false">IF($B41=0,0,IF(SIN(BA$12)=0,999999999,(SIN(BA$12)*COS($E41)+SIN($E41)*COS(BA$12))/SIN(BA$12)*$B41))</f>
        <v>14.4120922689479</v>
      </c>
      <c r="BB131" s="0" t="n">
        <f aca="false">IF($B41=0,0,IF(SIN(BB$12)=0,999999999,(SIN(BB$12)*COS($E41)+SIN($E41)*COS(BB$12))/SIN(BB$12)*$B41))</f>
        <v>14.2429796540849</v>
      </c>
      <c r="BC131" s="0" t="n">
        <f aca="false">IF($B41=0,0,IF(SIN(BC$12)=0,999999999,(SIN(BC$12)*COS($E41)+SIN($E41)*COS(BC$12))/SIN(BC$12)*$B41))</f>
        <v>14.0791005406993</v>
      </c>
      <c r="BD131" s="0" t="n">
        <f aca="false">IF($B41=0,0,IF(SIN(BD$12)=0,999999999,(SIN(BD$12)*COS($E41)+SIN($E41)*COS(BD$12))/SIN(BD$12)*$B41))</f>
        <v>13.9201203193684</v>
      </c>
      <c r="BE131" s="0" t="n">
        <f aca="false">IF($B41=0,0,IF(SIN(BE$12)=0,999999999,(SIN(BE$12)*COS($E41)+SIN($E41)*COS(BE$12))/SIN(BE$12)*$B41))</f>
        <v>13.765729893303</v>
      </c>
      <c r="BF131" s="0" t="n">
        <f aca="false">IF($B41=0,0,IF(SIN(BF$12)=0,999999999,(SIN(BF$12)*COS($E41)+SIN($E41)*COS(BF$12))/SIN(BF$12)*$B41))</f>
        <v>13.6156432004287</v>
      </c>
      <c r="BG131" s="0" t="n">
        <f aca="false">IF($B41=0,0,IF(SIN(BG$12)=0,999999999,(SIN(BG$12)*COS($E41)+SIN($E41)*COS(BG$12))/SIN(BG$12)*$B41))</f>
        <v>13.4695950147818</v>
      </c>
      <c r="BH131" s="0" t="n">
        <f aca="false">IF($B41=0,0,IF(SIN(BH$12)=0,999999999,(SIN(BH$12)*COS($E41)+SIN($E41)*COS(BH$12))/SIN(BH$12)*$B41))</f>
        <v>13.327338990947</v>
      </c>
      <c r="BI131" s="0" t="n">
        <f aca="false">IF($B41=0,0,IF(SIN(BI$12)=0,999999999,(SIN(BI$12)*COS($E41)+SIN($E41)*COS(BI$12))/SIN(BI$12)*$B41))</f>
        <v>13.18864592054</v>
      </c>
      <c r="BJ131" s="0" t="n">
        <f aca="false">IF($B41=0,0,IF(SIN(BJ$12)=0,999999999,(SIN(BJ$12)*COS($E41)+SIN($E41)*COS(BJ$12))/SIN(BJ$12)*$B41))</f>
        <v>13.0533021741576</v>
      </c>
      <c r="BK131" s="0" t="n">
        <f aca="false">IF($B41=0,0,IF(SIN(BK$12)=0,999999999,(SIN(BK$12)*COS($E41)+SIN($E41)*COS(BK$12))/SIN(BK$12)*$B41))</f>
        <v>12.9211083059474</v>
      </c>
      <c r="BL131" s="0" t="n">
        <f aca="false">IF($B41=0,0,IF(SIN(BL$12)=0,999999999,(SIN(BL$12)*COS($E41)+SIN($E41)*COS(BL$12))/SIN(BL$12)*$B41))</f>
        <v>12.7918778010923</v>
      </c>
      <c r="BM131" s="0" t="n">
        <f aca="false">IF($B41=0,0,IF(SIN(BM$12)=0,999999999,(SIN(BM$12)*COS($E41)+SIN($E41)*COS(BM$12))/SIN(BM$12)*$B41))</f>
        <v>12.6654359491762</v>
      </c>
      <c r="BN131" s="0" t="n">
        <f aca="false">IF($B41=0,0,IF(SIN(BN$12)=0,999999999,(SIN(BN$12)*COS($E41)+SIN($E41)*COS(BN$12))/SIN(BN$12)*$B41))</f>
        <v>12.5416188286583</v>
      </c>
      <c r="BO131" s="0" t="n">
        <f aca="false">IF($B41=0,0,IF(SIN(BO$12)=0,999999999,(SIN(BO$12)*COS($E41)+SIN($E41)*COS(BO$12))/SIN(BO$12)*$B41))</f>
        <v>12.4202723896189</v>
      </c>
      <c r="BP131" s="0" t="n">
        <f aca="false">IF($B41=0,0,IF(SIN(BP$12)=0,999999999,(SIN(BP$12)*COS($E41)+SIN($E41)*COS(BP$12))/SIN(BP$12)*$B41))</f>
        <v>12.3012516235884</v>
      </c>
      <c r="BQ131" s="0" t="n">
        <f aca="false">IF($B41=0,0,IF(SIN(BQ$12)=0,999999999,(SIN(BQ$12)*COS($E41)+SIN($E41)*COS(BQ$12))/SIN(BQ$12)*$B41))</f>
        <v>12.1844198106856</v>
      </c>
      <c r="BR131" s="0" t="n">
        <f aca="false">IF($B41=0,0,IF(SIN(BR$12)=0,999999999,(SIN(BR$12)*COS($E41)+SIN($E41)*COS(BR$12))/SIN(BR$12)*$B41))</f>
        <v>12.0696478355077</v>
      </c>
      <c r="BS131" s="0" t="n">
        <f aca="false">IF($B41=0,0,IF(SIN(BS$12)=0,999999999,(SIN(BS$12)*COS($E41)+SIN($E41)*COS(BS$12))/SIN(BS$12)*$B41))</f>
        <v>11.9568135642588</v>
      </c>
      <c r="BT131" s="0" t="n">
        <f aca="false">IF($B41=0,0,IF(SIN(BT$12)=0,999999999,(SIN(BT$12)*COS($E41)+SIN($E41)*COS(BT$12))/SIN(BT$12)*$B41))</f>
        <v>11.8458012765083</v>
      </c>
      <c r="BU131" s="0" t="n">
        <f aca="false">IF($B41=0,0,IF(SIN(BU$12)=0,999999999,(SIN(BU$12)*COS($E41)+SIN($E41)*COS(BU$12))/SIN(BU$12)*$B41))</f>
        <v>11.7365011457511</v>
      </c>
      <c r="BV131" s="0" t="n">
        <f aca="false">IF($B41=0,0,IF(SIN(BV$12)=0,999999999,(SIN(BV$12)*COS($E41)+SIN($E41)*COS(BV$12))/SIN(BV$12)*$B41))</f>
        <v>11.6288087636186</v>
      </c>
      <c r="BW131" s="0" t="n">
        <f aca="false">IF($B41=0,0,IF(SIN(BW$12)=0,999999999,(SIN(BW$12)*COS($E41)+SIN($E41)*COS(BW$12))/SIN(BW$12)*$B41))</f>
        <v>11.5226247031786</v>
      </c>
      <c r="BX131" s="0" t="n">
        <f aca="false">IF($B41=0,0,IF(SIN(BX$12)=0,999999999,(SIN(BX$12)*COS($E41)+SIN($E41)*COS(BX$12))/SIN(BX$12)*$B41))</f>
        <v>11.4178541172716</v>
      </c>
      <c r="BY131" s="0" t="n">
        <f aca="false">IF($B41=0,0,IF(SIN(BY$12)=0,999999999,(SIN(BY$12)*COS($E41)+SIN($E41)*COS(BY$12))/SIN(BY$12)*$B41))</f>
        <v>11.31440636828</v>
      </c>
      <c r="BZ131" s="0" t="n">
        <f aca="false">IF($B41=0,0,IF(SIN(BZ$12)=0,999999999,(SIN(BZ$12)*COS($E41)+SIN($E41)*COS(BZ$12))/SIN(BZ$12)*$B41))</f>
        <v>11.2121946861152</v>
      </c>
      <c r="CA131" s="0" t="n">
        <f aca="false">IF($B41=0,0,IF(SIN(CA$12)=0,999999999,(SIN(CA$12)*COS($E41)+SIN($E41)*COS(CA$12))/SIN(CA$12)*$B41))</f>
        <v>11.1111358515465</v>
      </c>
      <c r="CB131" s="0" t="n">
        <f aca="false">IF($B41=0,0,IF(SIN(CB$12)=0,999999999,(SIN(CB$12)*COS($E41)+SIN($E41)*COS(CB$12))/SIN(CB$12)*$B41))</f>
        <v>11.0111499022969</v>
      </c>
      <c r="CC131" s="0" t="n">
        <f aca="false">IF($B41=0,0,IF(SIN(CC$12)=0,999999999,(SIN(CC$12)*COS($E41)+SIN($E41)*COS(CC$12))/SIN(CC$12)*$B41))</f>
        <v>10.9121598595891</v>
      </c>
      <c r="CD131" s="0" t="n">
        <f aca="false">IF($B41=0,0,IF(SIN(CD$12)=0,999999999,(SIN(CD$12)*COS($E41)+SIN($E41)*COS(CD$12))/SIN(CD$12)*$B41))</f>
        <v>10.8140914730577</v>
      </c>
      <c r="CE131" s="0" t="n">
        <f aca="false">IF($B41=0,0,IF(SIN(CE$12)=0,999999999,(SIN(CE$12)*COS($E41)+SIN($E41)*COS(CE$12))/SIN(CE$12)*$B41))</f>
        <v>10.7168729821405</v>
      </c>
      <c r="CF131" s="0" t="n">
        <f aca="false">IF($B41=0,0,IF(SIN(CF$12)=0,999999999,(SIN(CF$12)*COS($E41)+SIN($E41)*COS(CF$12))/SIN(CF$12)*$B41))</f>
        <v>10.6204348922437</v>
      </c>
      <c r="CG131" s="0" t="n">
        <f aca="false">IF($B41=0,0,IF(SIN(CG$12)=0,999999999,(SIN(CG$12)*COS($E41)+SIN($E41)*COS(CG$12))/SIN(CG$12)*$B41))</f>
        <v>10.5247097641248</v>
      </c>
      <c r="CH131" s="0" t="n">
        <f aca="false">IF($B41=0,0,IF(SIN(CH$12)=0,999999999,(SIN(CH$12)*COS($E41)+SIN($E41)*COS(CH$12))/SIN(CH$12)*$B41))</f>
        <v>10.4296320150789</v>
      </c>
      <c r="CI131" s="0" t="n">
        <f aca="false">IF($B41=0,0,IF(SIN(CI$12)=0,999999999,(SIN(CI$12)*COS($E41)+SIN($E41)*COS(CI$12))/SIN(CI$12)*$B41))</f>
        <v>10.3351377306285</v>
      </c>
      <c r="CJ131" s="0" t="n">
        <f aca="false">IF($B41=0,0,IF(SIN(CJ$12)=0,999999999,(SIN(CJ$12)*COS($E41)+SIN($E41)*COS(CJ$12))/SIN(CJ$12)*$B41))</f>
        <v>10.2411644855249</v>
      </c>
      <c r="CK131" s="0" t="n">
        <f aca="false">IF($B41=0,0,IF(SIN(CK$12)=0,999999999,(SIN(CK$12)*COS($E41)+SIN($E41)*COS(CK$12))/SIN(CK$12)*$B41))</f>
        <v>10.1476511729568</v>
      </c>
      <c r="CL131" s="0" t="n">
        <f aca="false">IF($B41=0,0,IF(SIN(CL$12)=0,999999999,(SIN(CL$12)*COS($E41)+SIN($E41)*COS(CL$12))/SIN(CL$12)*$B41))</f>
        <v>10.054537840943</v>
      </c>
      <c r="CM131" s="0" t="n">
        <f aca="false">IF($B41=0,0,IF(SIN(CM$12)=0,999999999,(SIN(CM$12)*COS($E41)+SIN($E41)*COS(CM$12))/SIN(CM$12)*$B41))</f>
        <v>9.96176553495318</v>
      </c>
      <c r="CN131" s="0" t="n">
        <f aca="false">IF($B41=0,0,IF(SIN(CN$12)=0,999999999,(SIN(CN$12)*COS($E41)+SIN($E41)*COS(CN$12))/SIN(CN$12)*$B41))</f>
        <v>9.86927614585916</v>
      </c>
      <c r="CO131" s="0" t="n">
        <f aca="false">IF($B41=0,0,IF(SIN(CO$12)=0,999999999,(SIN(CO$12)*COS($E41)+SIN($E41)*COS(CO$12))/SIN(CO$12)*$B41))</f>
        <v>9.77701226236823</v>
      </c>
      <c r="CP131" s="0" t="n">
        <f aca="false">IF($B41=0,0,IF(SIN(CP$12)=0,999999999,(SIN(CP$12)*COS($E41)+SIN($E41)*COS(CP$12))/SIN(CP$12)*$B41))</f>
        <v>9.68491702713133</v>
      </c>
      <c r="CQ131" s="0" t="n">
        <f aca="false">IF($B41=0,0,IF(SIN(CQ$12)=0,999999999,(SIN(CQ$12)*COS($E41)+SIN($E41)*COS(CQ$12))/SIN(CQ$12)*$B41))</f>
        <v>9.59293399575239</v>
      </c>
    </row>
    <row r="132" customFormat="false" ht="12.8" hidden="true" customHeight="false" outlineLevel="0" collapsed="false">
      <c r="D132" s="0" t="n">
        <f aca="false">1+D131</f>
        <v>30</v>
      </c>
      <c r="E132" s="2" t="s">
        <v>56</v>
      </c>
      <c r="F132" s="0" t="n">
        <f aca="false">IF($B42=0,0,IF(SIN(F$12)=0,999999999,(SIN(F$12)*COS($E42)+SIN($E42)*COS(F$12))/SIN(F$12)*$B42))</f>
        <v>999999999</v>
      </c>
      <c r="G132" s="0" t="n">
        <f aca="false">IF($B42=0,0,IF(SIN(G$12)=0,999999999,(SIN(G$12)*COS($E42)+SIN($E42)*COS(G$12))/SIN(G$12)*$B42))</f>
        <v>318.76829810239</v>
      </c>
      <c r="H132" s="0" t="n">
        <f aca="false">IF($B42=0,0,IF(SIN(H$12)=0,999999999,(SIN(H$12)*COS($E42)+SIN($E42)*COS(H$12))/SIN(H$12)*$B42))</f>
        <v>164.014275543292</v>
      </c>
      <c r="I132" s="0" t="n">
        <f aca="false">IF($B42=0,0,IF(SIN(I$12)=0,999999999,(SIN(I$12)*COS($E42)+SIN($E42)*COS(I$12))/SIN(I$12)*$B42))</f>
        <v>112.408643519132</v>
      </c>
      <c r="J132" s="0" t="n">
        <f aca="false">IF($B42=0,0,IF(SIN(J$12)=0,999999999,(SIN(J$12)*COS($E42)+SIN($E42)*COS(J$12))/SIN(J$12)*$B42))</f>
        <v>86.5900995476577</v>
      </c>
      <c r="K132" s="0" t="n">
        <f aca="false">IF($B42=0,0,IF(SIN(K$12)=0,999999999,(SIN(K$12)*COS($E42)+SIN($E42)*COS(K$12))/SIN(K$12)*$B42))</f>
        <v>71.0863800571381</v>
      </c>
      <c r="L132" s="0" t="n">
        <f aca="false">IF($B42=0,0,IF(SIN(L$12)=0,999999999,(SIN(L$12)*COS($E42)+SIN($E42)*COS(L$12))/SIN(L$12)*$B42))</f>
        <v>60.7400612864557</v>
      </c>
      <c r="M132" s="0" t="n">
        <f aca="false">IF($B42=0,0,IF(SIN(M$12)=0,999999999,(SIN(M$12)*COS($E42)+SIN($E42)*COS(M$12))/SIN(M$12)*$B42))</f>
        <v>53.3408165546195</v>
      </c>
      <c r="N132" s="0" t="n">
        <f aca="false">IF($B42=0,0,IF(SIN(N$12)=0,999999999,(SIN(N$12)*COS($E42)+SIN($E42)*COS(N$12))/SIN(N$12)*$B42))</f>
        <v>47.7834805764405</v>
      </c>
      <c r="O132" s="0" t="n">
        <f aca="false">IF($B42=0,0,IF(SIN(O$12)=0,999999999,(SIN(O$12)*COS($E42)+SIN($E42)*COS(O$12))/SIN(O$12)*$B42))</f>
        <v>43.4540708995621</v>
      </c>
      <c r="P132" s="0" t="n">
        <f aca="false">IF($B42=0,0,IF(SIN(P$12)=0,999999999,(SIN(P$12)*COS($E42)+SIN($E42)*COS(P$12))/SIN(P$12)*$B42))</f>
        <v>39.9841964778828</v>
      </c>
      <c r="Q132" s="0" t="n">
        <f aca="false">IF($B42=0,0,IF(SIN(Q$12)=0,999999999,(SIN(Q$12)*COS($E42)+SIN($E42)*COS(Q$12))/SIN(Q$12)*$B42))</f>
        <v>37.1394252036513</v>
      </c>
      <c r="R132" s="0" t="n">
        <f aca="false">IF($B42=0,0,IF(SIN(R$12)=0,999999999,(SIN(R$12)*COS($E42)+SIN($E42)*COS(R$12))/SIN(R$12)*$B42))</f>
        <v>34.7634676723236</v>
      </c>
      <c r="S132" s="0" t="n">
        <f aca="false">IF($B42=0,0,IF(SIN(S$12)=0,999999999,(SIN(S$12)*COS($E42)+SIN($E42)*COS(S$12))/SIN(S$12)*$B42))</f>
        <v>32.7481222856024</v>
      </c>
      <c r="T132" s="0" t="n">
        <f aca="false">IF($B42=0,0,IF(SIN(T$12)=0,999999999,(SIN(T$12)*COS($E42)+SIN($E42)*COS(T$12))/SIN(T$12)*$B42))</f>
        <v>31.0161010235487</v>
      </c>
      <c r="U132" s="0" t="n">
        <f aca="false">IF($B42=0,0,IF(SIN(U$12)=0,999999999,(SIN(U$12)*COS($E42)+SIN($E42)*COS(U$12))/SIN(U$12)*$B42))</f>
        <v>29.5107249068466</v>
      </c>
      <c r="V132" s="0" t="n">
        <f aca="false">IF($B42=0,0,IF(SIN(V$12)=0,999999999,(SIN(V$12)*COS($E42)+SIN($E42)*COS(V$12))/SIN(V$12)*$B42))</f>
        <v>28.1894836597609</v>
      </c>
      <c r="W132" s="0" t="n">
        <f aca="false">IF($B42=0,0,IF(SIN(W$12)=0,999999999,(SIN(W$12)*COS($E42)+SIN($E42)*COS(W$12))/SIN(W$12)*$B42))</f>
        <v>27.0198684323056</v>
      </c>
      <c r="X132" s="0" t="n">
        <f aca="false">IF($B42=0,0,IF(SIN(X$12)=0,999999999,(SIN(X$12)*COS($E42)+SIN($E42)*COS(X$12))/SIN(X$12)*$B42))</f>
        <v>25.976593614132</v>
      </c>
      <c r="Y132" s="0" t="n">
        <f aca="false">IF($B42=0,0,IF(SIN(Y$12)=0,999999999,(SIN(Y$12)*COS($E42)+SIN($E42)*COS(Y$12))/SIN(Y$12)*$B42))</f>
        <v>25.0396959694828</v>
      </c>
      <c r="Z132" s="0" t="n">
        <f aca="false">IF($B42=0,0,IF(SIN(Z$12)=0,999999999,(SIN(Z$12)*COS($E42)+SIN($E42)*COS(Z$12))/SIN(Z$12)*$B42))</f>
        <v>24.193204030817</v>
      </c>
      <c r="AA132" s="0" t="n">
        <f aca="false">IF($B42=0,0,IF(SIN(AA$12)=0,999999999,(SIN(AA$12)*COS($E42)+SIN($E42)*COS(AA$12))/SIN(AA$12)*$B42))</f>
        <v>23.4241876648615</v>
      </c>
      <c r="AB132" s="0" t="n">
        <f aca="false">IF($B42=0,0,IF(SIN(AB$12)=0,999999999,(SIN(AB$12)*COS($E42)+SIN($E42)*COS(AB$12))/SIN(AB$12)*$B42))</f>
        <v>22.722066847111</v>
      </c>
      <c r="AC132" s="0" t="n">
        <f aca="false">IF($B42=0,0,IF(SIN(AC$12)=0,999999999,(SIN(AC$12)*COS($E42)+SIN($E42)*COS(AC$12))/SIN(AC$12)*$B42))</f>
        <v>22.0781007552279</v>
      </c>
      <c r="AD132" s="0" t="n">
        <f aca="false">IF($B42=0,0,IF(SIN(AD$12)=0,999999999,(SIN(AD$12)*COS($E42)+SIN($E42)*COS(AD$12))/SIN(AD$12)*$B42))</f>
        <v>21.4850045883042</v>
      </c>
      <c r="AE132" s="0" t="n">
        <f aca="false">IF($B42=0,0,IF(SIN(AE$12)=0,999999999,(SIN(AE$12)*COS($E42)+SIN($E42)*COS(AE$12))/SIN(AE$12)*$B42))</f>
        <v>20.9366583487208</v>
      </c>
      <c r="AF132" s="0" t="n">
        <f aca="false">IF($B42=0,0,IF(SIN(AF$12)=0,999999999,(SIN(AF$12)*COS($E42)+SIN($E42)*COS(AF$12))/SIN(AF$12)*$B42))</f>
        <v>20.4278828274188</v>
      </c>
      <c r="AG132" s="0" t="n">
        <f aca="false">IF($B42=0,0,IF(SIN(AG$12)=0,999999999,(SIN(AG$12)*COS($E42)+SIN($E42)*COS(AG$12))/SIN(AG$12)*$B42))</f>
        <v>19.9542653694495</v>
      </c>
      <c r="AH132" s="0" t="n">
        <f aca="false">IF($B42=0,0,IF(SIN(AH$12)=0,999999999,(SIN(AH$12)*COS($E42)+SIN($E42)*COS(AH$12))/SIN(AH$12)*$B42))</f>
        <v>19.5120229747082</v>
      </c>
      <c r="AI132" s="0" t="n">
        <f aca="false">IF($B42=0,0,IF(SIN(AI$12)=0,999999999,(SIN(AI$12)*COS($E42)+SIN($E42)*COS(AI$12))/SIN(AI$12)*$B42))</f>
        <v>19.097893721884</v>
      </c>
      <c r="AJ132" s="0" t="n">
        <f aca="false">IF($B42=0,0,IF(SIN(AJ$12)=0,999999999,(SIN(AJ$12)*COS($E42)+SIN($E42)*COS(AJ$12))/SIN(AJ$12)*$B42))</f>
        <v>18.7090499068466</v>
      </c>
      <c r="AK132" s="0" t="n">
        <f aca="false">IF($B42=0,0,IF(SIN(AK$12)=0,999999999,(SIN(AK$12)*COS($E42)+SIN($E42)*COS(AK$12))/SIN(AK$12)*$B42))</f>
        <v>18.3430279921825</v>
      </c>
      <c r="AL132" s="0" t="n">
        <f aca="false">IF($B42=0,0,IF(SIN(AL$12)=0,999999999,(SIN(AL$12)*COS($E42)+SIN($E42)*COS(AL$12))/SIN(AL$12)*$B42))</f>
        <v>17.997671690413</v>
      </c>
      <c r="AM132" s="0" t="n">
        <f aca="false">IF($B42=0,0,IF(SIN(AM$12)=0,999999999,(SIN(AM$12)*COS($E42)+SIN($E42)*COS(AM$12))/SIN(AM$12)*$B42))</f>
        <v>17.6710853949292</v>
      </c>
      <c r="AN132" s="0" t="n">
        <f aca="false">IF($B42=0,0,IF(SIN(AN$12)=0,999999999,(SIN(AN$12)*COS($E42)+SIN($E42)*COS(AN$12))/SIN(AN$12)*$B42))</f>
        <v>17.3615958282032</v>
      </c>
      <c r="AO132" s="0" t="n">
        <f aca="false">IF($B42=0,0,IF(SIN(AO$12)=0,999999999,(SIN(AO$12)*COS($E42)+SIN($E42)*COS(AO$12))/SIN(AO$12)*$B42))</f>
        <v>17.0677202637863</v>
      </c>
      <c r="AP132" s="0" t="n">
        <f aca="false">IF($B42=0,0,IF(SIN(AP$12)=0,999999999,(SIN(AP$12)*COS($E42)+SIN($E42)*COS(AP$12))/SIN(AP$12)*$B42))</f>
        <v>16.788140043826</v>
      </c>
      <c r="AQ132" s="0" t="n">
        <f aca="false">IF($B42=0,0,IF(SIN(AQ$12)=0,999999999,(SIN(AQ$12)*COS($E42)+SIN($E42)*COS(AQ$12))/SIN(AQ$12)*$B42))</f>
        <v>16.5216783902116</v>
      </c>
      <c r="AR132" s="0" t="n">
        <f aca="false">IF($B42=0,0,IF(SIN(AR$12)=0,999999999,(SIN(AR$12)*COS($E42)+SIN($E42)*COS(AR$12))/SIN(AR$12)*$B42))</f>
        <v>16.2672817183829</v>
      </c>
      <c r="AS132" s="0" t="n">
        <f aca="false">IF($B42=0,0,IF(SIN(AS$12)=0,999999999,(SIN(AS$12)*COS($E42)+SIN($E42)*COS(AS$12))/SIN(AS$12)*$B42))</f>
        <v>16.0240038250812</v>
      </c>
      <c r="AT132" s="0" t="n">
        <f aca="false">IF($B42=0,0,IF(SIN(AT$12)=0,999999999,(SIN(AT$12)*COS($E42)+SIN($E42)*COS(AT$12))/SIN(AT$12)*$B42))</f>
        <v>15.7909924470658</v>
      </c>
      <c r="AU132" s="0" t="n">
        <f aca="false">IF($B42=0,0,IF(SIN(AU$12)=0,999999999,(SIN(AU$12)*COS($E42)+SIN($E42)*COS(AU$12))/SIN(AU$12)*$B42))</f>
        <v>15.5674777859578</v>
      </c>
      <c r="AV132" s="0" t="n">
        <f aca="false">IF($B42=0,0,IF(SIN(AV$12)=0,999999999,(SIN(AV$12)*COS($E42)+SIN($E42)*COS(AV$12))/SIN(AV$12)*$B42))</f>
        <v>15.3527626714821</v>
      </c>
      <c r="AW132" s="0" t="n">
        <f aca="false">IF($B42=0,0,IF(SIN(AW$12)=0,999999999,(SIN(AW$12)*COS($E42)+SIN($E42)*COS(AW$12))/SIN(AW$12)*$B42))</f>
        <v>15.1462140963512</v>
      </c>
      <c r="AX132" s="0" t="n">
        <f aca="false">IF($B42=0,0,IF(SIN(AX$12)=0,999999999,(SIN(AX$12)*COS($E42)+SIN($E42)*COS(AX$12))/SIN(AX$12)*$B42))</f>
        <v>14.9472559045302</v>
      </c>
      <c r="AY132" s="0" t="n">
        <f aca="false">IF($B42=0,0,IF(SIN(AY$12)=0,999999999,(SIN(AY$12)*COS($E42)+SIN($E42)*COS(AY$12))/SIN(AY$12)*$B42))</f>
        <v>14.7553624534233</v>
      </c>
      <c r="AZ132" s="0" t="n">
        <f aca="false">IF($B42=0,0,IF(SIN(AZ$12)=0,999999999,(SIN(AZ$12)*COS($E42)+SIN($E42)*COS(AZ$12))/SIN(AZ$12)*$B42))</f>
        <v>14.5700531017304</v>
      </c>
      <c r="BA132" s="0" t="n">
        <f aca="false">IF($B42=0,0,IF(SIN(BA$12)=0,999999999,(SIN(BA$12)*COS($E42)+SIN($E42)*COS(BA$12))/SIN(BA$12)*$B42))</f>
        <v>14.3908873999513</v>
      </c>
      <c r="BB132" s="0" t="n">
        <f aca="false">IF($B42=0,0,IF(SIN(BB$12)=0,999999999,(SIN(BB$12)*COS($E42)+SIN($E42)*COS(BB$12))/SIN(BB$12)*$B42))</f>
        <v>14.2174608810187</v>
      </c>
      <c r="BC132" s="0" t="n">
        <f aca="false">IF($B42=0,0,IF(SIN(BC$12)=0,999999999,(SIN(BC$12)*COS($E42)+SIN($E42)*COS(BC$12))/SIN(BC$12)*$B42))</f>
        <v>14.0494013652738</v>
      </c>
      <c r="BD132" s="0" t="n">
        <f aca="false">IF($B42=0,0,IF(SIN(BD$12)=0,999999999,(SIN(BD$12)*COS($E42)+SIN($E42)*COS(BD$12))/SIN(BD$12)*$B42))</f>
        <v>13.8863657077217</v>
      </c>
      <c r="BE132" s="0" t="n">
        <f aca="false">IF($B42=0,0,IF(SIN(BE$12)=0,999999999,(SIN(BE$12)*COS($E42)+SIN($E42)*COS(BE$12))/SIN(BE$12)*$B42))</f>
        <v>13.7280369268041</v>
      </c>
      <c r="BF132" s="0" t="n">
        <f aca="false">IF($B42=0,0,IF(SIN(BF$12)=0,999999999,(SIN(BF$12)*COS($E42)+SIN($E42)*COS(BF$12))/SIN(BF$12)*$B42))</f>
        <v>13.5741216632718</v>
      </c>
      <c r="BG132" s="0" t="n">
        <f aca="false">IF($B42=0,0,IF(SIN(BG$12)=0,999999999,(SIN(BG$12)*COS($E42)+SIN($E42)*COS(BG$12))/SIN(BG$12)*$B42))</f>
        <v>13.4243479254953</v>
      </c>
      <c r="BH132" s="0" t="n">
        <f aca="false">IF($B42=0,0,IF(SIN(BH$12)=0,999999999,(SIN(BH$12)*COS($E42)+SIN($E42)*COS(BH$12))/SIN(BH$12)*$B42))</f>
        <v>13.2784630840194</v>
      </c>
      <c r="BI132" s="0" t="n">
        <f aca="false">IF($B42=0,0,IF(SIN(BI$12)=0,999999999,(SIN(BI$12)*COS($E42)+SIN($E42)*COS(BI$12))/SIN(BI$12)*$B42))</f>
        <v>13.136232083569</v>
      </c>
      <c r="BJ132" s="0" t="n">
        <f aca="false">IF($B42=0,0,IF(SIN(BJ$12)=0,999999999,(SIN(BJ$12)*COS($E42)+SIN($E42)*COS(BJ$12))/SIN(BJ$12)*$B42))</f>
        <v>12.9974358452552</v>
      </c>
      <c r="BK132" s="0" t="n">
        <f aca="false">IF($B42=0,0,IF(SIN(BK$12)=0,999999999,(SIN(BK$12)*COS($E42)+SIN($E42)*COS(BK$12))/SIN(BK$12)*$B42))</f>
        <v>12.8618698355491</v>
      </c>
      <c r="BL132" s="0" t="n">
        <f aca="false">IF($B42=0,0,IF(SIN(BL$12)=0,999999999,(SIN(BL$12)*COS($E42)+SIN($E42)*COS(BL$12))/SIN(BL$12)*$B42))</f>
        <v>12.7293427818159</v>
      </c>
      <c r="BM132" s="0" t="n">
        <f aca="false">IF($B42=0,0,IF(SIN(BM$12)=0,999999999,(SIN(BM$12)*COS($E42)+SIN($E42)*COS(BM$12))/SIN(BM$12)*$B42))</f>
        <v>12.5996755169405</v>
      </c>
      <c r="BN132" s="0" t="n">
        <f aca="false">IF($B42=0,0,IF(SIN(BN$12)=0,999999999,(SIN(BN$12)*COS($E42)+SIN($E42)*COS(BN$12))/SIN(BN$12)*$B42))</f>
        <v>12.4726999378977</v>
      </c>
      <c r="BO132" s="0" t="n">
        <f aca="false">IF($B42=0,0,IF(SIN(BO$12)=0,999999999,(SIN(BO$12)*COS($E42)+SIN($E42)*COS(BO$12))/SIN(BO$12)*$B42))</f>
        <v>12.3482580650988</v>
      </c>
      <c r="BP132" s="0" t="n">
        <f aca="false">IF($B42=0,0,IF(SIN(BP$12)=0,999999999,(SIN(BP$12)*COS($E42)+SIN($E42)*COS(BP$12))/SIN(BP$12)*$B42))</f>
        <v>12.2262011910443</v>
      </c>
      <c r="BQ132" s="0" t="n">
        <f aca="false">IF($B42=0,0,IF(SIN(BQ$12)=0,999999999,(SIN(BQ$12)*COS($E42)+SIN($E42)*COS(BQ$12))/SIN(BQ$12)*$B42))</f>
        <v>12.1063891082571</v>
      </c>
      <c r="BR132" s="0" t="n">
        <f aca="false">IF($B42=0,0,IF(SIN(BR$12)=0,999999999,(SIN(BR$12)*COS($E42)+SIN($E42)*COS(BR$12))/SIN(BR$12)*$B42))</f>
        <v>11.9886894077219</v>
      </c>
      <c r="BS132" s="0" t="n">
        <f aca="false">IF($B42=0,0,IF(SIN(BS$12)=0,999999999,(SIN(BS$12)*COS($E42)+SIN($E42)*COS(BS$12))/SIN(BS$12)*$B42))</f>
        <v>11.872976840124</v>
      </c>
      <c r="BT132" s="0" t="n">
        <f aca="false">IF($B42=0,0,IF(SIN(BT$12)=0,999999999,(SIN(BT$12)*COS($E42)+SIN($E42)*COS(BT$12))/SIN(BT$12)*$B42))</f>
        <v>11.7591327331133</v>
      </c>
      <c r="BU132" s="0" t="n">
        <f aca="false">IF($B42=0,0,IF(SIN(BU$12)=0,999999999,(SIN(BU$12)*COS($E42)+SIN($E42)*COS(BU$12))/SIN(BU$12)*$B42))</f>
        <v>11.6470444586137</v>
      </c>
      <c r="BV132" s="0" t="n">
        <f aca="false">IF($B42=0,0,IF(SIN(BV$12)=0,999999999,(SIN(BV$12)*COS($E42)+SIN($E42)*COS(BV$12))/SIN(BV$12)*$B42))</f>
        <v>11.5366049448973</v>
      </c>
      <c r="BW132" s="0" t="n">
        <f aca="false">IF($B42=0,0,IF(SIN(BW$12)=0,999999999,(SIN(BW$12)*COS($E42)+SIN($E42)*COS(BW$12))/SIN(BW$12)*$B42))</f>
        <v>11.4277122287439</v>
      </c>
      <c r="BX132" s="0" t="n">
        <f aca="false">IF($B42=0,0,IF(SIN(BX$12)=0,999999999,(SIN(BX$12)*COS($E42)+SIN($E42)*COS(BX$12))/SIN(BX$12)*$B42))</f>
        <v>11.320269043532</v>
      </c>
      <c r="BY132" s="0" t="n">
        <f aca="false">IF($B42=0,0,IF(SIN(BY$12)=0,999999999,(SIN(BY$12)*COS($E42)+SIN($E42)*COS(BY$12))/SIN(BY$12)*$B42))</f>
        <v>11.2141824395636</v>
      </c>
      <c r="BZ132" s="0" t="n">
        <f aca="false">IF($B42=0,0,IF(SIN(BZ$12)=0,999999999,(SIN(BZ$12)*COS($E42)+SIN($E42)*COS(BZ$12))/SIN(BZ$12)*$B42))</f>
        <v>11.1093634333266</v>
      </c>
      <c r="CA132" s="0" t="n">
        <f aca="false">IF($B42=0,0,IF(SIN(CA$12)=0,999999999,(SIN(CA$12)*COS($E42)+SIN($E42)*COS(CA$12))/SIN(CA$12)*$B42))</f>
        <v>11.0057266827458</v>
      </c>
      <c r="CB132" s="0" t="n">
        <f aca="false">IF($B42=0,0,IF(SIN(CB$12)=0,999999999,(SIN(CB$12)*COS($E42)+SIN($E42)*COS(CB$12))/SIN(CB$12)*$B42))</f>
        <v>10.9031901857814</v>
      </c>
      <c r="CC132" s="0" t="n">
        <f aca="false">IF($B42=0,0,IF(SIN(CC$12)=0,999999999,(SIN(CC$12)*COS($E42)+SIN($E42)*COS(CC$12))/SIN(CC$12)*$B42))</f>
        <v>10.801675</v>
      </c>
      <c r="CD132" s="0" t="n">
        <f aca="false">IF($B42=0,0,IF(SIN(CD$12)=0,999999999,(SIN(CD$12)*COS($E42)+SIN($E42)*COS(CD$12))/SIN(CD$12)*$B42))</f>
        <v>10.7011049809788</v>
      </c>
      <c r="CE132" s="0" t="n">
        <f aca="false">IF($B42=0,0,IF(SIN(CE$12)=0,999999999,(SIN(CE$12)*COS($E42)+SIN($E42)*COS(CE$12))/SIN(CE$12)*$B42))</f>
        <v>10.6014065376114</v>
      </c>
      <c r="CF132" s="0" t="n">
        <f aca="false">IF($B42=0,0,IF(SIN(CF$12)=0,999999999,(SIN(CF$12)*COS($E42)+SIN($E42)*COS(CF$12))/SIN(CF$12)*$B42))</f>
        <v>10.5025084025618</v>
      </c>
      <c r="CG132" s="0" t="n">
        <f aca="false">IF($B42=0,0,IF(SIN(CG$12)=0,999999999,(SIN(CG$12)*COS($E42)+SIN($E42)*COS(CG$12))/SIN(CG$12)*$B42))</f>
        <v>10.4043414162759</v>
      </c>
      <c r="CH132" s="0" t="n">
        <f aca="false">IF($B42=0,0,IF(SIN(CH$12)=0,999999999,(SIN(CH$12)*COS($E42)+SIN($E42)*COS(CH$12))/SIN(CH$12)*$B42))</f>
        <v>10.3068383230953</v>
      </c>
      <c r="CI132" s="0" t="n">
        <f aca="false">IF($B42=0,0,IF(SIN(CI$12)=0,999999999,(SIN(CI$12)*COS($E42)+SIN($E42)*COS(CI$12))/SIN(CI$12)*$B42))</f>
        <v>10.2099335781445</v>
      </c>
      <c r="CJ132" s="0" t="n">
        <f aca="false">IF($B42=0,0,IF(SIN(CJ$12)=0,999999999,(SIN(CJ$12)*COS($E42)+SIN($E42)*COS(CJ$12))/SIN(CJ$12)*$B42))</f>
        <v>10.1135631637653</v>
      </c>
      <c r="CK132" s="0" t="n">
        <f aca="false">IF($B42=0,0,IF(SIN(CK$12)=0,999999999,(SIN(CK$12)*COS($E42)+SIN($E42)*COS(CK$12))/SIN(CK$12)*$B42))</f>
        <v>10.0176644143687</v>
      </c>
      <c r="CL132" s="0" t="n">
        <f aca="false">IF($B42=0,0,IF(SIN(CL$12)=0,999999999,(SIN(CL$12)*COS($E42)+SIN($E42)*COS(CL$12))/SIN(CL$12)*$B42))</f>
        <v>9.92217584865496</v>
      </c>
      <c r="CM132" s="0" t="n">
        <f aca="false">IF($B42=0,0,IF(SIN(CM$12)=0,999999999,(SIN(CM$12)*COS($E42)+SIN($E42)*COS(CM$12))/SIN(CM$12)*$B42))</f>
        <v>9.82703700821897</v>
      </c>
      <c r="CN132" s="0" t="n">
        <f aca="false">IF($B42=0,0,IF(SIN(CN$12)=0,999999999,(SIN(CN$12)*COS($E42)+SIN($E42)*COS(CN$12))/SIN(CN$12)*$B42))</f>
        <v>9.73218830162324</v>
      </c>
      <c r="CO132" s="0" t="n">
        <f aca="false">IF($B42=0,0,IF(SIN(CO$12)=0,999999999,(SIN(CO$12)*COS($E42)+SIN($E42)*COS(CO$12))/SIN(CO$12)*$B42))</f>
        <v>9.63757085306685</v>
      </c>
      <c r="CP132" s="0" t="n">
        <f aca="false">IF($B42=0,0,IF(SIN(CP$12)=0,999999999,(SIN(CP$12)*COS($E42)+SIN($E42)*COS(CP$12))/SIN(CP$12)*$B42))</f>
        <v>9.54312635482316</v>
      </c>
      <c r="CQ132" s="0" t="n">
        <f aca="false">IF($B42=0,0,IF(SIN(CQ$12)=0,999999999,(SIN(CQ$12)*COS($E42)+SIN($E42)*COS(CQ$12))/SIN(CQ$12)*$B42))</f>
        <v>9.44879692265253</v>
      </c>
    </row>
    <row r="133" customFormat="false" ht="12.8" hidden="true" customHeight="false" outlineLevel="0" collapsed="false">
      <c r="D133" s="0" t="n">
        <f aca="false">1+D132</f>
        <v>31</v>
      </c>
      <c r="E133" s="2" t="s">
        <v>56</v>
      </c>
      <c r="F133" s="0" t="n">
        <f aca="false">IF($B43=0,0,IF(SIN(F$12)=0,999999999,(SIN(F$12)*COS($E43)+SIN($E43)*COS(F$12))/SIN(F$12)*$B43))</f>
        <v>999999999</v>
      </c>
      <c r="G133" s="0" t="n">
        <f aca="false">IF($B43=0,0,IF(SIN(G$12)=0,999999999,(SIN(G$12)*COS($E43)+SIN($E43)*COS(G$12))/SIN(G$12)*$B43))</f>
        <v>324.387630270136</v>
      </c>
      <c r="H133" s="0" t="n">
        <f aca="false">IF($B43=0,0,IF(SIN(H$12)=0,999999999,(SIN(H$12)*COS($E43)+SIN($E43)*COS(H$12))/SIN(H$12)*$B43))</f>
        <v>166.724527940052</v>
      </c>
      <c r="I133" s="0" t="n">
        <f aca="false">IF($B43=0,0,IF(SIN(I$12)=0,999999999,(SIN(I$12)*COS($E43)+SIN($E43)*COS(I$12))/SIN(I$12)*$B43))</f>
        <v>114.148808691613</v>
      </c>
      <c r="J133" s="0" t="n">
        <f aca="false">IF($B43=0,0,IF(SIN(J$12)=0,999999999,(SIN(J$12)*COS($E43)+SIN($E43)*COS(J$12))/SIN(J$12)*$B43))</f>
        <v>87.8449254524307</v>
      </c>
      <c r="K133" s="0" t="n">
        <f aca="false">IF($B43=0,0,IF(SIN(K$12)=0,999999999,(SIN(K$12)*COS($E43)+SIN($E43)*COS(K$12))/SIN(K$12)*$B43))</f>
        <v>72.0497656749378</v>
      </c>
      <c r="L133" s="0" t="n">
        <f aca="false">IF($B43=0,0,IF(SIN(L$12)=0,999999999,(SIN(L$12)*COS($E43)+SIN($E43)*COS(L$12))/SIN(L$12)*$B43))</f>
        <v>61.5089558910834</v>
      </c>
      <c r="M133" s="0" t="n">
        <f aca="false">IF($B43=0,0,IF(SIN(M$12)=0,999999999,(SIN(M$12)*COS($E43)+SIN($E43)*COS(M$12))/SIN(M$12)*$B43))</f>
        <v>53.9706195038963</v>
      </c>
      <c r="N133" s="0" t="n">
        <f aca="false">IF($B43=0,0,IF(SIN(N$12)=0,999999999,(SIN(N$12)*COS($E43)+SIN($E43)*COS(N$12))/SIN(N$12)*$B43))</f>
        <v>48.3088162336408</v>
      </c>
      <c r="O133" s="0" t="n">
        <f aca="false">IF($B43=0,0,IF(SIN(O$12)=0,999999999,(SIN(O$12)*COS($E43)+SIN($E43)*COS(O$12))/SIN(O$12)*$B43))</f>
        <v>43.8980219316454</v>
      </c>
      <c r="P133" s="0" t="n">
        <f aca="false">IF($B43=0,0,IF(SIN(P$12)=0,999999999,(SIN(P$12)*COS($E43)+SIN($E43)*COS(P$12))/SIN(P$12)*$B43))</f>
        <v>40.3629205044186</v>
      </c>
      <c r="Q133" s="0" t="n">
        <f aca="false">IF($B43=0,0,IF(SIN(Q$12)=0,999999999,(SIN(Q$12)*COS($E43)+SIN($E43)*COS(Q$12))/SIN(Q$12)*$B43))</f>
        <v>37.4646729687621</v>
      </c>
      <c r="R133" s="0" t="n">
        <f aca="false">IF($B43=0,0,IF(SIN(R$12)=0,999999999,(SIN(R$12)*COS($E43)+SIN($E43)*COS(R$12))/SIN(R$12)*$B43))</f>
        <v>35.0440519781148</v>
      </c>
      <c r="S133" s="0" t="n">
        <f aca="false">IF($B43=0,0,IF(SIN(S$12)=0,999999999,(SIN(S$12)*COS($E43)+SIN($E43)*COS(S$12))/SIN(S$12)*$B43))</f>
        <v>32.9908219509875</v>
      </c>
      <c r="T133" s="0" t="n">
        <f aca="false">IF($B43=0,0,IF(SIN(T$12)=0,999999999,(SIN(T$12)*COS($E43)+SIN($E43)*COS(T$12))/SIN(T$12)*$B43))</f>
        <v>31.2262420004225</v>
      </c>
      <c r="U133" s="0" t="n">
        <f aca="false">IF($B43=0,0,IF(SIN(U$12)=0,999999999,(SIN(U$12)*COS($E43)+SIN($E43)*COS(U$12))/SIN(U$12)*$B43))</f>
        <v>29.6925676906498</v>
      </c>
      <c r="V133" s="0" t="n">
        <f aca="false">IF($B43=0,0,IF(SIN(V$12)=0,999999999,(SIN(V$12)*COS($E43)+SIN($E43)*COS(V$12))/SIN(V$12)*$B43))</f>
        <v>28.34648963402</v>
      </c>
      <c r="W133" s="0" t="n">
        <f aca="false">IF($B43=0,0,IF(SIN(W$12)=0,999999999,(SIN(W$12)*COS($E43)+SIN($E43)*COS(W$12))/SIN(W$12)*$B43))</f>
        <v>27.1548878763166</v>
      </c>
      <c r="X133" s="0" t="n">
        <f aca="false">IF($B43=0,0,IF(SIN(X$12)=0,999999999,(SIN(X$12)*COS($E43)+SIN($E43)*COS(X$12))/SIN(X$12)*$B43))</f>
        <v>26.0920014860562</v>
      </c>
      <c r="Y133" s="0" t="n">
        <f aca="false">IF($B43=0,0,IF(SIN(Y$12)=0,999999999,(SIN(Y$12)*COS($E43)+SIN($E43)*COS(Y$12))/SIN(Y$12)*$B43))</f>
        <v>25.1374919568145</v>
      </c>
      <c r="Z133" s="0" t="n">
        <f aca="false">IF($B43=0,0,IF(SIN(Z$12)=0,999999999,(SIN(Z$12)*COS($E43)+SIN($E43)*COS(Z$12))/SIN(Z$12)*$B43))</f>
        <v>24.2750875879944</v>
      </c>
      <c r="AA133" s="0" t="n">
        <f aca="false">IF($B43=0,0,IF(SIN(AA$12)=0,999999999,(SIN(AA$12)*COS($E43)+SIN($E43)*COS(AA$12))/SIN(AA$12)*$B43))</f>
        <v>23.4916151845365</v>
      </c>
      <c r="AB133" s="0" t="n">
        <f aca="false">IF($B43=0,0,IF(SIN(AB$12)=0,999999999,(SIN(AB$12)*COS($E43)+SIN($E43)*COS(AB$12))/SIN(AB$12)*$B43))</f>
        <v>22.7762958377014</v>
      </c>
      <c r="AC133" s="0" t="n">
        <f aca="false">IF($B43=0,0,IF(SIN(AC$12)=0,999999999,(SIN(AC$12)*COS($E43)+SIN($E43)*COS(AC$12))/SIN(AC$12)*$B43))</f>
        <v>22.1202244144019</v>
      </c>
      <c r="AD133" s="0" t="n">
        <f aca="false">IF($B43=0,0,IF(SIN(AD$12)=0,999999999,(SIN(AD$12)*COS($E43)+SIN($E43)*COS(AD$12))/SIN(AD$12)*$B43))</f>
        <v>21.5159791733998</v>
      </c>
      <c r="AE133" s="0" t="n">
        <f aca="false">IF($B43=0,0,IF(SIN(AE$12)=0,999999999,(SIN(AE$12)*COS($E43)+SIN($E43)*COS(AE$12))/SIN(AE$12)*$B43))</f>
        <v>20.9573250728207</v>
      </c>
      <c r="AF133" s="0" t="n">
        <f aca="false">IF($B43=0,0,IF(SIN(AF$12)=0,999999999,(SIN(AF$12)*COS($E43)+SIN($E43)*COS(AF$12))/SIN(AF$12)*$B43))</f>
        <v>20.4389855443768</v>
      </c>
      <c r="AG133" s="0" t="n">
        <f aca="false">IF($B43=0,0,IF(SIN(AG$12)=0,999999999,(SIN(AG$12)*COS($E43)+SIN($E43)*COS(AG$12))/SIN(AG$12)*$B43))</f>
        <v>19.9564649836423</v>
      </c>
      <c r="AH133" s="0" t="n">
        <f aca="false">IF($B43=0,0,IF(SIN(AH$12)=0,999999999,(SIN(AH$12)*COS($E43)+SIN($E43)*COS(AH$12))/SIN(AH$12)*$B43))</f>
        <v>19.5059092773428</v>
      </c>
      <c r="AI133" s="0" t="n">
        <f aca="false">IF($B43=0,0,IF(SIN(AI$12)=0,999999999,(SIN(AI$12)*COS($E43)+SIN($E43)*COS(AI$12))/SIN(AI$12)*$B43))</f>
        <v>19.0839951862828</v>
      </c>
      <c r="AJ133" s="0" t="n">
        <f aca="false">IF($B43=0,0,IF(SIN(AJ$12)=0,999999999,(SIN(AJ$12)*COS($E43)+SIN($E43)*COS(AJ$12))/SIN(AJ$12)*$B43))</f>
        <v>18.6878418509002</v>
      </c>
      <c r="AK133" s="0" t="n">
        <f aca="false">IF($B43=0,0,IF(SIN(AK$12)=0,999999999,(SIN(AK$12)*COS($E43)+SIN($E43)*COS(AK$12))/SIN(AK$12)*$B43))</f>
        <v>18.3149394239879</v>
      </c>
      <c r="AL133" s="0" t="n">
        <f aca="false">IF($B43=0,0,IF(SIN(AL$12)=0,999999999,(SIN(AL$12)*COS($E43)+SIN($E43)*COS(AL$12))/SIN(AL$12)*$B43))</f>
        <v>17.9630910839848</v>
      </c>
      <c r="AM133" s="0" t="n">
        <f aca="false">IF($B43=0,0,IF(SIN(AM$12)=0,999999999,(SIN(AM$12)*COS($E43)+SIN($E43)*COS(AM$12))/SIN(AM$12)*$B43))</f>
        <v>17.6303655905017</v>
      </c>
      <c r="AN133" s="0" t="n">
        <f aca="false">IF($B43=0,0,IF(SIN(AN$12)=0,999999999,(SIN(AN$12)*COS($E43)+SIN($E43)*COS(AN$12))/SIN(AN$12)*$B43))</f>
        <v>17.3150582115922</v>
      </c>
      <c r="AO133" s="0" t="n">
        <f aca="false">IF($B43=0,0,IF(SIN(AO$12)=0,999999999,(SIN(AO$12)*COS($E43)+SIN($E43)*COS(AO$12))/SIN(AO$12)*$B43))</f>
        <v>17.0156583483849</v>
      </c>
      <c r="AP133" s="0" t="n">
        <f aca="false">IF($B43=0,0,IF(SIN(AP$12)=0,999999999,(SIN(AP$12)*COS($E43)+SIN($E43)*COS(AP$12))/SIN(AP$12)*$B43))</f>
        <v>16.7308225547806</v>
      </c>
      <c r="AQ133" s="0" t="n">
        <f aca="false">IF($B43=0,0,IF(SIN(AQ$12)=0,999999999,(SIN(AQ$12)*COS($E43)+SIN($E43)*COS(AQ$12))/SIN(AQ$12)*$B43))</f>
        <v>16.45935193149</v>
      </c>
      <c r="AR133" s="0" t="n">
        <f aca="false">IF($B43=0,0,IF(SIN(AR$12)=0,999999999,(SIN(AR$12)*COS($E43)+SIN($E43)*COS(AR$12))/SIN(AR$12)*$B43))</f>
        <v>16.2001730885772</v>
      </c>
      <c r="AS133" s="0" t="n">
        <f aca="false">IF($B43=0,0,IF(SIN(AS$12)=0,999999999,(SIN(AS$12)*COS($E43)+SIN($E43)*COS(AS$12))/SIN(AS$12)*$B43))</f>
        <v>15.9523220359713</v>
      </c>
      <c r="AT133" s="0" t="n">
        <f aca="false">IF($B43=0,0,IF(SIN(AT$12)=0,999999999,(SIN(AT$12)*COS($E43)+SIN($E43)*COS(AT$12))/SIN(AT$12)*$B43))</f>
        <v>15.7149304895119</v>
      </c>
      <c r="AU133" s="0" t="n">
        <f aca="false">IF($B43=0,0,IF(SIN(AU$12)=0,999999999,(SIN(AU$12)*COS($E43)+SIN($E43)*COS(AU$12))/SIN(AU$12)*$B43))</f>
        <v>15.4872141800823</v>
      </c>
      <c r="AV133" s="0" t="n">
        <f aca="false">IF($B43=0,0,IF(SIN(AV$12)=0,999999999,(SIN(AV$12)*COS($E43)+SIN($E43)*COS(AV$12))/SIN(AV$12)*$B43))</f>
        <v>15.268462831939</v>
      </c>
      <c r="AW133" s="0" t="n">
        <f aca="false">IF($B43=0,0,IF(SIN(AW$12)=0,999999999,(SIN(AW$12)*COS($E43)+SIN($E43)*COS(AW$12))/SIN(AW$12)*$B43))</f>
        <v>15.0580315384678</v>
      </c>
      <c r="AX133" s="0" t="n">
        <f aca="false">IF($B43=0,0,IF(SIN(AX$12)=0,999999999,(SIN(AX$12)*COS($E43)+SIN($E43)*COS(AX$12))/SIN(AX$12)*$B43))</f>
        <v>14.8553333130015</v>
      </c>
      <c r="AY133" s="0" t="n">
        <f aca="false">IF($B43=0,0,IF(SIN(AY$12)=0,999999999,(SIN(AY$12)*COS($E43)+SIN($E43)*COS(AY$12))/SIN(AY$12)*$B43))</f>
        <v>14.6598326318688</v>
      </c>
      <c r="AZ133" s="0" t="n">
        <f aca="false">IF($B43=0,0,IF(SIN(AZ$12)=0,999999999,(SIN(AZ$12)*COS($E43)+SIN($E43)*COS(AZ$12))/SIN(AZ$12)*$B43))</f>
        <v>14.4710398186317</v>
      </c>
      <c r="BA133" s="0" t="n">
        <f aca="false">IF($B43=0,0,IF(SIN(BA$12)=0,999999999,(SIN(BA$12)*COS($E43)+SIN($E43)*COS(BA$12))/SIN(BA$12)*$B43))</f>
        <v>14.2885061441817</v>
      </c>
      <c r="BB133" s="0" t="n">
        <f aca="false">IF($B43=0,0,IF(SIN(BB$12)=0,999999999,(SIN(BB$12)*COS($E43)+SIN($E43)*COS(BB$12))/SIN(BB$12)*$B43))</f>
        <v>14.1118195382437</v>
      </c>
      <c r="BC133" s="0" t="n">
        <f aca="false">IF($B43=0,0,IF(SIN(BC$12)=0,999999999,(SIN(BC$12)*COS($E43)+SIN($E43)*COS(BC$12))/SIN(BC$12)*$B43))</f>
        <v>13.9406008248929</v>
      </c>
      <c r="BD133" s="0" t="n">
        <f aca="false">IF($B43=0,0,IF(SIN(BD$12)=0,999999999,(SIN(BD$12)*COS($E43)+SIN($E43)*COS(BD$12))/SIN(BD$12)*$B43))</f>
        <v>13.7745004086645</v>
      </c>
      <c r="BE133" s="0" t="n">
        <f aca="false">IF($B43=0,0,IF(SIN(BE$12)=0,999999999,(SIN(BE$12)*COS($E43)+SIN($E43)*COS(BE$12))/SIN(BE$12)*$B43))</f>
        <v>13.6131953493528</v>
      </c>
      <c r="BF133" s="0" t="n">
        <f aca="false">IF($B43=0,0,IF(SIN(BF$12)=0,999999999,(SIN(BF$12)*COS($E43)+SIN($E43)*COS(BF$12))/SIN(BF$12)*$B43))</f>
        <v>13.4563867731157</v>
      </c>
      <c r="BG133" s="0" t="n">
        <f aca="false">IF($B43=0,0,IF(SIN(BG$12)=0,999999999,(SIN(BG$12)*COS($E43)+SIN($E43)*COS(BG$12))/SIN(BG$12)*$B43))</f>
        <v>13.3037975754011</v>
      </c>
      <c r="BH133" s="0" t="n">
        <f aca="false">IF($B43=0,0,IF(SIN(BH$12)=0,999999999,(SIN(BH$12)*COS($E43)+SIN($E43)*COS(BH$12))/SIN(BH$12)*$B43))</f>
        <v>13.1551703778028</v>
      </c>
      <c r="BI133" s="0" t="n">
        <f aca="false">IF($B43=0,0,IF(SIN(BI$12)=0,999999999,(SIN(BI$12)*COS($E43)+SIN($E43)*COS(BI$12))/SIN(BI$12)*$B43))</f>
        <v>13.0102657064559</v>
      </c>
      <c r="BJ133" s="0" t="n">
        <f aca="false">IF($B43=0,0,IF(SIN(BJ$12)=0,999999999,(SIN(BJ$12)*COS($E43)+SIN($E43)*COS(BJ$12))/SIN(BJ$12)*$B43))</f>
        <v>12.8688603642075</v>
      </c>
      <c r="BK133" s="0" t="n">
        <f aca="false">IF($B43=0,0,IF(SIN(BK$12)=0,999999999,(SIN(BK$12)*COS($E43)+SIN($E43)*COS(BK$12))/SIN(BK$12)*$B43))</f>
        <v>12.7307459726891</v>
      </c>
      <c r="BL133" s="0" t="n">
        <f aca="false">IF($B43=0,0,IF(SIN(BL$12)=0,999999999,(SIN(BL$12)*COS($E43)+SIN($E43)*COS(BL$12))/SIN(BL$12)*$B43))</f>
        <v>12.595727663706</v>
      </c>
      <c r="BM133" s="0" t="n">
        <f aca="false">IF($B43=0,0,IF(SIN(BM$12)=0,999999999,(SIN(BM$12)*COS($E43)+SIN($E43)*COS(BM$12))/SIN(BM$12)*$B43))</f>
        <v>12.4636229021442</v>
      </c>
      <c r="BN133" s="0" t="n">
        <f aca="false">IF($B43=0,0,IF(SIN(BN$12)=0,999999999,(SIN(BN$12)*COS($E43)+SIN($E43)*COS(BN$12))/SIN(BN$12)*$B43))</f>
        <v>12.3342604249627</v>
      </c>
      <c r="BO133" s="0" t="n">
        <f aca="false">IF($B43=0,0,IF(SIN(BO$12)=0,999999999,(SIN(BO$12)*COS($E43)+SIN($E43)*COS(BO$12))/SIN(BO$12)*$B43))</f>
        <v>12.2074792828587</v>
      </c>
      <c r="BP133" s="0" t="n">
        <f aca="false">IF($B43=0,0,IF(SIN(BP$12)=0,999999999,(SIN(BP$12)*COS($E43)+SIN($E43)*COS(BP$12))/SIN(BP$12)*$B43))</f>
        <v>12.0831279729158</v>
      </c>
      <c r="BQ133" s="0" t="n">
        <f aca="false">IF($B43=0,0,IF(SIN(BQ$12)=0,999999999,(SIN(BQ$12)*COS($E43)+SIN($E43)*COS(BQ$12))/SIN(BQ$12)*$B43))</f>
        <v>11.9610636520246</v>
      </c>
      <c r="BR133" s="0" t="n">
        <f aca="false">IF($B43=0,0,IF(SIN(BR$12)=0,999999999,(SIN(BR$12)*COS($E43)+SIN($E43)*COS(BR$12))/SIN(BR$12)*$B43))</f>
        <v>11.8411514221333</v>
      </c>
      <c r="BS133" s="0" t="n">
        <f aca="false">IF($B43=0,0,IF(SIN(BS$12)=0,999999999,(SIN(BS$12)*COS($E43)+SIN($E43)*COS(BS$12))/SIN(BS$12)*$B43))</f>
        <v>11.7232636794797</v>
      </c>
      <c r="BT133" s="0" t="n">
        <f aca="false">IF($B43=0,0,IF(SIN(BT$12)=0,999999999,(SIN(BT$12)*COS($E43)+SIN($E43)*COS(BT$12))/SIN(BT$12)*$B43))</f>
        <v>11.6072795209003</v>
      </c>
      <c r="BU133" s="0" t="n">
        <f aca="false">IF($B43=0,0,IF(SIN(BU$12)=0,999999999,(SIN(BU$12)*COS($E43)+SIN($E43)*COS(BU$12))/SIN(BU$12)*$B43))</f>
        <v>11.4930842011264</v>
      </c>
      <c r="BV133" s="0" t="n">
        <f aca="false">IF($B43=0,0,IF(SIN(BV$12)=0,999999999,(SIN(BV$12)*COS($E43)+SIN($E43)*COS(BV$12))/SIN(BV$12)*$B43))</f>
        <v>11.3805686356863</v>
      </c>
      <c r="BW133" s="0" t="n">
        <f aca="false">IF($B43=0,0,IF(SIN(BW$12)=0,999999999,(SIN(BW$12)*COS($E43)+SIN($E43)*COS(BW$12))/SIN(BW$12)*$B43))</f>
        <v>11.2696289446464</v>
      </c>
      <c r="BX133" s="0" t="n">
        <f aca="false">IF($B43=0,0,IF(SIN(BX$12)=0,999999999,(SIN(BX$12)*COS($E43)+SIN($E43)*COS(BX$12))/SIN(BX$12)*$B43))</f>
        <v>11.1601660329585</v>
      </c>
      <c r="BY133" s="0" t="n">
        <f aca="false">IF($B43=0,0,IF(SIN(BY$12)=0,999999999,(SIN(BY$12)*COS($E43)+SIN($E43)*COS(BY$12))/SIN(BY$12)*$B43))</f>
        <v>11.052085203648</v>
      </c>
      <c r="BZ133" s="0" t="n">
        <f aca="false">IF($B43=0,0,IF(SIN(BZ$12)=0,999999999,(SIN(BZ$12)*COS($E43)+SIN($E43)*COS(BZ$12))/SIN(BZ$12)*$B43))</f>
        <v>10.9452958004829</v>
      </c>
      <c r="CA133" s="0" t="n">
        <f aca="false">IF($B43=0,0,IF(SIN(CA$12)=0,999999999,(SIN(CA$12)*COS($E43)+SIN($E43)*COS(CA$12))/SIN(CA$12)*$B43))</f>
        <v>10.8397108771201</v>
      </c>
      <c r="CB133" s="0" t="n">
        <f aca="false">IF($B43=0,0,IF(SIN(CB$12)=0,999999999,(SIN(CB$12)*COS($E43)+SIN($E43)*COS(CB$12))/SIN(CB$12)*$B43))</f>
        <v>10.7352468900384</v>
      </c>
      <c r="CC133" s="0" t="n">
        <f aca="false">IF($B43=0,0,IF(SIN(CC$12)=0,999999999,(SIN(CC$12)*COS($E43)+SIN($E43)*COS(CC$12))/SIN(CC$12)*$B43))</f>
        <v>10.6318234128374</v>
      </c>
      <c r="CD133" s="0" t="n">
        <f aca="false">IF($B43=0,0,IF(SIN(CD$12)=0,999999999,(SIN(CD$12)*COS($E43)+SIN($E43)*COS(CD$12))/SIN(CD$12)*$B43))</f>
        <v>10.5293628697247</v>
      </c>
      <c r="CE133" s="0" t="n">
        <f aca="false">IF($B43=0,0,IF(SIN(CE$12)=0,999999999,(SIN(CE$12)*COS($E43)+SIN($E43)*COS(CE$12))/SIN(CE$12)*$B43))</f>
        <v>10.4277902862218</v>
      </c>
      <c r="CF133" s="0" t="n">
        <f aca="false">IF($B43=0,0,IF(SIN(CF$12)=0,999999999,(SIN(CF$12)*COS($E43)+SIN($E43)*COS(CF$12))/SIN(CF$12)*$B43))</f>
        <v>10.3270330553032</v>
      </c>
      <c r="CG133" s="0" t="n">
        <f aca="false">IF($B43=0,0,IF(SIN(CG$12)=0,999999999,(SIN(CG$12)*COS($E43)+SIN($E43)*COS(CG$12))/SIN(CG$12)*$B43))</f>
        <v>10.2270207173471</v>
      </c>
      <c r="CH133" s="0" t="n">
        <f aca="false">IF($B43=0,0,IF(SIN(CH$12)=0,999999999,(SIN(CH$12)*COS($E43)+SIN($E43)*COS(CH$12))/SIN(CH$12)*$B43))</f>
        <v>10.1276847524177</v>
      </c>
      <c r="CI133" s="0" t="n">
        <f aca="false">IF($B43=0,0,IF(SIN(CI$12)=0,999999999,(SIN(CI$12)*COS($E43)+SIN($E43)*COS(CI$12))/SIN(CI$12)*$B43))</f>
        <v>10.0289583835208</v>
      </c>
      <c r="CJ133" s="0" t="n">
        <f aca="false">IF($B43=0,0,IF(SIN(CJ$12)=0,999999999,(SIN(CJ$12)*COS($E43)+SIN($E43)*COS(CJ$12))/SIN(CJ$12)*$B43))</f>
        <v>9.93077638958865</v>
      </c>
      <c r="CK133" s="0" t="n">
        <f aca="false">IF($B43=0,0,IF(SIN(CK$12)=0,999999999,(SIN(CK$12)*COS($E43)+SIN($E43)*COS(CK$12))/SIN(CK$12)*$B43))</f>
        <v>9.83307492703921</v>
      </c>
      <c r="CL133" s="0" t="n">
        <f aca="false">IF($B43=0,0,IF(SIN(CL$12)=0,999999999,(SIN(CL$12)*COS($E43)+SIN($E43)*COS(CL$12))/SIN(CL$12)*$B43))</f>
        <v>9.73579135884161</v>
      </c>
      <c r="CM133" s="0" t="n">
        <f aca="false">IF($B43=0,0,IF(SIN(CM$12)=0,999999999,(SIN(CM$12)*COS($E43)+SIN($E43)*COS(CM$12))/SIN(CM$12)*$B43))</f>
        <v>9.6388640900884</v>
      </c>
      <c r="CN133" s="0" t="n">
        <f aca="false">IF($B43=0,0,IF(SIN(CN$12)=0,999999999,(SIN(CN$12)*COS($E43)+SIN($E43)*COS(CN$12))/SIN(CN$12)*$B43))</f>
        <v>9.54223240913699</v>
      </c>
      <c r="CO133" s="0" t="n">
        <f aca="false">IF($B43=0,0,IF(SIN(CO$12)=0,999999999,(SIN(CO$12)*COS($E43)+SIN($E43)*COS(CO$12))/SIN(CO$12)*$B43))</f>
        <v>9.44583633343394</v>
      </c>
      <c r="CP133" s="0" t="n">
        <f aca="false">IF($B43=0,0,IF(SIN(CP$12)=0,999999999,(SIN(CP$12)*COS($E43)+SIN($E43)*COS(CP$12))/SIN(CP$12)*$B43))</f>
        <v>9.34961645917884</v>
      </c>
      <c r="CQ133" s="0" t="n">
        <f aca="false">IF($B43=0,0,IF(SIN(CQ$12)=0,999999999,(SIN(CQ$12)*COS($E43)+SIN($E43)*COS(CQ$12))/SIN(CQ$12)*$B43))</f>
        <v>9.25351381401899</v>
      </c>
    </row>
    <row r="134" customFormat="false" ht="12.8" hidden="true" customHeight="false" outlineLevel="0" collapsed="false">
      <c r="D134" s="0" t="n">
        <f aca="false">1+D133</f>
        <v>32</v>
      </c>
      <c r="E134" s="2" t="s">
        <v>56</v>
      </c>
      <c r="F134" s="0" t="n">
        <f aca="false">IF($B44=0,0,IF(SIN(F$12)=0,999999999,(SIN(F$12)*COS($E44)+SIN($E44)*COS(F$12))/SIN(F$12)*$B44))</f>
        <v>999999999</v>
      </c>
      <c r="G134" s="0" t="n">
        <f aca="false">IF($B44=0,0,IF(SIN(G$12)=0,999999999,(SIN(G$12)*COS($E44)+SIN($E44)*COS(G$12))/SIN(G$12)*$B44))</f>
        <v>329.707562007104</v>
      </c>
      <c r="H134" s="0" t="n">
        <f aca="false">IF($B44=0,0,IF(SIN(H$12)=0,999999999,(SIN(H$12)*COS($E44)+SIN($E44)*COS(H$12))/SIN(H$12)*$B44))</f>
        <v>169.284793947073</v>
      </c>
      <c r="I134" s="0" t="n">
        <f aca="false">IF($B44=0,0,IF(SIN(I$12)=0,999999999,(SIN(I$12)*COS($E44)+SIN($E44)*COS(I$12))/SIN(I$12)*$B44))</f>
        <v>115.788812389362</v>
      </c>
      <c r="J134" s="0" t="n">
        <f aca="false">IF($B44=0,0,IF(SIN(J$12)=0,999999999,(SIN(J$12)*COS($E44)+SIN($E44)*COS(J$12))/SIN(J$12)*$B44))</f>
        <v>89.0245175252218</v>
      </c>
      <c r="K134" s="0" t="n">
        <f aca="false">IF($B44=0,0,IF(SIN(K$12)=0,999999999,(SIN(K$12)*COS($E44)+SIN($E44)*COS(K$12))/SIN(K$12)*$B44))</f>
        <v>72.9528862049723</v>
      </c>
      <c r="L134" s="0" t="n">
        <f aca="false">IF($B44=0,0,IF(SIN(L$12)=0,999999999,(SIN(L$12)*COS($E44)+SIN($E44)*COS(L$12))/SIN(L$12)*$B44))</f>
        <v>62.227574714019</v>
      </c>
      <c r="M134" s="0" t="n">
        <f aca="false">IF($B44=0,0,IF(SIN(M$12)=0,999999999,(SIN(M$12)*COS($E44)+SIN($E44)*COS(M$12))/SIN(M$12)*$B44))</f>
        <v>54.557290595999</v>
      </c>
      <c r="N134" s="0" t="n">
        <f aca="false">IF($B44=0,0,IF(SIN(N$12)=0,999999999,(SIN(N$12)*COS($E44)+SIN($E44)*COS(N$12))/SIN(N$12)*$B44))</f>
        <v>48.7963856068016</v>
      </c>
      <c r="O134" s="0" t="n">
        <f aca="false">IF($B44=0,0,IF(SIN(O$12)=0,999999999,(SIN(O$12)*COS($E44)+SIN($E44)*COS(O$12))/SIN(O$12)*$B44))</f>
        <v>44.3083866976586</v>
      </c>
      <c r="P134" s="0" t="n">
        <f aca="false">IF($B44=0,0,IF(SIN(P$12)=0,999999999,(SIN(P$12)*COS($E44)+SIN($E44)*COS(P$12))/SIN(P$12)*$B44))</f>
        <v>40.7114084069399</v>
      </c>
      <c r="Q134" s="0" t="n">
        <f aca="false">IF($B44=0,0,IF(SIN(Q$12)=0,999999999,(SIN(Q$12)*COS($E44)+SIN($E44)*COS(Q$12))/SIN(Q$12)*$B44))</f>
        <v>37.762431218734</v>
      </c>
      <c r="R134" s="0" t="n">
        <f aca="false">IF($B44=0,0,IF(SIN(R$12)=0,999999999,(SIN(R$12)*COS($E44)+SIN($E44)*COS(R$12))/SIN(R$12)*$B44))</f>
        <v>35.2994407409058</v>
      </c>
      <c r="S134" s="0" t="n">
        <f aca="false">IF($B44=0,0,IF(SIN(S$12)=0,999999999,(SIN(S$12)*COS($E44)+SIN($E44)*COS(S$12))/SIN(S$12)*$B44))</f>
        <v>33.2102718767403</v>
      </c>
      <c r="T134" s="0" t="n">
        <f aca="false">IF($B44=0,0,IF(SIN(T$12)=0,999999999,(SIN(T$12)*COS($E44)+SIN($E44)*COS(T$12))/SIN(T$12)*$B44))</f>
        <v>31.4148054933616</v>
      </c>
      <c r="U134" s="0" t="n">
        <f aca="false">IF($B44=0,0,IF(SIN(U$12)=0,999999999,(SIN(U$12)*COS($E44)+SIN($E44)*COS(U$12))/SIN(U$12)*$B44))</f>
        <v>29.8542864217453</v>
      </c>
      <c r="V134" s="0" t="n">
        <f aca="false">IF($B44=0,0,IF(SIN(V$12)=0,999999999,(SIN(V$12)*COS($E44)+SIN($E44)*COS(V$12))/SIN(V$12)*$B44))</f>
        <v>28.4846472057332</v>
      </c>
      <c r="W134" s="0" t="n">
        <f aca="false">IF($B44=0,0,IF(SIN(W$12)=0,999999999,(SIN(W$12)*COS($E44)+SIN($E44)*COS(W$12))/SIN(W$12)*$B44))</f>
        <v>27.2721881739695</v>
      </c>
      <c r="X134" s="0" t="n">
        <f aca="false">IF($B44=0,0,IF(SIN(X$12)=0,999999999,(SIN(X$12)*COS($E44)+SIN($E44)*COS(X$12))/SIN(X$12)*$B44))</f>
        <v>26.1906974869354</v>
      </c>
      <c r="Y134" s="0" t="n">
        <f aca="false">IF($B44=0,0,IF(SIN(Y$12)=0,999999999,(SIN(Y$12)*COS($E44)+SIN($E44)*COS(Y$12))/SIN(Y$12)*$B44))</f>
        <v>25.2194806419182</v>
      </c>
      <c r="Z134" s="0" t="n">
        <f aca="false">IF($B44=0,0,IF(SIN(Z$12)=0,999999999,(SIN(Z$12)*COS($E44)+SIN($E44)*COS(Z$12))/SIN(Z$12)*$B44))</f>
        <v>24.3419811256171</v>
      </c>
      <c r="AA134" s="0" t="n">
        <f aca="false">IF($B44=0,0,IF(SIN(AA$12)=0,999999999,(SIN(AA$12)*COS($E44)+SIN($E44)*COS(AA$12))/SIN(AA$12)*$B44))</f>
        <v>23.5447951651492</v>
      </c>
      <c r="AB134" s="0" t="n">
        <f aca="false">IF($B44=0,0,IF(SIN(AB$12)=0,999999999,(SIN(AB$12)*COS($E44)+SIN($E44)*COS(AB$12))/SIN(AB$12)*$B44))</f>
        <v>22.8169551824884</v>
      </c>
      <c r="AC134" s="0" t="n">
        <f aca="false">IF($B44=0,0,IF(SIN(AC$12)=0,999999999,(SIN(AC$12)*COS($E44)+SIN($E44)*COS(AC$12))/SIN(AC$12)*$B44))</f>
        <v>22.1494001730072</v>
      </c>
      <c r="AD134" s="0" t="n">
        <f aca="false">IF($B44=0,0,IF(SIN(AD$12)=0,999999999,(SIN(AD$12)*COS($E44)+SIN($E44)*COS(AD$12))/SIN(AD$12)*$B44))</f>
        <v>21.5345784885669</v>
      </c>
      <c r="AE134" s="0" t="n">
        <f aca="false">IF($B44=0,0,IF(SIN(AE$12)=0,999999999,(SIN(AE$12)*COS($E44)+SIN($E44)*COS(AE$12))/SIN(AE$12)*$B44))</f>
        <v>20.9661459518573</v>
      </c>
      <c r="AF134" s="0" t="n">
        <f aca="false">IF($B44=0,0,IF(SIN(AF$12)=0,999999999,(SIN(AF$12)*COS($E44)+SIN($E44)*COS(AF$12))/SIN(AF$12)*$B44))</f>
        <v>20.4387336358558</v>
      </c>
      <c r="AG134" s="0" t="n">
        <f aca="false">IF($B44=0,0,IF(SIN(AG$12)=0,999999999,(SIN(AG$12)*COS($E44)+SIN($E44)*COS(AG$12))/SIN(AG$12)*$B44))</f>
        <v>19.94776724705</v>
      </c>
      <c r="AH134" s="0" t="n">
        <f aca="false">IF($B44=0,0,IF(SIN(AH$12)=0,999999999,(SIN(AH$12)*COS($E44)+SIN($E44)*COS(AH$12))/SIN(AH$12)*$B44))</f>
        <v>19.489325211459</v>
      </c>
      <c r="AI134" s="0" t="n">
        <f aca="false">IF($B44=0,0,IF(SIN(AI$12)=0,999999999,(SIN(AI$12)*COS($E44)+SIN($E44)*COS(AI$12))/SIN(AI$12)*$B44))</f>
        <v>19.0600261213671</v>
      </c>
      <c r="AJ134" s="0" t="n">
        <f aca="false">IF($B44=0,0,IF(SIN(AJ$12)=0,999999999,(SIN(AJ$12)*COS($E44)+SIN($E44)*COS(AJ$12))/SIN(AJ$12)*$B44))</f>
        <v>18.6569386919111</v>
      </c>
      <c r="AK134" s="0" t="n">
        <f aca="false">IF($B44=0,0,IF(SIN(AK$12)=0,999999999,(SIN(AK$12)*COS($E44)+SIN($E44)*COS(AK$12))/SIN(AK$12)*$B44))</f>
        <v>18.2775091446202</v>
      </c>
      <c r="AL134" s="0" t="n">
        <f aca="false">IF($B44=0,0,IF(SIN(AL$12)=0,999999999,(SIN(AL$12)*COS($E44)+SIN($E44)*COS(AL$12))/SIN(AL$12)*$B44))</f>
        <v>17.9195022057332</v>
      </c>
      <c r="AM134" s="0" t="n">
        <f aca="false">IF($B44=0,0,IF(SIN(AM$12)=0,999999999,(SIN(AM$12)*COS($E44)+SIN($E44)*COS(AM$12))/SIN(AM$12)*$B44))</f>
        <v>17.5809528312768</v>
      </c>
      <c r="AN134" s="0" t="n">
        <f aca="false">IF($B44=0,0,IF(SIN(AN$12)=0,999999999,(SIN(AN$12)*COS($E44)+SIN($E44)*COS(AN$12))/SIN(AN$12)*$B44))</f>
        <v>17.2601264504251</v>
      </c>
      <c r="AO134" s="0" t="n">
        <f aca="false">IF($B44=0,0,IF(SIN(AO$12)=0,999999999,(SIN(AO$12)*COS($E44)+SIN($E44)*COS(AO$12))/SIN(AO$12)*$B44))</f>
        <v>16.9554860234471</v>
      </c>
      <c r="AP134" s="0" t="n">
        <f aca="false">IF($B44=0,0,IF(SIN(AP$12)=0,999999999,(SIN(AP$12)*COS($E44)+SIN($E44)*COS(AP$12))/SIN(AP$12)*$B44))</f>
        <v>16.665664589153</v>
      </c>
      <c r="AQ134" s="0" t="n">
        <f aca="false">IF($B44=0,0,IF(SIN(AQ$12)=0,999999999,(SIN(AQ$12)*COS($E44)+SIN($E44)*COS(AQ$12))/SIN(AQ$12)*$B44))</f>
        <v>16.3894422632464</v>
      </c>
      <c r="AR134" s="0" t="n">
        <f aca="false">IF($B44=0,0,IF(SIN(AR$12)=0,999999999,(SIN(AR$12)*COS($E44)+SIN($E44)*COS(AR$12))/SIN(AR$12)*$B44))</f>
        <v>16.1257268676453</v>
      </c>
      <c r="AS134" s="0" t="n">
        <f aca="false">IF($B44=0,0,IF(SIN(AS$12)=0,999999999,(SIN(AS$12)*COS($E44)+SIN($E44)*COS(AS$12))/SIN(AS$12)*$B44))</f>
        <v>15.8735375390198</v>
      </c>
      <c r="AT134" s="0" t="n">
        <f aca="false">IF($B44=0,0,IF(SIN(AT$12)=0,999999999,(SIN(AT$12)*COS($E44)+SIN($E44)*COS(AT$12))/SIN(AT$12)*$B44))</f>
        <v>15.6319907951449</v>
      </c>
      <c r="AU134" s="0" t="n">
        <f aca="false">IF($B44=0,0,IF(SIN(AU$12)=0,999999999,(SIN(AU$12)*COS($E44)+SIN($E44)*COS(AU$12))/SIN(AU$12)*$B44))</f>
        <v>15.4002886394012</v>
      </c>
      <c r="AV134" s="0" t="n">
        <f aca="false">IF($B44=0,0,IF(SIN(AV$12)=0,999999999,(SIN(AV$12)*COS($E44)+SIN($E44)*COS(AV$12))/SIN(AV$12)*$B44))</f>
        <v>15.1777083636907</v>
      </c>
      <c r="AW134" s="0" t="n">
        <f aca="false">IF($B44=0,0,IF(SIN(AW$12)=0,999999999,(SIN(AW$12)*COS($E44)+SIN($E44)*COS(AW$12))/SIN(AW$12)*$B44))</f>
        <v>14.9635937732367</v>
      </c>
      <c r="AX134" s="0" t="n">
        <f aca="false">IF($B44=0,0,IF(SIN(AX$12)=0,999999999,(SIN(AX$12)*COS($E44)+SIN($E44)*COS(AX$12))/SIN(AX$12)*$B44))</f>
        <v>14.7573476070153</v>
      </c>
      <c r="AY134" s="0" t="n">
        <f aca="false">IF($B44=0,0,IF(SIN(AY$12)=0,999999999,(SIN(AY$12)*COS($E44)+SIN($E44)*COS(AY$12))/SIN(AY$12)*$B44))</f>
        <v>14.5584249677837</v>
      </c>
      <c r="AZ134" s="0" t="n">
        <f aca="false">IF($B44=0,0,IF(SIN(AZ$12)=0,999999999,(SIN(AZ$12)*COS($E44)+SIN($E44)*COS(AZ$12))/SIN(AZ$12)*$B44))</f>
        <v>14.3663276080228</v>
      </c>
      <c r="BA134" s="0" t="n">
        <f aca="false">IF($B44=0,0,IF(SIN(BA$12)=0,999999999,(SIN(BA$12)*COS($E44)+SIN($E44)*COS(BA$12))/SIN(BA$12)*$B44))</f>
        <v>14.1805989442664</v>
      </c>
      <c r="BB134" s="0" t="n">
        <f aca="false">IF($B44=0,0,IF(SIN(BB$12)=0,999999999,(SIN(BB$12)*COS($E44)+SIN($E44)*COS(BB$12))/SIN(BB$12)*$B44))</f>
        <v>14.0008196935426</v>
      </c>
      <c r="BC134" s="0" t="n">
        <f aca="false">IF($B44=0,0,IF(SIN(BC$12)=0,999999999,(SIN(BC$12)*COS($E44)+SIN($E44)*COS(BC$12))/SIN(BC$12)*$B44))</f>
        <v>13.8266040429974</v>
      </c>
      <c r="BD134" s="0" t="n">
        <f aca="false">IF($B44=0,0,IF(SIN(BD$12)=0,999999999,(SIN(BD$12)*COS($E44)+SIN($E44)*COS(BD$12))/SIN(BD$12)*$B44))</f>
        <v>13.6575962780004</v>
      </c>
      <c r="BE134" s="0" t="n">
        <f aca="false">IF($B44=0,0,IF(SIN(BE$12)=0,999999999,(SIN(BE$12)*COS($E44)+SIN($E44)*COS(BE$12))/SIN(BE$12)*$B44))</f>
        <v>13.4934678057427</v>
      </c>
      <c r="BF134" s="0" t="n">
        <f aca="false">IF($B44=0,0,IF(SIN(BF$12)=0,999999999,(SIN(BF$12)*COS($E44)+SIN($E44)*COS(BF$12))/SIN(BF$12)*$B44))</f>
        <v>13.3339145210251</v>
      </c>
      <c r="BG134" s="0" t="n">
        <f aca="false">IF($B44=0,0,IF(SIN(BG$12)=0,999999999,(SIN(BG$12)*COS($E44)+SIN($E44)*COS(BG$12))/SIN(BG$12)*$B44))</f>
        <v>13.1786544689795</v>
      </c>
      <c r="BH134" s="0" t="n">
        <f aca="false">IF($B44=0,0,IF(SIN(BH$12)=0,999999999,(SIN(BH$12)*COS($E44)+SIN($E44)*COS(BH$12))/SIN(BH$12)*$B44))</f>
        <v>13.027425766161</v>
      </c>
      <c r="BI134" s="0" t="n">
        <f aca="false">IF($B44=0,0,IF(SIN(BI$12)=0,999999999,(SIN(BI$12)*COS($E44)+SIN($E44)*COS(BI$12))/SIN(BI$12)*$B44))</f>
        <v>12.8799847470592</v>
      </c>
      <c r="BJ134" s="0" t="n">
        <f aca="false">IF($B44=0,0,IF(SIN(BJ$12)=0,999999999,(SIN(BJ$12)*COS($E44)+SIN($E44)*COS(BJ$12))/SIN(BJ$12)*$B44))</f>
        <v>12.7361043077763</v>
      </c>
      <c r="BK134" s="0" t="n">
        <f aca="false">IF($B44=0,0,IF(SIN(BK$12)=0,999999999,(SIN(BK$12)*COS($E44)+SIN($E44)*COS(BK$12))/SIN(BK$12)*$B44))</f>
        <v>12.5955724225802</v>
      </c>
      <c r="BL134" s="0" t="n">
        <f aca="false">IF($B44=0,0,IF(SIN(BL$12)=0,999999999,(SIN(BL$12)*COS($E44)+SIN($E44)*COS(BL$12))/SIN(BL$12)*$B44))</f>
        <v>12.458190812389</v>
      </c>
      <c r="BM134" s="0" t="n">
        <f aca="false">IF($B44=0,0,IF(SIN(BM$12)=0,999999999,(SIN(BM$12)*COS($E44)+SIN($E44)*COS(BM$12))/SIN(BM$12)*$B44))</f>
        <v>12.3237737470741</v>
      </c>
      <c r="BN134" s="0" t="n">
        <f aca="false">IF($B44=0,0,IF(SIN(BN$12)=0,999999999,(SIN(BN$12)*COS($E44)+SIN($E44)*COS(BN$12))/SIN(BN$12)*$B44))</f>
        <v>12.1921469658814</v>
      </c>
      <c r="BO134" s="0" t="n">
        <f aca="false">IF($B44=0,0,IF(SIN(BO$12)=0,999999999,(SIN(BO$12)*COS($E44)+SIN($E44)*COS(BO$12))/SIN(BO$12)*$B44))</f>
        <v>12.0631467023222</v>
      </c>
      <c r="BP134" s="0" t="n">
        <f aca="false">IF($B44=0,0,IF(SIN(BP$12)=0,999999999,(SIN(BP$12)*COS($E44)+SIN($E44)*COS(BP$12))/SIN(BP$12)*$B44))</f>
        <v>11.9366188016396</v>
      </c>
      <c r="BQ134" s="0" t="n">
        <f aca="false">IF($B44=0,0,IF(SIN(BQ$12)=0,999999999,(SIN(BQ$12)*COS($E44)+SIN($E44)*COS(BQ$12))/SIN(BQ$12)*$B44))</f>
        <v>11.8124179204612</v>
      </c>
      <c r="BR134" s="0" t="n">
        <f aca="false">IF($B44=0,0,IF(SIN(BR$12)=0,999999999,(SIN(BR$12)*COS($E44)+SIN($E44)*COS(BR$12))/SIN(BR$12)*$B44))</f>
        <v>11.6904067995386</v>
      </c>
      <c r="BS134" s="0" t="n">
        <f aca="false">IF($B44=0,0,IF(SIN(BS$12)=0,999999999,(SIN(BS$12)*COS($E44)+SIN($E44)*COS(BS$12))/SIN(BS$12)*$B44))</f>
        <v>11.5704556015897</v>
      </c>
      <c r="BT134" s="0" t="n">
        <f aca="false">IF($B44=0,0,IF(SIN(BT$12)=0,999999999,(SIN(BT$12)*COS($E44)+SIN($E44)*COS(BT$12))/SIN(BT$12)*$B44))</f>
        <v>11.4524413072149</v>
      </c>
      <c r="BU134" s="0" t="n">
        <f aca="false">IF($B44=0,0,IF(SIN(BU$12)=0,999999999,(SIN(BU$12)*COS($E44)+SIN($E44)*COS(BU$12))/SIN(BU$12)*$B44))</f>
        <v>11.3362471626948</v>
      </c>
      <c r="BV134" s="0" t="n">
        <f aca="false">IF($B44=0,0,IF(SIN(BV$12)=0,999999999,(SIN(BV$12)*COS($E44)+SIN($E44)*COS(BV$12))/SIN(BV$12)*$B44))</f>
        <v>11.221762174191</v>
      </c>
      <c r="BW134" s="0" t="n">
        <f aca="false">IF($B44=0,0,IF(SIN(BW$12)=0,999999999,(SIN(BW$12)*COS($E44)+SIN($E44)*COS(BW$12))/SIN(BW$12)*$B44))</f>
        <v>11.108880643501</v>
      </c>
      <c r="BX134" s="0" t="n">
        <f aca="false">IF($B44=0,0,IF(SIN(BX$12)=0,999999999,(SIN(BX$12)*COS($E44)+SIN($E44)*COS(BX$12))/SIN(BX$12)*$B44))</f>
        <v>10.9975017410605</v>
      </c>
      <c r="BY134" s="0" t="n">
        <f aca="false">IF($B44=0,0,IF(SIN(BY$12)=0,999999999,(SIN(BY$12)*COS($E44)+SIN($E44)*COS(BY$12))/SIN(BY$12)*$B44))</f>
        <v>10.8875291123607</v>
      </c>
      <c r="BZ134" s="0" t="n">
        <f aca="false">IF($B44=0,0,IF(SIN(BZ$12)=0,999999999,(SIN(BZ$12)*COS($E44)+SIN($E44)*COS(BZ$12))/SIN(BZ$12)*$B44))</f>
        <v>10.7788705143626</v>
      </c>
      <c r="CA134" s="0" t="n">
        <f aca="false">IF($B44=0,0,IF(SIN(CA$12)=0,999999999,(SIN(CA$12)*COS($E44)+SIN($E44)*COS(CA$12))/SIN(CA$12)*$B44))</f>
        <v>10.6714374788525</v>
      </c>
      <c r="CB134" s="0" t="n">
        <f aca="false">IF($B44=0,0,IF(SIN(CB$12)=0,999999999,(SIN(CB$12)*COS($E44)+SIN($E44)*COS(CB$12))/SIN(CB$12)*$B44))</f>
        <v>10.565145</v>
      </c>
      <c r="CC134" s="0" t="n">
        <f aca="false">IF($B44=0,0,IF(SIN(CC$12)=0,999999999,(SIN(CC$12)*COS($E44)+SIN($E44)*COS(CC$12))/SIN(CC$12)*$B44))</f>
        <v>10.4599112436564</v>
      </c>
      <c r="CD134" s="0" t="n">
        <f aca="false">IF($B44=0,0,IF(SIN(CD$12)=0,999999999,(SIN(CD$12)*COS($E44)+SIN($E44)*COS(CD$12))/SIN(CD$12)*$B44))</f>
        <v>10.3556572761767</v>
      </c>
      <c r="CE134" s="0" t="n">
        <f aca="false">IF($B44=0,0,IF(SIN(CE$12)=0,999999999,(SIN(CE$12)*COS($E44)+SIN($E44)*COS(CE$12))/SIN(CE$12)*$B44))</f>
        <v>10.252306810762</v>
      </c>
      <c r="CF134" s="0" t="n">
        <f aca="false">IF($B44=0,0,IF(SIN(CF$12)=0,999999999,(SIN(CF$12)*COS($E44)+SIN($E44)*COS(CF$12))/SIN(CF$12)*$B44))</f>
        <v>10.1497859695052</v>
      </c>
      <c r="CG134" s="0" t="n">
        <f aca="false">IF($B44=0,0,IF(SIN(CG$12)=0,999999999,(SIN(CG$12)*COS($E44)+SIN($E44)*COS(CG$12))/SIN(CG$12)*$B44))</f>
        <v>10.0480230594904</v>
      </c>
      <c r="CH134" s="0" t="n">
        <f aca="false">IF($B44=0,0,IF(SIN(CH$12)=0,999999999,(SIN(CH$12)*COS($E44)+SIN($E44)*COS(CH$12))/SIN(CH$12)*$B44))</f>
        <v>9.94694836143881</v>
      </c>
      <c r="CI134" s="0" t="n">
        <f aca="false">IF($B44=0,0,IF(SIN(CI$12)=0,999999999,(SIN(CI$12)*COS($E44)+SIN($E44)*COS(CI$12))/SIN(CI$12)*$B44))</f>
        <v>9.84649392952109</v>
      </c>
      <c r="CJ134" s="0" t="n">
        <f aca="false">IF($B44=0,0,IF(SIN(CJ$12)=0,999999999,(SIN(CJ$12)*COS($E44)+SIN($E44)*COS(CJ$12))/SIN(CJ$12)*$B44))</f>
        <v>9.7465934010685</v>
      </c>
      <c r="CK134" s="0" t="n">
        <f aca="false">IF($B44=0,0,IF(SIN(CK$12)=0,999999999,(SIN(CK$12)*COS($E44)+SIN($E44)*COS(CK$12))/SIN(CK$12)*$B44))</f>
        <v>9.647181815009</v>
      </c>
      <c r="CL134" s="0" t="n">
        <f aca="false">IF($B44=0,0,IF(SIN(CL$12)=0,999999999,(SIN(CL$12)*COS($E44)+SIN($E44)*COS(CL$12))/SIN(CL$12)*$B44))</f>
        <v>9.54819543794063</v>
      </c>
      <c r="CM134" s="0" t="n">
        <f aca="false">IF($B44=0,0,IF(SIN(CM$12)=0,999999999,(SIN(CM$12)*COS($E44)+SIN($E44)*COS(CM$12))/SIN(CM$12)*$B44))</f>
        <v>9.4495715968257</v>
      </c>
      <c r="CN134" s="0" t="n">
        <f aca="false">IF($B44=0,0,IF(SIN(CN$12)=0,999999999,(SIN(CN$12)*COS($E44)+SIN($E44)*COS(CN$12))/SIN(CN$12)*$B44))</f>
        <v>9.35124851735169</v>
      </c>
      <c r="CO134" s="0" t="n">
        <f aca="false">IF($B44=0,0,IF(SIN(CO$12)=0,999999999,(SIN(CO$12)*COS($E44)+SIN($E44)*COS(CO$12))/SIN(CO$12)*$B44))</f>
        <v>9.25316516705689</v>
      </c>
      <c r="CP134" s="0" t="n">
        <f aca="false">IF($B44=0,0,IF(SIN(CP$12)=0,999999999,(SIN(CP$12)*COS($E44)+SIN($E44)*COS(CP$12))/SIN(CP$12)*$B44))</f>
        <v>9.15526110236283</v>
      </c>
      <c r="CQ134" s="0" t="n">
        <f aca="false">IF($B44=0,0,IF(SIN(CQ$12)=0,999999999,(SIN(CQ$12)*COS($E44)+SIN($E44)*COS(CQ$12))/SIN(CQ$12)*$B44))</f>
        <v>9.05747631869063</v>
      </c>
    </row>
    <row r="135" customFormat="false" ht="12.8" hidden="true" customHeight="false" outlineLevel="0" collapsed="false">
      <c r="D135" s="0" t="n">
        <f aca="false">1+D134</f>
        <v>33</v>
      </c>
      <c r="E135" s="2" t="s">
        <v>56</v>
      </c>
      <c r="F135" s="0" t="n">
        <f aca="false">IF($B45=0,0,IF(SIN(F$12)=0,999999999,(SIN(F$12)*COS($E45)+SIN($E45)*COS(F$12))/SIN(F$12)*$B45))</f>
        <v>999999999</v>
      </c>
      <c r="G135" s="0" t="n">
        <f aca="false">IF($B45=0,0,IF(SIN(G$12)=0,999999999,(SIN(G$12)*COS($E45)+SIN($E45)*COS(G$12))/SIN(G$12)*$B45))</f>
        <v>334.7286908773</v>
      </c>
      <c r="H135" s="0" t="n">
        <f aca="false">IF($B45=0,0,IF(SIN(H$12)=0,999999999,(SIN(H$12)*COS($E45)+SIN($E45)*COS(H$12))/SIN(H$12)*$B45))</f>
        <v>171.695433102266</v>
      </c>
      <c r="I135" s="0" t="n">
        <f aca="false">IF($B45=0,0,IF(SIN(I$12)=0,999999999,(SIN(I$12)*COS($E45)+SIN($E45)*COS(I$12))/SIN(I$12)*$B45))</f>
        <v>117.328934776024</v>
      </c>
      <c r="J135" s="0" t="n">
        <f aca="false">IF($B45=0,0,IF(SIN(J$12)=0,999999999,(SIN(J$12)*COS($E45)+SIN($E45)*COS(J$12))/SIN(J$12)*$B45))</f>
        <v>90.1291162183518</v>
      </c>
      <c r="K135" s="0" t="n">
        <f aca="false">IF($B45=0,0,IF(SIN(K$12)=0,999999999,(SIN(K$12)*COS($E45)+SIN($E45)*COS(K$12))/SIN(K$12)*$B45))</f>
        <v>73.7959582533984</v>
      </c>
      <c r="L135" s="0" t="n">
        <f aca="false">IF($B45=0,0,IF(SIN(L$12)=0,999999999,(SIN(L$12)*COS($E45)+SIN($E45)*COS(L$12))/SIN(L$12)*$B45))</f>
        <v>62.896118447818</v>
      </c>
      <c r="M135" s="0" t="n">
        <f aca="false">IF($B45=0,0,IF(SIN(M$12)=0,999999999,(SIN(M$12)*COS($E45)+SIN($E45)*COS(M$12))/SIN(M$12)*$B45))</f>
        <v>55.1010191427558</v>
      </c>
      <c r="N135" s="0" t="n">
        <f aca="false">IF($B45=0,0,IF(SIN(N$12)=0,999999999,(SIN(N$12)*COS($E45)+SIN($E45)*COS(N$12))/SIN(N$12)*$B45))</f>
        <v>49.2463694600509</v>
      </c>
      <c r="O135" s="0" t="n">
        <f aca="false">IF($B45=0,0,IF(SIN(O$12)=0,999999999,(SIN(O$12)*COS($E45)+SIN($E45)*COS(O$12))/SIN(O$12)*$B45))</f>
        <v>44.6853393026946</v>
      </c>
      <c r="P135" s="0" t="n">
        <f aca="false">IF($B45=0,0,IF(SIN(P$12)=0,999999999,(SIN(P$12)*COS($E45)+SIN($E45)*COS(P$12))/SIN(P$12)*$B45))</f>
        <v>41.0298289535495</v>
      </c>
      <c r="Q135" s="0" t="n">
        <f aca="false">IF($B45=0,0,IF(SIN(Q$12)=0,999999999,(SIN(Q$12)*COS($E45)+SIN($E45)*COS(Q$12))/SIN(Q$12)*$B45))</f>
        <v>38.0328643461469</v>
      </c>
      <c r="R135" s="0" t="n">
        <f aca="false">IF($B45=0,0,IF(SIN(R$12)=0,999999999,(SIN(R$12)*COS($E45)+SIN($E45)*COS(R$12))/SIN(R$12)*$B45))</f>
        <v>35.5297946988325</v>
      </c>
      <c r="S135" s="0" t="n">
        <f aca="false">IF($B45=0,0,IF(SIN(S$12)=0,999999999,(SIN(S$12)*COS($E45)+SIN($E45)*COS(S$12))/SIN(S$12)*$B45))</f>
        <v>33.4066297012082</v>
      </c>
      <c r="T135" s="0" t="n">
        <f aca="false">IF($B45=0,0,IF(SIN(T$12)=0,999999999,(SIN(T$12)*COS($E45)+SIN($E45)*COS(T$12))/SIN(T$12)*$B45))</f>
        <v>31.5819464767032</v>
      </c>
      <c r="U135" s="0" t="n">
        <f aca="false">IF($B45=0,0,IF(SIN(U$12)=0,999999999,(SIN(U$12)*COS($E45)+SIN($E45)*COS(U$12))/SIN(U$12)*$B45))</f>
        <v>29.9960337590615</v>
      </c>
      <c r="V135" s="0" t="n">
        <f aca="false">IF($B45=0,0,IF(SIN(V$12)=0,999999999,(SIN(V$12)*COS($E45)+SIN($E45)*COS(V$12))/SIN(V$12)*$B45))</f>
        <v>28.6041070016368</v>
      </c>
      <c r="W135" s="0" t="n">
        <f aca="false">IF($B45=0,0,IF(SIN(W$12)=0,999999999,(SIN(W$12)*COS($E45)+SIN($E45)*COS(W$12))/SIN(W$12)*$B45))</f>
        <v>27.3719181530238</v>
      </c>
      <c r="X135" s="0" t="n">
        <f aca="false">IF($B45=0,0,IF(SIN(X$12)=0,999999999,(SIN(X$12)*COS($E45)+SIN($E45)*COS(X$12))/SIN(X$12)*$B45))</f>
        <v>26.272828839875</v>
      </c>
      <c r="Y135" s="0" t="n">
        <f aca="false">IF($B45=0,0,IF(SIN(Y$12)=0,999999999,(SIN(Y$12)*COS($E45)+SIN($E45)*COS(Y$12))/SIN(Y$12)*$B45))</f>
        <v>25.2858078068637</v>
      </c>
      <c r="Z135" s="0" t="n">
        <f aca="false">IF($B45=0,0,IF(SIN(Z$12)=0,999999999,(SIN(Z$12)*COS($E45)+SIN($E45)*COS(Z$12))/SIN(Z$12)*$B45))</f>
        <v>24.3940291237715</v>
      </c>
      <c r="AA135" s="0" t="n">
        <f aca="false">IF($B45=0,0,IF(SIN(AA$12)=0,999999999,(SIN(AA$12)*COS($E45)+SIN($E45)*COS(AA$12))/SIN(AA$12)*$B45))</f>
        <v>23.5838709039671</v>
      </c>
      <c r="AB135" s="0" t="n">
        <f aca="false">IF($B45=0,0,IF(SIN(AB$12)=0,999999999,(SIN(AB$12)*COS($E45)+SIN($E45)*COS(AB$12))/SIN(AB$12)*$B45))</f>
        <v>22.8441870988122</v>
      </c>
      <c r="AC135" s="0" t="n">
        <f aca="false">IF($B45=0,0,IF(SIN(AC$12)=0,999999999,(SIN(AC$12)*COS($E45)+SIN($E45)*COS(AC$12))/SIN(AC$12)*$B45))</f>
        <v>22.1657692579043</v>
      </c>
      <c r="AD135" s="0" t="n">
        <f aca="false">IF($B45=0,0,IF(SIN(AD$12)=0,999999999,(SIN(AD$12)*COS($E45)+SIN($E45)*COS(AD$12))/SIN(AD$12)*$B45))</f>
        <v>21.540942848429</v>
      </c>
      <c r="AE135" s="0" t="n">
        <f aca="false">IF($B45=0,0,IF(SIN(AE$12)=0,999999999,(SIN(AE$12)*COS($E45)+SIN($E45)*COS(AE$12))/SIN(AE$12)*$B45))</f>
        <v>20.9632604570468</v>
      </c>
      <c r="AF135" s="0" t="n">
        <f aca="false">IF($B45=0,0,IF(SIN(AF$12)=0,999999999,(SIN(AF$12)*COS($E45)+SIN($E45)*COS(AF$12))/SIN(AF$12)*$B45))</f>
        <v>20.4272657905276</v>
      </c>
      <c r="AG135" s="0" t="n">
        <f aca="false">IF($B45=0,0,IF(SIN(AG$12)=0,999999999,(SIN(AG$12)*COS($E45)+SIN($E45)*COS(AG$12))/SIN(AG$12)*$B45))</f>
        <v>19.9283101198769</v>
      </c>
      <c r="AH135" s="0" t="n">
        <f aca="false">IF($B45=0,0,IF(SIN(AH$12)=0,999999999,(SIN(AH$12)*COS($E45)+SIN($E45)*COS(AH$12))/SIN(AH$12)*$B45))</f>
        <v>19.4624080570509</v>
      </c>
      <c r="AI135" s="0" t="n">
        <f aca="false">IF($B45=0,0,IF(SIN(AI$12)=0,999999999,(SIN(AI$12)*COS($E45)+SIN($E45)*COS(AI$12))/SIN(AI$12)*$B45))</f>
        <v>19.0261231701616</v>
      </c>
      <c r="AJ135" s="0" t="n">
        <f aca="false">IF($B45=0,0,IF(SIN(AJ$12)=0,999999999,(SIN(AJ$12)*COS($E45)+SIN($E45)*COS(AJ$12))/SIN(AJ$12)*$B45))</f>
        <v>18.616476474826</v>
      </c>
      <c r="AK135" s="0" t="n">
        <f aca="false">IF($B45=0,0,IF(SIN(AK$12)=0,999999999,(SIN(AK$12)*COS($E45)+SIN($E45)*COS(AK$12))/SIN(AK$12)*$B45))</f>
        <v>18.2308726360505</v>
      </c>
      <c r="AL135" s="0" t="n">
        <f aca="false">IF($B45=0,0,IF(SIN(AL$12)=0,999999999,(SIN(AL$12)*COS($E45)+SIN($E45)*COS(AL$12))/SIN(AL$12)*$B45))</f>
        <v>17.8670400064391</v>
      </c>
      <c r="AM135" s="0" t="n">
        <f aca="false">IF($B45=0,0,IF(SIN(AM$12)=0,999999999,(SIN(AM$12)*COS($E45)+SIN($E45)*COS(AM$12))/SIN(AM$12)*$B45))</f>
        <v>17.5229815657154</v>
      </c>
      <c r="AN135" s="0" t="n">
        <f aca="false">IF($B45=0,0,IF(SIN(AN$12)=0,999999999,(SIN(AN$12)*COS($E45)+SIN($E45)*COS(AN$12))/SIN(AN$12)*$B45))</f>
        <v>17.1969345171389</v>
      </c>
      <c r="AO135" s="0" t="n">
        <f aca="false">IF($B45=0,0,IF(SIN(AO$12)=0,999999999,(SIN(AO$12)*COS($E45)+SIN($E45)*COS(AO$12))/SIN(AO$12)*$B45))</f>
        <v>16.8873368094021</v>
      </c>
      <c r="AP135" s="0" t="n">
        <f aca="false">IF($B45=0,0,IF(SIN(AP$12)=0,999999999,(SIN(AP$12)*COS($E45)+SIN($E45)*COS(AP$12))/SIN(AP$12)*$B45))</f>
        <v>16.5927992373516</v>
      </c>
      <c r="AQ135" s="0" t="n">
        <f aca="false">IF($B45=0,0,IF(SIN(AQ$12)=0,999999999,(SIN(AQ$12)*COS($E45)+SIN($E45)*COS(AQ$12))/SIN(AQ$12)*$B45))</f>
        <v>16.3120820660465</v>
      </c>
      <c r="AR135" s="0" t="n">
        <f aca="false">IF($B45=0,0,IF(SIN(AR$12)=0,999999999,(SIN(AR$12)*COS($E45)+SIN($E45)*COS(AR$12))/SIN(AR$12)*$B45))</f>
        <v>16.0440753448673</v>
      </c>
      <c r="AS135" s="0" t="n">
        <f aca="false">IF($B45=0,0,IF(SIN(AS$12)=0,999999999,(SIN(AS$12)*COS($E45)+SIN($E45)*COS(AS$12))/SIN(AS$12)*$B45))</f>
        <v>15.7877822493228</v>
      </c>
      <c r="AT135" s="0" t="n">
        <f aca="false">IF($B45=0,0,IF(SIN(AT$12)=0,999999999,(SIN(AT$12)*COS($E45)+SIN($E45)*COS(AT$12))/SIN(AT$12)*$B45))</f>
        <v>15.5423049206674</v>
      </c>
      <c r="AU135" s="0" t="n">
        <f aca="false">IF($B45=0,0,IF(SIN(AU$12)=0,999999999,(SIN(AU$12)*COS($E45)+SIN($E45)*COS(AU$12))/SIN(AU$12)*$B45))</f>
        <v>15.3068323768309</v>
      </c>
      <c r="AV135" s="0" t="n">
        <f aca="false">IF($B45=0,0,IF(SIN(AV$12)=0,999999999,(SIN(AV$12)*COS($E45)+SIN($E45)*COS(AV$12))/SIN(AV$12)*$B45))</f>
        <v>15.0806301494016</v>
      </c>
      <c r="AW135" s="0" t="n">
        <f aca="false">IF($B45=0,0,IF(SIN(AW$12)=0,999999999,(SIN(AW$12)*COS($E45)+SIN($E45)*COS(AW$12))/SIN(AW$12)*$B45))</f>
        <v>14.8630313656315</v>
      </c>
      <c r="AX135" s="0" t="n">
        <f aca="false">IF($B45=0,0,IF(SIN(AX$12)=0,999999999,(SIN(AX$12)*COS($E45)+SIN($E45)*COS(AX$12))/SIN(AX$12)*$B45))</f>
        <v>14.6534290455288</v>
      </c>
      <c r="AY135" s="0" t="n">
        <f aca="false">IF($B45=0,0,IF(SIN(AY$12)=0,999999999,(SIN(AY$12)*COS($E45)+SIN($E45)*COS(AY$12))/SIN(AY$12)*$B45))</f>
        <v>14.4512694249755</v>
      </c>
      <c r="AZ135" s="0" t="n">
        <f aca="false">IF($B45=0,0,IF(SIN(AZ$12)=0,999999999,(SIN(AZ$12)*COS($E45)+SIN($E45)*COS(AZ$12))/SIN(AZ$12)*$B45))</f>
        <v>14.2560461486879</v>
      </c>
      <c r="BA135" s="0" t="n">
        <f aca="false">IF($B45=0,0,IF(SIN(BA$12)=0,999999999,(SIN(BA$12)*COS($E45)+SIN($E45)*COS(BA$12))/SIN(BA$12)*$B45))</f>
        <v>14.0672952034164</v>
      </c>
      <c r="BB135" s="0" t="n">
        <f aca="false">IF($B45=0,0,IF(SIN(BB$12)=0,999999999,(SIN(BB$12)*COS($E45)+SIN($E45)*COS(BB$12))/SIN(BB$12)*$B45))</f>
        <v>13.88459048338</v>
      </c>
      <c r="BC135" s="0" t="n">
        <f aca="false">IF($B45=0,0,IF(SIN(BC$12)=0,999999999,(SIN(BC$12)*COS($E45)+SIN($E45)*COS(BC$12))/SIN(BC$12)*$B45))</f>
        <v>13.7075398975607</v>
      </c>
      <c r="BD135" s="0" t="n">
        <f aca="false">IF($B45=0,0,IF(SIN(BD$12)=0,999999999,(SIN(BD$12)*COS($E45)+SIN($E45)*COS(BD$12))/SIN(BD$12)*$B45))</f>
        <v>13.5357819429391</v>
      </c>
      <c r="BE135" s="0" t="n">
        <f aca="false">IF($B45=0,0,IF(SIN(BE$12)=0,999999999,(SIN(BE$12)*COS($E45)+SIN($E45)*COS(BE$12))/SIN(BE$12)*$B45))</f>
        <v>13.3689826796586</v>
      </c>
      <c r="BF135" s="0" t="n">
        <f aca="false">IF($B45=0,0,IF(SIN(BF$12)=0,999999999,(SIN(BF$12)*COS($E45)+SIN($E45)*COS(BF$12))/SIN(BF$12)*$B45))</f>
        <v>13.2068330539492</v>
      </c>
      <c r="BG135" s="0" t="n">
        <f aca="false">IF($B45=0,0,IF(SIN(BG$12)=0,999999999,(SIN(BG$12)*COS($E45)+SIN($E45)*COS(BG$12))/SIN(BG$12)*$B45))</f>
        <v>13.0490465228139</v>
      </c>
      <c r="BH135" s="0" t="n">
        <f aca="false">IF($B45=0,0,IF(SIN(BH$12)=0,999999999,(SIN(BH$12)*COS($E45)+SIN($E45)*COS(BH$12))/SIN(BH$12)*$B45))</f>
        <v>12.8953569412929</v>
      </c>
      <c r="BI135" s="0" t="n">
        <f aca="false">IF($B45=0,0,IF(SIN(BI$12)=0,999999999,(SIN(BI$12)*COS($E45)+SIN($E45)*COS(BI$12))/SIN(BI$12)*$B45))</f>
        <v>12.7455166788132</v>
      </c>
      <c r="BJ135" s="0" t="n">
        <f aca="false">IF($B45=0,0,IF(SIN(BJ$12)=0,999999999,(SIN(BJ$12)*COS($E45)+SIN($E45)*COS(BJ$12))/SIN(BJ$12)*$B45))</f>
        <v>12.5992949359143</v>
      </c>
      <c r="BK135" s="0" t="n">
        <f aca="false">IF($B45=0,0,IF(SIN(BK$12)=0,999999999,(SIN(BK$12)*COS($E45)+SIN($E45)*COS(BK$12))/SIN(BK$12)*$B45))</f>
        <v>12.456476236662</v>
      </c>
      <c r="BL135" s="0" t="n">
        <f aca="false">IF($B45=0,0,IF(SIN(BL$12)=0,999999999,(SIN(BL$12)*COS($E45)+SIN($E45)*COS(BL$12))/SIN(BL$12)*$B45))</f>
        <v>12.3168590754654</v>
      </c>
      <c r="BM135" s="0" t="n">
        <f aca="false">IF($B45=0,0,IF(SIN(BM$12)=0,999999999,(SIN(BM$12)*COS($E45)+SIN($E45)*COS(BM$12))/SIN(BM$12)*$B45))</f>
        <v>12.1802546998904</v>
      </c>
      <c r="BN135" s="0" t="n">
        <f aca="false">IF($B45=0,0,IF(SIN(BN$12)=0,999999999,(SIN(BN$12)*COS($E45)+SIN($E45)*COS(BN$12))/SIN(BN$12)*$B45))</f>
        <v>12.0464860135138</v>
      </c>
      <c r="BO135" s="0" t="n">
        <f aca="false">IF($B45=0,0,IF(SIN(BO$12)=0,999999999,(SIN(BO$12)*COS($E45)+SIN($E45)*COS(BO$12))/SIN(BO$12)*$B45))</f>
        <v>11.9153865849462</v>
      </c>
      <c r="BP135" s="0" t="n">
        <f aca="false">IF($B45=0,0,IF(SIN(BP$12)=0,999999999,(SIN(BP$12)*COS($E45)+SIN($E45)*COS(BP$12))/SIN(BP$12)*$B45))</f>
        <v>11.7867997509378</v>
      </c>
      <c r="BQ135" s="0" t="n">
        <f aca="false">IF($B45=0,0,IF(SIN(BQ$12)=0,999999999,(SIN(BQ$12)*COS($E45)+SIN($E45)*COS(BQ$12))/SIN(BQ$12)*$B45))</f>
        <v>11.6605778030066</v>
      </c>
      <c r="BR135" s="0" t="n">
        <f aca="false">IF($B45=0,0,IF(SIN(BR$12)=0,999999999,(SIN(BR$12)*COS($E45)+SIN($E45)*COS(BR$12))/SIN(BR$12)*$B45))</f>
        <v>11.5365812483446</v>
      </c>
      <c r="BS135" s="0" t="n">
        <f aca="false">IF($B45=0,0,IF(SIN(BS$12)=0,999999999,(SIN(BS$12)*COS($E45)+SIN($E45)*COS(BS$12))/SIN(BS$12)*$B45))</f>
        <v>11.414678136884</v>
      </c>
      <c r="BT135" s="0" t="n">
        <f aca="false">IF($B45=0,0,IF(SIN(BT$12)=0,999999999,(SIN(BT$12)*COS($E45)+SIN($E45)*COS(BT$12))/SIN(BT$12)*$B45))</f>
        <v>11.2947434473844</v>
      </c>
      <c r="BU135" s="0" t="n">
        <f aca="false">IF($B45=0,0,IF(SIN(BU$12)=0,999999999,(SIN(BU$12)*COS($E45)+SIN($E45)*COS(BU$12))/SIN(BU$12)*$B45))</f>
        <v>11.176658526244</v>
      </c>
      <c r="BV135" s="0" t="n">
        <f aca="false">IF($B45=0,0,IF(SIN(BV$12)=0,999999999,(SIN(BV$12)*COS($E45)+SIN($E45)*COS(BV$12))/SIN(BV$12)*$B45))</f>
        <v>11.06031057347</v>
      </c>
      <c r="BW135" s="0" t="n">
        <f aca="false">IF($B45=0,0,IF(SIN(BW$12)=0,999999999,(SIN(BW$12)*COS($E45)+SIN($E45)*COS(BW$12))/SIN(BW$12)*$B45))</f>
        <v>10.9455921708794</v>
      </c>
      <c r="BX135" s="0" t="n">
        <f aca="false">IF($B45=0,0,IF(SIN(BX$12)=0,999999999,(SIN(BX$12)*COS($E45)+SIN($E45)*COS(BX$12))/SIN(BX$12)*$B45))</f>
        <v>10.8324008481521</v>
      </c>
      <c r="BY135" s="0" t="n">
        <f aca="false">IF($B45=0,0,IF(SIN(BY$12)=0,999999999,(SIN(BY$12)*COS($E45)+SIN($E45)*COS(BY$12))/SIN(BY$12)*$B45))</f>
        <v>10.7206386828446</v>
      </c>
      <c r="BZ135" s="0" t="n">
        <f aca="false">IF($B45=0,0,IF(SIN(BZ$12)=0,999999999,(SIN(BZ$12)*COS($E45)+SIN($E45)*COS(BZ$12))/SIN(BZ$12)*$B45))</f>
        <v>10.6102119308871</v>
      </c>
      <c r="CA135" s="0" t="n">
        <f aca="false">IF($B45=0,0,IF(SIN(CA$12)=0,999999999,(SIN(CA$12)*COS($E45)+SIN($E45)*COS(CA$12))/SIN(CA$12)*$B45))</f>
        <v>10.5010306844613</v>
      </c>
      <c r="CB135" s="0" t="n">
        <f aca="false">IF($B45=0,0,IF(SIN(CB$12)=0,999999999,(SIN(CB$12)*COS($E45)+SIN($E45)*COS(CB$12))/SIN(CB$12)*$B45))</f>
        <v>10.393008554474</v>
      </c>
      <c r="CC135" s="0" t="n">
        <f aca="false">IF($B45=0,0,IF(SIN(CC$12)=0,999999999,(SIN(CC$12)*COS($E45)+SIN($E45)*COS(CC$12))/SIN(CC$12)*$B45))</f>
        <v>10.286062375125</v>
      </c>
      <c r="CD135" s="0" t="n">
        <f aca="false">IF($B45=0,0,IF(SIN(CD$12)=0,999999999,(SIN(CD$12)*COS($E45)+SIN($E45)*COS(CD$12))/SIN(CD$12)*$B45))</f>
        <v>10.1801119283167</v>
      </c>
      <c r="CE135" s="0" t="n">
        <f aca="false">IF($B45=0,0,IF(SIN(CE$12)=0,999999999,(SIN(CE$12)*COS($E45)+SIN($E45)*COS(CE$12))/SIN(CE$12)*$B45))</f>
        <v>10.0750796858683</v>
      </c>
      <c r="CF135" s="0" t="n">
        <f aca="false">IF($B45=0,0,IF(SIN(CF$12)=0,999999999,(SIN(CF$12)*COS($E45)+SIN($E45)*COS(CF$12))/SIN(CF$12)*$B45))</f>
        <v>9.97089056768978</v>
      </c>
      <c r="CG135" s="0" t="n">
        <f aca="false">IF($B45=0,0,IF(SIN(CG$12)=0,999999999,(SIN(CG$12)*COS($E45)+SIN($E45)*COS(CG$12))/SIN(CG$12)*$B45))</f>
        <v>9.86747171423774</v>
      </c>
      <c r="CH135" s="0" t="n">
        <f aca="false">IF($B45=0,0,IF(SIN(CH$12)=0,999999999,(SIN(CH$12)*COS($E45)+SIN($E45)*COS(CH$12))/SIN(CH$12)*$B45))</f>
        <v>9.76475227172183</v>
      </c>
      <c r="CI135" s="0" t="n">
        <f aca="false">IF($B45=0,0,IF(SIN(CI$12)=0,999999999,(SIN(CI$12)*COS($E45)+SIN($E45)*COS(CI$12))/SIN(CI$12)*$B45))</f>
        <v>9.66266318866002</v>
      </c>
      <c r="CJ135" s="0" t="n">
        <f aca="false">IF($B45=0,0,IF(SIN(CJ$12)=0,999999999,(SIN(CJ$12)*COS($E45)+SIN($E45)*COS(CJ$12))/SIN(CJ$12)*$B45))</f>
        <v>9.56113702249277</v>
      </c>
      <c r="CK135" s="0" t="n">
        <f aca="false">IF($B45=0,0,IF(SIN(CK$12)=0,999999999,(SIN(CK$12)*COS($E45)+SIN($E45)*COS(CK$12))/SIN(CK$12)*$B45))</f>
        <v>9.46010775506485</v>
      </c>
      <c r="CL135" s="0" t="n">
        <f aca="false">IF($B45=0,0,IF(SIN(CL$12)=0,999999999,(SIN(CL$12)*COS($E45)+SIN($E45)*COS(CL$12))/SIN(CL$12)*$B45))</f>
        <v>9.35951061586846</v>
      </c>
      <c r="CM135" s="0" t="n">
        <f aca="false">IF($B45=0,0,IF(SIN(CM$12)=0,999999999,(SIN(CM$12)*COS($E45)+SIN($E45)*COS(CM$12))/SIN(CM$12)*$B45))</f>
        <v>9.25928191201492</v>
      </c>
      <c r="CN135" s="0" t="n">
        <f aca="false">IF($B45=0,0,IF(SIN(CN$12)=0,999999999,(SIN(CN$12)*COS($E45)+SIN($E45)*COS(CN$12))/SIN(CN$12)*$B45))</f>
        <v>9.15935886396526</v>
      </c>
      <c r="CO135" s="0" t="n">
        <f aca="false">IF($B45=0,0,IF(SIN(CO$12)=0,999999999,(SIN(CO$12)*COS($E45)+SIN($E45)*COS(CO$12))/SIN(CO$12)*$B45))</f>
        <v>9.05967944610316</v>
      </c>
      <c r="CP135" s="0" t="n">
        <f aca="false">IF($B45=0,0,IF(SIN(CP$12)=0,999999999,(SIN(CP$12)*COS($E45)+SIN($E45)*COS(CP$12))/SIN(CP$12)*$B45))</f>
        <v>8.96018223127816</v>
      </c>
      <c r="CQ135" s="0" t="n">
        <f aca="false">IF($B45=0,0,IF(SIN(CQ$12)=0,999999999,(SIN(CQ$12)*COS($E45)+SIN($E45)*COS(CQ$12))/SIN(CQ$12)*$B45))</f>
        <v>8.86080623848304</v>
      </c>
    </row>
    <row r="136" customFormat="false" ht="12.8" hidden="true" customHeight="false" outlineLevel="0" collapsed="false">
      <c r="D136" s="0" t="n">
        <f aca="false">1+D135</f>
        <v>34</v>
      </c>
      <c r="E136" s="2" t="s">
        <v>56</v>
      </c>
      <c r="F136" s="0" t="n">
        <f aca="false">IF($B46=0,0,IF(SIN(F$12)=0,999999999,(SIN(F$12)*COS($E46)+SIN($E46)*COS(F$12))/SIN(F$12)*$B46))</f>
        <v>999999999</v>
      </c>
      <c r="G136" s="0" t="n">
        <f aca="false">IF($B46=0,0,IF(SIN(G$12)=0,999999999,(SIN(G$12)*COS($E46)+SIN($E46)*COS(G$12))/SIN(G$12)*$B46))</f>
        <v>339.451765888629</v>
      </c>
      <c r="H136" s="0" t="n">
        <f aca="false">IF($B46=0,0,IF(SIN(H$12)=0,999999999,(SIN(H$12)*COS($E46)+SIN($E46)*COS(H$12))/SIN(H$12)*$B46))</f>
        <v>173.956880391681</v>
      </c>
      <c r="I136" s="0" t="n">
        <f aca="false">IF($B46=0,0,IF(SIN(I$12)=0,999999999,(SIN(I$12)*COS($E46)+SIN($E46)*COS(I$12))/SIN(I$12)*$B46))</f>
        <v>118.76950612117</v>
      </c>
      <c r="J136" s="0" t="n">
        <f aca="false">IF($B46=0,0,IF(SIN(J$12)=0,999999999,(SIN(J$12)*COS($E46)+SIN($E46)*COS(J$12))/SIN(J$12)*$B46))</f>
        <v>91.1589994112375</v>
      </c>
      <c r="K136" s="0" t="n">
        <f aca="false">IF($B46=0,0,IF(SIN(K$12)=0,999999999,(SIN(K$12)*COS($E46)+SIN($E46)*COS(K$12))/SIN(K$12)*$B46))</f>
        <v>74.5792282399873</v>
      </c>
      <c r="L136" s="0" t="n">
        <f aca="false">IF($B46=0,0,IF(SIN(L$12)=0,999999999,(SIN(L$12)*COS($E46)+SIN($E46)*COS(L$12))/SIN(L$12)*$B46))</f>
        <v>63.5148125178362</v>
      </c>
      <c r="M136" s="0" t="n">
        <f aca="false">IF($B46=0,0,IF(SIN(M$12)=0,999999999,(SIN(M$12)*COS($E46)+SIN($E46)*COS(M$12))/SIN(M$12)*$B46))</f>
        <v>55.6020155552145</v>
      </c>
      <c r="N136" s="0" t="n">
        <f aca="false">IF($B46=0,0,IF(SIN(N$12)=0,999999999,(SIN(N$12)*COS($E46)+SIN($E46)*COS(N$12))/SIN(N$12)*$B46))</f>
        <v>49.6589669276702</v>
      </c>
      <c r="O136" s="0" t="n">
        <f aca="false">IF($B46=0,0,IF(SIN(O$12)=0,999999999,(SIN(O$12)*COS($E46)+SIN($E46)*COS(O$12))/SIN(O$12)*$B46))</f>
        <v>45.0290700959368</v>
      </c>
      <c r="P136" s="0" t="n">
        <f aca="false">IF($B46=0,0,IF(SIN(P$12)=0,999999999,(SIN(P$12)*COS($E46)+SIN($E46)*COS(P$12))/SIN(P$12)*$B46))</f>
        <v>41.318365452474</v>
      </c>
      <c r="Q136" s="0" t="n">
        <f aca="false">IF($B46=0,0,IF(SIN(Q$12)=0,999999999,(SIN(Q$12)*COS($E46)+SIN($E46)*COS(Q$12))/SIN(Q$12)*$B46))</f>
        <v>38.2761498867095</v>
      </c>
      <c r="R136" s="0" t="n">
        <f aca="false">IF($B46=0,0,IF(SIN(R$12)=0,999999999,(SIN(R$12)*COS($E46)+SIN($E46)*COS(R$12))/SIN(R$12)*$B46))</f>
        <v>35.7352865663876</v>
      </c>
      <c r="S136" s="0" t="n">
        <f aca="false">IF($B46=0,0,IF(SIN(S$12)=0,999999999,(SIN(S$12)*COS($E46)+SIN($E46)*COS(S$12))/SIN(S$12)*$B46))</f>
        <v>33.58006404941</v>
      </c>
      <c r="T136" s="0" t="n">
        <f aca="false">IF($B46=0,0,IF(SIN(T$12)=0,999999999,(SIN(T$12)*COS($E46)+SIN($E46)*COS(T$12))/SIN(T$12)*$B46))</f>
        <v>31.7278300609047</v>
      </c>
      <c r="U136" s="0" t="n">
        <f aca="false">IF($B46=0,0,IF(SIN(U$12)=0,999999999,(SIN(U$12)*COS($E46)+SIN($E46)*COS(U$12))/SIN(U$12)*$B46))</f>
        <v>30.1179717583956</v>
      </c>
      <c r="V136" s="0" t="n">
        <f aca="false">IF($B46=0,0,IF(SIN(V$12)=0,999999999,(SIN(V$12)*COS($E46)+SIN($E46)*COS(V$12))/SIN(V$12)*$B46))</f>
        <v>28.7050283965079</v>
      </c>
      <c r="W136" s="0" t="n">
        <f aca="false">IF($B46=0,0,IF(SIN(W$12)=0,999999999,(SIN(W$12)*COS($E46)+SIN($E46)*COS(W$12))/SIN(W$12)*$B46))</f>
        <v>27.4542348149112</v>
      </c>
      <c r="X136" s="0" t="n">
        <f aca="false">IF($B46=0,0,IF(SIN(X$12)=0,999999999,(SIN(X$12)*COS($E46)+SIN($E46)*COS(X$12))/SIN(X$12)*$B46))</f>
        <v>26.3385504293273</v>
      </c>
      <c r="Y136" s="0" t="n">
        <f aca="false">IF($B46=0,0,IF(SIN(Y$12)=0,999999999,(SIN(Y$12)*COS($E46)+SIN($E46)*COS(Y$12))/SIN(Y$12)*$B46))</f>
        <v>25.3366264349808</v>
      </c>
      <c r="Z136" s="0" t="n">
        <f aca="false">IF($B46=0,0,IF(SIN(Z$12)=0,999999999,(SIN(Z$12)*COS($E46)+SIN($E46)*COS(Z$12))/SIN(Z$12)*$B46))</f>
        <v>24.4313828481133</v>
      </c>
      <c r="AA136" s="0" t="n">
        <f aca="false">IF($B46=0,0,IF(SIN(AA$12)=0,999999999,(SIN(AA$12)*COS($E46)+SIN($E46)*COS(AA$12))/SIN(AA$12)*$B46))</f>
        <v>23.6089921061829</v>
      </c>
      <c r="AB136" s="0" t="n">
        <f aca="false">IF($B46=0,0,IF(SIN(AB$12)=0,999999999,(SIN(AB$12)*COS($E46)+SIN($E46)*COS(AB$12))/SIN(AB$12)*$B46))</f>
        <v>22.8581398671449</v>
      </c>
      <c r="AC136" s="0" t="n">
        <f aca="false">IF($B46=0,0,IF(SIN(AC$12)=0,999999999,(SIN(AC$12)*COS($E46)+SIN($E46)*COS(AC$12))/SIN(AC$12)*$B46))</f>
        <v>22.16947864285</v>
      </c>
      <c r="AD136" s="0" t="n">
        <f aca="false">IF($B46=0,0,IF(SIN(AD$12)=0,999999999,(SIN(AD$12)*COS($E46)+SIN($E46)*COS(AD$12))/SIN(AD$12)*$B46))</f>
        <v>21.5352180232513</v>
      </c>
      <c r="AE136" s="0" t="n">
        <f aca="false">IF($B46=0,0,IF(SIN(AE$12)=0,999999999,(SIN(AE$12)*COS($E46)+SIN($E46)*COS(AE$12))/SIN(AE$12)*$B46))</f>
        <v>20.9488132459676</v>
      </c>
      <c r="AF136" s="0" t="n">
        <f aca="false">IF($B46=0,0,IF(SIN(AF$12)=0,999999999,(SIN(AF$12)*COS($E46)+SIN($E46)*COS(AF$12))/SIN(AF$12)*$B46))</f>
        <v>20.4047256335801</v>
      </c>
      <c r="AG136" s="0" t="n">
        <f aca="false">IF($B46=0,0,IF(SIN(AG$12)=0,999999999,(SIN(AG$12)*COS($E46)+SIN($E46)*COS(AG$12))/SIN(AG$12)*$B46))</f>
        <v>19.8982362662614</v>
      </c>
      <c r="AH136" s="0" t="n">
        <f aca="false">IF($B46=0,0,IF(SIN(AH$12)=0,999999999,(SIN(AH$12)*COS($E46)+SIN($E46)*COS(AH$12))/SIN(AH$12)*$B46))</f>
        <v>19.4252995808731</v>
      </c>
      <c r="AI136" s="0" t="n">
        <f aca="false">IF($B46=0,0,IF(SIN(AI$12)=0,999999999,(SIN(AI$12)*COS($E46)+SIN($E46)*COS(AI$12))/SIN(AI$12)*$B46))</f>
        <v>18.9824272590832</v>
      </c>
      <c r="AJ136" s="0" t="n">
        <f aca="false">IF($B46=0,0,IF(SIN(AJ$12)=0,999999999,(SIN(AJ$12)*COS($E46)+SIN($E46)*COS(AJ$12))/SIN(AJ$12)*$B46))</f>
        <v>18.5665953370325</v>
      </c>
      <c r="AK136" s="0" t="n">
        <f aca="false">IF($B46=0,0,IF(SIN(AK$12)=0,999999999,(SIN(AK$12)*COS($E46)+SIN($E46)*COS(AK$12))/SIN(AK$12)*$B46))</f>
        <v>18.1751692929466</v>
      </c>
      <c r="AL136" s="0" t="n">
        <f aca="false">IF($B46=0,0,IF(SIN(AL$12)=0,999999999,(SIN(AL$12)*COS($E46)+SIN($E46)*COS(AL$12))/SIN(AL$12)*$B46))</f>
        <v>17.8058431799845</v>
      </c>
      <c r="AM136" s="0" t="n">
        <f aca="false">IF($B46=0,0,IF(SIN(AM$12)=0,999999999,(SIN(AM$12)*COS($E46)+SIN($E46)*COS(AM$12))/SIN(AM$12)*$B46))</f>
        <v>17.456589825001</v>
      </c>
      <c r="AN136" s="0" t="n">
        <f aca="false">IF($B46=0,0,IF(SIN(AN$12)=0,999999999,(SIN(AN$12)*COS($E46)+SIN($E46)*COS(AN$12))/SIN(AN$12)*$B46))</f>
        <v>17.1256198149112</v>
      </c>
      <c r="AO136" s="0" t="n">
        <f aca="false">IF($B46=0,0,IF(SIN(AO$12)=0,999999999,(SIN(AO$12)*COS($E46)+SIN($E46)*COS(AO$12))/SIN(AO$12)*$B46))</f>
        <v>16.8113475131043</v>
      </c>
      <c r="AP136" s="0" t="n">
        <f aca="false">IF($B46=0,0,IF(SIN(AP$12)=0,999999999,(SIN(AP$12)*COS($E46)+SIN($E46)*COS(AP$12))/SIN(AP$12)*$B46))</f>
        <v>16.5123627389161</v>
      </c>
      <c r="AQ136" s="0" t="n">
        <f aca="false">IF($B46=0,0,IF(SIN(AQ$12)=0,999999999,(SIN(AQ$12)*COS($E46)+SIN($E46)*COS(AQ$12))/SIN(AQ$12)*$B46))</f>
        <v>16.2274070387345</v>
      </c>
      <c r="AR136" s="0" t="n">
        <f aca="false">IF($B46=0,0,IF(SIN(AR$12)=0,999999999,(SIN(AR$12)*COS($E46)+SIN($E46)*COS(AR$12))/SIN(AR$12)*$B46))</f>
        <v>15.9553537028736</v>
      </c>
      <c r="AS136" s="0" t="n">
        <f aca="false">IF($B46=0,0,IF(SIN(AS$12)=0,999999999,(SIN(AS$12)*COS($E46)+SIN($E46)*COS(AS$12))/SIN(AS$12)*$B46))</f>
        <v>15.6951908558592</v>
      </c>
      <c r="AT136" s="0" t="n">
        <f aca="false">IF($B46=0,0,IF(SIN(AT$12)=0,999999999,(SIN(AT$12)*COS($E46)+SIN($E46)*COS(AT$12))/SIN(AT$12)*$B46))</f>
        <v>15.4460070822393</v>
      </c>
      <c r="AU136" s="0" t="n">
        <f aca="false">IF($B46=0,0,IF(SIN(AU$12)=0,999999999,(SIN(AU$12)*COS($E46)+SIN($E46)*COS(AU$12))/SIN(AU$12)*$B46))</f>
        <v>15.2069791549824</v>
      </c>
      <c r="AV136" s="0" t="n">
        <f aca="false">IF($B46=0,0,IF(SIN(AV$12)=0,999999999,(SIN(AV$12)*COS($E46)+SIN($E46)*COS(AV$12))/SIN(AV$12)*$B46))</f>
        <v>14.9773615159899</v>
      </c>
      <c r="AW136" s="0" t="n">
        <f aca="false">IF($B46=0,0,IF(SIN(AW$12)=0,999999999,(SIN(AW$12)*COS($E46)+SIN($E46)*COS(AW$12))/SIN(AW$12)*$B46))</f>
        <v>14.7564772234489</v>
      </c>
      <c r="AX136" s="0" t="n">
        <f aca="false">IF($B46=0,0,IF(SIN(AX$12)=0,999999999,(SIN(AX$12)*COS($E46)+SIN($E46)*COS(AX$12))/SIN(AX$12)*$B46))</f>
        <v>14.5437101326191</v>
      </c>
      <c r="AY136" s="0" t="n">
        <f aca="false">IF($B46=0,0,IF(SIN(AY$12)=0,999999999,(SIN(AY$12)*COS($E46)+SIN($E46)*COS(AY$12))/SIN(AY$12)*$B46))</f>
        <v>14.3384981181371</v>
      </c>
      <c r="AZ136" s="0" t="n">
        <f aca="false">IF($B46=0,0,IF(SIN(AZ$12)=0,999999999,(SIN(AZ$12)*COS($E46)+SIN($E46)*COS(AZ$12))/SIN(AZ$12)*$B46))</f>
        <v>14.1403271792963</v>
      </c>
      <c r="BA136" s="0" t="n">
        <f aca="false">IF($B46=0,0,IF(SIN(BA$12)=0,999999999,(SIN(BA$12)*COS($E46)+SIN($E46)*COS(BA$12))/SIN(BA$12)*$B46))</f>
        <v>13.9487262967435</v>
      </c>
      <c r="BB136" s="0" t="n">
        <f aca="false">IF($B46=0,0,IF(SIN(BB$12)=0,999999999,(SIN(BB$12)*COS($E46)+SIN($E46)*COS(BB$12))/SIN(BB$12)*$B46))</f>
        <v>13.7632629309566</v>
      </c>
      <c r="BC136" s="0" t="n">
        <f aca="false">IF($B46=0,0,IF(SIN(BC$12)=0,999999999,(SIN(BC$12)*COS($E46)+SIN($E46)*COS(BC$12))/SIN(BC$12)*$B46))</f>
        <v>13.5835390707626</v>
      </c>
      <c r="BD136" s="0" t="n">
        <f aca="false">IF($B46=0,0,IF(SIN(BD$12)=0,999999999,(SIN(BD$12)*COS($E46)+SIN($E46)*COS(BD$12))/SIN(BD$12)*$B46))</f>
        <v>13.4091877548334</v>
      </c>
      <c r="BE136" s="0" t="n">
        <f aca="false">IF($B46=0,0,IF(SIN(BE$12)=0,999999999,(SIN(BE$12)*COS($E46)+SIN($E46)*COS(BE$12))/SIN(BE$12)*$B46))</f>
        <v>13.2398700011781</v>
      </c>
      <c r="BF136" s="0" t="n">
        <f aca="false">IF($B46=0,0,IF(SIN(BF$12)=0,999999999,(SIN(BF$12)*COS($E46)+SIN($E46)*COS(BF$12))/SIN(BF$12)*$B46))</f>
        <v>13.0752720896454</v>
      </c>
      <c r="BG136" s="0" t="n">
        <f aca="false">IF($B46=0,0,IF(SIN(BG$12)=0,999999999,(SIN(BG$12)*COS($E46)+SIN($E46)*COS(BG$12))/SIN(BG$12)*$B46))</f>
        <v>12.9151031507456</v>
      </c>
      <c r="BH136" s="0" t="n">
        <f aca="false">IF($B46=0,0,IF(SIN(BH$12)=0,999999999,(SIN(BH$12)*COS($E46)+SIN($E46)*COS(BH$12))/SIN(BH$12)*$B46))</f>
        <v>12.7590930210149</v>
      </c>
      <c r="BI136" s="0" t="n">
        <f aca="false">IF($B46=0,0,IF(SIN(BI$12)=0,999999999,(SIN(BI$12)*COS($E46)+SIN($E46)*COS(BI$12))/SIN(BI$12)*$B46))</f>
        <v>12.6069903309237</v>
      </c>
      <c r="BJ136" s="0" t="n">
        <f aca="false">IF($B46=0,0,IF(SIN(BJ$12)=0,999999999,(SIN(BJ$12)*COS($E46)+SIN($E46)*COS(BJ$12))/SIN(BJ$12)*$B46))</f>
        <v>12.4585607961867</v>
      </c>
      <c r="BK136" s="0" t="n">
        <f aca="false">IF($B46=0,0,IF(SIN(BK$12)=0,999999999,(SIN(BK$12)*COS($E46)+SIN($E46)*COS(BK$12))/SIN(BK$12)*$B46))</f>
        <v>12.3135856874135</v>
      </c>
      <c r="BL136" s="0" t="n">
        <f aca="false">IF($B46=0,0,IF(SIN(BL$12)=0,999999999,(SIN(BL$12)*COS($E46)+SIN($E46)*COS(BL$12))/SIN(BL$12)*$B46))</f>
        <v>12.1718604564945</v>
      </c>
      <c r="BM136" s="0" t="n">
        <f aca="false">IF($B46=0,0,IF(SIN(BM$12)=0,999999999,(SIN(BM$12)*COS($E46)+SIN($E46)*COS(BM$12))/SIN(BM$12)*$B46))</f>
        <v>12.0331935010359</v>
      </c>
      <c r="BN136" s="0" t="n">
        <f aca="false">IF($B46=0,0,IF(SIN(BN$12)=0,999999999,(SIN(BN$12)*COS($E46)+SIN($E46)*COS(BN$12))/SIN(BN$12)*$B46))</f>
        <v>11.8974050506479</v>
      </c>
      <c r="BO136" s="0" t="n">
        <f aca="false">IF($B46=0,0,IF(SIN(BO$12)=0,999999999,(SIN(BO$12)*COS($E46)+SIN($E46)*COS(BO$12))/SIN(BO$12)*$B46))</f>
        <v>11.7643261610054</v>
      </c>
      <c r="BP136" s="0" t="n">
        <f aca="false">IF($B46=0,0,IF(SIN(BP$12)=0,999999999,(SIN(BP$12)*COS($E46)+SIN($E46)*COS(BP$12))/SIN(BP$12)*$B46))</f>
        <v>11.633797803411</v>
      </c>
      <c r="BQ136" s="0" t="n">
        <f aca="false">IF($B46=0,0,IF(SIN(BQ$12)=0,999999999,(SIN(BQ$12)*COS($E46)+SIN($E46)*COS(BQ$12))/SIN(BQ$12)*$B46))</f>
        <v>11.5056700391428</v>
      </c>
      <c r="BR136" s="0" t="n">
        <f aca="false">IF($B46=0,0,IF(SIN(BR$12)=0,999999999,(SIN(BR$12)*COS($E46)+SIN($E46)*COS(BR$12))/SIN(BR$12)*$B46))</f>
        <v>11.3798012692006</v>
      </c>
      <c r="BS136" s="0" t="n">
        <f aca="false">IF($B46=0,0,IF(SIN(BS$12)=0,999999999,(SIN(BS$12)*COS($E46)+SIN($E46)*COS(BS$12))/SIN(BS$12)*$B46))</f>
        <v>11.2560575512119</v>
      </c>
      <c r="BT136" s="0" t="n">
        <f aca="false">IF($B46=0,0,IF(SIN(BT$12)=0,999999999,(SIN(BT$12)*COS($E46)+SIN($E46)*COS(BT$12))/SIN(BT$12)*$B46))</f>
        <v>11.1343119762493</v>
      </c>
      <c r="BU136" s="0" t="n">
        <f aca="false">IF($B46=0,0,IF(SIN(BU$12)=0,999999999,(SIN(BU$12)*COS($E46)+SIN($E46)*COS(BU$12))/SIN(BU$12)*$B46))</f>
        <v>11.0144440991686</v>
      </c>
      <c r="BV136" s="0" t="n">
        <f aca="false">IF($B46=0,0,IF(SIN(BV$12)=0,999999999,(SIN(BV$12)*COS($E46)+SIN($E46)*COS(BV$12))/SIN(BV$12)*$B46))</f>
        <v>10.8963394168179</v>
      </c>
      <c r="BW136" s="0" t="n">
        <f aca="false">IF($B46=0,0,IF(SIN(BW$12)=0,999999999,(SIN(BW$12)*COS($E46)+SIN($E46)*COS(BW$12))/SIN(BW$12)*$B46))</f>
        <v>10.7798888891143</v>
      </c>
      <c r="BX136" s="0" t="n">
        <f aca="false">IF($B46=0,0,IF(SIN(BX$12)=0,999999999,(SIN(BX$12)*COS($E46)+SIN($E46)*COS(BX$12))/SIN(BX$12)*$B46))</f>
        <v>10.6649884985459</v>
      </c>
      <c r="BY136" s="0" t="n">
        <f aca="false">IF($B46=0,0,IF(SIN(BY$12)=0,999999999,(SIN(BY$12)*COS($E46)+SIN($E46)*COS(BY$12))/SIN(BY$12)*$B46))</f>
        <v>10.5515388441448</v>
      </c>
      <c r="BZ136" s="0" t="n">
        <f aca="false">IF($B46=0,0,IF(SIN(BZ$12)=0,999999999,(SIN(BZ$12)*COS($E46)+SIN($E46)*COS(BZ$12))/SIN(BZ$12)*$B46))</f>
        <v>10.4394447664062</v>
      </c>
      <c r="CA136" s="0" t="n">
        <f aca="false">IF($B46=0,0,IF(SIN(CA$12)=0,999999999,(SIN(CA$12)*COS($E46)+SIN($E46)*COS(CA$12))/SIN(CA$12)*$B46))</f>
        <v>10.328615</v>
      </c>
      <c r="CB136" s="0" t="n">
        <f aca="false">IF($B46=0,0,IF(SIN(CB$12)=0,999999999,(SIN(CB$12)*COS($E46)+SIN($E46)*COS(CB$12))/SIN(CB$12)*$B46))</f>
        <v>10.2189618514501</v>
      </c>
      <c r="CC136" s="0" t="n">
        <f aca="false">IF($B46=0,0,IF(SIN(CC$12)=0,999999999,(SIN(CC$12)*COS($E46)+SIN($E46)*COS(CC$12))/SIN(CC$12)*$B46))</f>
        <v>10.1104008992417</v>
      </c>
      <c r="CD136" s="0" t="n">
        <f aca="false">IF($B46=0,0,IF(SIN(CD$12)=0,999999999,(SIN(CD$12)*COS($E46)+SIN($E46)*COS(CD$12))/SIN(CD$12)*$B46))</f>
        <v>10.0028507140697</v>
      </c>
      <c r="CE136" s="0" t="n">
        <f aca="false">IF($B46=0,0,IF(SIN(CE$12)=0,999999999,(SIN(CE$12)*COS($E46)+SIN($E46)*COS(CE$12))/SIN(CE$12)*$B46))</f>
        <v>9.89623259716087</v>
      </c>
      <c r="CF136" s="0" t="n">
        <f aca="false">IF($B46=0,0,IF(SIN(CF$12)=0,999999999,(SIN(CF$12)*COS($E46)+SIN($E46)*COS(CF$12))/SIN(CF$12)*$B46))</f>
        <v>9.79047033479614</v>
      </c>
      <c r="CG136" s="0" t="n">
        <f aca="false">IF($B46=0,0,IF(SIN(CG$12)=0,999999999,(SIN(CG$12)*COS($E46)+SIN($E46)*COS(CG$12))/SIN(CG$12)*$B46))</f>
        <v>9.68548996733094</v>
      </c>
      <c r="CH136" s="0" t="n">
        <f aca="false">IF($B46=0,0,IF(SIN(CH$12)=0,999999999,(SIN(CH$12)*COS($E46)+SIN($E46)*COS(CH$12))/SIN(CH$12)*$B46))</f>
        <v>9.58121957115854</v>
      </c>
      <c r="CI136" s="0" t="n">
        <f aca="false">IF($B46=0,0,IF(SIN(CI$12)=0,999999999,(SIN(CI$12)*COS($E46)+SIN($E46)*COS(CI$12))/SIN(CI$12)*$B46))</f>
        <v>9.4775890521934</v>
      </c>
      <c r="CJ136" s="0" t="n">
        <f aca="false">IF($B46=0,0,IF(SIN(CJ$12)=0,999999999,(SIN(CJ$12)*COS($E46)+SIN($E46)*COS(CJ$12))/SIN(CJ$12)*$B46))</f>
        <v>9.37452994956553</v>
      </c>
      <c r="CK136" s="0" t="n">
        <f aca="false">IF($B46=0,0,IF(SIN(CK$12)=0,999999999,(SIN(CK$12)*COS($E46)+SIN($E46)*COS(CK$12))/SIN(CK$12)*$B46))</f>
        <v>9.2719752483162</v>
      </c>
      <c r="CL136" s="0" t="n">
        <f aca="false">IF($B46=0,0,IF(SIN(CL$12)=0,999999999,(SIN(CL$12)*COS($E46)+SIN($E46)*COS(CL$12))/SIN(CL$12)*$B46))</f>
        <v>9.16985919997225</v>
      </c>
      <c r="CM136" s="0" t="n">
        <f aca="false">IF($B46=0,0,IF(SIN(CM$12)=0,999999999,(SIN(CM$12)*COS($E46)+SIN($E46)*COS(CM$12))/SIN(CM$12)*$B46))</f>
        <v>9.06811714995055</v>
      </c>
      <c r="CN136" s="0" t="n">
        <f aca="false">IF($B46=0,0,IF(SIN(CN$12)=0,999999999,(SIN(CN$12)*COS($E46)+SIN($E46)*COS(CN$12))/SIN(CN$12)*$B46))</f>
        <v>8.96668537080827</v>
      </c>
      <c r="CO136" s="0" t="n">
        <f aca="false">IF($B46=0,0,IF(SIN(CO$12)=0,999999999,(SIN(CO$12)*COS($E46)+SIN($E46)*COS(CO$12))/SIN(CO$12)*$B46))</f>
        <v>8.86550090040865</v>
      </c>
      <c r="CP136" s="0" t="n">
        <f aca="false">IF($B46=0,0,IF(SIN(CP$12)=0,999999999,(SIN(CP$12)*COS($E46)+SIN($E46)*COS(CP$12))/SIN(CP$12)*$B46))</f>
        <v>8.764501384117</v>
      </c>
      <c r="CQ136" s="0" t="n">
        <f aca="false">IF($B46=0,0,IF(SIN(CQ$12)=0,999999999,(SIN(CQ$12)*COS($E46)+SIN($E46)*COS(CQ$12))/SIN(CQ$12)*$B46))</f>
        <v>8.66362492017818</v>
      </c>
    </row>
    <row r="137" customFormat="false" ht="12.8" hidden="true" customHeight="false" outlineLevel="0" collapsed="false">
      <c r="D137" s="0" t="n">
        <f aca="false">1+D136</f>
        <v>35</v>
      </c>
      <c r="E137" s="2" t="s">
        <v>56</v>
      </c>
      <c r="F137" s="0" t="n">
        <f aca="false">IF($B47=0,0,IF(SIN(F$12)=0,999999999,(SIN(F$12)*COS($E47)+SIN($E47)*COS(F$12))/SIN(F$12)*$B47))</f>
        <v>999999999</v>
      </c>
      <c r="G137" s="0" t="n">
        <f aca="false">IF($B47=0,0,IF(SIN(G$12)=0,999999999,(SIN(G$12)*COS($E47)+SIN($E47)*COS(G$12))/SIN(G$12)*$B47))</f>
        <v>343.877686570689</v>
      </c>
      <c r="H137" s="0" t="n">
        <f aca="false">IF($B47=0,0,IF(SIN(H$12)=0,999999999,(SIN(H$12)*COS($E47)+SIN($E47)*COS(H$12))/SIN(H$12)*$B47))</f>
        <v>176.069645760828</v>
      </c>
      <c r="I137" s="0" t="n">
        <f aca="false">IF($B47=0,0,IF(SIN(I$12)=0,999999999,(SIN(I$12)*COS($E47)+SIN($E47)*COS(I$12))/SIN(I$12)*$B47))</f>
        <v>120.110906456187</v>
      </c>
      <c r="J137" s="0" t="n">
        <f aca="false">IF($B47=0,0,IF(SIN(J$12)=0,999999999,(SIN(J$12)*COS($E47)+SIN($E47)*COS(J$12))/SIN(J$12)*$B47))</f>
        <v>92.1144821386108</v>
      </c>
      <c r="K137" s="0" t="n">
        <f aca="false">IF($B47=0,0,IF(SIN(K$12)=0,999999999,(SIN(K$12)*COS($E47)+SIN($E47)*COS(K$12))/SIN(K$12)*$B47))</f>
        <v>75.3029721697748</v>
      </c>
      <c r="L137" s="0" t="n">
        <f aca="false">IF($B47=0,0,IF(SIN(L$12)=0,999999999,(SIN(L$12)*COS($E47)+SIN($E47)*COS(L$12))/SIN(L$12)*$B47))</f>
        <v>64.0839068828645</v>
      </c>
      <c r="M137" s="0" t="n">
        <f aca="false">IF($B47=0,0,IF(SIN(M$12)=0,999999999,(SIN(M$12)*COS($E47)+SIN($E47)*COS(M$12))/SIN(M$12)*$B47))</f>
        <v>56.0605111650055</v>
      </c>
      <c r="N137" s="0" t="n">
        <f aca="false">IF($B47=0,0,IF(SIN(N$12)=0,999999999,(SIN(N$12)*COS($E47)+SIN($E47)*COS(N$12))/SIN(N$12)*$B47))</f>
        <v>50.0343953510257</v>
      </c>
      <c r="O137" s="0" t="n">
        <f aca="false">IF($B47=0,0,IF(SIN(O$12)=0,999999999,(SIN(O$12)*COS($E47)+SIN($E47)*COS(O$12))/SIN(O$12)*$B47))</f>
        <v>45.3397855197188</v>
      </c>
      <c r="P137" s="0" t="n">
        <f aca="false">IF($B47=0,0,IF(SIN(P$12)=0,999999999,(SIN(P$12)*COS($E47)+SIN($E47)*COS(P$12))/SIN(P$12)*$B47))</f>
        <v>41.5772156108437</v>
      </c>
      <c r="Q137" s="0" t="n">
        <f aca="false">IF($B47=0,0,IF(SIN(Q$12)=0,999999999,(SIN(Q$12)*COS($E47)+SIN($E47)*COS(Q$12))/SIN(Q$12)*$B47))</f>
        <v>38.492478386009</v>
      </c>
      <c r="R137" s="0" t="n">
        <f aca="false">IF($B47=0,0,IF(SIN(R$12)=0,999999999,(SIN(R$12)*COS($E47)+SIN($E47)*COS(R$12))/SIN(R$12)*$B47))</f>
        <v>35.9161009078257</v>
      </c>
      <c r="S137" s="0" t="n">
        <f aca="false">IF($B47=0,0,IF(SIN(S$12)=0,999999999,(SIN(S$12)*COS($E47)+SIN($E47)*COS(S$12))/SIN(S$12)*$B47))</f>
        <v>33.7307544120877</v>
      </c>
      <c r="T137" s="0" t="n">
        <f aca="false">IF($B47=0,0,IF(SIN(T$12)=0,999999999,(SIN(T$12)*COS($E47)+SIN($E47)*COS(T$12))/SIN(T$12)*$B47))</f>
        <v>31.8526313764473</v>
      </c>
      <c r="U137" s="0" t="n">
        <f aca="false">IF($B47=0,0,IF(SIN(U$12)=0,999999999,(SIN(U$12)*COS($E47)+SIN($E47)*COS(U$12))/SIN(U$12)*$B47))</f>
        <v>30.2202717605331</v>
      </c>
      <c r="V137" s="0" t="n">
        <f aca="false">IF($B47=0,0,IF(SIN(V$12)=0,999999999,(SIN(V$12)*COS($E47)+SIN($E47)*COS(V$12))/SIN(V$12)*$B47))</f>
        <v>28.7875794049858</v>
      </c>
      <c r="W137" s="0" t="n">
        <f aca="false">IF($B47=0,0,IF(SIN(W$12)=0,999999999,(SIN(W$12)*COS($E47)+SIN($E47)*COS(W$12))/SIN(W$12)*$B47))</f>
        <v>27.5193032298337</v>
      </c>
      <c r="X137" s="0" t="n">
        <f aca="false">IF($B47=0,0,IF(SIN(X$12)=0,999999999,(SIN(X$12)*COS($E47)+SIN($E47)*COS(X$12))/SIN(X$12)*$B47))</f>
        <v>26.3880246991117</v>
      </c>
      <c r="Y137" s="0" t="n">
        <f aca="false">IF($B47=0,0,IF(SIN(Y$12)=0,999999999,(SIN(Y$12)*COS($E47)+SIN($E47)*COS(Y$12))/SIN(Y$12)*$B47))</f>
        <v>25.3720966115046</v>
      </c>
      <c r="Z137" s="0" t="n">
        <f aca="false">IF($B47=0,0,IF(SIN(Z$12)=0,999999999,(SIN(Z$12)*COS($E47)+SIN($E47)*COS(Z$12))/SIN(Z$12)*$B47))</f>
        <v>24.4542002528843</v>
      </c>
      <c r="AA137" s="0" t="n">
        <f aca="false">IF($B47=0,0,IF(SIN(AA$12)=0,999999999,(SIN(AA$12)*COS($E47)+SIN($E47)*COS(AA$12))/SIN(AA$12)*$B47))</f>
        <v>23.6203147900852</v>
      </c>
      <c r="AB137" s="0" t="n">
        <f aca="false">IF($B47=0,0,IF(SIN(AB$12)=0,999999999,(SIN(AB$12)*COS($E47)+SIN($E47)*COS(AB$12))/SIN(AB$12)*$B47))</f>
        <v>22.8589677382273</v>
      </c>
      <c r="AC137" s="0" t="n">
        <f aca="false">IF($B47=0,0,IF(SIN(AC$12)=0,999999999,(SIN(AC$12)*COS($E47)+SIN($E47)*COS(AC$12))/SIN(AC$12)*$B47))</f>
        <v>22.1606809574386</v>
      </c>
      <c r="AD137" s="0" t="n">
        <f aca="false">IF($B47=0,0,IF(SIN(AD$12)=0,999999999,(SIN(AD$12)*COS($E47)+SIN($E47)*COS(AD$12))/SIN(AD$12)*$B47))</f>
        <v>21.5175551495437</v>
      </c>
      <c r="AE137" s="0" t="n">
        <f aca="false">IF($B47=0,0,IF(SIN(AE$12)=0,999999999,(SIN(AE$12)*COS($E47)+SIN($E47)*COS(AE$12))/SIN(AE$12)*$B47))</f>
        <v>20.9229540747006</v>
      </c>
      <c r="AF137" s="0" t="n">
        <f aca="false">IF($B47=0,0,IF(SIN(AF$12)=0,999999999,(SIN(AF$12)*COS($E47)+SIN($E47)*COS(AF$12))/SIN(AF$12)*$B47))</f>
        <v>20.3712616402819</v>
      </c>
      <c r="AG137" s="0" t="n">
        <f aca="false">IF($B47=0,0,IF(SIN(AG$12)=0,999999999,(SIN(AG$12)*COS($E47)+SIN($E47)*COS(AG$12))/SIN(AG$12)*$B47))</f>
        <v>19.8576929691682</v>
      </c>
      <c r="AH137" s="0" t="n">
        <f aca="false">IF($B47=0,0,IF(SIN(AH$12)=0,999999999,(SIN(AH$12)*COS($E47)+SIN($E47)*COS(AH$12))/SIN(AH$12)*$B47))</f>
        <v>19.3781459525712</v>
      </c>
      <c r="AI137" s="0" t="n">
        <f aca="false">IF($B47=0,0,IF(SIN(AI$12)=0,999999999,(SIN(AI$12)*COS($E47)+SIN($E47)*COS(AI$12))/SIN(AI$12)*$B47))</f>
        <v>18.9290835152317</v>
      </c>
      <c r="AJ137" s="0" t="n">
        <f aca="false">IF($B47=0,0,IF(SIN(AJ$12)=0,999999999,(SIN(AJ$12)*COS($E47)+SIN($E47)*COS(AJ$12))/SIN(AJ$12)*$B47))</f>
        <v>18.5074394267393</v>
      </c>
      <c r="AK137" s="0" t="n">
        <f aca="false">IF($B47=0,0,IF(SIN(AK$12)=0,999999999,(SIN(AK$12)*COS($E47)+SIN($E47)*COS(AK$12))/SIN(AK$12)*$B47))</f>
        <v>18.1105423420785</v>
      </c>
      <c r="AL137" s="0" t="n">
        <f aca="false">IF($B47=0,0,IF(SIN(AL$12)=0,999999999,(SIN(AL$12)*COS($E47)+SIN($E47)*COS(AL$12))/SIN(AL$12)*$B47))</f>
        <v>17.7360540837255</v>
      </c>
      <c r="AM137" s="0" t="n">
        <f aca="false">IF($B47=0,0,IF(SIN(AM$12)=0,999999999,(SIN(AM$12)*COS($E47)+SIN($E47)*COS(AM$12))/SIN(AM$12)*$B47))</f>
        <v>17.3819191443279</v>
      </c>
      <c r="AN137" s="0" t="n">
        <f aca="false">IF($B47=0,0,IF(SIN(AN$12)=0,999999999,(SIN(AN$12)*COS($E47)+SIN($E47)*COS(AN$12))/SIN(AN$12)*$B47))</f>
        <v>17.0463230998144</v>
      </c>
      <c r="AO137" s="0" t="n">
        <f aca="false">IF($B47=0,0,IF(SIN(AO$12)=0,999999999,(SIN(AO$12)*COS($E47)+SIN($E47)*COS(AO$12))/SIN(AO$12)*$B47))</f>
        <v>16.7276581508122</v>
      </c>
      <c r="AP137" s="0" t="n">
        <f aca="false">IF($B47=0,0,IF(SIN(AP$12)=0,999999999,(SIN(AP$12)*COS($E47)+SIN($E47)*COS(AP$12))/SIN(AP$12)*$B47))</f>
        <v>16.4244944062781</v>
      </c>
      <c r="AQ137" s="0" t="n">
        <f aca="false">IF($B47=0,0,IF(SIN(AQ$12)=0,999999999,(SIN(AQ$12)*COS($E47)+SIN($E47)*COS(AQ$12))/SIN(AQ$12)*$B47))</f>
        <v>16.1355558229407</v>
      </c>
      <c r="AR137" s="0" t="n">
        <f aca="false">IF($B47=0,0,IF(SIN(AR$12)=0,999999999,(SIN(AR$12)*COS($E47)+SIN($E47)*COS(AR$12))/SIN(AR$12)*$B47))</f>
        <v>15.8596999428661</v>
      </c>
      <c r="AS137" s="0" t="n">
        <f aca="false">IF($B47=0,0,IF(SIN(AS$12)=0,999999999,(SIN(AS$12)*COS($E47)+SIN($E47)*COS(AS$12))/SIN(AS$12)*$B47))</f>
        <v>15.595900747393</v>
      </c>
      <c r="AT137" s="0" t="n">
        <f aca="false">IF($B47=0,0,IF(SIN(AT$12)=0,999999999,(SIN(AT$12)*COS($E47)+SIN($E47)*COS(AT$12))/SIN(AT$12)*$B47))</f>
        <v>15.3432340820323</v>
      </c>
      <c r="AU137" s="0" t="n">
        <f aca="false">IF($B47=0,0,IF(SIN(AU$12)=0,999999999,(SIN(AU$12)*COS($E47)+SIN($E47)*COS(AU$12))/SIN(AU$12)*$B47))</f>
        <v>15.1008652133427</v>
      </c>
      <c r="AV137" s="0" t="n">
        <f aca="false">IF($B47=0,0,IF(SIN(AV$12)=0,999999999,(SIN(AV$12)*COS($E47)+SIN($E47)*COS(AV$12))/SIN(AV$12)*$B47))</f>
        <v>14.8680381624098</v>
      </c>
      <c r="AW137" s="0" t="n">
        <f aca="false">IF($B47=0,0,IF(SIN(AW$12)=0,999999999,(SIN(AW$12)*COS($E47)+SIN($E47)*COS(AW$12))/SIN(AW$12)*$B47))</f>
        <v>14.644066525669</v>
      </c>
      <c r="AX137" s="0" t="n">
        <f aca="false">IF($B47=0,0,IF(SIN(AX$12)=0,999999999,(SIN(AX$12)*COS($E47)+SIN($E47)*COS(AX$12))/SIN(AX$12)*$B47))</f>
        <v>14.428325546401</v>
      </c>
      <c r="AY137" s="0" t="n">
        <f aca="false">IF($B47=0,0,IF(SIN(AY$12)=0,999999999,(SIN(AY$12)*COS($E47)+SIN($E47)*COS(AY$12))/SIN(AY$12)*$B47))</f>
        <v>14.220245242303</v>
      </c>
      <c r="AZ137" s="0" t="n">
        <f aca="false">IF($B47=0,0,IF(SIN(AZ$12)=0,999999999,(SIN(AZ$12)*COS($E47)+SIN($E47)*COS(AZ$12))/SIN(AZ$12)*$B47))</f>
        <v>14.0193044283771</v>
      </c>
      <c r="BA137" s="0" t="n">
        <f aca="false">IF($B47=0,0,IF(SIN(BA$12)=0,999999999,(SIN(BA$12)*COS($E47)+SIN($E47)*COS(BA$12))/SIN(BA$12)*$B47))</f>
        <v>13.825025501738</v>
      </c>
      <c r="BB137" s="0" t="n">
        <f aca="false">IF($B47=0,0,IF(SIN(BB$12)=0,999999999,(SIN(BB$12)*COS($E47)+SIN($E47)*COS(BB$12))/SIN(BB$12)*$B47))</f>
        <v>13.6369698771713</v>
      </c>
      <c r="BC137" s="0" t="n">
        <f aca="false">IF($B47=0,0,IF(SIN(BC$12)=0,999999999,(SIN(BC$12)*COS($E47)+SIN($E47)*COS(BC$12))/SIN(BC$12)*$B47))</f>
        <v>13.4547339804221</v>
      </c>
      <c r="BD137" s="0" t="n">
        <f aca="false">IF($B47=0,0,IF(SIN(BD$12)=0,999999999,(SIN(BD$12)*COS($E47)+SIN($E47)*COS(BD$12))/SIN(BD$12)*$B47))</f>
        <v>13.27794572107</v>
      </c>
      <c r="BE137" s="0" t="n">
        <f aca="false">IF($B47=0,0,IF(SIN(BE$12)=0,999999999,(SIN(BE$12)*COS($E47)+SIN($E47)*COS(BE$12))/SIN(BE$12)*$B47))</f>
        <v>13.1062613791043</v>
      </c>
      <c r="BF137" s="0" t="n">
        <f aca="false">IF($B47=0,0,IF(SIN(BF$12)=0,999999999,(SIN(BF$12)*COS($E47)+SIN($E47)*COS(BF$12))/SIN(BF$12)*$B47))</f>
        <v>12.9393628494442</v>
      </c>
      <c r="BG137" s="0" t="n">
        <f aca="false">IF($B47=0,0,IF(SIN(BG$12)=0,999999999,(SIN(BG$12)*COS($E47)+SIN($E47)*COS(BG$12))/SIN(BG$12)*$B47))</f>
        <v>12.7769551970587</v>
      </c>
      <c r="BH137" s="0" t="n">
        <f aca="false">IF($B47=0,0,IF(SIN(BH$12)=0,999999999,(SIN(BH$12)*COS($E47)+SIN($E47)*COS(BH$12))/SIN(BH$12)*$B47))</f>
        <v>12.6187644823548</v>
      </c>
      <c r="BI137" s="0" t="n">
        <f aca="false">IF($B47=0,0,IF(SIN(BI$12)=0,999999999,(SIN(BI$12)*COS($E47)+SIN($E47)*COS(BI$12))/SIN(BI$12)*$B47))</f>
        <v>12.4645358223605</v>
      </c>
      <c r="BJ137" s="0" t="n">
        <f aca="false">IF($B47=0,0,IF(SIN(BJ$12)=0,999999999,(SIN(BJ$12)*COS($E47)+SIN($E47)*COS(BJ$12))/SIN(BJ$12)*$B47))</f>
        <v>12.3140316581517</v>
      </c>
      <c r="BK137" s="0" t="n">
        <f aca="false">IF($B47=0,0,IF(SIN(BK$12)=0,999999999,(SIN(BK$12)*COS($E47)+SIN($E47)*COS(BK$12))/SIN(BK$12)*$B47))</f>
        <v>12.1670302031136</v>
      </c>
      <c r="BL137" s="0" t="n">
        <f aca="false">IF($B47=0,0,IF(SIN(BL$12)=0,999999999,(SIN(BL$12)*COS($E47)+SIN($E47)*COS(BL$12))/SIN(BL$12)*$B47))</f>
        <v>12.0233240501263</v>
      </c>
      <c r="BM137" s="0" t="n">
        <f aca="false">IF($B47=0,0,IF(SIN(BM$12)=0,999999999,(SIN(BM$12)*COS($E47)+SIN($E47)*COS(BM$12))/SIN(BM$12)*$B47))</f>
        <v>11.8827189187308</v>
      </c>
      <c r="BN137" s="0" t="n">
        <f aca="false">IF($B47=0,0,IF(SIN(BN$12)=0,999999999,(SIN(BN$12)*COS($E47)+SIN($E47)*COS(BN$12))/SIN(BN$12)*$B47))</f>
        <v>11.7450325258505</v>
      </c>
      <c r="BO137" s="0" t="n">
        <f aca="false">IF($B47=0,0,IF(SIN(BO$12)=0,999999999,(SIN(BO$12)*COS($E47)+SIN($E47)*COS(BO$12))/SIN(BO$12)*$B47))</f>
        <v>11.6100935657914</v>
      </c>
      <c r="BP137" s="0" t="n">
        <f aca="false">IF($B47=0,0,IF(SIN(BP$12)=0,999999999,(SIN(BP$12)*COS($E47)+SIN($E47)*COS(BP$12))/SIN(BP$12)*$B47))</f>
        <v>11.47774078708</v>
      </c>
      <c r="BQ137" s="0" t="n">
        <f aca="false">IF($B47=0,0,IF(SIN(BQ$12)=0,999999999,(SIN(BQ$12)*COS($E47)+SIN($E47)*COS(BQ$12))/SIN(BQ$12)*$B47))</f>
        <v>11.3478221552707</v>
      </c>
      <c r="BR137" s="0" t="n">
        <f aca="false">IF($B47=0,0,IF(SIN(BR$12)=0,999999999,(SIN(BR$12)*COS($E47)+SIN($E47)*COS(BR$12))/SIN(BR$12)*$B47))</f>
        <v>11.2201940922057</v>
      </c>
      <c r="BS137" s="0" t="n">
        <f aca="false">IF($B47=0,0,IF(SIN(BS$12)=0,999999999,(SIN(BS$12)*COS($E47)+SIN($E47)*COS(BS$12))/SIN(BS$12)*$B47))</f>
        <v>11.0947207833729</v>
      </c>
      <c r="BT137" s="0" t="n">
        <f aca="false">IF($B47=0,0,IF(SIN(BT$12)=0,999999999,(SIN(BT$12)*COS($E47)+SIN($E47)*COS(BT$12))/SIN(BT$12)*$B47))</f>
        <v>10.9712735460133</v>
      </c>
      <c r="BU137" s="0" t="n">
        <f aca="false">IF($B47=0,0,IF(SIN(BU$12)=0,999999999,(SIN(BU$12)*COS($E47)+SIN($E47)*COS(BU$12))/SIN(BU$12)*$B47))</f>
        <v>10.8497302514966</v>
      </c>
      <c r="BV137" s="0" t="n">
        <f aca="false">IF($B47=0,0,IF(SIN(BV$12)=0,999999999,(SIN(BV$12)*COS($E47)+SIN($E47)*COS(BV$12))/SIN(BV$12)*$B47))</f>
        <v>10.7299747962375</v>
      </c>
      <c r="BW137" s="0" t="n">
        <f aca="false">IF($B47=0,0,IF(SIN(BW$12)=0,999999999,(SIN(BW$12)*COS($E47)+SIN($E47)*COS(BW$12))/SIN(BW$12)*$B47))</f>
        <v>10.6118966160778</v>
      </c>
      <c r="BX137" s="0" t="n">
        <f aca="false">IF($B47=0,0,IF(SIN(BX$12)=0,999999999,(SIN(BX$12)*COS($E47)+SIN($E47)*COS(BX$12))/SIN(BX$12)*$B47))</f>
        <v>10.4953902396319</v>
      </c>
      <c r="BY137" s="0" t="n">
        <f aca="false">IF($B47=0,0,IF(SIN(BY$12)=0,999999999,(SIN(BY$12)*COS($E47)+SIN($E47)*COS(BY$12))/SIN(BY$12)*$B47))</f>
        <v>10.3803548765847</v>
      </c>
      <c r="BZ137" s="0" t="n">
        <f aca="false">IF($B47=0,0,IF(SIN(BZ$12)=0,999999999,(SIN(BZ$12)*COS($E47)+SIN($E47)*COS(BZ$12))/SIN(BZ$12)*$B47))</f>
        <v>10.2666940373677</v>
      </c>
      <c r="CA137" s="0" t="n">
        <f aca="false">IF($B47=0,0,IF(SIN(CA$12)=0,999999999,(SIN(CA$12)*COS($E47)+SIN($E47)*COS(CA$12))/SIN(CA$12)*$B47))</f>
        <v>10.154315181017</v>
      </c>
      <c r="CB137" s="0" t="n">
        <f aca="false">IF($B47=0,0,IF(SIN(CB$12)=0,999999999,(SIN(CB$12)*COS($E47)+SIN($E47)*COS(CB$12))/SIN(CB$12)*$B47))</f>
        <v>10.0431293883471</v>
      </c>
      <c r="CC137" s="0" t="n">
        <f aca="false">IF($B47=0,0,IF(SIN(CC$12)=0,999999999,(SIN(CC$12)*COS($E47)+SIN($E47)*COS(CC$12))/SIN(CC$12)*$B47))</f>
        <v>9.9330510578667</v>
      </c>
      <c r="CD137" s="0" t="n">
        <f aca="false">IF($B47=0,0,IF(SIN(CD$12)=0,999999999,(SIN(CD$12)*COS($E47)+SIN($E47)*COS(CD$12))/SIN(CD$12)*$B47))</f>
        <v>9.82399762211703</v>
      </c>
      <c r="CE137" s="0" t="n">
        <f aca="false">IF($B47=0,0,IF(SIN(CE$12)=0,999999999,(SIN(CE$12)*COS($E47)+SIN($E47)*COS(CE$12))/SIN(CE$12)*$B47))</f>
        <v>9.7158892823361</v>
      </c>
      <c r="CF137" s="0" t="n">
        <f aca="false">IF($B47=0,0,IF(SIN(CF$12)=0,999999999,(SIN(CF$12)*COS($E47)+SIN($E47)*COS(CF$12))/SIN(CF$12)*$B47))</f>
        <v>9.60864875955045</v>
      </c>
      <c r="CG137" s="0" t="n">
        <f aca="false">IF($B47=0,0,IF(SIN(CG$12)=0,999999999,(SIN(CG$12)*COS($E47)+SIN($E47)*COS(CG$12))/SIN(CG$12)*$B47))</f>
        <v>9.50220106036666</v>
      </c>
      <c r="CH137" s="0" t="n">
        <f aca="false">IF($B47=0,0,IF(SIN(CH$12)=0,999999999,(SIN(CH$12)*COS($E47)+SIN($E47)*COS(CH$12))/SIN(CH$12)*$B47))</f>
        <v>9.39647325588728</v>
      </c>
      <c r="CI137" s="0" t="n">
        <f aca="false">IF($B47=0,0,IF(SIN(CI$12)=0,999999999,(SIN(CI$12)*COS($E47)+SIN($E47)*COS(CI$12))/SIN(CI$12)*$B47))</f>
        <v>9.29139427230764</v>
      </c>
      <c r="CJ137" s="0" t="n">
        <f aca="false">IF($B47=0,0,IF(SIN(CJ$12)=0,999999999,(SIN(CJ$12)*COS($E47)+SIN($E47)*COS(CJ$12))/SIN(CJ$12)*$B47))</f>
        <v>9.18689469186638</v>
      </c>
      <c r="CK137" s="0" t="n">
        <f aca="false">IF($B47=0,0,IF(SIN(CK$12)=0,999999999,(SIN(CK$12)*COS($E47)+SIN($E47)*COS(CK$12))/SIN(CK$12)*$B47))</f>
        <v>9.08290656292322</v>
      </c>
      <c r="CL137" s="0" t="n">
        <f aca="false">IF($B47=0,0,IF(SIN(CL$12)=0,999999999,(SIN(CL$12)*COS($E47)+SIN($E47)*COS(CL$12))/SIN(CL$12)*$B47))</f>
        <v>8.97936321802535</v>
      </c>
      <c r="CM137" s="0" t="n">
        <f aca="false">IF($B47=0,0,IF(SIN(CM$12)=0,999999999,(SIN(CM$12)*COS($E47)+SIN($E47)*COS(CM$12))/SIN(CM$12)*$B47))</f>
        <v>8.87619909889953</v>
      </c>
      <c r="CN137" s="0" t="n">
        <f aca="false">IF($B47=0,0,IF(SIN(CN$12)=0,999999999,(SIN(CN$12)*COS($E47)+SIN($E47)*COS(CN$12))/SIN(CN$12)*$B47))</f>
        <v>8.77334958737164</v>
      </c>
      <c r="CO137" s="0" t="n">
        <f aca="false">IF($B47=0,0,IF(SIN(CO$12)=0,999999999,(SIN(CO$12)*COS($E47)+SIN($E47)*COS(CO$12))/SIN(CO$12)*$B47))</f>
        <v>8.67075084127048</v>
      </c>
      <c r="CP137" s="0" t="n">
        <f aca="false">IF($B47=0,0,IF(SIN(CP$12)=0,999999999,(SIN(CP$12)*COS($E47)+SIN($E47)*COS(CP$12))/SIN(CP$12)*$B47))</f>
        <v>8.56833963441806</v>
      </c>
      <c r="CQ137" s="0" t="n">
        <f aca="false">IF($B47=0,0,IF(SIN(CQ$12)=0,999999999,(SIN(CQ$12)*COS($E47)+SIN($E47)*COS(CQ$12))/SIN(CQ$12)*$B47))</f>
        <v>8.46605319984596</v>
      </c>
    </row>
    <row r="138" customFormat="false" ht="12.8" hidden="true" customHeight="false" outlineLevel="0" collapsed="false">
      <c r="D138" s="0" t="n">
        <f aca="false">1+D137</f>
        <v>36</v>
      </c>
      <c r="E138" s="2" t="s">
        <v>56</v>
      </c>
      <c r="F138" s="0" t="n">
        <f aca="false">IF($B48=0,0,IF(SIN(F$12)=0,999999999,(SIN(F$12)*COS($E48)+SIN($E48)*COS(F$12))/SIN(F$12)*$B48))</f>
        <v>999999999</v>
      </c>
      <c r="G138" s="0" t="n">
        <f aca="false">IF($B48=0,0,IF(SIN(G$12)=0,999999999,(SIN(G$12)*COS($E48)+SIN($E48)*COS(G$12))/SIN(G$12)*$B48))</f>
        <v>348.042157616125</v>
      </c>
      <c r="H138" s="0" t="n">
        <f aca="false">IF($B48=0,0,IF(SIN(H$12)=0,999999999,(SIN(H$12)*COS($E48)+SIN($E48)*COS(H$12))/SIN(H$12)*$B48))</f>
        <v>178.052042783452</v>
      </c>
      <c r="I138" s="0" t="n">
        <f aca="false">IF($B48=0,0,IF(SIN(I$12)=0,999999999,(SIN(I$12)*COS($E48)+SIN($E48)*COS(I$12))/SIN(I$12)*$B48))</f>
        <v>121.365649959966</v>
      </c>
      <c r="J138" s="0" t="n">
        <f aca="false">IF($B48=0,0,IF(SIN(J$12)=0,999999999,(SIN(J$12)*COS($E48)+SIN($E48)*COS(J$12))/SIN(J$12)*$B48))</f>
        <v>93.0051771144394</v>
      </c>
      <c r="K138" s="0" t="n">
        <f aca="false">IF($B48=0,0,IF(SIN(K$12)=0,999999999,(SIN(K$12)*COS($E48)+SIN($E48)*COS(K$12))/SIN(K$12)*$B48))</f>
        <v>75.9750604625732</v>
      </c>
      <c r="L138" s="0" t="n">
        <f aca="false">IF($B48=0,0,IF(SIN(L$12)=0,999999999,(SIN(L$12)*COS($E48)+SIN($E48)*COS(L$12))/SIN(L$12)*$B48))</f>
        <v>64.6101092526484</v>
      </c>
      <c r="M138" s="0" t="n">
        <f aca="false">IF($B48=0,0,IF(SIN(M$12)=0,999999999,(SIN(M$12)*COS($E48)+SIN($E48)*COS(M$12))/SIN(M$12)*$B48))</f>
        <v>56.4823821613571</v>
      </c>
      <c r="N138" s="0" t="n">
        <f aca="false">IF($B48=0,0,IF(SIN(N$12)=0,999999999,(SIN(N$12)*COS($E48)+SIN($E48)*COS(N$12))/SIN(N$12)*$B48))</f>
        <v>50.3779063908896</v>
      </c>
      <c r="O138" s="0" t="n">
        <f aca="false">IF($B48=0,0,IF(SIN(O$12)=0,999999999,(SIN(O$12)*COS($E48)+SIN($E48)*COS(O$12))/SIN(O$12)*$B48))</f>
        <v>45.6222506996186</v>
      </c>
      <c r="P138" s="0" t="n">
        <f aca="false">IF($B48=0,0,IF(SIN(P$12)=0,999999999,(SIN(P$12)*COS($E48)+SIN($E48)*COS(P$12))/SIN(P$12)*$B48))</f>
        <v>41.8107546128468</v>
      </c>
      <c r="Q138" s="0" t="n">
        <f aca="false">IF($B48=0,0,IF(SIN(Q$12)=0,999999999,(SIN(Q$12)*COS($E48)+SIN($E48)*COS(Q$12))/SIN(Q$12)*$B48))</f>
        <v>38.6859053353772</v>
      </c>
      <c r="R138" s="0" t="n">
        <f aca="false">IF($B48=0,0,IF(SIN(R$12)=0,999999999,(SIN(R$12)*COS($E48)+SIN($E48)*COS(R$12))/SIN(R$12)*$B48))</f>
        <v>36.0760262064924</v>
      </c>
      <c r="S138" s="0" t="n">
        <f aca="false">IF($B48=0,0,IF(SIN(S$12)=0,999999999,(SIN(S$12)*COS($E48)+SIN($E48)*COS(S$12))/SIN(S$12)*$B48))</f>
        <v>33.8622627898717</v>
      </c>
      <c r="T138" s="0" t="n">
        <f aca="false">IF($B48=0,0,IF(SIN(T$12)=0,999999999,(SIN(T$12)*COS($E48)+SIN($E48)*COS(T$12))/SIN(T$12)*$B48))</f>
        <v>31.9597177809578</v>
      </c>
      <c r="U138" s="0" t="n">
        <f aca="false">IF($B48=0,0,IF(SIN(U$12)=0,999999999,(SIN(U$12)*COS($E48)+SIN($E48)*COS(U$12))/SIN(U$12)*$B48))</f>
        <v>30.3061319502772</v>
      </c>
      <c r="V138" s="0" t="n">
        <f aca="false">IF($B48=0,0,IF(SIN(V$12)=0,999999999,(SIN(V$12)*COS($E48)+SIN($E48)*COS(V$12))/SIN(V$12)*$B48))</f>
        <v>28.8548097319615</v>
      </c>
      <c r="W138" s="0" t="n">
        <f aca="false">IF($B48=0,0,IF(SIN(W$12)=0,999999999,(SIN(W$12)*COS($E48)+SIN($E48)*COS(W$12))/SIN(W$12)*$B48))</f>
        <v>27.5700416623674</v>
      </c>
      <c r="X138" s="0" t="n">
        <f aca="false">IF($B48=0,0,IF(SIN(X$12)=0,999999999,(SIN(X$12)*COS($E48)+SIN($E48)*COS(X$12))/SIN(X$12)*$B48))</f>
        <v>26.4240526715117</v>
      </c>
      <c r="Y138" s="0" t="n">
        <f aca="false">IF($B48=0,0,IF(SIN(Y$12)=0,999999999,(SIN(Y$12)*COS($E48)+SIN($E48)*COS(Y$12))/SIN(Y$12)*$B48))</f>
        <v>25.3949140709976</v>
      </c>
      <c r="Z138" s="0" t="n">
        <f aca="false">IF($B48=0,0,IF(SIN(Z$12)=0,999999999,(SIN(Z$12)*COS($E48)+SIN($E48)*COS(Z$12))/SIN(Z$12)*$B48))</f>
        <v>24.4650819446387</v>
      </c>
      <c r="AA138" s="0" t="n">
        <f aca="false">IF($B48=0,0,IF(SIN(AA$12)=0,999999999,(SIN(AA$12)*COS($E48)+SIN($E48)*COS(AA$12))/SIN(AA$12)*$B48))</f>
        <v>23.6203531408555</v>
      </c>
      <c r="AB138" s="0" t="n">
        <f aca="false">IF($B48=0,0,IF(SIN(AB$12)=0,999999999,(SIN(AB$12)*COS($E48)+SIN($E48)*COS(AB$12))/SIN(AB$12)*$B48))</f>
        <v>22.8491059935302</v>
      </c>
      <c r="AC138" s="0" t="n">
        <f aca="false">IF($B48=0,0,IF(SIN(AC$12)=0,999999999,(SIN(AC$12)*COS($E48)+SIN($E48)*COS(AC$12))/SIN(AC$12)*$B48))</f>
        <v>22.1417391148066</v>
      </c>
      <c r="AD138" s="0" t="n">
        <f aca="false">IF($B48=0,0,IF(SIN(AD$12)=0,999999999,(SIN(AD$12)*COS($E48)+SIN($E48)*COS(AD$12))/SIN(AD$12)*$B48))</f>
        <v>21.4902504888248</v>
      </c>
      <c r="AE138" s="0" t="n">
        <f aca="false">IF($B48=0,0,IF(SIN(AE$12)=0,999999999,(SIN(AE$12)*COS($E48)+SIN($E48)*COS(AE$12))/SIN(AE$12)*$B48))</f>
        <v>20.8879175821035</v>
      </c>
      <c r="AF138" s="0" t="n">
        <f aca="false">IF($B48=0,0,IF(SIN(AF$12)=0,999999999,(SIN(AF$12)*COS($E48)+SIN($E48)*COS(AF$12))/SIN(AF$12)*$B48))</f>
        <v>20.3290512737518</v>
      </c>
      <c r="AG138" s="0" t="n">
        <f aca="false">IF($B48=0,0,IF(SIN(AG$12)=0,999999999,(SIN(AG$12)*COS($E48)+SIN($E48)*COS(AG$12))/SIN(AG$12)*$B48))</f>
        <v>19.808804467009</v>
      </c>
      <c r="AH138" s="0" t="n">
        <f aca="false">IF($B48=0,0,IF(SIN(AH$12)=0,999999999,(SIN(AH$12)*COS($E48)+SIN($E48)*COS(AH$12))/SIN(AH$12)*$B48))</f>
        <v>19.3230217117515</v>
      </c>
      <c r="AI138" s="0" t="n">
        <f aca="false">IF($B48=0,0,IF(SIN(AI$12)=0,999999999,(SIN(AI$12)*COS($E48)+SIN($E48)*COS(AI$12))/SIN(AI$12)*$B48))</f>
        <v>18.8681199387377</v>
      </c>
      <c r="AJ138" s="0" t="n">
        <f aca="false">IF($B48=0,0,IF(SIN(AJ$12)=0,999999999,(SIN(AJ$12)*COS($E48)+SIN($E48)*COS(AJ$12))/SIN(AJ$12)*$B48))</f>
        <v>18.4409930461559</v>
      </c>
      <c r="AK138" s="0" t="n">
        <f aca="false">IF($B48=0,0,IF(SIN(AK$12)=0,999999999,(SIN(AK$12)*COS($E48)+SIN($E48)*COS(AK$12))/SIN(AK$12)*$B48))</f>
        <v>18.0389349524398</v>
      </c>
      <c r="AL138" s="0" t="n">
        <f aca="false">IF($B48=0,0,IF(SIN(AL$12)=0,999999999,(SIN(AL$12)*COS($E48)+SIN($E48)*COS(AL$12))/SIN(AL$12)*$B48))</f>
        <v>17.6595770758226</v>
      </c>
      <c r="AM138" s="0" t="n">
        <f aca="false">IF($B48=0,0,IF(SIN(AM$12)=0,999999999,(SIN(AM$12)*COS($E48)+SIN($E48)*COS(AM$12))/SIN(AM$12)*$B48))</f>
        <v>17.3008371803807</v>
      </c>
      <c r="AN138" s="0" t="n">
        <f aca="false">IF($B48=0,0,IF(SIN(AN$12)=0,999999999,(SIN(AN$12)*COS($E48)+SIN($E48)*COS(AN$12))/SIN(AN$12)*$B48))</f>
        <v>16.960877248372</v>
      </c>
      <c r="AO138" s="0" t="n">
        <f aca="false">IF($B48=0,0,IF(SIN(AO$12)=0,999999999,(SIN(AO$12)*COS($E48)+SIN($E48)*COS(AO$12))/SIN(AO$12)*$B48))</f>
        <v>16.6380685735754</v>
      </c>
      <c r="AP138" s="0" t="n">
        <f aca="false">IF($B48=0,0,IF(SIN(AP$12)=0,999999999,(SIN(AP$12)*COS($E48)+SIN($E48)*COS(AP$12))/SIN(AP$12)*$B48))</f>
        <v>16.3309626715117</v>
      </c>
      <c r="AQ138" s="0" t="n">
        <f aca="false">IF($B48=0,0,IF(SIN(AQ$12)=0,999999999,(SIN(AQ$12)*COS($E48)+SIN($E48)*COS(AQ$12))/SIN(AQ$12)*$B48))</f>
        <v>16.0382669060163</v>
      </c>
      <c r="AR138" s="0" t="n">
        <f aca="false">IF($B48=0,0,IF(SIN(AR$12)=0,999999999,(SIN(AR$12)*COS($E48)+SIN($E48)*COS(AR$12))/SIN(AR$12)*$B48))</f>
        <v>15.7588239633251</v>
      </c>
      <c r="AS138" s="0" t="n">
        <f aca="false">IF($B48=0,0,IF(SIN(AS$12)=0,999999999,(SIN(AS$12)*COS($E48)+SIN($E48)*COS(AS$12))/SIN(AS$12)*$B48))</f>
        <v>15.4915944830522</v>
      </c>
      <c r="AT138" s="0" t="n">
        <f aca="false">IF($B48=0,0,IF(SIN(AT$12)=0,999999999,(SIN(AT$12)*COS($E48)+SIN($E48)*COS(AT$12))/SIN(AT$12)*$B48))</f>
        <v>15.2356422935638</v>
      </c>
      <c r="AU138" s="0" t="n">
        <f aca="false">IF($B48=0,0,IF(SIN(AU$12)=0,999999999,(SIN(AU$12)*COS($E48)+SIN($E48)*COS(AU$12))/SIN(AU$12)*$B48))</f>
        <v>14.9901218070509</v>
      </c>
      <c r="AV138" s="0" t="n">
        <f aca="false">IF($B48=0,0,IF(SIN(AV$12)=0,999999999,(SIN(AV$12)*COS($E48)+SIN($E48)*COS(AV$12))/SIN(AV$12)*$B48))</f>
        <v>14.7542672143078</v>
      </c>
      <c r="AW138" s="0" t="n">
        <f aca="false">IF($B48=0,0,IF(SIN(AW$12)=0,999999999,(SIN(AW$12)*COS($E48)+SIN($E48)*COS(AW$12))/SIN(AW$12)*$B48))</f>
        <v>14.5273831861939</v>
      </c>
      <c r="AX138" s="0" t="n">
        <f aca="false">IF($B48=0,0,IF(SIN(AX$12)=0,999999999,(SIN(AX$12)*COS($E48)+SIN($E48)*COS(AX$12))/SIN(AX$12)*$B48))</f>
        <v>14.3088368420325</v>
      </c>
      <c r="AY138" s="0" t="n">
        <f aca="false">IF($B48=0,0,IF(SIN(AY$12)=0,999999999,(SIN(AY$12)*COS($E48)+SIN($E48)*COS(AY$12))/SIN(AY$12)*$B48))</f>
        <v>14.0980507878165</v>
      </c>
      <c r="AZ138" s="0" t="n">
        <f aca="false">IF($B48=0,0,IF(SIN(AZ$12)=0,999999999,(SIN(AZ$12)*COS($E48)+SIN($E48)*COS(AZ$12))/SIN(AZ$12)*$B48))</f>
        <v>13.8944970613742</v>
      </c>
      <c r="BA138" s="0" t="n">
        <f aca="false">IF($B48=0,0,IF(SIN(BA$12)=0,999999999,(SIN(BA$12)*COS($E48)+SIN($E48)*COS(BA$12))/SIN(BA$12)*$B48))</f>
        <v>13.6976918493618</v>
      </c>
      <c r="BB138" s="0" t="n">
        <f aca="false">IF($B48=0,0,IF(SIN(BB$12)=0,999999999,(SIN(BB$12)*COS($E48)+SIN($E48)*COS(BB$12))/SIN(BB$12)*$B48))</f>
        <v>13.5071908634691</v>
      </c>
      <c r="BC138" s="0" t="n">
        <f aca="false">IF($B48=0,0,IF(SIN(BC$12)=0,999999999,(SIN(BC$12)*COS($E48)+SIN($E48)*COS(BC$12))/SIN(BC$12)*$B48))</f>
        <v>13.3225852816058</v>
      </c>
      <c r="BD138" s="0" t="n">
        <f aca="false">IF($B48=0,0,IF(SIN(BD$12)=0,999999999,(SIN(BD$12)*COS($E48)+SIN($E48)*COS(BD$12))/SIN(BD$12)*$B48))</f>
        <v>13.1434981749135</v>
      </c>
      <c r="BE138" s="0" t="n">
        <f aca="false">IF($B48=0,0,IF(SIN(BE$12)=0,999999999,(SIN(BE$12)*COS($E48)+SIN($E48)*COS(BE$12))/SIN(BE$12)*$B48))</f>
        <v>12.969581353855</v>
      </c>
      <c r="BF138" s="0" t="n">
        <f aca="false">IF($B48=0,0,IF(SIN(BF$12)=0,999999999,(SIN(BF$12)*COS($E48)+SIN($E48)*COS(BF$12))/SIN(BF$12)*$B48))</f>
        <v>12.8005125769036</v>
      </c>
      <c r="BG138" s="0" t="n">
        <f aca="false">IF($B48=0,0,IF(SIN(BG$12)=0,999999999,(SIN(BG$12)*COS($E48)+SIN($E48)*COS(BG$12))/SIN(BG$12)*$B48))</f>
        <v>12.6359930738722</v>
      </c>
      <c r="BH138" s="0" t="n">
        <f aca="false">IF($B48=0,0,IF(SIN(BH$12)=0,999999999,(SIN(BH$12)*COS($E48)+SIN($E48)*COS(BH$12))/SIN(BH$12)*$B48))</f>
        <v>12.4757453430234</v>
      </c>
      <c r="BI138" s="0" t="n">
        <f aca="false">IF($B48=0,0,IF(SIN(BI$12)=0,999999999,(SIN(BI$12)*COS($E48)+SIN($E48)*COS(BI$12))/SIN(BI$12)*$B48))</f>
        <v>12.3195111870413</v>
      </c>
      <c r="BJ138" s="0" t="n">
        <f aca="false">IF($B48=0,0,IF(SIN(BJ$12)=0,999999999,(SIN(BJ$12)*COS($E48)+SIN($E48)*COS(BJ$12))/SIN(BJ$12)*$B48))</f>
        <v>12.1670499579299</v>
      </c>
      <c r="BK138" s="0" t="n">
        <f aca="false">IF($B48=0,0,IF(SIN(BK$12)=0,999999999,(SIN(BK$12)*COS($E48)+SIN($E48)*COS(BK$12))/SIN(BK$12)*$B48))</f>
        <v>12.0181369850956</v>
      </c>
      <c r="BL138" s="0" t="n">
        <f aca="false">IF($B48=0,0,IF(SIN(BL$12)=0,999999999,(SIN(BL$12)*COS($E48)+SIN($E48)*COS(BL$12))/SIN(BL$12)*$B48))</f>
        <v>11.872562164422</v>
      </c>
      <c r="BM138" s="0" t="n">
        <f aca="false">IF($B48=0,0,IF(SIN(BM$12)=0,999999999,(SIN(BM$12)*COS($E48)+SIN($E48)*COS(BM$12))/SIN(BM$12)*$B48))</f>
        <v>11.730128689145</v>
      </c>
      <c r="BN138" s="0" t="n">
        <f aca="false">IF($B48=0,0,IF(SIN(BN$12)=0,999999999,(SIN(BN$12)*COS($E48)+SIN($E48)*COS(BN$12))/SIN(BN$12)*$B48))</f>
        <v>11.5906519058892</v>
      </c>
      <c r="BO138" s="0" t="n">
        <f aca="false">IF($B48=0,0,IF(SIN(BO$12)=0,999999999,(SIN(BO$12)*COS($E48)+SIN($E48)*COS(BO$12))/SIN(BO$12)*$B48))</f>
        <v>11.4539582814052</v>
      </c>
      <c r="BP138" s="0" t="n">
        <f aca="false">IF($B48=0,0,IF(SIN(BP$12)=0,999999999,(SIN(BP$12)*COS($E48)+SIN($E48)*COS(BP$12))/SIN(BP$12)*$B48))</f>
        <v>11.3198844674033</v>
      </c>
      <c r="BQ138" s="0" t="n">
        <f aca="false">IF($B48=0,0,IF(SIN(BQ$12)=0,999999999,(SIN(BQ$12)*COS($E48)+SIN($E48)*COS(BQ$12))/SIN(BQ$12)*$B48))</f>
        <v>11.188276452474</v>
      </c>
      <c r="BR138" s="0" t="n">
        <f aca="false">IF($B48=0,0,IF(SIN(BR$12)=0,999999999,(SIN(BR$12)*COS($E48)+SIN($E48)*COS(BR$12))/SIN(BR$12)*$B48))</f>
        <v>11.0589887914561</v>
      </c>
      <c r="BS138" s="0" t="n">
        <f aca="false">IF($B48=0,0,IF(SIN(BS$12)=0,999999999,(SIN(BS$12)*COS($E48)+SIN($E48)*COS(BS$12))/SIN(BS$12)*$B48))</f>
        <v>10.9318839037881</v>
      </c>
      <c r="BT138" s="0" t="n">
        <f aca="false">IF($B48=0,0,IF(SIN(BT$12)=0,999999999,(SIN(BT$12)*COS($E48)+SIN($E48)*COS(BT$12))/SIN(BT$12)*$B48))</f>
        <v>10.8068314333984</v>
      </c>
      <c r="BU138" s="0" t="n">
        <f aca="false">IF($B48=0,0,IF(SIN(BU$12)=0,999999999,(SIN(BU$12)*COS($E48)+SIN($E48)*COS(BU$12))/SIN(BU$12)*$B48))</f>
        <v>10.68370766357</v>
      </c>
      <c r="BV138" s="0" t="n">
        <f aca="false">IF($B48=0,0,IF(SIN(BV$12)=0,999999999,(SIN(BV$12)*COS($E48)+SIN($E48)*COS(BV$12))/SIN(BV$12)*$B48))</f>
        <v>10.5623949809768</v>
      </c>
      <c r="BW138" s="0" t="n">
        <f aca="false">IF($B48=0,0,IF(SIN(BW$12)=0,999999999,(SIN(BW$12)*COS($E48)+SIN($E48)*COS(BW$12))/SIN(BW$12)*$B48))</f>
        <v>10.4427813837517</v>
      </c>
      <c r="BX138" s="0" t="n">
        <f aca="false">IF($B48=0,0,IF(SIN(BX$12)=0,999999999,(SIN(BX$12)*COS($E48)+SIN($E48)*COS(BX$12))/SIN(BX$12)*$B48))</f>
        <v>10.3247600290229</v>
      </c>
      <c r="BY138" s="0" t="n">
        <f aca="false">IF($B48=0,0,IF(SIN(BY$12)=0,999999999,(SIN(BY$12)*COS($E48)+SIN($E48)*COS(BY$12))/SIN(BY$12)*$B48))</f>
        <v>10.2082288158591</v>
      </c>
      <c r="BZ138" s="0" t="n">
        <f aca="false">IF($B48=0,0,IF(SIN(BZ$12)=0,999999999,(SIN(BZ$12)*COS($E48)+SIN($E48)*COS(BZ$12))/SIN(BZ$12)*$B48))</f>
        <v>10.09309</v>
      </c>
      <c r="CA138" s="0" t="n">
        <f aca="false">IF($B48=0,0,IF(SIN(CA$12)=0,999999999,(SIN(CA$12)*COS($E48)+SIN($E48)*COS(CA$12))/SIN(CA$12)*$B48))</f>
        <v>9.97924983713517</v>
      </c>
      <c r="CB138" s="0" t="n">
        <f aca="false">IF($B48=0,0,IF(SIN(CB$12)=0,999999999,(SIN(CB$12)*COS($E48)+SIN($E48)*COS(CB$12))/SIN(CB$12)*$B48))</f>
        <v>9.86661825182788</v>
      </c>
      <c r="CC138" s="0" t="n">
        <f aca="false">IF($B48=0,0,IF(SIN(CC$12)=0,999999999,(SIN(CC$12)*COS($E48)+SIN($E48)*COS(CC$12))/SIN(CC$12)*$B48))</f>
        <v>9.75510852947703</v>
      </c>
      <c r="CD138" s="0" t="n">
        <f aca="false">IF($B48=0,0,IF(SIN(CD$12)=0,999999999,(SIN(CD$12)*COS($E48)+SIN($E48)*COS(CD$12))/SIN(CD$12)*$B48))</f>
        <v>9.64463702896658</v>
      </c>
      <c r="CE138" s="0" t="n">
        <f aca="false">IF($B48=0,0,IF(SIN(CE$12)=0,999999999,(SIN(CE$12)*COS($E48)+SIN($E48)*COS(CE$12))/SIN(CE$12)*$B48))</f>
        <v>9.53512291387985</v>
      </c>
      <c r="CF138" s="0" t="n">
        <f aca="false">IF($B48=0,0,IF(SIN(CF$12)=0,999999999,(SIN(CF$12)*COS($E48)+SIN($E48)*COS(CF$12))/SIN(CF$12)*$B48))</f>
        <v>9.42648790035445</v>
      </c>
      <c r="CG138" s="0" t="n">
        <f aca="false">IF($B48=0,0,IF(SIN(CG$12)=0,999999999,(SIN(CG$12)*COS($E48)+SIN($E48)*COS(CG$12))/SIN(CG$12)*$B48))</f>
        <v>9.31865601982837</v>
      </c>
      <c r="CH138" s="0" t="n">
        <f aca="false">IF($B48=0,0,IF(SIN(CH$12)=0,999999999,(SIN(CH$12)*COS($E48)+SIN($E48)*COS(CH$12))/SIN(CH$12)*$B48))</f>
        <v>9.21155339508096</v>
      </c>
      <c r="CI138" s="0" t="n">
        <f aca="false">IF($B48=0,0,IF(SIN(CI$12)=0,999999999,(SIN(CI$12)*COS($E48)+SIN($E48)*COS(CI$12))/SIN(CI$12)*$B48))</f>
        <v>9.1051080281069</v>
      </c>
      <c r="CJ138" s="0" t="n">
        <f aca="false">IF($B48=0,0,IF(SIN(CJ$12)=0,999999999,(SIN(CJ$12)*COS($E48)+SIN($E48)*COS(CJ$12))/SIN(CJ$12)*$B48))</f>
        <v>8.99924959847835</v>
      </c>
      <c r="CK138" s="0" t="n">
        <f aca="false">IF($B48=0,0,IF(SIN(CK$12)=0,999999999,(SIN(CK$12)*COS($E48)+SIN($E48)*COS(CK$12))/SIN(CK$12)*$B48))</f>
        <v>8.89390927095309</v>
      </c>
      <c r="CL138" s="0" t="n">
        <f aca="false">IF($B48=0,0,IF(SIN(CL$12)=0,999999999,(SIN(CL$12)*COS($E48)+SIN($E48)*COS(CL$12))/SIN(CL$12)*$B48))</f>
        <v>8.78901951117518</v>
      </c>
      <c r="CM138" s="0" t="n">
        <f aca="false">IF($B48=0,0,IF(SIN(CM$12)=0,999999999,(SIN(CM$12)*COS($E48)+SIN($E48)*COS(CM$12))/SIN(CM$12)*$B48))</f>
        <v>8.68451390839134</v>
      </c>
      <c r="CN138" s="0" t="n">
        <f aca="false">IF($B48=0,0,IF(SIN(CN$12)=0,999999999,(SIN(CN$12)*COS($E48)+SIN($E48)*COS(CN$12))/SIN(CN$12)*$B48))</f>
        <v>8.5803270041719</v>
      </c>
      <c r="CO138" s="0" t="n">
        <f aca="false">IF($B48=0,0,IF(SIN(CO$12)=0,999999999,(SIN(CO$12)*COS($E48)+SIN($E48)*COS(CO$12))/SIN(CO$12)*$B48))</f>
        <v>8.47639412618074</v>
      </c>
      <c r="CP138" s="0" t="n">
        <f aca="false">IF($B48=0,0,IF(SIN(CP$12)=0,999999999,(SIN(CP$12)*COS($E48)+SIN($E48)*COS(CP$12))/SIN(CP$12)*$B48))</f>
        <v>8.37265122608503</v>
      </c>
      <c r="CQ138" s="0" t="n">
        <f aca="false">IF($B48=0,0,IF(SIN(CQ$12)=0,999999999,(SIN(CQ$12)*COS($E48)+SIN($E48)*COS(CQ$12))/SIN(CQ$12)*$B48))</f>
        <v>8.26903472073271</v>
      </c>
    </row>
    <row r="139" customFormat="false" ht="12.8" hidden="true" customHeight="false" outlineLevel="0" collapsed="false">
      <c r="D139" s="0" t="n">
        <f aca="false">1+D138</f>
        <v>37</v>
      </c>
      <c r="E139" s="2" t="s">
        <v>56</v>
      </c>
      <c r="F139" s="0" t="n">
        <f aca="false">IF($B49=0,0,IF(SIN(F$12)=0,999999999,(SIN(F$12)*COS($E49)+SIN($E49)*COS(F$12))/SIN(F$12)*$B49))</f>
        <v>999999999</v>
      </c>
      <c r="G139" s="0" t="n">
        <f aca="false">IF($B49=0,0,IF(SIN(G$12)=0,999999999,(SIN(G$12)*COS($E49)+SIN($E49)*COS(G$12))/SIN(G$12)*$B49))</f>
        <v>351.913315648975</v>
      </c>
      <c r="H139" s="0" t="n">
        <f aca="false">IF($B49=0,0,IF(SIN(H$12)=0,999999999,(SIN(H$12)*COS($E49)+SIN($E49)*COS(H$12))/SIN(H$12)*$B49))</f>
        <v>179.887787212611</v>
      </c>
      <c r="I139" s="0" t="n">
        <f aca="false">IF($B49=0,0,IF(SIN(I$12)=0,999999999,(SIN(I$12)*COS($E49)+SIN($E49)*COS(I$12))/SIN(I$12)*$B49))</f>
        <v>122.522647538399</v>
      </c>
      <c r="J139" s="0" t="n">
        <f aca="false">IF($B49=0,0,IF(SIN(J$12)=0,999999999,(SIN(J$12)*COS($E49)+SIN($E49)*COS(J$12))/SIN(J$12)*$B49))</f>
        <v>93.8225944043732</v>
      </c>
      <c r="K139" s="0" t="n">
        <f aca="false">IF($B49=0,0,IF(SIN(K$12)=0,999999999,(SIN(K$12)*COS($E49)+SIN($E49)*COS(K$12))/SIN(K$12)*$B49))</f>
        <v>76.5885639476378</v>
      </c>
      <c r="L139" s="0" t="n">
        <f aca="false">IF($B49=0,0,IF(SIN(L$12)=0,999999999,(SIN(L$12)*COS($E49)+SIN($E49)*COS(L$12))/SIN(L$12)*$B49))</f>
        <v>65.087532023133</v>
      </c>
      <c r="M139" s="0" t="n">
        <f aca="false">IF($B49=0,0,IF(SIN(M$12)=0,999999999,(SIN(M$12)*COS($E49)+SIN($E49)*COS(M$12))/SIN(M$12)*$B49))</f>
        <v>56.862485824169</v>
      </c>
      <c r="N139" s="0" t="n">
        <f aca="false">IF($B49=0,0,IF(SIN(N$12)=0,999999999,(SIN(N$12)*COS($E49)+SIN($E49)*COS(N$12))/SIN(N$12)*$B49))</f>
        <v>50.6849167856674</v>
      </c>
      <c r="O139" s="0" t="n">
        <f aca="false">IF($B49=0,0,IF(SIN(O$12)=0,999999999,(SIN(O$12)*COS($E49)+SIN($E49)*COS(O$12))/SIN(O$12)*$B49))</f>
        <v>45.8723182168766</v>
      </c>
      <c r="P139" s="0" t="n">
        <f aca="false">IF($B49=0,0,IF(SIN(P$12)=0,999999999,(SIN(P$12)*COS($E49)+SIN($E49)*COS(P$12))/SIN(P$12)*$B49))</f>
        <v>42.0151843529136</v>
      </c>
      <c r="Q139" s="0" t="n">
        <f aca="false">IF($B49=0,0,IF(SIN(Q$12)=0,999999999,(SIN(Q$12)*COS($E49)+SIN($E49)*COS(Q$12))/SIN(Q$12)*$B49))</f>
        <v>38.852919013133</v>
      </c>
      <c r="R139" s="0" t="n">
        <f aca="false">IF($B49=0,0,IF(SIN(R$12)=0,999999999,(SIN(R$12)*COS($E49)+SIN($E49)*COS(R$12))/SIN(R$12)*$B49))</f>
        <v>36.2117899289896</v>
      </c>
      <c r="S139" s="0" t="n">
        <f aca="false">IF($B49=0,0,IF(SIN(S$12)=0,999999999,(SIN(S$12)*COS($E49)+SIN($E49)*COS(S$12))/SIN(S$12)*$B49))</f>
        <v>33.971519534725</v>
      </c>
      <c r="T139" s="0" t="n">
        <f aca="false">IF($B49=0,0,IF(SIN(T$12)=0,999999999,(SIN(T$12)*COS($E49)+SIN($E49)*COS(T$12))/SIN(T$12)*$B49))</f>
        <v>32.0461939894453</v>
      </c>
      <c r="U139" s="0" t="n">
        <f aca="false">IF($B49=0,0,IF(SIN(U$12)=0,999999999,(SIN(U$12)*COS($E49)+SIN($E49)*COS(U$12))/SIN(U$12)*$B49))</f>
        <v>30.3728085892547</v>
      </c>
      <c r="V139" s="0" t="n">
        <f aca="false">IF($B49=0,0,IF(SIN(V$12)=0,999999999,(SIN(V$12)*COS($E49)+SIN($E49)*COS(V$12))/SIN(V$12)*$B49))</f>
        <v>28.9041086487731</v>
      </c>
      <c r="W139" s="0" t="n">
        <f aca="false">IF($B49=0,0,IF(SIN(W$12)=0,999999999,(SIN(W$12)*COS($E49)+SIN($E49)*COS(W$12))/SIN(W$12)*$B49))</f>
        <v>27.6039571293296</v>
      </c>
      <c r="X139" s="0" t="n">
        <f aca="false">IF($B49=0,0,IF(SIN(X$12)=0,999999999,(SIN(X$12)*COS($E49)+SIN($E49)*COS(X$12))/SIN(X$12)*$B49))</f>
        <v>26.4442463901006</v>
      </c>
      <c r="Y139" s="0" t="n">
        <f aca="false">IF($B49=0,0,IF(SIN(Y$12)=0,999999999,(SIN(Y$12)*COS($E49)+SIN($E49)*COS(Y$12))/SIN(Y$12)*$B49))</f>
        <v>25.4027851747708</v>
      </c>
      <c r="Z139" s="0" t="n">
        <f aca="false">IF($B49=0,0,IF(SIN(Z$12)=0,999999999,(SIN(Z$12)*COS($E49)+SIN($E49)*COS(Z$12))/SIN(Z$12)*$B49))</f>
        <v>24.4618195012583</v>
      </c>
      <c r="AA139" s="0" t="n">
        <f aca="false">IF($B49=0,0,IF(SIN(AA$12)=0,999999999,(SIN(AA$12)*COS($E49)+SIN($E49)*COS(AA$12))/SIN(AA$12)*$B49))</f>
        <v>23.6069761534597</v>
      </c>
      <c r="AB139" s="0" t="n">
        <f aca="false">IF($B49=0,0,IF(SIN(AB$12)=0,999999999,(SIN(AB$12)*COS($E49)+SIN($E49)*COS(AB$12))/SIN(AB$12)*$B49))</f>
        <v>22.826494310711</v>
      </c>
      <c r="AC139" s="0" t="n">
        <f aca="false">IF($B49=0,0,IF(SIN(AC$12)=0,999999999,(SIN(AC$12)*COS($E49)+SIN($E49)*COS(AC$12))/SIN(AC$12)*$B49))</f>
        <v>22.1106576208506</v>
      </c>
      <c r="AD139" s="0" t="n">
        <f aca="false">IF($B49=0,0,IF(SIN(AD$12)=0,999999999,(SIN(AD$12)*COS($E49)+SIN($E49)*COS(AD$12))/SIN(AD$12)*$B49))</f>
        <v>21.4513682541417</v>
      </c>
      <c r="AE139" s="0" t="n">
        <f aca="false">IF($B49=0,0,IF(SIN(AE$12)=0,999999999,(SIN(AE$12)*COS($E49)+SIN($E49)*COS(AE$12))/SIN(AE$12)*$B49))</f>
        <v>20.8418231833866</v>
      </c>
      <c r="AF139" s="0" t="n">
        <f aca="false">IF($B49=0,0,IF(SIN(AF$12)=0,999999999,(SIN(AF$12)*COS($E49)+SIN($E49)*COS(AF$12))/SIN(AF$12)*$B49))</f>
        <v>20.2762651677684</v>
      </c>
      <c r="AG139" s="0" t="n">
        <f aca="false">IF($B49=0,0,IF(SIN(AG$12)=0,999999999,(SIN(AG$12)*COS($E49)+SIN($E49)*COS(AG$12))/SIN(AG$12)*$B49))</f>
        <v>19.7497890727593</v>
      </c>
      <c r="AH139" s="0" t="n">
        <f aca="false">IF($B49=0,0,IF(SIN(AH$12)=0,999999999,(SIN(AH$12)*COS($E49)+SIN($E49)*COS(AH$12))/SIN(AH$12)*$B49))</f>
        <v>19.25818969205</v>
      </c>
      <c r="AI139" s="0" t="n">
        <f aca="false">IF($B49=0,0,IF(SIN(AI$12)=0,999999999,(SIN(AI$12)*COS($E49)+SIN($E49)*COS(AI$12))/SIN(AI$12)*$B49))</f>
        <v>18.7978410537402</v>
      </c>
      <c r="AJ139" s="0" t="n">
        <f aca="false">IF($B49=0,0,IF(SIN(AJ$12)=0,999999999,(SIN(AJ$12)*COS($E49)+SIN($E49)*COS(AJ$12))/SIN(AJ$12)*$B49))</f>
        <v>18.3655998644329</v>
      </c>
      <c r="AK139" s="0" t="n">
        <f aca="false">IF($B49=0,0,IF(SIN(AK$12)=0,999999999,(SIN(AK$12)*COS($E49)+SIN($E49)*COS(AK$12))/SIN(AK$12)*$B49))</f>
        <v>17.9587276407056</v>
      </c>
      <c r="AL139" s="0" t="n">
        <f aca="false">IF($B49=0,0,IF(SIN(AL$12)=0,999999999,(SIN(AL$12)*COS($E49)+SIN($E49)*COS(AL$12))/SIN(AL$12)*$B49))</f>
        <v>17.5748274400627</v>
      </c>
      <c r="AM139" s="0" t="n">
        <f aca="false">IF($B49=0,0,IF(SIN(AM$12)=0,999999999,(SIN(AM$12)*COS($E49)+SIN($E49)*COS(AM$12))/SIN(AM$12)*$B49))</f>
        <v>17.211792094476</v>
      </c>
      <c r="AN139" s="0" t="n">
        <f aca="false">IF($B49=0,0,IF(SIN(AN$12)=0,999999999,(SIN(AN$12)*COS($E49)+SIN($E49)*COS(AN$12))/SIN(AN$12)*$B49))</f>
        <v>16.8677615782983</v>
      </c>
      <c r="AO139" s="0" t="n">
        <f aca="false">IF($B49=0,0,IF(SIN(AO$12)=0,999999999,(SIN(AO$12)*COS($E49)+SIN($E49)*COS(AO$12))/SIN(AO$12)*$B49))</f>
        <v>16.5410876836405</v>
      </c>
      <c r="AP139" s="0" t="n">
        <f aca="false">IF($B49=0,0,IF(SIN(AP$12)=0,999999999,(SIN(AP$12)*COS($E49)+SIN($E49)*COS(AP$12))/SIN(AP$12)*$B49))</f>
        <v>16.2303045822793</v>
      </c>
      <c r="AQ139" s="0" t="n">
        <f aca="false">IF($B49=0,0,IF(SIN(AQ$12)=0,999999999,(SIN(AQ$12)*COS($E49)+SIN($E49)*COS(AQ$12))/SIN(AQ$12)*$B49))</f>
        <v>15.9341041603902</v>
      </c>
      <c r="AR139" s="0" t="n">
        <f aca="false">IF($B49=0,0,IF(SIN(AR$12)=0,999999999,(SIN(AR$12)*COS($E49)+SIN($E49)*COS(AR$12))/SIN(AR$12)*$B49))</f>
        <v>15.6513152468608</v>
      </c>
      <c r="AS139" s="0" t="n">
        <f aca="false">IF($B49=0,0,IF(SIN(AS$12)=0,999999999,(SIN(AS$12)*COS($E49)+SIN($E49)*COS(AS$12))/SIN(AS$12)*$B49))</f>
        <v>15.3808860362977</v>
      </c>
      <c r="AT139" s="0" t="n">
        <f aca="false">IF($B49=0,0,IF(SIN(AT$12)=0,999999999,(SIN(AT$12)*COS($E49)+SIN($E49)*COS(AT$12))/SIN(AT$12)*$B49))</f>
        <v>15.1218691476125</v>
      </c>
      <c r="AU139" s="0" t="n">
        <f aca="false">IF($B49=0,0,IF(SIN(AU$12)=0,999999999,(SIN(AU$12)*COS($E49)+SIN($E49)*COS(AU$12))/SIN(AU$12)*$B49))</f>
        <v>14.8734088681668</v>
      </c>
      <c r="AV139" s="0" t="n">
        <f aca="false">IF($B49=0,0,IF(SIN(AV$12)=0,999999999,(SIN(AV$12)*COS($E49)+SIN($E49)*COS(AV$12))/SIN(AV$12)*$B49))</f>
        <v>14.6347302191718</v>
      </c>
      <c r="AW139" s="0" t="n">
        <f aca="false">IF($B49=0,0,IF(SIN(AW$12)=0,999999999,(SIN(AW$12)*COS($E49)+SIN($E49)*COS(AW$12))/SIN(AW$12)*$B49))</f>
        <v>14.4051295458122</v>
      </c>
      <c r="AX139" s="0" t="n">
        <f aca="false">IF($B49=0,0,IF(SIN(AX$12)=0,999999999,(SIN(AX$12)*COS($E49)+SIN($E49)*COS(AX$12))/SIN(AX$12)*$B49))</f>
        <v>14.1839663894769</v>
      </c>
      <c r="AY139" s="0" t="n">
        <f aca="false">IF($B49=0,0,IF(SIN(AY$12)=0,999999999,(SIN(AY$12)*COS($E49)+SIN($E49)*COS(AY$12))/SIN(AY$12)*$B49))</f>
        <v>13.970656442606</v>
      </c>
      <c r="AZ139" s="0" t="n">
        <f aca="false">IF($B49=0,0,IF(SIN(AZ$12)=0,999999999,(SIN(AZ$12)*COS($E49)+SIN($E49)*COS(AZ$12))/SIN(AZ$12)*$B49))</f>
        <v>13.7646654213581</v>
      </c>
      <c r="BA139" s="0" t="n">
        <f aca="false">IF($B49=0,0,IF(SIN(BA$12)=0,999999999,(SIN(BA$12)*COS($E49)+SIN($E49)*COS(BA$12))/SIN(BA$12)*$B49))</f>
        <v>13.5655037193451</v>
      </c>
      <c r="BB139" s="0" t="n">
        <f aca="false">IF($B49=0,0,IF(SIN(BB$12)=0,999999999,(SIN(BB$12)*COS($E49)+SIN($E49)*COS(BB$12))/SIN(BB$12)*$B49))</f>
        <v>13.372721728474</v>
      </c>
      <c r="BC139" s="0" t="n">
        <f aca="false">IF($B49=0,0,IF(SIN(BC$12)=0,999999999,(SIN(BC$12)*COS($E49)+SIN($E49)*COS(BC$12))/SIN(BC$12)*$B49))</f>
        <v>13.1859057315345</v>
      </c>
      <c r="BD139" s="0" t="n">
        <f aca="false">IF($B49=0,0,IF(SIN(BD$12)=0,999999999,(SIN(BD$12)*COS($E49)+SIN($E49)*COS(BD$12))/SIN(BD$12)*$B49))</f>
        <v>13.0046742864284</v>
      </c>
      <c r="BE139" s="0" t="n">
        <f aca="false">IF($B49=0,0,IF(SIN(BE$12)=0,999999999,(SIN(BE$12)*COS($E49)+SIN($E49)*COS(BE$12))/SIN(BE$12)*$B49))</f>
        <v>12.8286750344953</v>
      </c>
      <c r="BF139" s="0" t="n">
        <f aca="false">IF($B49=0,0,IF(SIN(BF$12)=0,999999999,(SIN(BF$12)*COS($E49)+SIN($E49)*COS(BF$12))/SIN(BF$12)*$B49))</f>
        <v>12.6575818757797</v>
      </c>
      <c r="BG139" s="0" t="n">
        <f aca="false">IF($B49=0,0,IF(SIN(BG$12)=0,999999999,(SIN(BG$12)*COS($E49)+SIN($E49)*COS(BG$12))/SIN(BG$12)*$B49))</f>
        <v>12.4910924627046</v>
      </c>
      <c r="BH139" s="0" t="n">
        <f aca="false">IF($B49=0,0,IF(SIN(BH$12)=0,999999999,(SIN(BH$12)*COS($E49)+SIN($E49)*COS(BH$12))/SIN(BH$12)*$B49))</f>
        <v>12.3289259708051</v>
      </c>
      <c r="BI139" s="0" t="n">
        <f aca="false">IF($B49=0,0,IF(SIN(BI$12)=0,999999999,(SIN(BI$12)*COS($E49)+SIN($E49)*COS(BI$12))/SIN(BI$12)*$B49))</f>
        <v>12.1708211111839</v>
      </c>
      <c r="BJ139" s="0" t="n">
        <f aca="false">IF($B49=0,0,IF(SIN(BJ$12)=0,999999999,(SIN(BJ$12)*COS($E49)+SIN($E49)*COS(BJ$12))/SIN(BJ$12)*$B49))</f>
        <v>12.0165343543936</v>
      </c>
      <c r="BK139" s="0" t="n">
        <f aca="false">IF($B49=0,0,IF(SIN(BK$12)=0,999999999,(SIN(BK$12)*COS($E49)+SIN($E49)*COS(BK$12))/SIN(BK$12)*$B49))</f>
        <v>11.8658383396984</v>
      </c>
      <c r="BL139" s="0" t="n">
        <f aca="false">IF($B49=0,0,IF(SIN(BL$12)=0,999999999,(SIN(BL$12)*COS($E49)+SIN($E49)*COS(BL$12))/SIN(BL$12)*$B49))</f>
        <v>11.7185204472548</v>
      </c>
      <c r="BM139" s="0" t="n">
        <f aca="false">IF($B49=0,0,IF(SIN(BM$12)=0,999999999,(SIN(BM$12)*COS($E49)+SIN($E49)*COS(BM$12))/SIN(BM$12)*$B49))</f>
        <v>11.5743815137899</v>
      </c>
      <c r="BN139" s="0" t="n">
        <f aca="false">IF($B49=0,0,IF(SIN(BN$12)=0,999999999,(SIN(BN$12)*COS($E49)+SIN($E49)*COS(BN$12))/SIN(BN$12)*$B49))</f>
        <v>11.433234674941</v>
      </c>
      <c r="BO139" s="0" t="n">
        <f aca="false">IF($B49=0,0,IF(SIN(BO$12)=0,999999999,(SIN(BO$12)*COS($E49)+SIN($E49)*COS(BO$12))/SIN(BO$12)*$B49))</f>
        <v>11.2949043196208</v>
      </c>
      <c r="BP139" s="0" t="n">
        <f aca="false">IF($B49=0,0,IF(SIN(BP$12)=0,999999999,(SIN(BP$12)*COS($E49)+SIN($E49)*COS(BP$12))/SIN(BP$12)*$B49))</f>
        <v>11.159225143653</v>
      </c>
      <c r="BQ139" s="0" t="n">
        <f aca="false">IF($B49=0,0,IF(SIN(BQ$12)=0,999999999,(SIN(BQ$12)*COS($E49)+SIN($E49)*COS(BQ$12))/SIN(BQ$12)*$B49))</f>
        <v>11.0260412915392</v>
      </c>
      <c r="BR139" s="0" t="n">
        <f aca="false">IF($B49=0,0,IF(SIN(BR$12)=0,999999999,(SIN(BR$12)*COS($E49)+SIN($E49)*COS(BR$12))/SIN(BR$12)*$B49))</f>
        <v>10.8952055765991</v>
      </c>
      <c r="BS139" s="0" t="n">
        <f aca="false">IF($B49=0,0,IF(SIN(BS$12)=0,999999999,(SIN(BS$12)*COS($E49)+SIN($E49)*COS(BS$12))/SIN(BS$12)*$B49))</f>
        <v>10.76657877092</v>
      </c>
      <c r="BT139" s="0" t="n">
        <f aca="false">IF($B49=0,0,IF(SIN(BT$12)=0,999999999,(SIN(BT$12)*COS($E49)+SIN($E49)*COS(BT$12))/SIN(BT$12)*$B49))</f>
        <v>10.6400289575839</v>
      </c>
      <c r="BU139" s="0" t="n">
        <f aca="false">IF($B49=0,0,IF(SIN(BU$12)=0,999999999,(SIN(BU$12)*COS($E49)+SIN($E49)*COS(BU$12))/SIN(BU$12)*$B49))</f>
        <v>10.5154309385246</v>
      </c>
      <c r="BV139" s="0" t="n">
        <f aca="false">IF($B49=0,0,IF(SIN(BV$12)=0,999999999,(SIN(BV$12)*COS($E49)+SIN($E49)*COS(BV$12))/SIN(BV$12)*$B49))</f>
        <v>10.3926656921474</v>
      </c>
      <c r="BW139" s="0" t="n">
        <f aca="false">IF($B49=0,0,IF(SIN(BW$12)=0,999999999,(SIN(BW$12)*COS($E49)+SIN($E49)*COS(BW$12))/SIN(BW$12)*$B49))</f>
        <v>10.2716198755064</v>
      </c>
      <c r="BX139" s="0" t="n">
        <f aca="false">IF($B49=0,0,IF(SIN(BX$12)=0,999999999,(SIN(BX$12)*COS($E49)+SIN($E49)*COS(BX$12))/SIN(BX$12)*$B49))</f>
        <v>10.1521853664234</v>
      </c>
      <c r="BY139" s="0" t="n">
        <f aca="false">IF($B49=0,0,IF(SIN(BY$12)=0,999999999,(SIN(BY$12)*COS($E49)+SIN($E49)*COS(BY$12))/SIN(BY$12)*$B49))</f>
        <v>10.0342588414395</v>
      </c>
      <c r="BZ139" s="0" t="n">
        <f aca="false">IF($B49=0,0,IF(SIN(BZ$12)=0,999999999,(SIN(BZ$12)*COS($E49)+SIN($E49)*COS(BZ$12))/SIN(BZ$12)*$B49))</f>
        <v>9.91774138593219</v>
      </c>
      <c r="CA139" s="0" t="n">
        <f aca="false">IF($B49=0,0,IF(SIN(CA$12)=0,999999999,(SIN(CA$12)*COS($E49)+SIN($E49)*COS(CA$12))/SIN(CA$12)*$B49))</f>
        <v>9.80253813312316</v>
      </c>
      <c r="CB139" s="0" t="n">
        <f aca="false">IF($B49=0,0,IF(SIN(CB$12)=0,999999999,(SIN(CB$12)*COS($E49)+SIN($E49)*COS(CB$12))/SIN(CB$12)*$B49))</f>
        <v>9.68855792903786</v>
      </c>
      <c r="CC139" s="0" t="n">
        <f aca="false">IF($B49=0,0,IF(SIN(CC$12)=0,999999999,(SIN(CC$12)*COS($E49)+SIN($E49)*COS(CC$12))/SIN(CC$12)*$B49))</f>
        <v>9.57571302077905</v>
      </c>
      <c r="CD139" s="0" t="n">
        <f aca="false">IF($B49=0,0,IF(SIN(CD$12)=0,999999999,(SIN(CD$12)*COS($E49)+SIN($E49)*COS(CD$12))/SIN(CD$12)*$B49))</f>
        <v>9.4639187657356</v>
      </c>
      <c r="CE139" s="0" t="n">
        <f aca="false">IF($B49=0,0,IF(SIN(CE$12)=0,999999999,(SIN(CE$12)*COS($E49)+SIN($E49)*COS(CE$12))/SIN(CE$12)*$B49))</f>
        <v>9.35309335957843</v>
      </c>
      <c r="CF139" s="0" t="n">
        <f aca="false">IF($B49=0,0,IF(SIN(CF$12)=0,999999999,(SIN(CF$12)*COS($E49)+SIN($E49)*COS(CF$12))/SIN(CF$12)*$B49))</f>
        <v>9.24315758109629</v>
      </c>
      <c r="CG139" s="0" t="n">
        <f aca="false">IF($B49=0,0,IF(SIN(CG$12)=0,999999999,(SIN(CG$12)*COS($E49)+SIN($E49)*COS(CG$12))/SIN(CG$12)*$B49))</f>
        <v>9.13403455210107</v>
      </c>
      <c r="CH139" s="0" t="n">
        <f aca="false">IF($B49=0,0,IF(SIN(CH$12)=0,999999999,(SIN(CH$12)*COS($E49)+SIN($E49)*COS(CH$12))/SIN(CH$12)*$B49))</f>
        <v>9.02564951078717</v>
      </c>
      <c r="CI139" s="0" t="n">
        <f aca="false">IF($B49=0,0,IF(SIN(CI$12)=0,999999999,(SIN(CI$12)*COS($E49)+SIN($E49)*COS(CI$12))/SIN(CI$12)*$B49))</f>
        <v>8.91792959706548</v>
      </c>
      <c r="CJ139" s="0" t="n">
        <f aca="false">IF($B49=0,0,IF(SIN(CJ$12)=0,999999999,(SIN(CJ$12)*COS($E49)+SIN($E49)*COS(CJ$12))/SIN(CJ$12)*$B49))</f>
        <v>8.81080364851123</v>
      </c>
      <c r="CK139" s="0" t="n">
        <f aca="false">IF($B49=0,0,IF(SIN(CK$12)=0,999999999,(SIN(CK$12)*COS($E49)+SIN($E49)*COS(CK$12))/SIN(CK$12)*$B49))</f>
        <v>8.70420200566847</v>
      </c>
      <c r="CL139" s="0" t="n">
        <f aca="false">IF($B49=0,0,IF(SIN(CL$12)=0,999999999,(SIN(CL$12)*COS($E49)+SIN($E49)*COS(CL$12))/SIN(CL$12)*$B49))</f>
        <v>8.59805632554396</v>
      </c>
      <c r="CM139" s="0" t="n">
        <f aca="false">IF($B49=0,0,IF(SIN(CM$12)=0,999999999,(SIN(CM$12)*COS($E49)+SIN($E49)*COS(CM$12))/SIN(CM$12)*$B49))</f>
        <v>8.49229940220082</v>
      </c>
      <c r="CN139" s="0" t="n">
        <f aca="false">IF($B49=0,0,IF(SIN(CN$12)=0,999999999,(SIN(CN$12)*COS($E49)+SIN($E49)*COS(CN$12))/SIN(CN$12)*$B49))</f>
        <v>8.38686499342863</v>
      </c>
      <c r="CO139" s="0" t="n">
        <f aca="false">IF($B49=0,0,IF(SIN(CO$12)=0,999999999,(SIN(CO$12)*COS($E49)+SIN($E49)*COS(CO$12))/SIN(CO$12)*$B49))</f>
        <v>8.28168765252302</v>
      </c>
      <c r="CP139" s="0" t="n">
        <f aca="false">IF($B49=0,0,IF(SIN(CP$12)=0,999999999,(SIN(CP$12)*COS($E49)+SIN($E49)*COS(CP$12))/SIN(CP$12)*$B49))</f>
        <v>8.17670256425449</v>
      </c>
      <c r="CQ139" s="0" t="n">
        <f aca="false">IF($B49=0,0,IF(SIN(CQ$12)=0,999999999,(SIN(CQ$12)*COS($E49)+SIN($E49)*COS(CQ$12))/SIN(CQ$12)*$B49))</f>
        <v>8.0718453841443</v>
      </c>
    </row>
    <row r="140" customFormat="false" ht="12.8" hidden="true" customHeight="false" outlineLevel="0" collapsed="false">
      <c r="D140" s="0" t="n">
        <f aca="false">1+D139</f>
        <v>38</v>
      </c>
      <c r="E140" s="2" t="s">
        <v>56</v>
      </c>
      <c r="F140" s="0" t="n">
        <f aca="false">IF($B50=0,0,IF(SIN(F$12)=0,999999999,(SIN(F$12)*COS($E50)+SIN($E50)*COS(F$12))/SIN(F$12)*$B50))</f>
        <v>999999999</v>
      </c>
      <c r="G140" s="0" t="n">
        <f aca="false">IF($B50=0,0,IF(SIN(G$12)=0,999999999,(SIN(G$12)*COS($E50)+SIN($E50)*COS(G$12))/SIN(G$12)*$B50))</f>
        <v>355.492473194882</v>
      </c>
      <c r="H140" s="0" t="n">
        <f aca="false">IF($B50=0,0,IF(SIN(H$12)=0,999999999,(SIN(H$12)*COS($E50)+SIN($E50)*COS(H$12))/SIN(H$12)*$B50))</f>
        <v>181.577594062361</v>
      </c>
      <c r="I140" s="0" t="n">
        <f aca="false">IF($B50=0,0,IF(SIN(I$12)=0,999999999,(SIN(I$12)*COS($E50)+SIN($E50)*COS(I$12))/SIN(I$12)*$B50))</f>
        <v>123.582414954097</v>
      </c>
      <c r="J140" s="0" t="n">
        <f aca="false">IF($B50=0,0,IF(SIN(J$12)=0,999999999,(SIN(J$12)*COS($E50)+SIN($E50)*COS(J$12))/SIN(J$12)*$B50))</f>
        <v>94.5671500845726</v>
      </c>
      <c r="K140" s="0" t="n">
        <f aca="false">IF($B50=0,0,IF(SIN(K$12)=0,999999999,(SIN(K$12)*COS($E50)+SIN($E50)*COS(K$12))/SIN(K$12)*$B50))</f>
        <v>77.1438388406368</v>
      </c>
      <c r="L140" s="0" t="n">
        <f aca="false">IF($B50=0,0,IF(SIN(L$12)=0,999999999,(SIN(L$12)*COS($E50)+SIN($E50)*COS(L$12))/SIN(L$12)*$B50))</f>
        <v>65.5164914624282</v>
      </c>
      <c r="M140" s="0" t="n">
        <f aca="false">IF($B50=0,0,IF(SIN(M$12)=0,999999999,(SIN(M$12)*COS($E50)+SIN($E50)*COS(M$12))/SIN(M$12)*$B50))</f>
        <v>57.2011098527656</v>
      </c>
      <c r="N140" s="0" t="n">
        <f aca="false">IF($B50=0,0,IF(SIN(N$12)=0,999999999,(SIN(N$12)*COS($E50)+SIN($E50)*COS(N$12))/SIN(N$12)*$B50))</f>
        <v>50.9556927775828</v>
      </c>
      <c r="O140" s="0" t="n">
        <f aca="false">IF($B50=0,0,IF(SIN(O$12)=0,999999999,(SIN(O$12)*COS($E50)+SIN($E50)*COS(O$12))/SIN(O$12)*$B50))</f>
        <v>46.0902375976896</v>
      </c>
      <c r="P140" s="0" t="n">
        <f aca="false">IF($B50=0,0,IF(SIN(P$12)=0,999999999,(SIN(P$12)*COS($E50)+SIN($E50)*COS(P$12))/SIN(P$12)*$B50))</f>
        <v>42.1907409599145</v>
      </c>
      <c r="Q140" s="0" t="n">
        <f aca="false">IF($B50=0,0,IF(SIN(Q$12)=0,999999999,(SIN(Q$12)*COS($E50)+SIN($E50)*COS(Q$12))/SIN(Q$12)*$B50))</f>
        <v>38.9937445643688</v>
      </c>
      <c r="R140" s="0" t="n">
        <f aca="false">IF($B50=0,0,IF(SIN(R$12)=0,999999999,(SIN(R$12)*COS($E50)+SIN($E50)*COS(R$12))/SIN(R$12)*$B50))</f>
        <v>36.3236080467409</v>
      </c>
      <c r="S140" s="0" t="n">
        <f aca="false">IF($B50=0,0,IF(SIN(S$12)=0,999999999,(SIN(S$12)*COS($E50)+SIN($E50)*COS(S$12))/SIN(S$12)*$B50))</f>
        <v>34.0587328367407</v>
      </c>
      <c r="T140" s="0" t="n">
        <f aca="false">IF($B50=0,0,IF(SIN(T$12)=0,999999999,(SIN(T$12)*COS($E50)+SIN($E50)*COS(T$12))/SIN(T$12)*$B50))</f>
        <v>32.1122615045981</v>
      </c>
      <c r="U140" s="0" t="n">
        <f aca="false">IF($B50=0,0,IF(SIN(U$12)=0,999999999,(SIN(U$12)*COS($E50)+SIN($E50)*COS(U$12))/SIN(U$12)*$B50))</f>
        <v>30.4204973678355</v>
      </c>
      <c r="V140" s="0" t="n">
        <f aca="false">IF($B50=0,0,IF(SIN(V$12)=0,999999999,(SIN(V$12)*COS($E50)+SIN($E50)*COS(V$12))/SIN(V$12)*$B50))</f>
        <v>28.9356667444244</v>
      </c>
      <c r="W140" s="0" t="n">
        <f aca="false">IF($B50=0,0,IF(SIN(W$12)=0,999999999,(SIN(W$12)*COS($E50)+SIN($E50)*COS(W$12))/SIN(W$12)*$B50))</f>
        <v>27.6212357037918</v>
      </c>
      <c r="X140" s="0" t="n">
        <f aca="false">IF($B50=0,0,IF(SIN(X$12)=0,999999999,(SIN(X$12)*COS($E50)+SIN($E50)*COS(X$12))/SIN(X$12)*$B50))</f>
        <v>26.4487878998236</v>
      </c>
      <c r="Y140" s="0" t="n">
        <f aca="false">IF($B50=0,0,IF(SIN(Y$12)=0,999999999,(SIN(Y$12)*COS($E50)+SIN($E50)*COS(Y$12))/SIN(Y$12)*$B50))</f>
        <v>25.3958883503692</v>
      </c>
      <c r="Z140" s="0" t="n">
        <f aca="false">IF($B50=0,0,IF(SIN(Z$12)=0,999999999,(SIN(Z$12)*COS($E50)+SIN($E50)*COS(Z$12))/SIN(Z$12)*$B50))</f>
        <v>24.4445880819482</v>
      </c>
      <c r="AA140" s="0" t="n">
        <f aca="false">IF($B50=0,0,IF(SIN(AA$12)=0,999999999,(SIN(AA$12)*COS($E50)+SIN($E50)*COS(AA$12))/SIN(AA$12)*$B50))</f>
        <v>23.5803560178995</v>
      </c>
      <c r="AB140" s="0" t="n">
        <f aca="false">IF($B50=0,0,IF(SIN(AB$12)=0,999999999,(SIN(AB$12)*COS($E50)+SIN($E50)*COS(AB$12))/SIN(AB$12)*$B50))</f>
        <v>22.7913021688542</v>
      </c>
      <c r="AC140" s="0" t="n">
        <f aca="false">IF($B50=0,0,IF(SIN(AC$12)=0,999999999,(SIN(AC$12)*COS($E50)+SIN($E50)*COS(AC$12))/SIN(AC$12)*$B50))</f>
        <v>22.0676034682758</v>
      </c>
      <c r="AD140" s="0" t="n">
        <f aca="false">IF($B50=0,0,IF(SIN(AD$12)=0,999999999,(SIN(AD$12)*COS($E50)+SIN($E50)*COS(AD$12))/SIN(AD$12)*$B50))</f>
        <v>21.4010731482313</v>
      </c>
      <c r="AE140" s="0" t="n">
        <f aca="false">IF($B50=0,0,IF(SIN(AE$12)=0,999999999,(SIN(AE$12)*COS($E50)+SIN($E50)*COS(AE$12))/SIN(AE$12)*$B50))</f>
        <v>20.7848334640997</v>
      </c>
      <c r="AF140" s="0" t="n">
        <f aca="false">IF($B50=0,0,IF(SIN(AF$12)=0,999999999,(SIN(AF$12)*COS($E50)+SIN($E50)*COS(AF$12))/SIN(AF$12)*$B50))</f>
        <v>20.2130639434784</v>
      </c>
      <c r="AG140" s="0" t="n">
        <f aca="false">IF($B50=0,0,IF(SIN(AG$12)=0,999999999,(SIN(AG$12)*COS($E50)+SIN($E50)*COS(AG$12))/SIN(AG$12)*$B50))</f>
        <v>19.6808055789093</v>
      </c>
      <c r="AH140" s="0" t="n">
        <f aca="false">IF($B50=0,0,IF(SIN(AH$12)=0,999999999,(SIN(AH$12)*COS($E50)+SIN($E50)*COS(AH$12))/SIN(AH$12)*$B50))</f>
        <v>19.1838069784411</v>
      </c>
      <c r="AI140" s="0" t="n">
        <f aca="false">IF($B50=0,0,IF(SIN(AI$12)=0,999999999,(SIN(AI$12)*COS($E50)+SIN($E50)*COS(AI$12))/SIN(AI$12)*$B50))</f>
        <v>18.7184023462439</v>
      </c>
      <c r="AJ140" s="0" t="n">
        <f aca="false">IF($B50=0,0,IF(SIN(AJ$12)=0,999999999,(SIN(AJ$12)*COS($E50)+SIN($E50)*COS(AJ$12))/SIN(AJ$12)*$B50))</f>
        <v>18.281413866233</v>
      </c>
      <c r="AK140" s="0" t="n">
        <f aca="false">IF($B50=0,0,IF(SIN(AK$12)=0,999999999,(SIN(AK$12)*COS($E50)+SIN($E50)*COS(AK$12))/SIN(AK$12)*$B50))</f>
        <v>17.870072978313</v>
      </c>
      <c r="AL140" s="0" t="n">
        <f aca="false">IF($B50=0,0,IF(SIN(AL$12)=0,999999999,(SIN(AL$12)*COS($E50)+SIN($E50)*COS(AL$12))/SIN(AL$12)*$B50))</f>
        <v>17.4819564144482</v>
      </c>
      <c r="AM140" s="0" t="n">
        <f aca="false">IF($B50=0,0,IF(SIN(AM$12)=0,999999999,(SIN(AM$12)*COS($E50)+SIN($E50)*COS(AM$12))/SIN(AM$12)*$B50))</f>
        <v>17.1149338636533</v>
      </c>
      <c r="AN140" s="0" t="n">
        <f aca="false">IF($B50=0,0,IF(SIN(AN$12)=0,999999999,(SIN(AN$12)*COS($E50)+SIN($E50)*COS(AN$12))/SIN(AN$12)*$B50))</f>
        <v>16.7671248716811</v>
      </c>
      <c r="AO140" s="0" t="n">
        <f aca="false">IF($B50=0,0,IF(SIN(AO$12)=0,999999999,(SIN(AO$12)*COS($E50)+SIN($E50)*COS(AO$12))/SIN(AO$12)*$B50))</f>
        <v>16.4368631284295</v>
      </c>
      <c r="AP140" s="0" t="n">
        <f aca="false">IF($B50=0,0,IF(SIN(AP$12)=0,999999999,(SIN(AP$12)*COS($E50)+SIN($E50)*COS(AP$12))/SIN(AP$12)*$B50))</f>
        <v>16.1226667065325</v>
      </c>
      <c r="AQ140" s="0" t="n">
        <f aca="false">IF($B50=0,0,IF(SIN(AQ$12)=0,999999999,(SIN(AQ$12)*COS($E50)+SIN($E50)*COS(AQ$12))/SIN(AQ$12)*$B50))</f>
        <v>15.8232131251943</v>
      </c>
      <c r="AR140" s="0" t="n">
        <f aca="false">IF($B50=0,0,IF(SIN(AR$12)=0,999999999,(SIN(AR$12)*COS($E50)+SIN($E50)*COS(AR$12))/SIN(AR$12)*$B50))</f>
        <v>15.5373183503692</v>
      </c>
      <c r="AS140" s="0" t="n">
        <f aca="false">IF($B50=0,0,IF(SIN(AS$12)=0,999999999,(SIN(AS$12)*COS($E50)+SIN($E50)*COS(AS$12))/SIN(AS$12)*$B50))</f>
        <v>15.2639190247199</v>
      </c>
      <c r="AT140" s="0" t="n">
        <f aca="false">IF($B50=0,0,IF(SIN(AT$12)=0,999999999,(SIN(AT$12)*COS($E50)+SIN($E50)*COS(AT$12))/SIN(AT$12)*$B50))</f>
        <v>15.0020573621026</v>
      </c>
      <c r="AU140" s="0" t="n">
        <f aca="false">IF($B50=0,0,IF(SIN(AU$12)=0,999999999,(SIN(AU$12)*COS($E50)+SIN($E50)*COS(AU$12))/SIN(AU$12)*$B50))</f>
        <v>14.7508682516153</v>
      </c>
      <c r="AV140" s="0" t="n">
        <f aca="false">IF($B50=0,0,IF(SIN(AV$12)=0,999999999,(SIN(AV$12)*COS($E50)+SIN($E50)*COS(AV$12))/SIN(AV$12)*$B50))</f>
        <v>14.5095682029028</v>
      </c>
      <c r="AW140" s="0" t="n">
        <f aca="false">IF($B50=0,0,IF(SIN(AW$12)=0,999999999,(SIN(AW$12)*COS($E50)+SIN($E50)*COS(AW$12))/SIN(AW$12)*$B50))</f>
        <v>14.2774458329323</v>
      </c>
      <c r="AX140" s="0" t="n">
        <f aca="false">IF($B50=0,0,IF(SIN(AX$12)=0,999999999,(SIN(AX$12)*COS($E50)+SIN($E50)*COS(AX$12))/SIN(AX$12)*$B50))</f>
        <v>14.0538536489568</v>
      </c>
      <c r="AY140" s="0" t="n">
        <f aca="false">IF($B50=0,0,IF(SIN(AY$12)=0,999999999,(SIN(AY$12)*COS($E50)+SIN($E50)*COS(AY$12))/SIN(AY$12)*$B50))</f>
        <v>13.8382009259859</v>
      </c>
      <c r="AZ140" s="0" t="n">
        <f aca="false">IF($B50=0,0,IF(SIN(AZ$12)=0,999999999,(SIN(AZ$12)*COS($E50)+SIN($E50)*COS(AZ$12))/SIN(AZ$12)*$B50))</f>
        <v>13.6299475121563</v>
      </c>
      <c r="BA140" s="0" t="n">
        <f aca="false">IF($B50=0,0,IF(SIN(BA$12)=0,999999999,(SIN(BA$12)*COS($E50)+SIN($E50)*COS(BA$12))/SIN(BA$12)*$B50))</f>
        <v>13.4285984237492</v>
      </c>
      <c r="BB140" s="0" t="n">
        <f aca="false">IF($B50=0,0,IF(SIN(BB$12)=0,999999999,(SIN(BB$12)*COS($E50)+SIN($E50)*COS(BB$12))/SIN(BB$12)*$B50))</f>
        <v>13.2336991146407</v>
      </c>
      <c r="BC140" s="0" t="n">
        <f aca="false">IF($B50=0,0,IF(SIN(BC$12)=0,999999999,(SIN(BC$12)*COS($E50)+SIN($E50)*COS(BC$12))/SIN(BC$12)*$B50))</f>
        <v>13.0448313237781</v>
      </c>
      <c r="BD140" s="0" t="n">
        <f aca="false">IF($B50=0,0,IF(SIN(BD$12)=0,999999999,(SIN(BD$12)*COS($E50)+SIN($E50)*COS(BD$12))/SIN(BD$12)*$B50))</f>
        <v>12.8616094196971</v>
      </c>
      <c r="BE140" s="0" t="n">
        <f aca="false">IF($B50=0,0,IF(SIN(BE$12)=0,999999999,(SIN(BE$12)*COS($E50)+SIN($E50)*COS(BE$12))/SIN(BE$12)*$B50))</f>
        <v>12.683677173794</v>
      </c>
      <c r="BF140" s="0" t="n">
        <f aca="false">IF($B50=0,0,IF(SIN(BF$12)=0,999999999,(SIN(BF$12)*COS($E50)+SIN($E50)*COS(BF$12))/SIN(BF$12)*$B50))</f>
        <v>12.5107049045681</v>
      </c>
      <c r="BG140" s="0" t="n">
        <f aca="false">IF($B50=0,0,IF(SIN(BG$12)=0,999999999,(SIN(BG$12)*COS($E50)+SIN($E50)*COS(BG$12))/SIN(BG$12)*$B50))</f>
        <v>12.3423869437689</v>
      </c>
      <c r="BH140" s="0" t="n">
        <f aca="false">IF($B50=0,0,IF(SIN(BH$12)=0,999999999,(SIN(BH$12)*COS($E50)+SIN($E50)*COS(BH$12))/SIN(BH$12)*$B50))</f>
        <v>12.1784393826459</v>
      </c>
      <c r="BI140" s="0" t="n">
        <f aca="false">IF($B50=0,0,IF(SIN(BI$12)=0,999999999,(SIN(BI$12)*COS($E50)+SIN($E50)*COS(BI$12))/SIN(BI$12)*$B50))</f>
        <v>12.0185980625742</v>
      </c>
      <c r="BJ140" s="0" t="n">
        <f aca="false">IF($B50=0,0,IF(SIN(BJ$12)=0,999999999,(SIN(BJ$12)*COS($E50)+SIN($E50)*COS(BJ$12))/SIN(BJ$12)*$B50))</f>
        <v>11.8626167794308</v>
      </c>
      <c r="BK140" s="0" t="n">
        <f aca="false">IF($B50=0,0,IF(SIN(BK$12)=0,999999999,(SIN(BK$12)*COS($E50)+SIN($E50)*COS(BK$12))/SIN(BK$12)*$B50))</f>
        <v>11.7102656753843</v>
      </c>
      <c r="BL140" s="0" t="n">
        <f aca="false">IF($B50=0,0,IF(SIN(BL$12)=0,999999999,(SIN(BL$12)*COS($E50)+SIN($E50)*COS(BL$12))/SIN(BL$12)*$B50))</f>
        <v>11.5613297953944</v>
      </c>
      <c r="BM140" s="0" t="n">
        <f aca="false">IF($B50=0,0,IF(SIN(BM$12)=0,999999999,(SIN(BM$12)*COS($E50)+SIN($E50)*COS(BM$12))/SIN(BM$12)*$B50))</f>
        <v>11.4156077887847</v>
      </c>
      <c r="BN140" s="0" t="n">
        <f aca="false">IF($B50=0,0,IF(SIN(BN$12)=0,999999999,(SIN(BN$12)*COS($E50)+SIN($E50)*COS(BN$12))/SIN(BN$12)*$B50))</f>
        <v>11.2729107388674</v>
      </c>
      <c r="BO140" s="0" t="n">
        <f aca="false">IF($B50=0,0,IF(SIN(BO$12)=0,999999999,(SIN(BO$12)*COS($E50)+SIN($E50)*COS(BO$12))/SIN(BO$12)*$B50))</f>
        <v>11.1330611058243</v>
      </c>
      <c r="BP140" s="0" t="n">
        <f aca="false">IF($B50=0,0,IF(SIN(BP$12)=0,999999999,(SIN(BP$12)*COS($E50)+SIN($E50)*COS(BP$12))/SIN(BP$12)*$B50))</f>
        <v>10.9958917699488</v>
      </c>
      <c r="BQ140" s="0" t="n">
        <f aca="false">IF($B50=0,0,IF(SIN(BQ$12)=0,999999999,(SIN(BQ$12)*COS($E50)+SIN($E50)*COS(BQ$12))/SIN(BQ$12)*$B50))</f>
        <v>10.8612451639868</v>
      </c>
      <c r="BR140" s="0" t="n">
        <f aca="false">IF($B50=0,0,IF(SIN(BR$12)=0,999999999,(SIN(BR$12)*COS($E50)+SIN($E50)*COS(BR$12))/SIN(BR$12)*$B50))</f>
        <v>10.7289724847115</v>
      </c>
      <c r="BS140" s="0" t="n">
        <f aca="false">IF($B50=0,0,IF(SIN(BS$12)=0,999999999,(SIN(BS$12)*COS($E50)+SIN($E50)*COS(BS$12))/SIN(BS$12)*$B50))</f>
        <v>10.5989329750748</v>
      </c>
      <c r="BT140" s="0" t="n">
        <f aca="false">IF($B50=0,0,IF(SIN(BT$12)=0,999999999,(SIN(BT$12)*COS($E50)+SIN($E50)*COS(BT$12))/SIN(BT$12)*$B50))</f>
        <v>10.4709932693191</v>
      </c>
      <c r="BU140" s="0" t="n">
        <f aca="false">IF($B50=0,0,IF(SIN(BU$12)=0,999999999,(SIN(BU$12)*COS($E50)+SIN($E50)*COS(BU$12))/SIN(BU$12)*$B50))</f>
        <v>10.3450267943325</v>
      </c>
      <c r="BV140" s="0" t="n">
        <f aca="false">IF($B50=0,0,IF(SIN(BV$12)=0,999999999,(SIN(BV$12)*COS($E50)+SIN($E50)*COS(BV$12))/SIN(BV$12)*$B50))</f>
        <v>10.2209132213098</v>
      </c>
      <c r="BW140" s="0" t="n">
        <f aca="false">IF($B50=0,0,IF(SIN(BW$12)=0,999999999,(SIN(BW$12)*COS($E50)+SIN($E50)*COS(BW$12))/SIN(BW$12)*$B50))</f>
        <v>10.0985379624631</v>
      </c>
      <c r="BX140" s="0" t="n">
        <f aca="false">IF($B50=0,0,IF(SIN(BX$12)=0,999999999,(SIN(BX$12)*COS($E50)+SIN($E50)*COS(BX$12))/SIN(BX$12)*$B50))</f>
        <v>9.97779170811226</v>
      </c>
      <c r="BY140" s="0" t="n">
        <f aca="false">IF($B50=0,0,IF(SIN(BY$12)=0,999999999,(SIN(BY$12)*COS($E50)+SIN($E50)*COS(BY$12))/SIN(BY$12)*$B50))</f>
        <v>9.85857</v>
      </c>
      <c r="BZ140" s="0" t="n">
        <f aca="false">IF($B50=0,0,IF(SIN(BZ$12)=0,999999999,(SIN(BZ$12)*COS($E50)+SIN($E50)*COS(BZ$12))/SIN(BZ$12)*$B50))</f>
        <v>9.74077283712792</v>
      </c>
      <c r="CA140" s="0" t="n">
        <f aca="false">IF($B50=0,0,IF(SIN(CA$12)=0,999999999,(SIN(CA$12)*COS($E50)+SIN($E50)*COS(CA$12))/SIN(CA$12)*$B50))</f>
        <v>9.62430431079889</v>
      </c>
      <c r="CB140" s="0" t="n">
        <f aca="false">IF($B50=0,0,IF(SIN(CB$12)=0,999999999,(SIN(CB$12)*COS($E50)+SIN($E50)*COS(CB$12))/SIN(CB$12)*$B50))</f>
        <v>9.50907226589732</v>
      </c>
      <c r="CC140" s="0" t="n">
        <f aca="false">IF($B50=0,0,IF(SIN(CC$12)=0,999999999,(SIN(CC$12)*COS($E50)+SIN($E50)*COS(CC$12))/SIN(CC$12)*$B50))</f>
        <v>9.39498798573881</v>
      </c>
      <c r="CD140" s="0" t="n">
        <f aca="false">IF($B50=0,0,IF(SIN(CD$12)=0,999999999,(SIN(CD$12)*COS($E50)+SIN($E50)*COS(CD$12))/SIN(CD$12)*$B50))</f>
        <v>9.28196589808521</v>
      </c>
      <c r="CE140" s="0" t="n">
        <f aca="false">IF($B50=0,0,IF(SIN(CE$12)=0,999999999,(SIN(CE$12)*COS($E50)+SIN($E50)*COS(CE$12))/SIN(CE$12)*$B50))</f>
        <v>9.1699233001532</v>
      </c>
      <c r="CF140" s="0" t="n">
        <f aca="false">IF($B50=0,0,IF(SIN(CF$12)=0,999999999,(SIN(CF$12)*COS($E50)+SIN($E50)*COS(CF$12))/SIN(CF$12)*$B50))</f>
        <v>9.05878010064759</v>
      </c>
      <c r="CG140" s="0" t="n">
        <f aca="false">IF($B50=0,0,IF(SIN(CG$12)=0,999999999,(SIN(CG$12)*COS($E50)+SIN($E50)*COS(CG$12))/SIN(CG$12)*$B50))</f>
        <v>8.94845857702966</v>
      </c>
      <c r="CH140" s="0" t="n">
        <f aca="false">IF($B50=0,0,IF(SIN(CH$12)=0,999999999,(SIN(CH$12)*COS($E50)+SIN($E50)*COS(CH$12))/SIN(CH$12)*$B50))</f>
        <v>8.83888314638738</v>
      </c>
      <c r="CI140" s="0" t="n">
        <f aca="false">IF($B50=0,0,IF(SIN(CI$12)=0,999999999,(SIN(CI$12)*COS($E50)+SIN($E50)*COS(CI$12))/SIN(CI$12)*$B50))</f>
        <v>8.72998014841169</v>
      </c>
      <c r="CJ140" s="0" t="n">
        <f aca="false">IF($B50=0,0,IF(SIN(CJ$12)=0,999999999,(SIN(CJ$12)*COS($E50)+SIN($E50)*COS(CJ$12))/SIN(CJ$12)*$B50))</f>
        <v>8.62167763910325</v>
      </c>
      <c r="CK140" s="0" t="n">
        <f aca="false">IF($B50=0,0,IF(SIN(CK$12)=0,999999999,(SIN(CK$12)*COS($E50)+SIN($E50)*COS(CK$12))/SIN(CK$12)*$B50))</f>
        <v>8.5139051939386</v>
      </c>
      <c r="CL140" s="0" t="n">
        <f aca="false">IF($B50=0,0,IF(SIN(CL$12)=0,999999999,(SIN(CL$12)*COS($E50)+SIN($E50)*COS(CL$12))/SIN(CL$12)*$B50))</f>
        <v>8.40659371931569</v>
      </c>
      <c r="CM140" s="0" t="n">
        <f aca="false">IF($B50=0,0,IF(SIN(CM$12)=0,999999999,(SIN(CM$12)*COS($E50)+SIN($E50)*COS(CM$12))/SIN(CM$12)*$B50))</f>
        <v>8.29967527117702</v>
      </c>
      <c r="CN140" s="0" t="n">
        <f aca="false">IF($B50=0,0,IF(SIN(CN$12)=0,999999999,(SIN(CN$12)*COS($E50)+SIN($E50)*COS(CN$12))/SIN(CN$12)*$B50))</f>
        <v>8.19308287977619</v>
      </c>
      <c r="CO140" s="0" t="n">
        <f aca="false">IF($B50=0,0,IF(SIN(CO$12)=0,999999999,(SIN(CO$12)*COS($E50)+SIN($E50)*COS(CO$12))/SIN(CO$12)*$B50))</f>
        <v>8.08675037960982</v>
      </c>
      <c r="CP140" s="0" t="n">
        <f aca="false">IF($B50=0,0,IF(SIN(CP$12)=0,999999999,(SIN(CP$12)*COS($E50)+SIN($E50)*COS(CP$12))/SIN(CP$12)*$B50))</f>
        <v>7.98061224358489</v>
      </c>
      <c r="CQ140" s="0" t="n">
        <f aca="false">IF($B50=0,0,IF(SIN(CQ$12)=0,999999999,(SIN(CQ$12)*COS($E50)+SIN($E50)*COS(CQ$12))/SIN(CQ$12)*$B50))</f>
        <v>7.87460342052939</v>
      </c>
    </row>
    <row r="141" customFormat="false" ht="12.8" hidden="true" customHeight="false" outlineLevel="0" collapsed="false">
      <c r="D141" s="0" t="n">
        <f aca="false">1+D140</f>
        <v>39</v>
      </c>
      <c r="E141" s="2" t="s">
        <v>56</v>
      </c>
      <c r="F141" s="0" t="n">
        <f aca="false">IF($B51=0,0,IF(SIN(F$12)=0,999999999,(SIN(F$12)*COS($E51)+SIN($E51)*COS(F$12))/SIN(F$12)*$B51))</f>
        <v>999999999</v>
      </c>
      <c r="G141" s="0" t="n">
        <f aca="false">IF($B51=0,0,IF(SIN(G$12)=0,999999999,(SIN(G$12)*COS($E51)+SIN($E51)*COS(G$12))/SIN(G$12)*$B51))</f>
        <v>358.78108801884</v>
      </c>
      <c r="H141" s="0" t="n">
        <f aca="false">IF($B51=0,0,IF(SIN(H$12)=0,999999999,(SIN(H$12)*COS($E51)+SIN($E51)*COS(H$12))/SIN(H$12)*$B51))</f>
        <v>183.122250563503</v>
      </c>
      <c r="I141" s="0" t="n">
        <f aca="false">IF($B51=0,0,IF(SIN(I$12)=0,999999999,(SIN(I$12)*COS($E51)+SIN($E51)*COS(I$12))/SIN(I$12)*$B51))</f>
        <v>124.545515835653</v>
      </c>
      <c r="J141" s="0" t="n">
        <f aca="false">IF($B51=0,0,IF(SIN(J$12)=0,999999999,(SIN(J$12)*COS($E51)+SIN($E51)*COS(J$12))/SIN(J$12)*$B51))</f>
        <v>95.2392959143798</v>
      </c>
      <c r="K141" s="0" t="n">
        <f aca="false">IF($B51=0,0,IF(SIN(K$12)=0,999999999,(SIN(K$12)*COS($E51)+SIN($E51)*COS(K$12))/SIN(K$12)*$B51))</f>
        <v>77.6412697247968</v>
      </c>
      <c r="L141" s="0" t="n">
        <f aca="false">IF($B51=0,0,IF(SIN(L$12)=0,999999999,(SIN(L$12)*COS($E51)+SIN($E51)*COS(L$12))/SIN(L$12)*$B51))</f>
        <v>65.8973273241631</v>
      </c>
      <c r="M141" s="0" t="n">
        <f aca="false">IF($B51=0,0,IF(SIN(M$12)=0,999999999,(SIN(M$12)*COS($E51)+SIN($E51)*COS(M$12))/SIN(M$12)*$B51))</f>
        <v>57.4985619405654</v>
      </c>
      <c r="N141" s="0" t="n">
        <f aca="false">IF($B51=0,0,IF(SIN(N$12)=0,999999999,(SIN(N$12)*COS($E51)+SIN($E51)*COS(N$12))/SIN(N$12)*$B51))</f>
        <v>51.1905179806557</v>
      </c>
      <c r="O141" s="0" t="n">
        <f aca="false">IF($B51=0,0,IF(SIN(O$12)=0,999999999,(SIN(O$12)*COS($E51)+SIN($E51)*COS(O$12))/SIN(O$12)*$B51))</f>
        <v>46.2762736971642</v>
      </c>
      <c r="P141" s="0" t="n">
        <f aca="false">IF($B51=0,0,IF(SIN(P$12)=0,999999999,(SIN(P$12)*COS($E51)+SIN($E51)*COS(P$12))/SIN(P$12)*$B51))</f>
        <v>42.3376742543264</v>
      </c>
      <c r="Q141" s="0" t="n">
        <f aca="false">IF($B51=0,0,IF(SIN(Q$12)=0,999999999,(SIN(Q$12)*COS($E51)+SIN($E51)*COS(Q$12))/SIN(Q$12)*$B51))</f>
        <v>39.108619483443</v>
      </c>
      <c r="R141" s="0" t="n">
        <f aca="false">IF($B51=0,0,IF(SIN(R$12)=0,999999999,(SIN(R$12)*COS($E51)+SIN($E51)*COS(R$12))/SIN(R$12)*$B51))</f>
        <v>36.4117077593106</v>
      </c>
      <c r="S141" s="0" t="n">
        <f aca="false">IF($B51=0,0,IF(SIN(S$12)=0,999999999,(SIN(S$12)*COS($E51)+SIN($E51)*COS(S$12))/SIN(S$12)*$B51))</f>
        <v>34.1241211631869</v>
      </c>
      <c r="T141" s="0" t="n">
        <f aca="false">IF($B51=0,0,IF(SIN(T$12)=0,999999999,(SIN(T$12)*COS($E51)+SIN($E51)*COS(T$12))/SIN(T$12)*$B51))</f>
        <v>32.1581312890038</v>
      </c>
      <c r="U141" s="0" t="n">
        <f aca="false">IF($B51=0,0,IF(SIN(U$12)=0,999999999,(SIN(U$12)*COS($E51)+SIN($E51)*COS(U$12))/SIN(U$12)*$B51))</f>
        <v>30.4494027259583</v>
      </c>
      <c r="V141" s="0" t="n">
        <f aca="false">IF($B51=0,0,IF(SIN(V$12)=0,999999999,(SIN(V$12)*COS($E51)+SIN($E51)*COS(V$12))/SIN(V$12)*$B51))</f>
        <v>28.9496827340435</v>
      </c>
      <c r="W141" s="0" t="n">
        <f aca="false">IF($B51=0,0,IF(SIN(W$12)=0,999999999,(SIN(W$12)*COS($E51)+SIN($E51)*COS(W$12))/SIN(W$12)*$B51))</f>
        <v>27.6220710330527</v>
      </c>
      <c r="X141" s="0" t="n">
        <f aca="false">IF($B51=0,0,IF(SIN(X$12)=0,999999999,(SIN(X$12)*COS($E51)+SIN($E51)*COS(X$12))/SIN(X$12)*$B51))</f>
        <v>26.4378663275704</v>
      </c>
      <c r="Y141" s="0" t="n">
        <f aca="false">IF($B51=0,0,IF(SIN(Y$12)=0,999999999,(SIN(Y$12)*COS($E51)+SIN($E51)*COS(Y$12))/SIN(Y$12)*$B51))</f>
        <v>25.374408665196</v>
      </c>
      <c r="Z141" s="0" t="n">
        <f aca="false">IF($B51=0,0,IF(SIN(Z$12)=0,999999999,(SIN(Z$12)*COS($E51)+SIN($E51)*COS(Z$12))/SIN(Z$12)*$B51))</f>
        <v>24.413569086344</v>
      </c>
      <c r="AA141" s="0" t="n">
        <f aca="false">IF($B51=0,0,IF(SIN(AA$12)=0,999999999,(SIN(AA$12)*COS($E51)+SIN($E51)*COS(AA$12))/SIN(AA$12)*$B51))</f>
        <v>23.5406708017369</v>
      </c>
      <c r="AB141" s="0" t="n">
        <f aca="false">IF($B51=0,0,IF(SIN(AB$12)=0,999999999,(SIN(AB$12)*COS($E51)+SIN($E51)*COS(AB$12))/SIN(AB$12)*$B51))</f>
        <v>22.7437045933003</v>
      </c>
      <c r="AC141" s="0" t="n">
        <f aca="false">IF($B51=0,0,IF(SIN(AC$12)=0,999999999,(SIN(AC$12)*COS($E51)+SIN($E51)*COS(AC$12))/SIN(AC$12)*$B51))</f>
        <v>22.0127488921802</v>
      </c>
      <c r="AD141" s="0" t="n">
        <f aca="false">IF($B51=0,0,IF(SIN(AD$12)=0,999999999,(SIN(AD$12)*COS($E51)+SIN($E51)*COS(AD$12))/SIN(AD$12)*$B51))</f>
        <v>21.339534836363</v>
      </c>
      <c r="AE141" s="0" t="n">
        <f aca="false">IF($B51=0,0,IF(SIN(AE$12)=0,999999999,(SIN(AE$12)*COS($E51)+SIN($E51)*COS(AE$12))/SIN(AE$12)*$B51))</f>
        <v>20.717115713581</v>
      </c>
      <c r="AF141" s="0" t="n">
        <f aca="false">IF($B51=0,0,IF(SIN(AF$12)=0,999999999,(SIN(AF$12)*COS($E51)+SIN($E51)*COS(AF$12))/SIN(AF$12)*$B51))</f>
        <v>20.1396126857452</v>
      </c>
      <c r="AG141" s="0" t="n">
        <f aca="false">IF($B51=0,0,IF(SIN(AG$12)=0,999999999,(SIN(AG$12)*COS($E51)+SIN($E51)*COS(AG$12))/SIN(AG$12)*$B51))</f>
        <v>19.602017018184</v>
      </c>
      <c r="AH141" s="0" t="n">
        <f aca="false">IF($B51=0,0,IF(SIN(AH$12)=0,999999999,(SIN(AH$12)*COS($E51)+SIN($E51)*COS(AH$12))/SIN(AH$12)*$B51))</f>
        <v>19.1000346874562</v>
      </c>
      <c r="AI141" s="0" t="n">
        <f aca="false">IF($B51=0,0,IF(SIN(AI$12)=0,999999999,(SIN(AI$12)*COS($E51)+SIN($E51)*COS(AI$12))/SIN(AI$12)*$B51))</f>
        <v>18.629963138398</v>
      </c>
      <c r="AJ141" s="0" t="n">
        <f aca="false">IF($B51=0,0,IF(SIN(AJ$12)=0,999999999,(SIN(AJ$12)*COS($E51)+SIN($E51)*COS(AJ$12))/SIN(AJ$12)*$B51))</f>
        <v>18.1885926888829</v>
      </c>
      <c r="AK141" s="0" t="n">
        <f aca="false">IF($B51=0,0,IF(SIN(AK$12)=0,999999999,(SIN(AK$12)*COS($E51)+SIN($E51)*COS(AK$12))/SIN(AK$12)*$B51))</f>
        <v>17.7731270166513</v>
      </c>
      <c r="AL141" s="0" t="n">
        <f aca="false">IF($B51=0,0,IF(SIN(AL$12)=0,999999999,(SIN(AL$12)*COS($E51)+SIN($E51)*COS(AL$12))/SIN(AL$12)*$B51))</f>
        <v>17.3811185539728</v>
      </c>
      <c r="AM141" s="0" t="n">
        <f aca="false">IF($B51=0,0,IF(SIN(AM$12)=0,999999999,(SIN(AM$12)*COS($E51)+SIN($E51)*COS(AM$12))/SIN(AM$12)*$B51))</f>
        <v>17.0104156278397</v>
      </c>
      <c r="AN141" s="0" t="n">
        <f aca="false">IF($B51=0,0,IF(SIN(AN$12)=0,999999999,(SIN(AN$12)*COS($E51)+SIN($E51)*COS(AN$12))/SIN(AN$12)*$B51))</f>
        <v>16.659118927459</v>
      </c>
      <c r="AO141" s="0" t="n">
        <f aca="false">IF($B51=0,0,IF(SIN(AO$12)=0,999999999,(SIN(AO$12)*COS($E51)+SIN($E51)*COS(AO$12))/SIN(AO$12)*$B51))</f>
        <v>16.3255454335469</v>
      </c>
      <c r="AP141" s="0" t="n">
        <f aca="false">IF($B51=0,0,IF(SIN(AP$12)=0,999999999,(SIN(AP$12)*COS($E51)+SIN($E51)*COS(AP$12))/SIN(AP$12)*$B51))</f>
        <v>16.0081983584814</v>
      </c>
      <c r="AQ141" s="0" t="n">
        <f aca="false">IF($B51=0,0,IF(SIN(AQ$12)=0,999999999,(SIN(AQ$12)*COS($E51)+SIN($E51)*COS(AQ$12))/SIN(AQ$12)*$B51))</f>
        <v>15.7057419600866</v>
      </c>
      <c r="AR141" s="0" t="n">
        <f aca="false">IF($B51=0,0,IF(SIN(AR$12)=0,999999999,(SIN(AR$12)*COS($E51)+SIN($E51)*COS(AR$12))/SIN(AR$12)*$B51))</f>
        <v>15.4169803312322</v>
      </c>
      <c r="AS141" s="0" t="n">
        <f aca="false">IF($B51=0,0,IF(SIN(AS$12)=0,999999999,(SIN(AS$12)*COS($E51)+SIN($E51)*COS(AS$12))/SIN(AS$12)*$B51))</f>
        <v>15.1408394516008</v>
      </c>
      <c r="AT141" s="0" t="n">
        <f aca="false">IF($B51=0,0,IF(SIN(AT$12)=0,999999999,(SIN(AT$12)*COS($E51)+SIN($E51)*COS(AT$12))/SIN(AT$12)*$B51))</f>
        <v>14.8763519307003</v>
      </c>
      <c r="AU141" s="0" t="n">
        <f aca="false">IF($B51=0,0,IF(SIN(AU$12)=0,999999999,(SIN(AU$12)*COS($E51)+SIN($E51)*COS(AU$12))/SIN(AU$12)*$B51))</f>
        <v>14.6226439825953</v>
      </c>
      <c r="AV141" s="0" t="n">
        <f aca="false">IF($B51=0,0,IF(SIN(AV$12)=0,999999999,(SIN(AV$12)*COS($E51)+SIN($E51)*COS(AV$12))/SIN(AV$12)*$B51))</f>
        <v>14.3789242603601</v>
      </c>
      <c r="AW141" s="0" t="n">
        <f aca="false">IF($B51=0,0,IF(SIN(AW$12)=0,999999999,(SIN(AW$12)*COS($E51)+SIN($E51)*COS(AW$12))/SIN(AW$12)*$B51))</f>
        <v>14.1444742474585</v>
      </c>
      <c r="AX141" s="0" t="n">
        <f aca="false">IF($B51=0,0,IF(SIN(AX$12)=0,999999999,(SIN(AX$12)*COS($E51)+SIN($E51)*COS(AX$12))/SIN(AX$12)*$B51))</f>
        <v>13.91863995831</v>
      </c>
      <c r="AY141" s="0" t="n">
        <f aca="false">IF($B51=0,0,IF(SIN(AY$12)=0,999999999,(SIN(AY$12)*COS($E51)+SIN($E51)*COS(AY$12))/SIN(AY$12)*$B51))</f>
        <v>13.7008247443381</v>
      </c>
      <c r="AZ141" s="0" t="n">
        <f aca="false">IF($B51=0,0,IF(SIN(AZ$12)=0,999999999,(SIN(AZ$12)*COS($E51)+SIN($E51)*COS(AZ$12))/SIN(AZ$12)*$B51))</f>
        <v>13.4904830372232</v>
      </c>
      <c r="BA141" s="0" t="n">
        <f aca="false">IF($B51=0,0,IF(SIN(BA$12)=0,999999999,(SIN(BA$12)*COS($E51)+SIN($E51)*COS(BA$12))/SIN(BA$12)*$B51))</f>
        <v>13.2871148897208</v>
      </c>
      <c r="BB141" s="0" t="n">
        <f aca="false">IF($B51=0,0,IF(SIN(BB$12)=0,999999999,(SIN(BB$12)*COS($E51)+SIN($E51)*COS(BB$12))/SIN(BB$12)*$B51))</f>
        <v>13.0902611976755</v>
      </c>
      <c r="BC141" s="0" t="n">
        <f aca="false">IF($B51=0,0,IF(SIN(BC$12)=0,999999999,(SIN(BC$12)*COS($E51)+SIN($E51)*COS(BC$12))/SIN(BC$12)*$B51))</f>
        <v>12.8994995058573</v>
      </c>
      <c r="BD141" s="0" t="n">
        <f aca="false">IF($B51=0,0,IF(SIN(BD$12)=0,999999999,(SIN(BD$12)*COS($E51)+SIN($E51)*COS(BD$12))/SIN(BD$12)*$B51))</f>
        <v>12.7144403158227</v>
      </c>
      <c r="BE141" s="0" t="n">
        <f aca="false">IF($B51=0,0,IF(SIN(BE$12)=0,999999999,(SIN(BE$12)*COS($E51)+SIN($E51)*COS(BE$12))/SIN(BE$12)*$B51))</f>
        <v>12.5347238268308</v>
      </c>
      <c r="BF141" s="0" t="n">
        <f aca="false">IF($B51=0,0,IF(SIN(BF$12)=0,999999999,(SIN(BF$12)*COS($E51)+SIN($E51)*COS(BF$12))/SIN(BF$12)*$B51))</f>
        <v>12.3600170514485</v>
      </c>
      <c r="BG141" s="0" t="n">
        <f aca="false">IF($B51=0,0,IF(SIN(BG$12)=0,999999999,(SIN(BG$12)*COS($E51)+SIN($E51)*COS(BG$12))/SIN(BG$12)*$B51))</f>
        <v>12.19001125629</v>
      </c>
      <c r="BH141" s="0" t="n">
        <f aca="false">IF($B51=0,0,IF(SIN(BH$12)=0,999999999,(SIN(BH$12)*COS($E51)+SIN($E51)*COS(BH$12))/SIN(BH$12)*$B51))</f>
        <v>12.0244196856655</v>
      </c>
      <c r="BI141" s="0" t="n">
        <f aca="false">IF($B51=0,0,IF(SIN(BI$12)=0,999999999,(SIN(BI$12)*COS($E51)+SIN($E51)*COS(BI$12))/SIN(BI$12)*$B51))</f>
        <v>11.8629755320591</v>
      </c>
      <c r="BJ141" s="0" t="n">
        <f aca="false">IF($B51=0,0,IF(SIN(BJ$12)=0,999999999,(SIN(BJ$12)*COS($E51)+SIN($E51)*COS(BJ$12))/SIN(BJ$12)*$B51))</f>
        <v>11.7054301224976</v>
      </c>
      <c r="BK141" s="0" t="n">
        <f aca="false">IF($B51=0,0,IF(SIN(BK$12)=0,999999999,(SIN(BK$12)*COS($E51)+SIN($E51)*COS(BK$12))/SIN(BK$12)*$B51))</f>
        <v>11.5515512942149</v>
      </c>
      <c r="BL141" s="0" t="n">
        <f aca="false">IF($B51=0,0,IF(SIN(BL$12)=0,999999999,(SIN(BL$12)*COS($E51)+SIN($E51)*COS(BL$12))/SIN(BL$12)*$B51))</f>
        <v>11.4011219366757</v>
      </c>
      <c r="BM141" s="0" t="n">
        <f aca="false">IF($B51=0,0,IF(SIN(BM$12)=0,999999999,(SIN(BM$12)*COS($E51)+SIN($E51)*COS(BM$12))/SIN(BM$12)*$B51))</f>
        <v>11.2539386801286</v>
      </c>
      <c r="BN141" s="0" t="n">
        <f aca="false">IF($B51=0,0,IF(SIN(BN$12)=0,999999999,(SIN(BN$12)*COS($E51)+SIN($E51)*COS(BN$12))/SIN(BN$12)*$B51))</f>
        <v>11.1098107134946</v>
      </c>
      <c r="BO141" s="0" t="n">
        <f aca="false">IF($B51=0,0,IF(SIN(BO$12)=0,999999999,(SIN(BO$12)*COS($E51)+SIN($E51)*COS(BO$12))/SIN(BO$12)*$B51))</f>
        <v>10.9685587166473</v>
      </c>
      <c r="BP141" s="0" t="n">
        <f aca="false">IF($B51=0,0,IF(SIN(BP$12)=0,999999999,(SIN(BP$12)*COS($E51)+SIN($E51)*COS(BP$12))/SIN(BP$12)*$B51))</f>
        <v>10.8300138940618</v>
      </c>
      <c r="BQ141" s="0" t="n">
        <f aca="false">IF($B51=0,0,IF(SIN(BQ$12)=0,999999999,(SIN(BQ$12)*COS($E51)+SIN($E51)*COS(BQ$12))/SIN(BQ$12)*$B51))</f>
        <v>10.6940170984537</v>
      </c>
      <c r="BR141" s="0" t="n">
        <f aca="false">IF($B51=0,0,IF(SIN(BR$12)=0,999999999,(SIN(BR$12)*COS($E51)+SIN($E51)*COS(BR$12))/SIN(BR$12)*$B51))</f>
        <v>10.5604180344489</v>
      </c>
      <c r="BS141" s="0" t="n">
        <f aca="false">IF($B51=0,0,IF(SIN(BS$12)=0,999999999,(SIN(BS$12)*COS($E51)+SIN($E51)*COS(BS$12))/SIN(BS$12)*$B51))</f>
        <v>10.4290745335364</v>
      </c>
      <c r="BT141" s="0" t="n">
        <f aca="false">IF($B51=0,0,IF(SIN(BT$12)=0,999999999,(SIN(BT$12)*COS($E51)+SIN($E51)*COS(BT$12))/SIN(BT$12)*$B51))</f>
        <v>10.2998518926128</v>
      </c>
      <c r="BU141" s="0" t="n">
        <f aca="false">IF($B51=0,0,IF(SIN(BU$12)=0,999999999,(SIN(BU$12)*COS($E51)+SIN($E51)*COS(BU$12))/SIN(BU$12)*$B51))</f>
        <v>10.1726222693346</v>
      </c>
      <c r="BV141" s="0" t="n">
        <f aca="false">IF($B51=0,0,IF(SIN(BV$12)=0,999999999,(SIN(BV$12)*COS($E51)+SIN($E51)*COS(BV$12))/SIN(BV$12)*$B51))</f>
        <v>10.0472641282811</v>
      </c>
      <c r="BW141" s="0" t="n">
        <f aca="false">IF($B51=0,0,IF(SIN(BW$12)=0,999999999,(SIN(BW$12)*COS($E51)+SIN($E51)*COS(BW$12))/SIN(BW$12)*$B51))</f>
        <v>9.92366173261765</v>
      </c>
      <c r="BX141" s="0" t="n">
        <f aca="false">IF($B51=0,0,IF(SIN(BX$12)=0,999999999,(SIN(BX$12)*COS($E51)+SIN($E51)*COS(BX$12))/SIN(BX$12)*$B51))</f>
        <v>9.80170467654427</v>
      </c>
      <c r="BY141" s="0" t="n">
        <f aca="false">IF($B51=0,0,IF(SIN(BY$12)=0,999999999,(SIN(BY$12)*COS($E51)+SIN($E51)*COS(BY$12))/SIN(BY$12)*$B51))</f>
        <v>9.68128745433248</v>
      </c>
      <c r="BZ141" s="0" t="n">
        <f aca="false">IF($B51=0,0,IF(SIN(BZ$12)=0,999999999,(SIN(BZ$12)*COS($E51)+SIN($E51)*COS(BZ$12))/SIN(BZ$12)*$B51))</f>
        <v>9.56230906220836</v>
      </c>
      <c r="CA141" s="0" t="n">
        <f aca="false">IF($B51=0,0,IF(SIN(CA$12)=0,999999999,(SIN(CA$12)*COS($E51)+SIN($E51)*COS(CA$12))/SIN(CA$12)*$B51))</f>
        <v>9.44467262973553</v>
      </c>
      <c r="CB141" s="0" t="n">
        <f aca="false">IF($B51=0,0,IF(SIN(CB$12)=0,999999999,(SIN(CB$12)*COS($E51)+SIN($E51)*COS(CB$12))/SIN(CB$12)*$B51))</f>
        <v>9.32828507769873</v>
      </c>
      <c r="CC141" s="0" t="n">
        <f aca="false">IF($B51=0,0,IF(SIN(CC$12)=0,999999999,(SIN(CC$12)*COS($E51)+SIN($E51)*COS(CC$12))/SIN(CC$12)*$B51))</f>
        <v>9.21305679979328</v>
      </c>
      <c r="CD141" s="0" t="n">
        <f aca="false">IF($B51=0,0,IF(SIN(CD$12)=0,999999999,(SIN(CD$12)*COS($E51)+SIN($E51)*COS(CD$12))/SIN(CD$12)*$B51))</f>
        <v>9.09890136569222</v>
      </c>
      <c r="CE141" s="0" t="n">
        <f aca="false">IF($B51=0,0,IF(SIN(CE$12)=0,999999999,(SIN(CE$12)*COS($E51)+SIN($E51)*COS(CE$12))/SIN(CE$12)*$B51))</f>
        <v>8.98573524329728</v>
      </c>
      <c r="CF141" s="0" t="n">
        <f aca="false">IF($B51=0,0,IF(SIN(CF$12)=0,999999999,(SIN(CF$12)*COS($E51)+SIN($E51)*COS(CF$12))/SIN(CF$12)*$B51))</f>
        <v>8.87347753818543</v>
      </c>
      <c r="CG141" s="0" t="n">
        <f aca="false">IF($B51=0,0,IF(SIN(CG$12)=0,999999999,(SIN(CG$12)*COS($E51)+SIN($E51)*COS(CG$12))/SIN(CG$12)*$B51))</f>
        <v>8.76204974844319</v>
      </c>
      <c r="CH141" s="0" t="n">
        <f aca="false">IF($B51=0,0,IF(SIN(CH$12)=0,999999999,(SIN(CH$12)*COS($E51)+SIN($E51)*COS(CH$12))/SIN(CH$12)*$B51))</f>
        <v>8.65137553323918</v>
      </c>
      <c r="CI141" s="0" t="n">
        <f aca="false">IF($B51=0,0,IF(SIN(CI$12)=0,999999999,(SIN(CI$12)*COS($E51)+SIN($E51)*COS(CI$12))/SIN(CI$12)*$B51))</f>
        <v>8.54138049362423</v>
      </c>
      <c r="CJ141" s="0" t="n">
        <f aca="false">IF($B51=0,0,IF(SIN(CJ$12)=0,999999999,(SIN(CJ$12)*COS($E51)+SIN($E51)*COS(CJ$12))/SIN(CJ$12)*$B51))</f>
        <v>8.43199196416943</v>
      </c>
      <c r="CK141" s="0" t="n">
        <f aca="false">IF($B51=0,0,IF(SIN(CK$12)=0,999999999,(SIN(CK$12)*COS($E51)+SIN($E51)*COS(CK$12))/SIN(CK$12)*$B51))</f>
        <v>8.32313881415852</v>
      </c>
      <c r="CL141" s="0" t="n">
        <f aca="false">IF($B51=0,0,IF(SIN(CL$12)=0,999999999,(SIN(CL$12)*COS($E51)+SIN($E51)*COS(CL$12))/SIN(CL$12)*$B51))</f>
        <v>8.21475125714268</v>
      </c>
      <c r="CM141" s="0" t="n">
        <f aca="false">IF($B51=0,0,IF(SIN(CM$12)=0,999999999,(SIN(CM$12)*COS($E51)+SIN($E51)*COS(CM$12))/SIN(CM$12)*$B51))</f>
        <v>8.10676066774489</v>
      </c>
      <c r="CN141" s="0" t="n">
        <f aca="false">IF($B51=0,0,IF(SIN(CN$12)=0,999999999,(SIN(CN$12)*COS($E51)+SIN($E51)*COS(CN$12))/SIN(CN$12)*$B51))</f>
        <v>7.99909940466925</v>
      </c>
      <c r="CO141" s="0" t="n">
        <f aca="false">IF($B51=0,0,IF(SIN(CO$12)=0,999999999,(SIN(CO$12)*COS($E51)+SIN($E51)*COS(CO$12))/SIN(CO$12)*$B51))</f>
        <v>7.89170063892758</v>
      </c>
      <c r="CP141" s="0" t="n">
        <f aca="false">IF($B51=0,0,IF(SIN(CP$12)=0,999999999,(SIN(CP$12)*COS($E51)+SIN($E51)*COS(CP$12))/SIN(CP$12)*$B51))</f>
        <v>7.78449818634382</v>
      </c>
      <c r="CQ141" s="0" t="n">
        <f aca="false">IF($B51=0,0,IF(SIN(CQ$12)=0,999999999,(SIN(CQ$12)*COS($E51)+SIN($E51)*COS(CQ$12))/SIN(CQ$12)*$B51))</f>
        <v>7.67742634343525</v>
      </c>
    </row>
    <row r="142" customFormat="false" ht="12.8" hidden="true" customHeight="false" outlineLevel="0" collapsed="false">
      <c r="D142" s="0" t="n">
        <f aca="false">1+D141</f>
        <v>40</v>
      </c>
      <c r="E142" s="2" t="s">
        <v>56</v>
      </c>
      <c r="F142" s="0" t="n">
        <f aca="false">IF($B52=0,0,IF(SIN(F$12)=0,999999999,(SIN(F$12)*COS($E52)+SIN($E52)*COS(F$12))/SIN(F$12)*$B52))</f>
        <v>999999999</v>
      </c>
      <c r="G142" s="0" t="n">
        <f aca="false">IF($B52=0,0,IF(SIN(G$12)=0,999999999,(SIN(G$12)*COS($E52)+SIN($E52)*COS(G$12))/SIN(G$12)*$B52))</f>
        <v>361.780761904996</v>
      </c>
      <c r="H142" s="0" t="n">
        <f aca="false">IF($B52=0,0,IF(SIN(H$12)=0,999999999,(SIN(H$12)*COS($E52)+SIN($E52)*COS(H$12))/SIN(H$12)*$B52))</f>
        <v>184.522615527189</v>
      </c>
      <c r="I142" s="0" t="n">
        <f aca="false">IF($B52=0,0,IF(SIN(I$12)=0,999999999,(SIN(I$12)*COS($E52)+SIN($E52)*COS(I$12))/SIN(I$12)*$B52))</f>
        <v>125.412561235937</v>
      </c>
      <c r="J142" s="0" t="n">
        <f aca="false">IF($B52=0,0,IF(SIN(J$12)=0,999999999,(SIN(J$12)*COS($E52)+SIN($E52)*COS(J$12))/SIN(J$12)*$B52))</f>
        <v>95.8395189920124</v>
      </c>
      <c r="K142" s="0" t="n">
        <f aca="false">IF($B52=0,0,IF(SIN(K$12)=0,999999999,(SIN(K$12)*COS($E52)+SIN($E52)*COS(K$12))/SIN(K$12)*$B52))</f>
        <v>78.0812692650852</v>
      </c>
      <c r="L142" s="0" t="n">
        <f aca="false">IF($B52=0,0,IF(SIN(L$12)=0,999999999,(SIN(L$12)*COS($E52)+SIN($E52)*COS(L$12))/SIN(L$12)*$B52))</f>
        <v>66.2304026007003</v>
      </c>
      <c r="M142" s="0" t="n">
        <f aca="false">IF($B52=0,0,IF(SIN(M$12)=0,999999999,(SIN(M$12)*COS($E52)+SIN($E52)*COS(M$12))/SIN(M$12)*$B52))</f>
        <v>57.7551695562076</v>
      </c>
      <c r="N142" s="0" t="n">
        <f aca="false">IF($B52=0,0,IF(SIN(N$12)=0,999999999,(SIN(N$12)*COS($E52)+SIN($E52)*COS(N$12))/SIN(N$12)*$B52))</f>
        <v>51.3896931827936</v>
      </c>
      <c r="O142" s="0" t="n">
        <f aca="false">IF($B52=0,0,IF(SIN(O$12)=0,999999999,(SIN(O$12)*COS($E52)+SIN($E52)*COS(O$12))/SIN(O$12)*$B52))</f>
        <v>46.4307065177423</v>
      </c>
      <c r="P142" s="0" t="n">
        <f aca="false">IF($B52=0,0,IF(SIN(P$12)=0,999999999,(SIN(P$12)*COS($E52)+SIN($E52)*COS(P$12))/SIN(P$12)*$B52))</f>
        <v>42.4562475797477</v>
      </c>
      <c r="Q142" s="0" t="n">
        <f aca="false">IF($B52=0,0,IF(SIN(Q$12)=0,999999999,(SIN(Q$12)*COS($E52)+SIN($E52)*COS(Q$12))/SIN(Q$12)*$B52))</f>
        <v>39.1977934562269</v>
      </c>
      <c r="R142" s="0" t="n">
        <f aca="false">IF($B52=0,0,IF(SIN(R$12)=0,999999999,(SIN(R$12)*COS($E52)+SIN($E52)*COS(R$12))/SIN(R$12)*$B52))</f>
        <v>36.4763273456145</v>
      </c>
      <c r="S142" s="0" t="n">
        <f aca="false">IF($B52=0,0,IF(SIN(S$12)=0,999999999,(SIN(S$12)*COS($E52)+SIN($E52)*COS(S$12))/SIN(S$12)*$B52))</f>
        <v>34.1679131173197</v>
      </c>
      <c r="T142" s="0" t="n">
        <f aca="false">IF($B52=0,0,IF(SIN(T$12)=0,999999999,(SIN(T$12)*COS($E52)+SIN($E52)*COS(T$12))/SIN(T$12)*$B52))</f>
        <v>32.1840236304965</v>
      </c>
      <c r="U142" s="0" t="n">
        <f aca="false">IF($B52=0,0,IF(SIN(U$12)=0,999999999,(SIN(U$12)*COS($E52)+SIN($E52)*COS(U$12))/SIN(U$12)*$B52))</f>
        <v>30.4597377241567</v>
      </c>
      <c r="V142" s="0" t="n">
        <f aca="false">IF($B52=0,0,IF(SIN(V$12)=0,999999999,(SIN(V$12)*COS($E52)+SIN($E52)*COS(V$12))/SIN(V$12)*$B52))</f>
        <v>28.9463633348941</v>
      </c>
      <c r="W142" s="0" t="n">
        <f aca="false">IF($B52=0,0,IF(SIN(W$12)=0,999999999,(SIN(W$12)*COS($E52)+SIN($E52)*COS(W$12))/SIN(W$12)*$B52))</f>
        <v>27.6066642190614</v>
      </c>
      <c r="X142" s="0" t="n">
        <f aca="false">IF($B52=0,0,IF(SIN(X$12)=0,999999999,(SIN(X$12)*COS($E52)+SIN($E52)*COS(X$12))/SIN(X$12)*$B52))</f>
        <v>26.4116777665349</v>
      </c>
      <c r="Y142" s="0" t="n">
        <f aca="false">IF($B52=0,0,IF(SIN(Y$12)=0,999999999,(SIN(Y$12)*COS($E52)+SIN($E52)*COS(Y$12))/SIN(Y$12)*$B52))</f>
        <v>25.3385377144058</v>
      </c>
      <c r="Z142" s="0" t="n">
        <f aca="false">IF($B52=0,0,IF(SIN(Z$12)=0,999999999,(SIN(Z$12)*COS($E52)+SIN($E52)*COS(Z$12))/SIN(Z$12)*$B52))</f>
        <v>24.3689500455984</v>
      </c>
      <c r="AA142" s="0" t="n">
        <f aca="false">IF($B52=0,0,IF(SIN(AA$12)=0,999999999,(SIN(AA$12)*COS($E52)+SIN($E52)*COS(AA$12))/SIN(AA$12)*$B52))</f>
        <v>23.4881043440825</v>
      </c>
      <c r="AB142" s="0" t="n">
        <f aca="false">IF($B52=0,0,IF(SIN(AB$12)=0,999999999,(SIN(AB$12)*COS($E52)+SIN($E52)*COS(AB$12))/SIN(AB$12)*$B52))</f>
        <v>22.6838820522827</v>
      </c>
      <c r="AC142" s="0" t="n">
        <f aca="false">IF($B52=0,0,IF(SIN(AC$12)=0,999999999,(SIN(AC$12)*COS($E52)+SIN($E52)*COS(AC$12))/SIN(AC$12)*$B52))</f>
        <v>21.9462712691202</v>
      </c>
      <c r="AD142" s="0" t="n">
        <f aca="false">IF($B52=0,0,IF(SIN(AD$12)=0,999999999,(SIN(AD$12)*COS($E52)+SIN($E52)*COS(AD$12))/SIN(AD$12)*$B52))</f>
        <v>21.2669278476428</v>
      </c>
      <c r="AE142" s="0" t="n">
        <f aca="false">IF($B52=0,0,IF(SIN(AE$12)=0,999999999,(SIN(AE$12)*COS($E52)+SIN($E52)*COS(AE$12))/SIN(AE$12)*$B52))</f>
        <v>20.63884182833</v>
      </c>
      <c r="AF142" s="0" t="n">
        <f aca="false">IF($B52=0,0,IF(SIN(AF$12)=0,999999999,(SIN(AF$12)*COS($E52)+SIN($E52)*COS(AF$12))/SIN(AF$12)*$B52))</f>
        <v>20.0560808484404</v>
      </c>
      <c r="AG142" s="0" t="n">
        <f aca="false">IF($B52=0,0,IF(SIN(AG$12)=0,999999999,(SIN(AG$12)*COS($E52)+SIN($E52)*COS(AG$12))/SIN(AG$12)*$B52))</f>
        <v>19.5135905706206</v>
      </c>
      <c r="AH142" s="0" t="n">
        <f aca="false">IF($B52=0,0,IF(SIN(AH$12)=0,999999999,(SIN(AH$12)*COS($E52)+SIN($E52)*COS(AH$12))/SIN(AH$12)*$B52))</f>
        <v>19.00703787593</v>
      </c>
      <c r="AI142" s="0" t="n">
        <f aca="false">IF($B52=0,0,IF(SIN(AI$12)=0,999999999,(SIN(AI$12)*COS($E52)+SIN($E52)*COS(AI$12))/SIN(AI$12)*$B52))</f>
        <v>18.5326864988057</v>
      </c>
      <c r="AJ142" s="0" t="n">
        <f aca="false">IF($B52=0,0,IF(SIN(AJ$12)=0,999999999,(SIN(AJ$12)*COS($E52)+SIN($E52)*COS(AJ$12))/SIN(AJ$12)*$B52))</f>
        <v>18.0872975341492</v>
      </c>
      <c r="AK142" s="0" t="n">
        <f aca="false">IF($B52=0,0,IF(SIN(AK$12)=0,999999999,(SIN(AK$12)*COS($E52)+SIN($E52)*COS(AK$12))/SIN(AK$12)*$B52))</f>
        <v>17.6680492002184</v>
      </c>
      <c r="AL142" s="0" t="n">
        <f aca="false">IF($B52=0,0,IF(SIN(AL$12)=0,999999999,(SIN(AL$12)*COS($E52)+SIN($E52)*COS(AL$12))/SIN(AL$12)*$B52))</f>
        <v>17.2724716450813</v>
      </c>
      <c r="AM142" s="0" t="n">
        <f aca="false">IF($B52=0,0,IF(SIN(AM$12)=0,999999999,(SIN(AM$12)*COS($E52)+SIN($E52)*COS(AM$12))/SIN(AM$12)*$B52))</f>
        <v>16.8983936055412</v>
      </c>
      <c r="AN142" s="0" t="n">
        <f aca="false">IF($B52=0,0,IF(SIN(AN$12)=0,999999999,(SIN(AN$12)*COS($E52)+SIN($E52)*COS(AN$12))/SIN(AN$12)*$B52))</f>
        <v>16.5438984782809</v>
      </c>
      <c r="AO142" s="0" t="n">
        <f aca="false">IF($B52=0,0,IF(SIN(AO$12)=0,999999999,(SIN(AO$12)*COS($E52)+SIN($E52)*COS(AO$12))/SIN(AO$12)*$B52))</f>
        <v>16.2072879207468</v>
      </c>
      <c r="AP142" s="0" t="n">
        <f aca="false">IF($B52=0,0,IF(SIN(AP$12)=0,999999999,(SIN(AP$12)*COS($E52)+SIN($E52)*COS(AP$12))/SIN(AP$12)*$B52))</f>
        <v>15.8870515176178</v>
      </c>
      <c r="AQ142" s="0" t="n">
        <f aca="false">IF($B52=0,0,IF(SIN(AQ$12)=0,999999999,(SIN(AQ$12)*COS($E52)+SIN($E52)*COS(AQ$12))/SIN(AQ$12)*$B52))</f>
        <v>15.581841365278</v>
      </c>
      <c r="AR142" s="0" t="n">
        <f aca="false">IF($B52=0,0,IF(SIN(AR$12)=0,999999999,(SIN(AR$12)*COS($E52)+SIN($E52)*COS(AR$12))/SIN(AR$12)*$B52))</f>
        <v>15.2904506683039</v>
      </c>
      <c r="AS142" s="0" t="n">
        <f aca="false">IF($B52=0,0,IF(SIN(AS$12)=0,999999999,(SIN(AS$12)*COS($E52)+SIN($E52)*COS(AS$12))/SIN(AS$12)*$B52))</f>
        <v>15.0117956278193</v>
      </c>
      <c r="AT142" s="0" t="n">
        <f aca="false">IF($B52=0,0,IF(SIN(AT$12)=0,999999999,(SIN(AT$12)*COS($E52)+SIN($E52)*COS(AT$12))/SIN(AT$12)*$B52))</f>
        <v>14.7449000455984</v>
      </c>
      <c r="AU142" s="0" t="n">
        <f aca="false">IF($B52=0,0,IF(SIN(AU$12)=0,999999999,(SIN(AU$12)*COS($E52)+SIN($E52)*COS(AU$12))/SIN(AU$12)*$B52))</f>
        <v>14.4888821802073</v>
      </c>
      <c r="AV142" s="0" t="n">
        <f aca="false">IF($B52=0,0,IF(SIN(AV$12)=0,999999999,(SIN(AV$12)*COS($E52)+SIN($E52)*COS(AV$12))/SIN(AV$12)*$B52))</f>
        <v>14.2429434797982</v>
      </c>
      <c r="AW142" s="0" t="n">
        <f aca="false">IF($B52=0,0,IF(SIN(AW$12)=0,999999999,(SIN(AW$12)*COS($E52)+SIN($E52)*COS(AW$12))/SIN(AW$12)*$B52))</f>
        <v>14.0063588860071</v>
      </c>
      <c r="AX142" s="0" t="n">
        <f aca="false">IF($B52=0,0,IF(SIN(AX$12)=0,999999999,(SIN(AX$12)*COS($E52)+SIN($E52)*COS(AX$12))/SIN(AX$12)*$B52))</f>
        <v>13.778468458956</v>
      </c>
      <c r="AY142" s="0" t="n">
        <f aca="false">IF($B52=0,0,IF(SIN(AY$12)=0,999999999,(SIN(AY$12)*COS($E52)+SIN($E52)*COS(AY$12))/SIN(AY$12)*$B52))</f>
        <v>13.5586701178029</v>
      </c>
      <c r="AZ142" s="0" t="n">
        <f aca="false">IF($B52=0,0,IF(SIN(AZ$12)=0,999999999,(SIN(AZ$12)*COS($E52)+SIN($E52)*COS(AZ$12))/SIN(AZ$12)*$B52))</f>
        <v>13.3464133270303</v>
      </c>
      <c r="BA142" s="0" t="n">
        <f aca="false">IF($B52=0,0,IF(SIN(BA$12)=0,999999999,(SIN(BA$12)*COS($E52)+SIN($E52)*COS(BA$12))/SIN(BA$12)*$B52))</f>
        <v>13.1411935875581</v>
      </c>
      <c r="BB142" s="0" t="n">
        <f aca="false">IF($B52=0,0,IF(SIN(BB$12)=0,999999999,(SIN(BB$12)*COS($E52)+SIN($E52)*COS(BB$12))/SIN(BB$12)*$B52))</f>
        <v>12.9425476152571</v>
      </c>
      <c r="BC142" s="0" t="n">
        <f aca="false">IF($B52=0,0,IF(SIN(BC$12)=0,999999999,(SIN(BC$12)*COS($E52)+SIN($E52)*COS(BC$12))/SIN(BC$12)*$B52))</f>
        <v>12.7500491085982</v>
      </c>
      <c r="BD142" s="0" t="n">
        <f aca="false">IF($B52=0,0,IF(SIN(BD$12)=0,999999999,(SIN(BD$12)*COS($E52)+SIN($E52)*COS(BD$12))/SIN(BD$12)*$B52))</f>
        <v>12.5633050228983</v>
      </c>
      <c r="BE142" s="0" t="n">
        <f aca="false">IF($B52=0,0,IF(SIN(BE$12)=0,999999999,(SIN(BE$12)*COS($E52)+SIN($E52)*COS(BE$12))/SIN(BE$12)*$B52))</f>
        <v>12.3819522815633</v>
      </c>
      <c r="BF142" s="0" t="n">
        <f aca="false">IF($B52=0,0,IF(SIN(BF$12)=0,999999999,(SIN(BF$12)*COS($E52)+SIN($E52)*COS(BF$12))/SIN(BF$12)*$B52))</f>
        <v>12.2056548654326</v>
      </c>
      <c r="BG142" s="0" t="n">
        <f aca="false">IF($B52=0,0,IF(SIN(BG$12)=0,999999999,(SIN(BG$12)*COS($E52)+SIN($E52)*COS(BG$12))/SIN(BG$12)*$B52))</f>
        <v>12.0341012302166</v>
      </c>
      <c r="BH142" s="0" t="n">
        <f aca="false">IF($B52=0,0,IF(SIN(BH$12)=0,999999999,(SIN(BH$12)*COS($E52)+SIN($E52)*COS(BH$12))/SIN(BH$12)*$B52))</f>
        <v>11.8670020094208</v>
      </c>
      <c r="BI142" s="0" t="n">
        <f aca="false">IF($B52=0,0,IF(SIN(BI$12)=0,999999999,(SIN(BI$12)*COS($E52)+SIN($E52)*COS(BI$12))/SIN(BI$12)*$B52))</f>
        <v>11.7040879663452</v>
      </c>
      <c r="BJ142" s="0" t="n">
        <f aca="false">IF($B52=0,0,IF(SIN(BJ$12)=0,999999999,(SIN(BJ$12)*COS($E52)+SIN($E52)*COS(BJ$12))/SIN(BJ$12)*$B52))</f>
        <v>11.545108163941</v>
      </c>
      <c r="BK142" s="0" t="n">
        <f aca="false">IF($B52=0,0,IF(SIN(BK$12)=0,999999999,(SIN(BK$12)*COS($E52)+SIN($E52)*COS(BK$12))/SIN(BK$12)*$B52))</f>
        <v>11.3898283256857</v>
      </c>
      <c r="BL142" s="0" t="n">
        <f aca="false">IF($B52=0,0,IF(SIN(BL$12)=0,999999999,(SIN(BL$12)*COS($E52)+SIN($E52)*COS(BL$12))/SIN(BL$12)*$B52))</f>
        <v>11.2380293643326</v>
      </c>
      <c r="BM142" s="0" t="n">
        <f aca="false">IF($B52=0,0,IF(SIN(BM$12)=0,999999999,(SIN(BM$12)*COS($E52)+SIN($E52)*COS(BM$12))/SIN(BM$12)*$B52))</f>
        <v>11.0895060585239</v>
      </c>
      <c r="BN142" s="0" t="n">
        <f aca="false">IF($B52=0,0,IF(SIN(BN$12)=0,999999999,(SIN(BN$12)*COS($E52)+SIN($E52)*COS(BN$12))/SIN(BN$12)*$B52))</f>
        <v>10.9440658599159</v>
      </c>
      <c r="BO142" s="0" t="n">
        <f aca="false">IF($B52=0,0,IF(SIN(BO$12)=0,999999999,(SIN(BO$12)*COS($E52)+SIN($E52)*COS(BO$12))/SIN(BO$12)*$B52))</f>
        <v>10.8015278157388</v>
      </c>
      <c r="BP142" s="0" t="n">
        <f aca="false">IF($B52=0,0,IF(SIN(BP$12)=0,999999999,(SIN(BP$12)*COS($E52)+SIN($E52)*COS(BP$12))/SIN(BP$12)*$B52))</f>
        <v>10.6617215936465</v>
      </c>
      <c r="BQ142" s="0" t="n">
        <f aca="false">IF($B52=0,0,IF(SIN(BQ$12)=0,999999999,(SIN(BQ$12)*COS($E52)+SIN($E52)*COS(BQ$12))/SIN(BQ$12)*$B52))</f>
        <v>10.5244865973775</v>
      </c>
      <c r="BR142" s="0" t="n">
        <f aca="false">IF($B52=0,0,IF(SIN(BR$12)=0,999999999,(SIN(BR$12)*COS($E52)+SIN($E52)*COS(BR$12))/SIN(BR$12)*$B52))</f>
        <v>10.3896711631735</v>
      </c>
      <c r="BS142" s="0" t="n">
        <f aca="false">IF($B52=0,0,IF(SIN(BS$12)=0,999999999,(SIN(BS$12)*COS($E52)+SIN($E52)*COS(BS$12))/SIN(BS$12)*$B52))</f>
        <v>10.2571318281318</v>
      </c>
      <c r="BT142" s="0" t="n">
        <f aca="false">IF($B52=0,0,IF(SIN(BT$12)=0,999999999,(SIN(BT$12)*COS($E52)+SIN($E52)*COS(BT$12))/SIN(BT$12)*$B52))</f>
        <v>10.126732662727</v>
      </c>
      <c r="BU142" s="0" t="n">
        <f aca="false">IF($B52=0,0,IF(SIN(BU$12)=0,999999999,(SIN(BU$12)*COS($E52)+SIN($E52)*COS(BU$12))/SIN(BU$12)*$B52))</f>
        <v>9.99834466065808</v>
      </c>
      <c r="BV142" s="0" t="n">
        <f aca="false">IF($B52=0,0,IF(SIN(BV$12)=0,999999999,(SIN(BV$12)*COS($E52)+SIN($E52)*COS(BV$12))/SIN(BV$12)*$B52))</f>
        <v>9.87184517996917</v>
      </c>
      <c r="BW142" s="0" t="n">
        <f aca="false">IF($B52=0,0,IF(SIN(BW$12)=0,999999999,(SIN(BW$12)*COS($E52)+SIN($E52)*COS(BW$12))/SIN(BW$12)*$B52))</f>
        <v>9.74711743008451</v>
      </c>
      <c r="BX142" s="0" t="n">
        <f aca="false">IF($B52=0,0,IF(SIN(BX$12)=0,999999999,(SIN(BX$12)*COS($E52)+SIN($E52)*COS(BX$12))/SIN(BX$12)*$B52))</f>
        <v>9.62405</v>
      </c>
      <c r="BY142" s="0" t="n">
        <f aca="false">IF($B52=0,0,IF(SIN(BY$12)=0,999999999,(SIN(BY$12)*COS($E52)+SIN($E52)*COS(BY$12))/SIN(BY$12)*$B52))</f>
        <v>9.50253642339641</v>
      </c>
      <c r="BZ142" s="0" t="n">
        <f aca="false">IF($B52=0,0,IF(SIN(BZ$12)=0,999999999,(SIN(BZ$12)*COS($E52)+SIN($E52)*COS(BZ$12))/SIN(BZ$12)*$B52))</f>
        <v>9.38247477689772</v>
      </c>
      <c r="CA142" s="0" t="n">
        <f aca="false">IF($B52=0,0,IF(SIN(CA$12)=0,999999999,(SIN(CA$12)*COS($E52)+SIN($E52)*COS(CA$12))/SIN(CA$12)*$B52))</f>
        <v>9.26376730809795</v>
      </c>
      <c r="CB142" s="0" t="n">
        <f aca="false">IF($B52=0,0,IF(SIN(CB$12)=0,999999999,(SIN(CB$12)*COS($E52)+SIN($E52)*COS(CB$12))/SIN(CB$12)*$B52))</f>
        <v>9.14632009032994</v>
      </c>
      <c r="CC142" s="0" t="n">
        <f aca="false">IF($B52=0,0,IF(SIN(CC$12)=0,999999999,(SIN(CC$12)*COS($E52)+SIN($E52)*COS(CC$12))/SIN(CC$12)*$B52))</f>
        <v>9.03004270145664</v>
      </c>
      <c r="CD142" s="0" t="n">
        <f aca="false">IF($B52=0,0,IF(SIN(CD$12)=0,999999999,(SIN(CD$12)*COS($E52)+SIN($E52)*COS(CD$12))/SIN(CD$12)*$B52))</f>
        <v>8.91484792423483</v>
      </c>
      <c r="CE142" s="0" t="n">
        <f aca="false">IF($B52=0,0,IF(SIN(CE$12)=0,999999999,(SIN(CE$12)*COS($E52)+SIN($E52)*COS(CE$12))/SIN(CE$12)*$B52))</f>
        <v>8.80065146603732</v>
      </c>
      <c r="CF142" s="0" t="n">
        <f aca="false">IF($B52=0,0,IF(SIN(CF$12)=0,999999999,(SIN(CF$12)*COS($E52)+SIN($E52)*COS(CF$12))/SIN(CF$12)*$B52))</f>
        <v>8.68737169592719</v>
      </c>
      <c r="CG142" s="0" t="n">
        <f aca="false">IF($B52=0,0,IF(SIN(CG$12)=0,999999999,(SIN(CG$12)*COS($E52)+SIN($E52)*COS(CG$12))/SIN(CG$12)*$B52))</f>
        <v>8.57492939725999</v>
      </c>
      <c r="CH142" s="0" t="n">
        <f aca="false">IF($B52=0,0,IF(SIN(CH$12)=0,999999999,(SIN(CH$12)*COS($E52)+SIN($E52)*COS(CH$12))/SIN(CH$12)*$B52))</f>
        <v>8.46324753414924</v>
      </c>
      <c r="CI142" s="0" t="n">
        <f aca="false">IF($B52=0,0,IF(SIN(CI$12)=0,999999999,(SIN(CI$12)*COS($E52)+SIN($E52)*COS(CI$12))/SIN(CI$12)*$B52))</f>
        <v>8.35225103027077</v>
      </c>
      <c r="CJ142" s="0" t="n">
        <f aca="false">IF($B52=0,0,IF(SIN(CJ$12)=0,999999999,(SIN(CJ$12)*COS($E52)+SIN($E52)*COS(CJ$12))/SIN(CJ$12)*$B52))</f>
        <v>8.24186655860373</v>
      </c>
      <c r="CK142" s="0" t="n">
        <f aca="false">IF($B52=0,0,IF(SIN(CK$12)=0,999999999,(SIN(CK$12)*COS($E52)+SIN($E52)*COS(CK$12))/SIN(CK$12)*$B52))</f>
        <v>8.13202234081296</v>
      </c>
      <c r="CL142" s="0" t="n">
        <f aca="false">IF($B52=0,0,IF(SIN(CL$12)=0,999999999,(SIN(CL$12)*COS($E52)+SIN($E52)*COS(CL$12))/SIN(CL$12)*$B52))</f>
        <v>8.02264795506973</v>
      </c>
      <c r="CM142" s="0" t="n">
        <f aca="false">IF($B52=0,0,IF(SIN(CM$12)=0,999999999,(SIN(CM$12)*COS($E52)+SIN($E52)*COS(CM$12))/SIN(CM$12)*$B52))</f>
        <v>7.91367415118829</v>
      </c>
      <c r="CN142" s="0" t="n">
        <f aca="false">IF($B52=0,0,IF(SIN(CN$12)=0,999999999,(SIN(CN$12)*COS($E52)+SIN($E52)*COS(CN$12))/SIN(CN$12)*$B52))</f>
        <v>7.80503267202369</v>
      </c>
      <c r="CO142" s="0" t="n">
        <f aca="false">IF($B52=0,0,IF(SIN(CO$12)=0,999999999,(SIN(CO$12)*COS($E52)+SIN($E52)*COS(CO$12))/SIN(CO$12)*$B52))</f>
        <v>7.69665608013447</v>
      </c>
      <c r="CP142" s="0" t="n">
        <f aca="false">IF($B52=0,0,IF(SIN(CP$12)=0,999999999,(SIN(CP$12)*COS($E52)+SIN($E52)*COS(CP$12))/SIN(CP$12)*$B52))</f>
        <v>7.58847758876204</v>
      </c>
      <c r="CQ142" s="0" t="n">
        <f aca="false">IF($B52=0,0,IF(SIN(CQ$12)=0,999999999,(SIN(CQ$12)*COS($E52)+SIN($E52)*COS(CQ$12))/SIN(CQ$12)*$B52))</f>
        <v>7.48043089621773</v>
      </c>
    </row>
    <row r="143" customFormat="false" ht="12.8" hidden="true" customHeight="false" outlineLevel="0" collapsed="false">
      <c r="D143" s="0" t="n">
        <f aca="false">1+D142</f>
        <v>41</v>
      </c>
      <c r="E143" s="2" t="s">
        <v>56</v>
      </c>
      <c r="F143" s="0" t="n">
        <f aca="false">IF($B53=0,0,IF(SIN(F$12)=0,999999999,(SIN(F$12)*COS($E53)+SIN($E53)*COS(F$12))/SIN(F$12)*$B53))</f>
        <v>999999999</v>
      </c>
      <c r="G143" s="0" t="n">
        <f aca="false">IF($B53=0,0,IF(SIN(G$12)=0,999999999,(SIN(G$12)*COS($E53)+SIN($E53)*COS(G$12))/SIN(G$12)*$B53))</f>
        <v>364.451448441939</v>
      </c>
      <c r="H143" s="0" t="n">
        <f aca="false">IF($B53=0,0,IF(SIN(H$12)=0,999999999,(SIN(H$12)*COS($E53)+SIN($E53)*COS(H$12))/SIN(H$12)*$B53))</f>
        <v>185.758318135904</v>
      </c>
      <c r="I143" s="0" t="n">
        <f aca="false">IF($B53=0,0,IF(SIN(I$12)=0,999999999,(SIN(I$12)*COS($E53)+SIN($E53)*COS(I$12))/SIN(I$12)*$B53))</f>
        <v>126.169741533334</v>
      </c>
      <c r="J143" s="0" t="n">
        <f aca="false">IF($B53=0,0,IF(SIN(J$12)=0,999999999,(SIN(J$12)*COS($E53)+SIN($E53)*COS(J$12))/SIN(J$12)*$B53))</f>
        <v>96.3572922934774</v>
      </c>
      <c r="K143" s="0" t="n">
        <f aca="false">IF($B53=0,0,IF(SIN(K$12)=0,999999999,(SIN(K$12)*COS($E53)+SIN($E53)*COS(K$12))/SIN(K$12)*$B53))</f>
        <v>78.4552815971825</v>
      </c>
      <c r="L143" s="0" t="n">
        <f aca="false">IF($B53=0,0,IF(SIN(L$12)=0,999999999,(SIN(L$12)*COS($E53)+SIN($E53)*COS(L$12))/SIN(L$12)*$B53))</f>
        <v>66.508476869885</v>
      </c>
      <c r="M143" s="0" t="n">
        <f aca="false">IF($B53=0,0,IF(SIN(M$12)=0,999999999,(SIN(M$12)*COS($E53)+SIN($E53)*COS(M$12))/SIN(M$12)*$B53))</f>
        <v>57.9646330255202</v>
      </c>
      <c r="N143" s="0" t="n">
        <f aca="false">IF($B53=0,0,IF(SIN(N$12)=0,999999999,(SIN(N$12)*COS($E53)+SIN($E53)*COS(N$12))/SIN(N$12)*$B53))</f>
        <v>51.5476252755347</v>
      </c>
      <c r="O143" s="0" t="n">
        <f aca="false">IF($B53=0,0,IF(SIN(O$12)=0,999999999,(SIN(O$12)*COS($E53)+SIN($E53)*COS(O$12))/SIN(O$12)*$B53))</f>
        <v>46.5484933967932</v>
      </c>
      <c r="P143" s="0" t="n">
        <f aca="false">IF($B53=0,0,IF(SIN(P$12)=0,999999999,(SIN(P$12)*COS($E53)+SIN($E53)*COS(P$12))/SIN(P$12)*$B53))</f>
        <v>42.5418594371369</v>
      </c>
      <c r="Q143" s="0" t="n">
        <f aca="false">IF($B53=0,0,IF(SIN(Q$12)=0,999999999,(SIN(Q$12)*COS($E53)+SIN($E53)*COS(Q$12))/SIN(Q$12)*$B53))</f>
        <v>39.2570266709774</v>
      </c>
      <c r="R143" s="0" t="n">
        <f aca="false">IF($B53=0,0,IF(SIN(R$12)=0,999999999,(SIN(R$12)*COS($E53)+SIN($E53)*COS(R$12))/SIN(R$12)*$B53))</f>
        <v>36.5135290757209</v>
      </c>
      <c r="S143" s="0" t="n">
        <f aca="false">IF($B53=0,0,IF(SIN(S$12)=0,999999999,(SIN(S$12)*COS($E53)+SIN($E53)*COS(S$12))/SIN(S$12)*$B53))</f>
        <v>34.1864272024012</v>
      </c>
      <c r="T143" s="0" t="n">
        <f aca="false">IF($B53=0,0,IF(SIN(T$12)=0,999999999,(SIN(T$12)*COS($E53)+SIN($E53)*COS(T$12))/SIN(T$12)*$B53))</f>
        <v>32.1864772433958</v>
      </c>
      <c r="U143" s="0" t="n">
        <f aca="false">IF($B53=0,0,IF(SIN(U$12)=0,999999999,(SIN(U$12)*COS($E53)+SIN($E53)*COS(U$12))/SIN(U$12)*$B53))</f>
        <v>30.448232471899</v>
      </c>
      <c r="V143" s="0" t="n">
        <f aca="false">IF($B53=0,0,IF(SIN(V$12)=0,999999999,(SIN(V$12)*COS($E53)+SIN($E53)*COS(V$12))/SIN(V$12)*$B53))</f>
        <v>28.9226066404863</v>
      </c>
      <c r="W143" s="0" t="n">
        <f aca="false">IF($B53=0,0,IF(SIN(W$12)=0,999999999,(SIN(W$12)*COS($E53)+SIN($E53)*COS(W$12))/SIN(W$12)*$B53))</f>
        <v>27.5720620614736</v>
      </c>
      <c r="X143" s="0" t="n">
        <f aca="false">IF($B53=0,0,IF(SIN(X$12)=0,999999999,(SIN(X$12)*COS($E53)+SIN($E53)*COS(X$12))/SIN(X$12)*$B53))</f>
        <v>26.3674016594624</v>
      </c>
      <c r="Y143" s="0" t="n">
        <f aca="false">IF($B53=0,0,IF(SIN(Y$12)=0,999999999,(SIN(Y$12)*COS($E53)+SIN($E53)*COS(Y$12))/SIN(Y$12)*$B53))</f>
        <v>25.2855740589243</v>
      </c>
      <c r="Z143" s="0" t="n">
        <f aca="false">IF($B53=0,0,IF(SIN(Z$12)=0,999999999,(SIN(Z$12)*COS($E53)+SIN($E53)*COS(Z$12))/SIN(Z$12)*$B53))</f>
        <v>24.3081371445382</v>
      </c>
      <c r="AA143" s="0" t="n">
        <f aca="false">IF($B53=0,0,IF(SIN(AA$12)=0,999999999,(SIN(AA$12)*COS($E53)+SIN($E53)*COS(AA$12))/SIN(AA$12)*$B53))</f>
        <v>23.4201606033359</v>
      </c>
      <c r="AB143" s="0" t="n">
        <f aca="false">IF($B53=0,0,IF(SIN(AB$12)=0,999999999,(SIN(AB$12)*COS($E53)+SIN($E53)*COS(AB$12))/SIN(AB$12)*$B53))</f>
        <v>22.6094277726015</v>
      </c>
      <c r="AC143" s="0" t="n">
        <f aca="false">IF($B53=0,0,IF(SIN(AC$12)=0,999999999,(SIN(AC$12)*COS($E53)+SIN($E53)*COS(AC$12))/SIN(AC$12)*$B53))</f>
        <v>21.8658457004419</v>
      </c>
      <c r="AD143" s="0" t="n">
        <f aca="false">IF($B53=0,0,IF(SIN(AD$12)=0,999999999,(SIN(AD$12)*COS($E53)+SIN($E53)*COS(AD$12))/SIN(AD$12)*$B53))</f>
        <v>21.1810026903053</v>
      </c>
      <c r="AE143" s="0" t="n">
        <f aca="false">IF($B53=0,0,IF(SIN(AE$12)=0,999999999,(SIN(AE$12)*COS($E53)+SIN($E53)*COS(AE$12))/SIN(AE$12)*$B53))</f>
        <v>20.5478320339156</v>
      </c>
      <c r="AF143" s="0" t="n">
        <f aca="false">IF($B53=0,0,IF(SIN(AF$12)=0,999999999,(SIN(AF$12)*COS($E53)+SIN($E53)*COS(AF$12))/SIN(AF$12)*$B53))</f>
        <v>19.9603533434032</v>
      </c>
      <c r="AG143" s="0" t="n">
        <f aca="false">IF($B53=0,0,IF(SIN(AG$12)=0,999999999,(SIN(AG$12)*COS($E53)+SIN($E53)*COS(AG$12))/SIN(AG$12)*$B53))</f>
        <v>19.4134713642947</v>
      </c>
      <c r="AH143" s="0" t="n">
        <f aca="false">IF($B53=0,0,IF(SIN(AH$12)=0,999999999,(SIN(AH$12)*COS($E53)+SIN($E53)*COS(AH$12))/SIN(AH$12)*$B53))</f>
        <v>18.9028178991146</v>
      </c>
      <c r="AI143" s="0" t="n">
        <f aca="false">IF($B53=0,0,IF(SIN(AI$12)=0,999999999,(SIN(AI$12)*COS($E53)+SIN($E53)*COS(AI$12))/SIN(AI$12)*$B53))</f>
        <v>18.4246264355603</v>
      </c>
      <c r="AJ143" s="0" t="n">
        <f aca="false">IF($B53=0,0,IF(SIN(AJ$12)=0,999999999,(SIN(AJ$12)*COS($E53)+SIN($E53)*COS(AJ$12))/SIN(AJ$12)*$B53))</f>
        <v>17.9756318481489</v>
      </c>
      <c r="AK143" s="0" t="n">
        <f aca="false">IF($B53=0,0,IF(SIN(AK$12)=0,999999999,(SIN(AK$12)*COS($E53)+SIN($E53)*COS(AK$12))/SIN(AK$12)*$B53))</f>
        <v>17.5529895115534</v>
      </c>
      <c r="AL143" s="0" t="n">
        <f aca="false">IF($B53=0,0,IF(SIN(AL$12)=0,999999999,(SIN(AL$12)*COS($E53)+SIN($E53)*COS(AL$12))/SIN(AL$12)*$B53))</f>
        <v>17.1542095792867</v>
      </c>
      <c r="AM143" s="0" t="n">
        <f aca="false">IF($B53=0,0,IF(SIN(AM$12)=0,999999999,(SIN(AM$12)*COS($E53)+SIN($E53)*COS(AM$12))/SIN(AM$12)*$B53))</f>
        <v>16.777103210806</v>
      </c>
      <c r="AN143" s="0" t="n">
        <f aca="false">IF($B53=0,0,IF(SIN(AN$12)=0,999999999,(SIN(AN$12)*COS($E53)+SIN($E53)*COS(AN$12))/SIN(AN$12)*$B53))</f>
        <v>16.4197382870334</v>
      </c>
      <c r="AO143" s="0" t="n">
        <f aca="false">IF($B53=0,0,IF(SIN(AO$12)=0,999999999,(SIN(AO$12)*COS($E53)+SIN($E53)*COS(AO$12))/SIN(AO$12)*$B53))</f>
        <v>16.0804027165732</v>
      </c>
      <c r="AP143" s="0" t="n">
        <f aca="false">IF($B53=0,0,IF(SIN(AP$12)=0,999999999,(SIN(AP$12)*COS($E53)+SIN($E53)*COS(AP$12))/SIN(AP$12)*$B53))</f>
        <v>15.7575738566172</v>
      </c>
      <c r="AQ143" s="0" t="n">
        <f aca="false">IF($B53=0,0,IF(SIN(AQ$12)=0,999999999,(SIN(AQ$12)*COS($E53)+SIN($E53)*COS(AQ$12))/SIN(AQ$12)*$B53))</f>
        <v>15.4498928916672</v>
      </c>
      <c r="AR143" s="0" t="n">
        <f aca="false">IF($B53=0,0,IF(SIN(AR$12)=0,999999999,(SIN(AR$12)*COS($E53)+SIN($E53)*COS(AR$12))/SIN(AR$12)*$B53))</f>
        <v>15.1561432567512</v>
      </c>
      <c r="AS143" s="0" t="n">
        <f aca="false">IF($B53=0,0,IF(SIN(AS$12)=0,999999999,(SIN(AS$12)*COS($E53)+SIN($E53)*COS(AS$12))/SIN(AS$12)*$B53))</f>
        <v>14.8752323791568</v>
      </c>
      <c r="AT143" s="0" t="n">
        <f aca="false">IF($B53=0,0,IF(SIN(AT$12)=0,999999999,(SIN(AT$12)*COS($E53)+SIN($E53)*COS(AT$12))/SIN(AT$12)*$B53))</f>
        <v>14.6061761578971</v>
      </c>
      <c r="AU143" s="0" t="n">
        <f aca="false">IF($B53=0,0,IF(SIN(AU$12)=0,999999999,(SIN(AU$12)*COS($E53)+SIN($E53)*COS(AU$12))/SIN(AU$12)*$B53))</f>
        <v>14.3480857134472</v>
      </c>
      <c r="AV143" s="0" t="n">
        <f aca="false">IF($B53=0,0,IF(SIN(AV$12)=0,999999999,(SIN(AV$12)*COS($E53)+SIN($E53)*COS(AV$12))/SIN(AV$12)*$B53))</f>
        <v>14.1001560293253</v>
      </c>
      <c r="AW143" s="0" t="n">
        <f aca="false">IF($B53=0,0,IF(SIN(AW$12)=0,999999999,(SIN(AW$12)*COS($E53)+SIN($E53)*COS(AW$12))/SIN(AW$12)*$B53))</f>
        <v>13.8616561774956</v>
      </c>
      <c r="AX143" s="0" t="n">
        <f aca="false">IF($B53=0,0,IF(SIN(AX$12)=0,999999999,(SIN(AX$12)*COS($E53)+SIN($E53)*COS(AX$12))/SIN(AX$12)*$B53))</f>
        <v>13.6319208755718</v>
      </c>
      <c r="AY143" s="0" t="n">
        <f aca="false">IF($B53=0,0,IF(SIN(AY$12)=0,999999999,(SIN(AY$12)*COS($E53)+SIN($E53)*COS(AY$12))/SIN(AY$12)*$B53))</f>
        <v>13.4103431685987</v>
      </c>
      <c r="AZ143" s="0" t="n">
        <f aca="false">IF($B53=0,0,IF(SIN(AZ$12)=0,999999999,(SIN(AZ$12)*COS($E53)+SIN($E53)*COS(AZ$12))/SIN(AZ$12)*$B53))</f>
        <v>13.1963680642272</v>
      </c>
      <c r="BA143" s="0" t="n">
        <f aca="false">IF($B53=0,0,IF(SIN(BA$12)=0,999999999,(SIN(BA$12)*COS($E53)+SIN($E53)*COS(BA$12))/SIN(BA$12)*$B53))</f>
        <v>12.9894869792321</v>
      </c>
      <c r="BB143" s="0" t="n">
        <f aca="false">IF($B53=0,0,IF(SIN(BB$12)=0,999999999,(SIN(BB$12)*COS($E53)+SIN($E53)*COS(BB$12))/SIN(BB$12)*$B53))</f>
        <v>12.7892328789918</v>
      </c>
      <c r="BC143" s="0" t="n">
        <f aca="false">IF($B53=0,0,IF(SIN(BC$12)=0,999999999,(SIN(BC$12)*COS($E53)+SIN($E53)*COS(BC$12))/SIN(BC$12)*$B53))</f>
        <v>12.5951760108758</v>
      </c>
      <c r="BD143" s="0" t="n">
        <f aca="false">IF($B53=0,0,IF(SIN(BD$12)=0,999999999,(SIN(BD$12)*COS($E53)+SIN($E53)*COS(BD$12))/SIN(BD$12)*$B53))</f>
        <v>12.4069201483287</v>
      </c>
      <c r="BE143" s="0" t="n">
        <f aca="false">IF($B53=0,0,IF(SIN(BE$12)=0,999999999,(SIN(BE$12)*COS($E53)+SIN($E53)*COS(BE$12))/SIN(BE$12)*$B53))</f>
        <v>12.2240992754891</v>
      </c>
      <c r="BF143" s="0" t="n">
        <f aca="false">IF($B53=0,0,IF(SIN(BF$12)=0,999999999,(SIN(BF$12)*COS($E53)+SIN($E53)*COS(BF$12))/SIN(BF$12)*$B53))</f>
        <v>12.046374652971</v>
      </c>
      <c r="BG143" s="0" t="n">
        <f aca="false">IF($B53=0,0,IF(SIN(BG$12)=0,999999999,(SIN(BG$12)*COS($E53)+SIN($E53)*COS(BG$12))/SIN(BG$12)*$B53))</f>
        <v>11.8734322143944</v>
      </c>
      <c r="BH143" s="0" t="n">
        <f aca="false">IF($B53=0,0,IF(SIN(BH$12)=0,999999999,(SIN(BH$12)*COS($E53)+SIN($E53)*COS(BH$12))/SIN(BH$12)*$B53))</f>
        <v>11.7049802507139</v>
      </c>
      <c r="BI143" s="0" t="n">
        <f aca="false">IF($B53=0,0,IF(SIN(BI$12)=0,999999999,(SIN(BI$12)*COS($E53)+SIN($E53)*COS(BI$12))/SIN(BI$12)*$B53))</f>
        <v>11.5407473456381</v>
      </c>
      <c r="BJ143" s="0" t="n">
        <f aca="false">IF($B53=0,0,IF(SIN(BJ$12)=0,999999999,(SIN(BJ$12)*COS($E53)+SIN($E53)*COS(BJ$12))/SIN(BJ$12)*$B53))</f>
        <v>11.3804805306704</v>
      </c>
      <c r="BK143" s="0" t="n">
        <f aca="false">IF($B53=0,0,IF(SIN(BK$12)=0,999999999,(SIN(BK$12)*COS($E53)+SIN($E53)*COS(BK$12))/SIN(BK$12)*$B53))</f>
        <v>11.2239436327153</v>
      </c>
      <c r="BL143" s="0" t="n">
        <f aca="false">IF($B53=0,0,IF(SIN(BL$12)=0,999999999,(SIN(BL$12)*COS($E53)+SIN($E53)*COS(BL$12))/SIN(BL$12)*$B53))</f>
        <v>11.0709157909169</v>
      </c>
      <c r="BM143" s="0" t="n">
        <f aca="false">IF($B53=0,0,IF(SIN(BM$12)=0,999999999,(SIN(BM$12)*COS($E53)+SIN($E53)*COS(BM$12))/SIN(BM$12)*$B53))</f>
        <v>10.9211901225586</v>
      </c>
      <c r="BN143" s="0" t="n">
        <f aca="false">IF($B53=0,0,IF(SIN(BN$12)=0,999999999,(SIN(BN$12)*COS($E53)+SIN($E53)*COS(BN$12))/SIN(BN$12)*$B53))</f>
        <v>10.774572520532</v>
      </c>
      <c r="BO143" s="0" t="n">
        <f aca="false">IF($B53=0,0,IF(SIN(BO$12)=0,999999999,(SIN(BO$12)*COS($E53)+SIN($E53)*COS(BO$12))/SIN(BO$12)*$B53))</f>
        <v>10.6308805671737</v>
      </c>
      <c r="BP143" s="0" t="n">
        <f aca="false">IF($B53=0,0,IF(SIN(BP$12)=0,999999999,(SIN(BP$12)*COS($E53)+SIN($E53)*COS(BP$12))/SIN(BP$12)*$B53))</f>
        <v>10.489942551221</v>
      </c>
      <c r="BQ143" s="0" t="n">
        <f aca="false">IF($B53=0,0,IF(SIN(BQ$12)=0,999999999,(SIN(BQ$12)*COS($E53)+SIN($E53)*COS(BQ$12))/SIN(BQ$12)*$B53))</f>
        <v>10.351596576314</v>
      </c>
      <c r="BR143" s="0" t="n">
        <f aca="false">IF($B53=0,0,IF(SIN(BR$12)=0,999999999,(SIN(BR$12)*COS($E53)+SIN($E53)*COS(BR$12))/SIN(BR$12)*$B53))</f>
        <v>10.2156897509085</v>
      </c>
      <c r="BS143" s="0" t="n">
        <f aca="false">IF($B53=0,0,IF(SIN(BS$12)=0,999999999,(SIN(BS$12)*COS($E53)+SIN($E53)*COS(BS$12))/SIN(BS$12)*$B53))</f>
        <v>10.0820774507054</v>
      </c>
      <c r="BT143" s="0" t="n">
        <f aca="false">IF($B53=0,0,IF(SIN(BT$12)=0,999999999,(SIN(BT$12)*COS($E53)+SIN($E53)*COS(BT$12))/SIN(BT$12)*$B53))</f>
        <v>9.95062264576895</v>
      </c>
      <c r="BU143" s="0" t="n">
        <f aca="false">IF($B53=0,0,IF(SIN(BU$12)=0,999999999,(SIN(BU$12)*COS($E53)+SIN($E53)*COS(BU$12))/SIN(BU$12)*$B53))</f>
        <v>9.82119528543467</v>
      </c>
      <c r="BV143" s="0" t="n">
        <f aca="false">IF($B53=0,0,IF(SIN(BV$12)=0,999999999,(SIN(BV$12)*COS($E53)+SIN($E53)*COS(BV$12))/SIN(BV$12)*$B53))</f>
        <v>9.6936717349051</v>
      </c>
      <c r="BW143" s="0" t="n">
        <f aca="false">IF($B53=0,0,IF(SIN(BW$12)=0,999999999,(SIN(BW$12)*COS($E53)+SIN($E53)*COS(BW$12))/SIN(BW$12)*$B53))</f>
        <v>9.56793425813259</v>
      </c>
      <c r="BX143" s="0" t="n">
        <f aca="false">IF($B53=0,0,IF(SIN(BX$12)=0,999999999,(SIN(BX$12)*COS($E53)+SIN($E53)*COS(BX$12))/SIN(BX$12)*$B53))</f>
        <v>9.44387054219116</v>
      </c>
      <c r="BY143" s="0" t="n">
        <f aca="false">IF($B53=0,0,IF(SIN(BY$12)=0,999999999,(SIN(BY$12)*COS($E53)+SIN($E53)*COS(BY$12))/SIN(BY$12)*$B53))</f>
        <v>9.32137325886914</v>
      </c>
      <c r="BZ143" s="0" t="n">
        <f aca="false">IF($B53=0,0,IF(SIN(BZ$12)=0,999999999,(SIN(BZ$12)*COS($E53)+SIN($E53)*COS(BZ$12))/SIN(BZ$12)*$B53))</f>
        <v>9.20033965967523</v>
      </c>
      <c r="CA143" s="0" t="n">
        <f aca="false">IF($B53=0,0,IF(SIN(CA$12)=0,999999999,(SIN(CA$12)*COS($E53)+SIN($E53)*COS(CA$12))/SIN(CA$12)*$B53))</f>
        <v>9.08067120085403</v>
      </c>
      <c r="CB143" s="0" t="n">
        <f aca="false">IF($B53=0,0,IF(SIN(CB$12)=0,999999999,(SIN(CB$12)*COS($E53)+SIN($E53)*COS(CB$12))/SIN(CB$12)*$B53))</f>
        <v>8.96227319535999</v>
      </c>
      <c r="CC143" s="0" t="n">
        <f aca="false">IF($B53=0,0,IF(SIN(CC$12)=0,999999999,(SIN(CC$12)*COS($E53)+SIN($E53)*COS(CC$12))/SIN(CC$12)*$B53))</f>
        <v>8.84505448904849</v>
      </c>
      <c r="CD143" s="0" t="n">
        <f aca="false">IF($B53=0,0,IF(SIN(CD$12)=0,999999999,(SIN(CD$12)*COS($E53)+SIN($E53)*COS(CD$12))/SIN(CD$12)*$B53))</f>
        <v>8.72892715861372</v>
      </c>
      <c r="CE143" s="0" t="n">
        <f aca="false">IF($B53=0,0,IF(SIN(CE$12)=0,999999999,(SIN(CE$12)*COS($E53)+SIN($E53)*COS(CE$12))/SIN(CE$12)*$B53))</f>
        <v>8.61380622904199</v>
      </c>
      <c r="CF143" s="0" t="n">
        <f aca="false">IF($B53=0,0,IF(SIN(CF$12)=0,999999999,(SIN(CF$12)*COS($E53)+SIN($E53)*COS(CF$12))/SIN(CF$12)*$B53))</f>
        <v>8.49960940855746</v>
      </c>
      <c r="CG143" s="0" t="n">
        <f aca="false">IF($B53=0,0,IF(SIN(CG$12)=0,999999999,(SIN(CG$12)*COS($E53)+SIN($E53)*COS(CG$12))/SIN(CG$12)*$B53))</f>
        <v>8.38625683922153</v>
      </c>
      <c r="CH143" s="0" t="n">
        <f aca="false">IF($B53=0,0,IF(SIN(CH$12)=0,999999999,(SIN(CH$12)*COS($E53)+SIN($E53)*COS(CH$12))/SIN(CH$12)*$B53))</f>
        <v>8.27367086150779</v>
      </c>
      <c r="CI143" s="0" t="n">
        <f aca="false">IF($B53=0,0,IF(SIN(CI$12)=0,999999999,(SIN(CI$12)*COS($E53)+SIN($E53)*COS(CI$12))/SIN(CI$12)*$B53))</f>
        <v>8.16177579131567</v>
      </c>
      <c r="CJ143" s="0" t="n">
        <f aca="false">IF($B53=0,0,IF(SIN(CJ$12)=0,999999999,(SIN(CJ$12)*COS($E53)+SIN($E53)*COS(CJ$12))/SIN(CJ$12)*$B53))</f>
        <v>8.05049770800931</v>
      </c>
      <c r="CK143" s="0" t="n">
        <f aca="false">IF($B53=0,0,IF(SIN(CK$12)=0,999999999,(SIN(CK$12)*COS($E53)+SIN($E53)*COS(CK$12))/SIN(CK$12)*$B53))</f>
        <v>7.93976425217583</v>
      </c>
      <c r="CL143" s="0" t="n">
        <f aca="false">IF($B53=0,0,IF(SIN(CL$12)=0,999999999,(SIN(CL$12)*COS($E53)+SIN($E53)*COS(CL$12))/SIN(CL$12)*$B53))</f>
        <v>7.82950443189033</v>
      </c>
      <c r="CM143" s="0" t="n">
        <f aca="false">IF($B53=0,0,IF(SIN(CM$12)=0,999999999,(SIN(CM$12)*COS($E53)+SIN($E53)*COS(CM$12))/SIN(CM$12)*$B53))</f>
        <v>7.71964843635586</v>
      </c>
      <c r="CN143" s="0" t="n">
        <f aca="false">IF($B53=0,0,IF(SIN(CN$12)=0,999999999,(SIN(CN$12)*COS($E53)+SIN($E53)*COS(CN$12))/SIN(CN$12)*$B53))</f>
        <v>7.61012745585535</v>
      </c>
      <c r="CO143" s="0" t="n">
        <f aca="false">IF($B53=0,0,IF(SIN(CO$12)=0,999999999,(SIN(CO$12)*COS($E53)+SIN($E53)*COS(CO$12))/SIN(CO$12)*$B53))</f>
        <v>7.50087350701112</v>
      </c>
      <c r="CP143" s="0" t="n">
        <f aca="false">IF($B53=0,0,IF(SIN(CP$12)=0,999999999,(SIN(CP$12)*COS($E53)+SIN($E53)*COS(CP$12))/SIN(CP$12)*$B53))</f>
        <v>7.39181926239591</v>
      </c>
      <c r="CQ143" s="0" t="n">
        <f aca="false">IF($B53=0,0,IF(SIN(CQ$12)=0,999999999,(SIN(CQ$12)*COS($E53)+SIN($E53)*COS(CQ$12))/SIN(CQ$12)*$B53))</f>
        <v>7.28289788357925</v>
      </c>
    </row>
    <row r="144" customFormat="false" ht="12.8" hidden="true" customHeight="false" outlineLevel="0" collapsed="false">
      <c r="D144" s="0" t="n">
        <f aca="false">1+D143</f>
        <v>42</v>
      </c>
      <c r="E144" s="2" t="s">
        <v>56</v>
      </c>
      <c r="F144" s="0" t="n">
        <f aca="false">IF($B54=0,0,IF(SIN(F$12)=0,999999999,(SIN(F$12)*COS($E54)+SIN($E54)*COS(F$12))/SIN(F$12)*$B54))</f>
        <v>999999999</v>
      </c>
      <c r="G144" s="0" t="n">
        <f aca="false">IF($B54=0,0,IF(SIN(G$12)=0,999999999,(SIN(G$12)*COS($E54)+SIN($E54)*COS(G$12))/SIN(G$12)*$B54))</f>
        <v>366.835217156975</v>
      </c>
      <c r="H144" s="0" t="n">
        <f aca="false">IF($B54=0,0,IF(SIN(H$12)=0,999999999,(SIN(H$12)*COS($E54)+SIN($E54)*COS(H$12))/SIN(H$12)*$B54))</f>
        <v>186.850868065984</v>
      </c>
      <c r="I144" s="0" t="n">
        <f aca="false">IF($B54=0,0,IF(SIN(I$12)=0,999999999,(SIN(I$12)*COS($E54)+SIN($E54)*COS(I$12))/SIN(I$12)*$B54))</f>
        <v>126.83171033617</v>
      </c>
      <c r="J144" s="0" t="n">
        <f aca="false">IF($B54=0,0,IF(SIN(J$12)=0,999999999,(SIN(J$12)*COS($E54)+SIN($E54)*COS(J$12))/SIN(J$12)*$B54))</f>
        <v>96.8038393035561</v>
      </c>
      <c r="K144" s="0" t="n">
        <f aca="false">IF($B54=0,0,IF(SIN(K$12)=0,999999999,(SIN(K$12)*COS($E54)+SIN($E54)*COS(K$12))/SIN(K$12)*$B54))</f>
        <v>78.7724704586857</v>
      </c>
      <c r="L144" s="0" t="n">
        <f aca="false">IF($B54=0,0,IF(SIN(L$12)=0,999999999,(SIN(L$12)*COS($E54)+SIN($E54)*COS(L$12))/SIN(L$12)*$B54))</f>
        <v>66.7393393087795</v>
      </c>
      <c r="M144" s="0" t="n">
        <f aca="false">IF($B54=0,0,IF(SIN(M$12)=0,999999999,(SIN(M$12)*COS($E54)+SIN($E54)*COS(M$12))/SIN(M$12)*$B54))</f>
        <v>58.1337584986529</v>
      </c>
      <c r="N144" s="0" t="n">
        <f aca="false">IF($B54=0,0,IF(SIN(N$12)=0,999999999,(SIN(N$12)*COS($E54)+SIN($E54)*COS(N$12))/SIN(N$12)*$B54))</f>
        <v>51.6703820889668</v>
      </c>
      <c r="O144" s="0" t="n">
        <f aca="false">IF($B54=0,0,IF(SIN(O$12)=0,999999999,(SIN(O$12)*COS($E54)+SIN($E54)*COS(O$12))/SIN(O$12)*$B54))</f>
        <v>46.6351269805341</v>
      </c>
      <c r="P144" s="0" t="n">
        <f aca="false">IF($B54=0,0,IF(SIN(P$12)=0,999999999,(SIN(P$12)*COS($E54)+SIN($E54)*COS(P$12))/SIN(P$12)*$B54))</f>
        <v>42.5995414824259</v>
      </c>
      <c r="Q144" s="0" t="n">
        <f aca="false">IF($B54=0,0,IF(SIN(Q$12)=0,999999999,(SIN(Q$12)*COS($E54)+SIN($E54)*COS(Q$12))/SIN(Q$12)*$B54))</f>
        <v>39.2909728414409</v>
      </c>
      <c r="R144" s="0" t="n">
        <f aca="false">IF($B54=0,0,IF(SIN(R$12)=0,999999999,(SIN(R$12)*COS($E54)+SIN($E54)*COS(R$12))/SIN(R$12)*$B54))</f>
        <v>36.5276510054573</v>
      </c>
      <c r="S144" s="0" t="n">
        <f aca="false">IF($B54=0,0,IF(SIN(S$12)=0,999999999,(SIN(S$12)*COS($E54)+SIN($E54)*COS(S$12))/SIN(S$12)*$B54))</f>
        <v>34.1837337254782</v>
      </c>
      <c r="T144" s="0" t="n">
        <f aca="false">IF($B54=0,0,IF(SIN(T$12)=0,999999999,(SIN(T$12)*COS($E54)+SIN($E54)*COS(T$12))/SIN(T$12)*$B54))</f>
        <v>32.1693323270044</v>
      </c>
      <c r="U144" s="0" t="n">
        <f aca="false">IF($B54=0,0,IF(SIN(U$12)=0,999999999,(SIN(U$12)*COS($E54)+SIN($E54)*COS(U$12))/SIN(U$12)*$B54))</f>
        <v>30.4185271716923</v>
      </c>
      <c r="V144" s="0" t="n">
        <f aca="false">IF($B54=0,0,IF(SIN(V$12)=0,999999999,(SIN(V$12)*COS($E54)+SIN($E54)*COS(V$12))/SIN(V$12)*$B54))</f>
        <v>28.881877319776</v>
      </c>
      <c r="W144" s="0" t="n">
        <f aca="false">IF($B54=0,0,IF(SIN(W$12)=0,999999999,(SIN(W$12)*COS($E54)+SIN($E54)*COS(W$12))/SIN(W$12)*$B54))</f>
        <v>27.5215738399743</v>
      </c>
      <c r="X144" s="0" t="n">
        <f aca="false">IF($B54=0,0,IF(SIN(X$12)=0,999999999,(SIN(X$12)*COS($E54)+SIN($E54)*COS(X$12))/SIN(X$12)*$B54))</f>
        <v>26.3082086817259</v>
      </c>
      <c r="Y144" s="0" t="n">
        <f aca="false">IF($B54=0,0,IF(SIN(Y$12)=0,999999999,(SIN(Y$12)*COS($E54)+SIN($E54)*COS(Y$12))/SIN(Y$12)*$B54))</f>
        <v>25.2185639025559</v>
      </c>
      <c r="Z144" s="0" t="n">
        <f aca="false">IF($B54=0,0,IF(SIN(Z$12)=0,999999999,(SIN(Z$12)*COS($E54)+SIN($E54)*COS(Z$12))/SIN(Z$12)*$B54))</f>
        <v>24.2340641262523</v>
      </c>
      <c r="AA144" s="0" t="n">
        <f aca="false">IF($B54=0,0,IF(SIN(AA$12)=0,999999999,(SIN(AA$12)*COS($E54)+SIN($E54)*COS(AA$12))/SIN(AA$12)*$B54))</f>
        <v>23.3396711548904</v>
      </c>
      <c r="AB144" s="0" t="n">
        <f aca="false">IF($B54=0,0,IF(SIN(AB$12)=0,999999999,(SIN(AB$12)*COS($E54)+SIN($E54)*COS(AB$12))/SIN(AB$12)*$B54))</f>
        <v>22.5230800493649</v>
      </c>
      <c r="AC144" s="0" t="n">
        <f aca="false">IF($B54=0,0,IF(SIN(AC$12)=0,999999999,(SIN(AC$12)*COS($E54)+SIN($E54)*COS(AC$12))/SIN(AC$12)*$B54))</f>
        <v>21.7741249271161</v>
      </c>
      <c r="AD144" s="0" t="n">
        <f aca="false">IF($B54=0,0,IF(SIN(AD$12)=0,999999999,(SIN(AD$12)*COS($E54)+SIN($E54)*COS(AD$12))/SIN(AD$12)*$B54))</f>
        <v>21.0843333095097</v>
      </c>
      <c r="AE144" s="0" t="n">
        <f aca="false">IF($B54=0,0,IF(SIN(AE$12)=0,999999999,(SIN(AE$12)*COS($E54)+SIN($E54)*COS(AE$12))/SIN(AE$12)*$B54))</f>
        <v>20.4465874249385</v>
      </c>
      <c r="AF144" s="0" t="n">
        <f aca="false">IF($B54=0,0,IF(SIN(AF$12)=0,999999999,(SIN(AF$12)*COS($E54)+SIN($E54)*COS(AF$12))/SIN(AF$12)*$B54))</f>
        <v>19.8548636718451</v>
      </c>
      <c r="AG144" s="0" t="n">
        <f aca="false">IF($B54=0,0,IF(SIN(AG$12)=0,999999999,(SIN(AG$12)*COS($E54)+SIN($E54)*COS(AG$12))/SIN(AG$12)*$B54))</f>
        <v>19.304029977954</v>
      </c>
      <c r="AH144" s="0" t="n">
        <f aca="false">IF($B54=0,0,IF(SIN(AH$12)=0,999999999,(SIN(AH$12)*COS($E54)+SIN($E54)*COS(AH$12))/SIN(AH$12)*$B54))</f>
        <v>18.7896865816293</v>
      </c>
      <c r="AI144" s="0" t="n">
        <f aca="false">IF($B54=0,0,IF(SIN(AI$12)=0,999999999,(SIN(AI$12)*COS($E54)+SIN($E54)*COS(AI$12))/SIN(AI$12)*$B54))</f>
        <v>18.3080397541251</v>
      </c>
      <c r="AJ144" s="0" t="n">
        <f aca="false">IF($B54=0,0,IF(SIN(AJ$12)=0,999999999,(SIN(AJ$12)*COS($E54)+SIN($E54)*COS(AJ$12))/SIN(AJ$12)*$B54))</f>
        <v>17.8558007764866</v>
      </c>
      <c r="AK144" s="0" t="n">
        <f aca="false">IF($B54=0,0,IF(SIN(AK$12)=0,999999999,(SIN(AK$12)*COS($E54)+SIN($E54)*COS(AK$12))/SIN(AK$12)*$B54))</f>
        <v>17.4301044684072</v>
      </c>
      <c r="AL144" s="0" t="n">
        <f aca="false">IF($B54=0,0,IF(SIN(AL$12)=0,999999999,(SIN(AL$12)*COS($E54)+SIN($E54)*COS(AL$12))/SIN(AL$12)*$B54))</f>
        <v>17.0284429920167</v>
      </c>
      <c r="AM144" s="0" t="n">
        <f aca="false">IF($B54=0,0,IF(SIN(AM$12)=0,999999999,(SIN(AM$12)*COS($E54)+SIN($E54)*COS(AM$12))/SIN(AM$12)*$B54))</f>
        <v>16.6486116904281</v>
      </c>
      <c r="AN144" s="0" t="n">
        <f aca="false">IF($B54=0,0,IF(SIN(AN$12)=0,999999999,(SIN(AN$12)*COS($E54)+SIN($E54)*COS(AN$12))/SIN(AN$12)*$B54))</f>
        <v>16.2886644832635</v>
      </c>
      <c r="AO144" s="0" t="n">
        <f aca="false">IF($B54=0,0,IF(SIN(AO$12)=0,999999999,(SIN(AO$12)*COS($E54)+SIN($E54)*COS(AO$12))/SIN(AO$12)*$B54))</f>
        <v>15.946876907725</v>
      </c>
      <c r="AP144" s="0" t="n">
        <f aca="false">IF($B54=0,0,IF(SIN(AP$12)=0,999999999,(SIN(AP$12)*COS($E54)+SIN($E54)*COS(AP$12))/SIN(AP$12)*$B54))</f>
        <v>15.6217153185387</v>
      </c>
      <c r="AQ144" s="0" t="n">
        <f aca="false">IF($B54=0,0,IF(SIN(AQ$12)=0,999999999,(SIN(AQ$12)*COS($E54)+SIN($E54)*COS(AQ$12))/SIN(AQ$12)*$B54))</f>
        <v>15.3118110815411</v>
      </c>
      <c r="AR144" s="0" t="n">
        <f aca="false">IF($B54=0,0,IF(SIN(AR$12)=0,999999999,(SIN(AR$12)*COS($E54)+SIN($E54)*COS(AR$12))/SIN(AR$12)*$B54))</f>
        <v>15.0159388409825</v>
      </c>
      <c r="AS144" s="0" t="n">
        <f aca="false">IF($B54=0,0,IF(SIN(AS$12)=0,999999999,(SIN(AS$12)*COS($E54)+SIN($E54)*COS(AS$12))/SIN(AS$12)*$B54))</f>
        <v>14.7329981293289</v>
      </c>
      <c r="AT144" s="0" t="n">
        <f aca="false">IF($B54=0,0,IF(SIN(AT$12)=0,999999999,(SIN(AT$12)*COS($E54)+SIN($E54)*COS(AT$12))/SIN(AT$12)*$B54))</f>
        <v>14.4619977345774</v>
      </c>
      <c r="AU144" s="0" t="n">
        <f aca="false">IF($B54=0,0,IF(SIN(AU$12)=0,999999999,(SIN(AU$12)*COS($E54)+SIN($E54)*COS(AU$12))/SIN(AU$12)*$B54))</f>
        <v>14.2020423542483</v>
      </c>
      <c r="AV144" s="0" t="n">
        <f aca="false">IF($B54=0,0,IF(SIN(AV$12)=0,999999999,(SIN(AV$12)*COS($E54)+SIN($E54)*COS(AV$12))/SIN(AV$12)*$B54))</f>
        <v>13.9523211548904</v>
      </c>
      <c r="AW144" s="0" t="n">
        <f aca="false">IF($B54=0,0,IF(SIN(AW$12)=0,999999999,(SIN(AW$12)*COS($E54)+SIN($E54)*COS(AW$12))/SIN(AW$12)*$B54))</f>
        <v>13.7120979268551</v>
      </c>
      <c r="AX144" s="0" t="n">
        <f aca="false">IF($B54=0,0,IF(SIN(AX$12)=0,999999999,(SIN(AX$12)*COS($E54)+SIN($E54)*COS(AX$12))/SIN(AX$12)*$B54))</f>
        <v>13.4807025804914</v>
      </c>
      <c r="AY144" s="0" t="n">
        <f aca="false">IF($B54=0,0,IF(SIN(AY$12)=0,999999999,(SIN(AY$12)*COS($E54)+SIN($E54)*COS(AY$12))/SIN(AY$12)*$B54))</f>
        <v>13.257523775048</v>
      </c>
      <c r="AZ144" s="0" t="n">
        <f aca="false">IF($B54=0,0,IF(SIN(AZ$12)=0,999999999,(SIN(AZ$12)*COS($E54)+SIN($E54)*COS(AZ$12))/SIN(AZ$12)*$B54))</f>
        <v>13.0420025078565</v>
      </c>
      <c r="BA144" s="0" t="n">
        <f aca="false">IF($B54=0,0,IF(SIN(BA$12)=0,999999999,(SIN(BA$12)*COS($E54)+SIN($E54)*COS(BA$12))/SIN(BA$12)*$B54))</f>
        <v>12.8336265207198</v>
      </c>
      <c r="BB144" s="0" t="n">
        <f aca="false">IF($B54=0,0,IF(SIN(BB$12)=0,999999999,(SIN(BB$12)*COS($E54)+SIN($E54)*COS(BB$12))/SIN(BB$12)*$B54))</f>
        <v>12.6319254042704</v>
      </c>
      <c r="BC144" s="0" t="n">
        <f aca="false">IF($B54=0,0,IF(SIN(BC$12)=0,999999999,(SIN(BC$12)*COS($E54)+SIN($E54)*COS(BC$12))/SIN(BC$12)*$B54))</f>
        <v>12.4364663005283</v>
      </c>
      <c r="BD144" s="0" t="n">
        <f aca="false">IF($B54=0,0,IF(SIN(BD$12)=0,999999999,(SIN(BD$12)*COS($E54)+SIN($E54)*COS(BD$12))/SIN(BD$12)*$B54))</f>
        <v>12.2468501198443</v>
      </c>
      <c r="BE144" s="0" t="n">
        <f aca="false">IF($B54=0,0,IF(SIN(BE$12)=0,999999999,(SIN(BE$12)*COS($E54)+SIN($E54)*COS(BE$12))/SIN(BE$12)*$B54))</f>
        <v>12.0627082015627</v>
      </c>
      <c r="BF144" s="0" t="n">
        <f aca="false">IF($B54=0,0,IF(SIN(BF$12)=0,999999999,(SIN(BF$12)*COS($E54)+SIN($E54)*COS(BF$12))/SIN(BF$12)*$B54))</f>
        <v>11.8836993586006</v>
      </c>
      <c r="BG144" s="0" t="n">
        <f aca="false">IF($B54=0,0,IF(SIN(BG$12)=0,999999999,(SIN(BG$12)*COS($E54)+SIN($E54)*COS(BG$12))/SIN(BG$12)*$B54))</f>
        <v>11.7095072551655</v>
      </c>
      <c r="BH144" s="0" t="n">
        <f aca="false">IF($B54=0,0,IF(SIN(BH$12)=0,999999999,(SIN(BH$12)*COS($E54)+SIN($E54)*COS(BH$12))/SIN(BH$12)*$B54))</f>
        <v>11.5398380743514</v>
      </c>
      <c r="BI144" s="0" t="n">
        <f aca="false">IF($B54=0,0,IF(SIN(BI$12)=0,999999999,(SIN(BI$12)*COS($E54)+SIN($E54)*COS(BI$12))/SIN(BI$12)*$B54))</f>
        <v>11.3744184386398</v>
      </c>
      <c r="BJ144" s="0" t="n">
        <f aca="false">IF($B54=0,0,IF(SIN(BJ$12)=0,999999999,(SIN(BJ$12)*COS($E54)+SIN($E54)*COS(BJ$12))/SIN(BJ$12)*$B54))</f>
        <v>11.2129935516089</v>
      </c>
      <c r="BK144" s="0" t="n">
        <f aca="false">IF($B54=0,0,IF(SIN(BK$12)=0,999999999,(SIN(BK$12)*COS($E54)+SIN($E54)*COS(BK$12))/SIN(BK$12)*$B54))</f>
        <v>11.0553255335999</v>
      </c>
      <c r="BL144" s="0" t="n">
        <f aca="false">IF($B54=0,0,IF(SIN(BL$12)=0,999999999,(SIN(BL$12)*COS($E54)+SIN($E54)*COS(BL$12))/SIN(BL$12)*$B54))</f>
        <v>10.9011919278384</v>
      </c>
      <c r="BM144" s="0" t="n">
        <f aca="false">IF($B54=0,0,IF(SIN(BM$12)=0,999999999,(SIN(BM$12)*COS($E54)+SIN($E54)*COS(BM$12))/SIN(BM$12)*$B54))</f>
        <v>10.7503843566938</v>
      </c>
      <c r="BN144" s="0" t="n">
        <f aca="false">IF($B54=0,0,IF(SIN(BN$12)=0,999999999,(SIN(BN$12)*COS($E54)+SIN($E54)*COS(BN$12))/SIN(BN$12)*$B54))</f>
        <v>10.602707310459</v>
      </c>
      <c r="BO144" s="0" t="n">
        <f aca="false">IF($B54=0,0,IF(SIN(BO$12)=0,999999999,(SIN(BO$12)*COS($E54)+SIN($E54)*COS(BO$12))/SIN(BO$12)*$B54))</f>
        <v>10.4579770533388</v>
      </c>
      <c r="BP144" s="0" t="n">
        <f aca="false">IF($B54=0,0,IF(SIN(BP$12)=0,999999999,(SIN(BP$12)*COS($E54)+SIN($E54)*COS(BP$12))/SIN(BP$12)*$B54))</f>
        <v>10.3160206333019</v>
      </c>
      <c r="BQ144" s="0" t="n">
        <f aca="false">IF($B54=0,0,IF(SIN(BQ$12)=0,999999999,(SIN(BQ$12)*COS($E54)+SIN($E54)*COS(BQ$12))/SIN(BQ$12)*$B54))</f>
        <v>10.1766749841416</v>
      </c>
      <c r="BR144" s="0" t="n">
        <f aca="false">IF($B54=0,0,IF(SIN(BR$12)=0,999999999,(SIN(BR$12)*COS($E54)+SIN($E54)*COS(BR$12))/SIN(BR$12)*$B54))</f>
        <v>10.0397861095344</v>
      </c>
      <c r="BS144" s="0" t="n">
        <f aca="false">IF($B54=0,0,IF(SIN(BS$12)=0,999999999,(SIN(BS$12)*COS($E54)+SIN($E54)*COS(BS$12))/SIN(BS$12)*$B54))</f>
        <v>9.90520834014039</v>
      </c>
      <c r="BT144" s="0" t="n">
        <f aca="false">IF($B54=0,0,IF(SIN(BT$12)=0,999999999,(SIN(BT$12)*COS($E54)+SIN($E54)*COS(BT$12))/SIN(BT$12)*$B54))</f>
        <v>9.77280365585935</v>
      </c>
      <c r="BU144" s="0" t="n">
        <f aca="false">IF($B54=0,0,IF(SIN(BU$12)=0,999999999,(SIN(BU$12)*COS($E54)+SIN($E54)*COS(BU$12))/SIN(BU$12)*$B54))</f>
        <v>9.64244106629346</v>
      </c>
      <c r="BV144" s="0" t="n">
        <f aca="false">IF($B54=0,0,IF(SIN(BV$12)=0,999999999,(SIN(BV$12)*COS($E54)+SIN($E54)*COS(BV$12))/SIN(BV$12)*$B54))</f>
        <v>9.51399604327254</v>
      </c>
      <c r="BW144" s="0" t="n">
        <f aca="false">IF($B54=0,0,IF(SIN(BW$12)=0,999999999,(SIN(BW$12)*COS($E54)+SIN($E54)*COS(BW$12))/SIN(BW$12)*$B54))</f>
        <v>9.38735</v>
      </c>
      <c r="BX144" s="0" t="n">
        <f aca="false">IF($B54=0,0,IF(SIN(BX$12)=0,999999999,(SIN(BX$12)*COS($E54)+SIN($E54)*COS(BX$12))/SIN(BX$12)*$B54))</f>
        <v>9.26238981198782</v>
      </c>
      <c r="BY144" s="0" t="n">
        <f aca="false">IF($B54=0,0,IF(SIN(BY$12)=0,999999999,(SIN(BY$12)*COS($E54)+SIN($E54)*COS(BY$12))/SIN(BY$12)*$B54))</f>
        <v>9.13900737548134</v>
      </c>
      <c r="BZ144" s="0" t="n">
        <f aca="false">IF($B54=0,0,IF(SIN(BZ$12)=0,999999999,(SIN(BZ$12)*COS($E54)+SIN($E54)*COS(BZ$12))/SIN(BZ$12)*$B54))</f>
        <v>9.01709919953889</v>
      </c>
      <c r="CA144" s="0" t="n">
        <f aca="false">IF($B54=0,0,IF(SIN(CA$12)=0,999999999,(SIN(CA$12)*COS($E54)+SIN($E54)*COS(CA$12))/SIN(CA$12)*$B54))</f>
        <v>8.89656602833768</v>
      </c>
      <c r="CB144" s="0" t="n">
        <f aca="false">IF($B54=0,0,IF(SIN(CB$12)=0,999999999,(SIN(CB$12)*COS($E54)+SIN($E54)*COS(CB$12))/SIN(CB$12)*$B54))</f>
        <v>8.77731249063302</v>
      </c>
      <c r="CC144" s="0" t="n">
        <f aca="false">IF($B54=0,0,IF(SIN(CC$12)=0,999999999,(SIN(CC$12)*COS($E54)+SIN($E54)*COS(CC$12))/SIN(CC$12)*$B54))</f>
        <v>8.65924677360947</v>
      </c>
      <c r="CD144" s="0" t="n">
        <f aca="false">IF($B54=0,0,IF(SIN(CD$12)=0,999999999,(SIN(CD$12)*COS($E54)+SIN($E54)*COS(CD$12))/SIN(CD$12)*$B54))</f>
        <v>8.54228031863619</v>
      </c>
      <c r="CE144" s="0" t="n">
        <f aca="false">IF($B54=0,0,IF(SIN(CE$12)=0,999999999,(SIN(CE$12)*COS($E54)+SIN($E54)*COS(CE$12))/SIN(CE$12)*$B54))</f>
        <v>8.42632753667847</v>
      </c>
      <c r="CF144" s="0" t="n">
        <f aca="false">IF($B54=0,0,IF(SIN(CF$12)=0,999999999,(SIN(CF$12)*COS($E54)+SIN($E54)*COS(CF$12))/SIN(CF$12)*$B54))</f>
        <v>8.31130554132829</v>
      </c>
      <c r="CG144" s="0" t="n">
        <f aca="false">IF($B54=0,0,IF(SIN(CG$12)=0,999999999,(SIN(CG$12)*COS($E54)+SIN($E54)*COS(CG$12))/SIN(CG$12)*$B54))</f>
        <v>8.19713389760154</v>
      </c>
      <c r="CH144" s="0" t="n">
        <f aca="false">IF($B54=0,0,IF(SIN(CH$12)=0,999999999,(SIN(CH$12)*COS($E54)+SIN($E54)*COS(CH$12))/SIN(CH$12)*$B54))</f>
        <v>8.08373438481179</v>
      </c>
      <c r="CI144" s="0" t="n">
        <f aca="false">IF($B54=0,0,IF(SIN(CI$12)=0,999999999,(SIN(CI$12)*COS($E54)+SIN($E54)*COS(CI$12))/SIN(CI$12)*$B54))</f>
        <v>7.97103077197268</v>
      </c>
      <c r="CJ144" s="0" t="n">
        <f aca="false">IF($B54=0,0,IF(SIN(CJ$12)=0,999999999,(SIN(CJ$12)*COS($E54)+SIN($E54)*COS(CJ$12))/SIN(CJ$12)*$B54))</f>
        <v>7.8589486043052</v>
      </c>
      <c r="CK144" s="0" t="n">
        <f aca="false">IF($B54=0,0,IF(SIN(CK$12)=0,999999999,(SIN(CK$12)*COS($E54)+SIN($E54)*COS(CK$12))/SIN(CK$12)*$B54))</f>
        <v>7.74741499953455</v>
      </c>
      <c r="CL144" s="0" t="n">
        <f aca="false">IF($B54=0,0,IF(SIN(CL$12)=0,999999999,(SIN(CL$12)*COS($E54)+SIN($E54)*COS(CL$12))/SIN(CL$12)*$B54))</f>
        <v>7.63635845275523</v>
      </c>
      <c r="CM144" s="0" t="n">
        <f aca="false">IF($B54=0,0,IF(SIN(CM$12)=0,999999999,(SIN(CM$12)*COS($E54)+SIN($E54)*COS(CM$12))/SIN(CM$12)*$B54))</f>
        <v>7.52570864872441</v>
      </c>
      <c r="CN144" s="0" t="n">
        <f aca="false">IF($B54=0,0,IF(SIN(CN$12)=0,999999999,(SIN(CN$12)*COS($E54)+SIN($E54)*COS(CN$12))/SIN(CN$12)*$B54))</f>
        <v>7.41539628051288</v>
      </c>
      <c r="CO144" s="0" t="n">
        <f aca="false">IF($B54=0,0,IF(SIN(CO$12)=0,999999999,(SIN(CO$12)*COS($E54)+SIN($E54)*COS(CO$12))/SIN(CO$12)*$B54))</f>
        <v>7.30535287350181</v>
      </c>
      <c r="CP144" s="0" t="n">
        <f aca="false">IF($B54=0,0,IF(SIN(CP$12)=0,999999999,(SIN(CP$12)*COS($E54)+SIN($E54)*COS(CP$12))/SIN(CP$12)*$B54))</f>
        <v>7.19551061376266</v>
      </c>
      <c r="CQ144" s="0" t="n">
        <f aca="false">IF($B54=0,0,IF(SIN(CQ$12)=0,999999999,(SIN(CQ$12)*COS($E54)+SIN($E54)*COS(CQ$12))/SIN(CQ$12)*$B54))</f>
        <v>7.08580217989709</v>
      </c>
    </row>
    <row r="145" customFormat="false" ht="12.8" hidden="true" customHeight="false" outlineLevel="0" collapsed="false">
      <c r="D145" s="0" t="n">
        <f aca="false">1+D144</f>
        <v>43</v>
      </c>
      <c r="E145" s="2" t="s">
        <v>56</v>
      </c>
      <c r="F145" s="0" t="n">
        <f aca="false">IF($B55=0,0,IF(SIN(F$12)=0,999999999,(SIN(F$12)*COS($E55)+SIN($E55)*COS(F$12))/SIN(F$12)*$B55))</f>
        <v>999999999</v>
      </c>
      <c r="G145" s="0" t="n">
        <f aca="false">IF($B55=0,0,IF(SIN(G$12)=0,999999999,(SIN(G$12)*COS($E55)+SIN($E55)*COS(G$12))/SIN(G$12)*$B55))</f>
        <v>368.93413289008</v>
      </c>
      <c r="H145" s="0" t="n">
        <f aca="false">IF($B55=0,0,IF(SIN(H$12)=0,999999999,(SIN(H$12)*COS($E55)+SIN($E55)*COS(H$12))/SIN(H$12)*$B55))</f>
        <v>187.801354577942</v>
      </c>
      <c r="I145" s="0" t="n">
        <f aca="false">IF($B55=0,0,IF(SIN(I$12)=0,999999999,(SIN(I$12)*COS($E55)+SIN($E55)*COS(I$12))/SIN(I$12)*$B55))</f>
        <v>127.399231579683</v>
      </c>
      <c r="J145" s="0" t="n">
        <f aca="false">IF($B55=0,0,IF(SIN(J$12)=0,999999999,(SIN(J$12)*COS($E55)+SIN($E55)*COS(J$12))/SIN(J$12)*$B55))</f>
        <v>97.1797611956983</v>
      </c>
      <c r="K145" s="0" t="n">
        <f aca="false">IF($B55=0,0,IF(SIN(K$12)=0,999999999,(SIN(K$12)*COS($E55)+SIN($E55)*COS(K$12))/SIN(K$12)*$B55))</f>
        <v>79.0333392865848</v>
      </c>
      <c r="L145" s="0" t="n">
        <f aca="false">IF($B55=0,0,IF(SIN(L$12)=0,999999999,(SIN(L$12)*COS($E55)+SIN($E55)*COS(L$12))/SIN(L$12)*$B55))</f>
        <v>66.9234281305044</v>
      </c>
      <c r="M145" s="0" t="n">
        <f aca="false">IF($B55=0,0,IF(SIN(M$12)=0,999999999,(SIN(M$12)*COS($E55)+SIN($E55)*COS(M$12))/SIN(M$12)*$B55))</f>
        <v>58.2629375434044</v>
      </c>
      <c r="N145" s="0" t="n">
        <f aca="false">IF($B55=0,0,IF(SIN(N$12)=0,999999999,(SIN(N$12)*COS($E55)+SIN($E55)*COS(N$12))/SIN(N$12)*$B55))</f>
        <v>51.7583201570799</v>
      </c>
      <c r="O145" s="0" t="n">
        <f aca="false">IF($B55=0,0,IF(SIN(O$12)=0,999999999,(SIN(O$12)*COS($E55)+SIN($E55)*COS(O$12))/SIN(O$12)*$B55))</f>
        <v>46.6909365100734</v>
      </c>
      <c r="P145" s="0" t="n">
        <f aca="false">IF($B55=0,0,IF(SIN(P$12)=0,999999999,(SIN(P$12)*COS($E55)+SIN($E55)*COS(P$12))/SIN(P$12)*$B55))</f>
        <v>42.6296010824081</v>
      </c>
      <c r="Q145" s="0" t="n">
        <f aca="false">IF($B55=0,0,IF(SIN(Q$12)=0,999999999,(SIN(Q$12)*COS($E55)+SIN($E55)*COS(Q$12))/SIN(Q$12)*$B55))</f>
        <v>39.2999214007873</v>
      </c>
      <c r="R145" s="0" t="n">
        <f aca="false">IF($B55=0,0,IF(SIN(R$12)=0,999999999,(SIN(R$12)*COS($E55)+SIN($E55)*COS(R$12))/SIN(R$12)*$B55))</f>
        <v>36.5189675898019</v>
      </c>
      <c r="S145" s="0" t="n">
        <f aca="false">IF($B55=0,0,IF(SIN(S$12)=0,999999999,(SIN(S$12)*COS($E55)+SIN($E55)*COS(S$12))/SIN(S$12)*$B55))</f>
        <v>34.1600944366601</v>
      </c>
      <c r="T145" s="0" t="n">
        <f aca="false">IF($B55=0,0,IF(SIN(T$12)=0,999999999,(SIN(T$12)*COS($E55)+SIN($E55)*COS(T$12))/SIN(T$12)*$B55))</f>
        <v>32.1328397126565</v>
      </c>
      <c r="U145" s="0" t="n">
        <f aca="false">IF($B55=0,0,IF(SIN(U$12)=0,999999999,(SIN(U$12)*COS($E55)+SIN($E55)*COS(U$12))/SIN(U$12)*$B55))</f>
        <v>30.3708631648814</v>
      </c>
      <c r="V145" s="0" t="n">
        <f aca="false">IF($B55=0,0,IF(SIN(V$12)=0,999999999,(SIN(V$12)*COS($E55)+SIN($E55)*COS(V$12))/SIN(V$12)*$B55))</f>
        <v>28.8244083849171</v>
      </c>
      <c r="W145" s="0" t="n">
        <f aca="false">IF($B55=0,0,IF(SIN(W$12)=0,999999999,(SIN(W$12)*COS($E55)+SIN($E55)*COS(W$12))/SIN(W$12)*$B55))</f>
        <v>27.4554251933864</v>
      </c>
      <c r="X145" s="0" t="n">
        <f aca="false">IF($B55=0,0,IF(SIN(X$12)=0,999999999,(SIN(X$12)*COS($E55)+SIN($E55)*COS(X$12))/SIN(X$12)*$B55))</f>
        <v>26.2343178952759</v>
      </c>
      <c r="Y145" s="0" t="n">
        <f aca="false">IF($B55=0,0,IF(SIN(Y$12)=0,999999999,(SIN(Y$12)*COS($E55)+SIN($E55)*COS(Y$12))/SIN(Y$12)*$B55))</f>
        <v>25.1377204009871</v>
      </c>
      <c r="Z145" s="0" t="n">
        <f aca="false">IF($B55=0,0,IF(SIN(Z$12)=0,999999999,(SIN(Z$12)*COS($E55)+SIN($E55)*COS(Z$12))/SIN(Z$12)*$B55))</f>
        <v>24.1469388100866</v>
      </c>
      <c r="AA145" s="0" t="n">
        <f aca="false">IF($B55=0,0,IF(SIN(AA$12)=0,999999999,(SIN(AA$12)*COS($E55)+SIN($E55)*COS(AA$12))/SIN(AA$12)*$B55))</f>
        <v>23.2468389701627</v>
      </c>
      <c r="AB145" s="0" t="n">
        <f aca="false">IF($B55=0,0,IF(SIN(AB$12)=0,999999999,(SIN(AB$12)*COS($E55)+SIN($E55)*COS(AB$12))/SIN(AB$12)*$B55))</f>
        <v>22.4250374277739</v>
      </c>
      <c r="AC145" s="0" t="n">
        <f aca="false">IF($B55=0,0,IF(SIN(AC$12)=0,999999999,(SIN(AC$12)*COS($E55)+SIN($E55)*COS(AC$12))/SIN(AC$12)*$B55))</f>
        <v>21.6713034347396</v>
      </c>
      <c r="AD145" s="0" t="n">
        <f aca="false">IF($B55=0,0,IF(SIN(AD$12)=0,999999999,(SIN(AD$12)*COS($E55)+SIN($E55)*COS(AD$12))/SIN(AD$12)*$B55))</f>
        <v>20.9771104519359</v>
      </c>
      <c r="AE145" s="0" t="n">
        <f aca="false">IF($B55=0,0,IF(SIN(AE$12)=0,999999999,(SIN(AE$12)*COS($E55)+SIN($E55)*COS(AE$12))/SIN(AE$12)*$B55))</f>
        <v>20.3352952912681</v>
      </c>
      <c r="AF145" s="0" t="n">
        <f aca="false">IF($B55=0,0,IF(SIN(AF$12)=0,999999999,(SIN(AF$12)*COS($E55)+SIN($E55)*COS(AF$12))/SIN(AF$12)*$B55))</f>
        <v>19.7397959162813</v>
      </c>
      <c r="AG145" s="0" t="n">
        <f aca="false">IF($B55=0,0,IF(SIN(AG$12)=0,999999999,(SIN(AG$12)*COS($E55)+SIN($E55)*COS(AG$12))/SIN(AG$12)*$B55))</f>
        <v>19.1854475083983</v>
      </c>
      <c r="AH145" s="0" t="n">
        <f aca="false">IF($B55=0,0,IF(SIN(AH$12)=0,999999999,(SIN(AH$12)*COS($E55)+SIN($E55)*COS(AH$12))/SIN(AH$12)*$B55))</f>
        <v>18.667822232349</v>
      </c>
      <c r="AI145" s="0" t="n">
        <f aca="false">IF($B55=0,0,IF(SIN(AI$12)=0,999999999,(SIN(AI$12)*COS($E55)+SIN($E55)*COS(AI$12))/SIN(AI$12)*$B55))</f>
        <v>18.1831021526772</v>
      </c>
      <c r="AJ145" s="0" t="n">
        <f aca="false">IF($B55=0,0,IF(SIN(AJ$12)=0,999999999,(SIN(AJ$12)*COS($E55)+SIN($E55)*COS(AJ$12))/SIN(AJ$12)*$B55))</f>
        <v>17.7279775660428</v>
      </c>
      <c r="AK145" s="0" t="n">
        <f aca="false">IF($B55=0,0,IF(SIN(AK$12)=0,999999999,(SIN(AK$12)*COS($E55)+SIN($E55)*COS(AK$12))/SIN(AK$12)*$B55))</f>
        <v>17.2995650102341</v>
      </c>
      <c r="AL145" s="0" t="n">
        <f aca="false">IF($B55=0,0,IF(SIN(AL$12)=0,999999999,(SIN(AL$12)*COS($E55)+SIN($E55)*COS(AL$12))/SIN(AL$12)*$B55))</f>
        <v>16.8953406455767</v>
      </c>
      <c r="AM145" s="0" t="n">
        <f aca="false">IF($B55=0,0,IF(SIN(AM$12)=0,999999999,(SIN(AM$12)*COS($E55)+SIN($E55)*COS(AM$12))/SIN(AM$12)*$B55))</f>
        <v>16.5130857478918</v>
      </c>
      <c r="AN145" s="0" t="n">
        <f aca="false">IF($B55=0,0,IF(SIN(AN$12)=0,999999999,(SIN(AN$12)*COS($E55)+SIN($E55)*COS(AN$12))/SIN(AN$12)*$B55))</f>
        <v>16.1508418194131</v>
      </c>
      <c r="AO145" s="0" t="n">
        <f aca="false">IF($B55=0,0,IF(SIN(AO$12)=0,999999999,(SIN(AO$12)*COS($E55)+SIN($E55)*COS(AO$12))/SIN(AO$12)*$B55))</f>
        <v>15.8068733940331</v>
      </c>
      <c r="AP145" s="0" t="n">
        <f aca="false">IF($B55=0,0,IF(SIN(AP$12)=0,999999999,(SIN(AP$12)*COS($E55)+SIN($E55)*COS(AP$12))/SIN(AP$12)*$B55))</f>
        <v>15.4796370407215</v>
      </c>
      <c r="AQ145" s="0" t="n">
        <f aca="false">IF($B55=0,0,IF(SIN(AQ$12)=0,999999999,(SIN(AQ$12)*COS($E55)+SIN($E55)*COS(AQ$12))/SIN(AQ$12)*$B55))</f>
        <v>15.1677553924471</v>
      </c>
      <c r="AR145" s="0" t="n">
        <f aca="false">IF($B55=0,0,IF(SIN(AR$12)=0,999999999,(SIN(AR$12)*COS($E55)+SIN($E55)*COS(AR$12))/SIN(AR$12)*$B55))</f>
        <v>14.869995274812</v>
      </c>
      <c r="AS145" s="0" t="n">
        <f aca="false">IF($B55=0,0,IF(SIN(AS$12)=0,999999999,(SIN(AS$12)*COS($E55)+SIN($E55)*COS(AS$12))/SIN(AS$12)*$B55))</f>
        <v>14.58524919851</v>
      </c>
      <c r="AT145" s="0" t="n">
        <f aca="false">IF($B55=0,0,IF(SIN(AT$12)=0,999999999,(SIN(AT$12)*COS($E55)+SIN($E55)*COS(AT$12))/SIN(AT$12)*$B55))</f>
        <v>14.3125196268948</v>
      </c>
      <c r="AU145" s="0" t="n">
        <f aca="false">IF($B55=0,0,IF(SIN(AU$12)=0,999999999,(SIN(AU$12)*COS($E55)+SIN($E55)*COS(AU$12))/SIN(AU$12)*$B55))</f>
        <v>14.0509055448148</v>
      </c>
      <c r="AV145" s="0" t="n">
        <f aca="false">IF($B55=0,0,IF(SIN(AV$12)=0,999999999,(SIN(AV$12)*COS($E55)+SIN($E55)*COS(AV$12))/SIN(AV$12)*$B55))</f>
        <v>13.7995909451201</v>
      </c>
      <c r="AW145" s="0" t="n">
        <f aca="false">IF($B55=0,0,IF(SIN(AW$12)=0,999999999,(SIN(AW$12)*COS($E55)+SIN($E55)*COS(AW$12))/SIN(AW$12)*$B55))</f>
        <v>13.5578349206162</v>
      </c>
      <c r="AX145" s="0" t="n">
        <f aca="false">IF($B55=0,0,IF(SIN(AX$12)=0,999999999,(SIN(AX$12)*COS($E55)+SIN($E55)*COS(AX$12))/SIN(AX$12)*$B55))</f>
        <v>13.3249631059999</v>
      </c>
      <c r="AY145" s="0" t="n">
        <f aca="false">IF($B55=0,0,IF(SIN(AY$12)=0,999999999,(SIN(AY$12)*COS($E55)+SIN($E55)*COS(AY$12))/SIN(AY$12)*$B55))</f>
        <v>13.1003602597274</v>
      </c>
      <c r="AZ145" s="0" t="n">
        <f aca="false">IF($B55=0,0,IF(SIN(AZ$12)=0,999999999,(SIN(AZ$12)*COS($E55)+SIN($E55)*COS(AZ$12))/SIN(AZ$12)*$B55))</f>
        <v>12.8834638122923</v>
      </c>
      <c r="BA145" s="0" t="n">
        <f aca="false">IF($B55=0,0,IF(SIN(BA$12)=0,999999999,(SIN(BA$12)*COS($E55)+SIN($E55)*COS(BA$12))/SIN(BA$12)*$B55))</f>
        <v>12.6737582369229</v>
      </c>
      <c r="BB145" s="0" t="n">
        <f aca="false">IF($B55=0,0,IF(SIN(BB$12)=0,999999999,(SIN(BB$12)*COS($E55)+SIN($E55)*COS(BB$12))/SIN(BB$12)*$B55))</f>
        <v>12.4707701227027</v>
      </c>
      <c r="BC145" s="0" t="n">
        <f aca="false">IF($B55=0,0,IF(SIN(BC$12)=0,999999999,(SIN(BC$12)*COS($E55)+SIN($E55)*COS(BC$12))/SIN(BC$12)*$B55))</f>
        <v>12.2740638497072</v>
      </c>
      <c r="BD145" s="0" t="n">
        <f aca="false">IF($B55=0,0,IF(SIN(BD$12)=0,999999999,(SIN(BD$12)*COS($E55)+SIN($E55)*COS(BD$12))/SIN(BD$12)*$B55))</f>
        <v>12.0832377818091</v>
      </c>
      <c r="BE145" s="0" t="n">
        <f aca="false">IF($B55=0,0,IF(SIN(BE$12)=0,999999999,(SIN(BE$12)*COS($E55)+SIN($E55)*COS(BE$12))/SIN(BE$12)*$B55))</f>
        <v>11.8979209060334</v>
      </c>
      <c r="BF145" s="0" t="n">
        <f aca="false">IF($B55=0,0,IF(SIN(BF$12)=0,999999999,(SIN(BF$12)*COS($E55)+SIN($E55)*COS(BF$12))/SIN(BF$12)*$B55))</f>
        <v>11.7177698582788</v>
      </c>
      <c r="BG145" s="0" t="n">
        <f aca="false">IF($B55=0,0,IF(SIN(BG$12)=0,999999999,(SIN(BG$12)*COS($E55)+SIN($E55)*COS(BG$12))/SIN(BG$12)*$B55))</f>
        <v>11.5424662843037</v>
      </c>
      <c r="BH145" s="0" t="n">
        <f aca="false">IF($B55=0,0,IF(SIN(BH$12)=0,999999999,(SIN(BH$12)*COS($E55)+SIN($E55)*COS(BH$12))/SIN(BH$12)*$B55))</f>
        <v>11.3717144924395</v>
      </c>
      <c r="BI145" s="0" t="n">
        <f aca="false">IF($B55=0,0,IF(SIN(BI$12)=0,999999999,(SIN(BI$12)*COS($E55)+SIN($E55)*COS(BI$12))/SIN(BI$12)*$B55))</f>
        <v>11.205239360823</v>
      </c>
      <c r="BJ145" s="0" t="n">
        <f aca="false">IF($B55=0,0,IF(SIN(BJ$12)=0,999999999,(SIN(BJ$12)*COS($E55)+SIN($E55)*COS(BJ$12))/SIN(BJ$12)*$B55))</f>
        <v>11.0427844672486</v>
      </c>
      <c r="BK145" s="0" t="n">
        <f aca="false">IF($B55=0,0,IF(SIN(BK$12)=0,999999999,(SIN(BK$12)*COS($E55)+SIN($E55)*COS(BK$12))/SIN(BK$12)*$B55))</f>
        <v>10.8841104142147</v>
      </c>
      <c r="BL145" s="0" t="n">
        <f aca="false">IF($B55=0,0,IF(SIN(BL$12)=0,999999999,(SIN(BL$12)*COS($E55)+SIN($E55)*COS(BL$12))/SIN(BL$12)*$B55))</f>
        <v>10.7289933255131</v>
      </c>
      <c r="BM145" s="0" t="n">
        <f aca="false">IF($B55=0,0,IF(SIN(BM$12)=0,999999999,(SIN(BM$12)*COS($E55)+SIN($E55)*COS(BM$12))/SIN(BM$12)*$B55))</f>
        <v>10.5772234939145</v>
      </c>
      <c r="BN145" s="0" t="n">
        <f aca="false">IF($B55=0,0,IF(SIN(BN$12)=0,999999999,(SIN(BN$12)*COS($E55)+SIN($E55)*COS(BN$12))/SIN(BN$12)*$B55))</f>
        <v>10.4286041622196</v>
      </c>
      <c r="BO145" s="0" t="n">
        <f aca="false">IF($B55=0,0,IF(SIN(BO$12)=0,999999999,(SIN(BO$12)*COS($E55)+SIN($E55)*COS(BO$12))/SIN(BO$12)*$B55))</f>
        <v>10.2829504222671</v>
      </c>
      <c r="BP145" s="0" t="n">
        <f aca="false">IF($B55=0,0,IF(SIN(BP$12)=0,999999999,(SIN(BP$12)*COS($E55)+SIN($E55)*COS(BP$12))/SIN(BP$12)*$B55))</f>
        <v>10.1400882184679</v>
      </c>
      <c r="BQ145" s="0" t="n">
        <f aca="false">IF($B55=0,0,IF(SIN(BQ$12)=0,999999999,(SIN(BQ$12)*COS($E55)+SIN($E55)*COS(BQ$12))/SIN(BQ$12)*$B55))</f>
        <v>9.99985344413553</v>
      </c>
      <c r="BR145" s="0" t="n">
        <f aca="false">IF($B55=0,0,IF(SIN(BR$12)=0,999999999,(SIN(BR$12)*COS($E55)+SIN($E55)*COS(BR$12))/SIN(BR$12)*$B55))</f>
        <v>9.86209112033989</v>
      </c>
      <c r="BS145" s="0" t="n">
        <f aca="false">IF($B55=0,0,IF(SIN(BS$12)=0,999999999,(SIN(BS$12)*COS($E55)+SIN($E55)*COS(BS$12))/SIN(BS$12)*$B55))</f>
        <v>9.72665464826608</v>
      </c>
      <c r="BT145" s="0" t="n">
        <f aca="false">IF($B55=0,0,IF(SIN(BT$12)=0,999999999,(SIN(BT$12)*COS($E55)+SIN($E55)*COS(BT$12))/SIN(BT$12)*$B55))</f>
        <v>9.59340512714666</v>
      </c>
      <c r="BU145" s="0" t="n">
        <f aca="false">IF($B55=0,0,IF(SIN(BU$12)=0,999999999,(SIN(BU$12)*COS($E55)+SIN($E55)*COS(BU$12))/SIN(BU$12)*$B55))</f>
        <v>9.46221073077113</v>
      </c>
      <c r="BV145" s="0" t="n">
        <f aca="false">IF($B55=0,0,IF(SIN(BV$12)=0,999999999,(SIN(BV$12)*COS($E55)+SIN($E55)*COS(BV$12))/SIN(BV$12)*$B55))</f>
        <v>9.3329461363903</v>
      </c>
      <c r="BW145" s="0" t="n">
        <f aca="false">IF($B55=0,0,IF(SIN(BW$12)=0,999999999,(SIN(BW$12)*COS($E55)+SIN($E55)*COS(BW$12))/SIN(BW$12)*$B55))</f>
        <v>9.20549200053876</v>
      </c>
      <c r="BX145" s="0" t="n">
        <f aca="false">IF($B55=0,0,IF(SIN(BX$12)=0,999999999,(SIN(BX$12)*COS($E55)+SIN($E55)*COS(BX$12))/SIN(BX$12)*$B55))</f>
        <v>9.07973447691313</v>
      </c>
      <c r="BY145" s="0" t="n">
        <f aca="false">IF($B55=0,0,IF(SIN(BY$12)=0,999999999,(SIN(BY$12)*COS($E55)+SIN($E55)*COS(BY$12))/SIN(BY$12)*$B55))</f>
        <v>8.95556477197928</v>
      </c>
      <c r="BZ145" s="0" t="n">
        <f aca="false">IF($B55=0,0,IF(SIN(BZ$12)=0,999999999,(SIN(BZ$12)*COS($E55)+SIN($E55)*COS(BZ$12))/SIN(BZ$12)*$B55))</f>
        <v>8.8328787344491</v>
      </c>
      <c r="CA145" s="0" t="n">
        <f aca="false">IF($B55=0,0,IF(SIN(CA$12)=0,999999999,(SIN(CA$12)*COS($E55)+SIN($E55)*COS(CA$12))/SIN(CA$12)*$B55))</f>
        <v>8.71157647517649</v>
      </c>
      <c r="CB145" s="0" t="n">
        <f aca="false">IF($B55=0,0,IF(SIN(CB$12)=0,999999999,(SIN(CB$12)*COS($E55)+SIN($E55)*COS(CB$12))/SIN(CB$12)*$B55))</f>
        <v>8.59156201437981</v>
      </c>
      <c r="CC145" s="0" t="n">
        <f aca="false">IF($B55=0,0,IF(SIN(CC$12)=0,999999999,(SIN(CC$12)*COS($E55)+SIN($E55)*COS(CC$12))/SIN(CC$12)*$B55))</f>
        <v>8.47274295341203</v>
      </c>
      <c r="CD145" s="0" t="n">
        <f aca="false">IF($B55=0,0,IF(SIN(CD$12)=0,999999999,(SIN(CD$12)*COS($E55)+SIN($E55)*COS(CD$12))/SIN(CD$12)*$B55))</f>
        <v>8.35503016857471</v>
      </c>
      <c r="CE145" s="0" t="n">
        <f aca="false">IF($B55=0,0,IF(SIN(CE$12)=0,999999999,(SIN(CE$12)*COS($E55)+SIN($E55)*COS(CE$12))/SIN(CE$12)*$B55))</f>
        <v>8.23833752471374</v>
      </c>
      <c r="CF145" s="0" t="n">
        <f aca="false">IF($B55=0,0,IF(SIN(CF$12)=0,999999999,(SIN(CF$12)*COS($E55)+SIN($E55)*COS(CF$12))/SIN(CF$12)*$B55))</f>
        <v>8.12258160654638</v>
      </c>
      <c r="CG145" s="0" t="n">
        <f aca="false">IF($B55=0,0,IF(SIN(CG$12)=0,999999999,(SIN(CG$12)*COS($E55)+SIN($E55)*COS(CG$12))/SIN(CG$12)*$B55))</f>
        <v>8.00768146585562</v>
      </c>
      <c r="CH145" s="0" t="n">
        <f aca="false">IF($B55=0,0,IF(SIN(CH$12)=0,999999999,(SIN(CH$12)*COS($E55)+SIN($E55)*COS(CH$12))/SIN(CH$12)*$B55))</f>
        <v>7.89355838285096</v>
      </c>
      <c r="CI145" s="0" t="n">
        <f aca="false">IF($B55=0,0,IF(SIN(CI$12)=0,999999999,(SIN(CI$12)*COS($E55)+SIN($E55)*COS(CI$12))/SIN(CI$12)*$B55))</f>
        <v>7.78013564013769</v>
      </c>
      <c r="CJ145" s="0" t="n">
        <f aca="false">IF($B55=0,0,IF(SIN(CJ$12)=0,999999999,(SIN(CJ$12)*COS($E55)+SIN($E55)*COS(CJ$12))/SIN(CJ$12)*$B55))</f>
        <v>7.6673383078619</v>
      </c>
      <c r="CK145" s="0" t="n">
        <f aca="false">IF($B55=0,0,IF(SIN(CK$12)=0,999999999,(SIN(CK$12)*COS($E55)+SIN($E55)*COS(CK$12))/SIN(CK$12)*$B55))</f>
        <v>7.55509303870762</v>
      </c>
      <c r="CL145" s="0" t="n">
        <f aca="false">IF($B55=0,0,IF(SIN(CL$12)=0,999999999,(SIN(CL$12)*COS($E55)+SIN($E55)*COS(CL$12))/SIN(CL$12)*$B55))</f>
        <v>7.44332787151677</v>
      </c>
      <c r="CM145" s="0" t="n">
        <f aca="false">IF($B55=0,0,IF(SIN(CM$12)=0,999999999,(SIN(CM$12)*COS($E55)+SIN($E55)*COS(CM$12))/SIN(CM$12)*$B55))</f>
        <v>7.33197204238486</v>
      </c>
      <c r="CN145" s="0" t="n">
        <f aca="false">IF($B55=0,0,IF(SIN(CN$12)=0,999999999,(SIN(CN$12)*COS($E55)+SIN($E55)*COS(CN$12))/SIN(CN$12)*$B55))</f>
        <v>7.22095580215474</v>
      </c>
      <c r="CO145" s="0" t="n">
        <f aca="false">IF($B55=0,0,IF(SIN(CO$12)=0,999999999,(SIN(CO$12)*COS($E55)+SIN($E55)*COS(CO$12))/SIN(CO$12)*$B55))</f>
        <v>7.11021023929043</v>
      </c>
      <c r="CP145" s="0" t="n">
        <f aca="false">IF($B55=0,0,IF(SIN(CP$12)=0,999999999,(SIN(CP$12)*COS($E55)+SIN($E55)*COS(CP$12))/SIN(CP$12)*$B55))</f>
        <v>6.99966710716188</v>
      </c>
      <c r="CQ145" s="0" t="n">
        <f aca="false">IF($B55=0,0,IF(SIN(CQ$12)=0,999999999,(SIN(CQ$12)*COS($E55)+SIN($E55)*COS(CQ$12))/SIN(CQ$12)*$B55))</f>
        <v>6.88925865481197</v>
      </c>
    </row>
    <row r="146" customFormat="false" ht="12.8" hidden="true" customHeight="false" outlineLevel="0" collapsed="false">
      <c r="D146" s="0" t="n">
        <f aca="false">1+D145</f>
        <v>44</v>
      </c>
      <c r="E146" s="2" t="s">
        <v>56</v>
      </c>
      <c r="F146" s="0" t="n">
        <f aca="false">IF($B56=0,0,IF(SIN(F$12)=0,999999999,(SIN(F$12)*COS($E56)+SIN($E56)*COS(F$12))/SIN(F$12)*$B56))</f>
        <v>999999999</v>
      </c>
      <c r="G146" s="0" t="n">
        <f aca="false">IF($B56=0,0,IF(SIN(G$12)=0,999999999,(SIN(G$12)*COS($E56)+SIN($E56)*COS(G$12))/SIN(G$12)*$B56))</f>
        <v>370.750399981621</v>
      </c>
      <c r="H146" s="0" t="n">
        <f aca="false">IF($B56=0,0,IF(SIN(H$12)=0,999999999,(SIN(H$12)*COS($E56)+SIN($E56)*COS(H$12))/SIN(H$12)*$B56))</f>
        <v>188.610936142732</v>
      </c>
      <c r="I146" s="0" t="n">
        <f aca="false">IF($B56=0,0,IF(SIN(I$12)=0,999999999,(SIN(I$12)*COS($E56)+SIN($E56)*COS(I$12))/SIN(I$12)*$B56))</f>
        <v>127.87311497005</v>
      </c>
      <c r="J146" s="0" t="n">
        <f aca="false">IF($B56=0,0,IF(SIN(J$12)=0,999999999,(SIN(J$12)*COS($E56)+SIN($E56)*COS(J$12))/SIN(J$12)*$B56))</f>
        <v>97.4856931873999</v>
      </c>
      <c r="K146" s="0" t="n">
        <f aca="false">IF($B56=0,0,IF(SIN(K$12)=0,999999999,(SIN(K$12)*COS($E56)+SIN($E56)*COS(K$12))/SIN(K$12)*$B56))</f>
        <v>79.2384185200587</v>
      </c>
      <c r="L146" s="0" t="n">
        <f aca="false">IF($B56=0,0,IF(SIN(L$12)=0,999999999,(SIN(L$12)*COS($E56)+SIN($E56)*COS(L$12))/SIN(L$12)*$B56))</f>
        <v>67.0612038510268</v>
      </c>
      <c r="M146" s="0" t="n">
        <f aca="false">IF($B56=0,0,IF(SIN(M$12)=0,999999999,(SIN(M$12)*COS($E56)+SIN($E56)*COS(M$12))/SIN(M$12)*$B56))</f>
        <v>58.3525806696507</v>
      </c>
      <c r="N146" s="0" t="n">
        <f aca="false">IF($B56=0,0,IF(SIN(N$12)=0,999999999,(SIN(N$12)*COS($E56)+SIN($E56)*COS(N$12))/SIN(N$12)*$B56))</f>
        <v>51.8118124317747</v>
      </c>
      <c r="O146" s="0" t="n">
        <f aca="false">IF($B56=0,0,IF(SIN(O$12)=0,999999999,(SIN(O$12)*COS($E56)+SIN($E56)*COS(O$12))/SIN(O$12)*$B56))</f>
        <v>46.7162656779938</v>
      </c>
      <c r="P146" s="0" t="n">
        <f aca="false">IF($B56=0,0,IF(SIN(P$12)=0,999999999,(SIN(P$12)*COS($E56)+SIN($E56)*COS(P$12))/SIN(P$12)*$B56))</f>
        <v>42.6323584793194</v>
      </c>
      <c r="Q146" s="0" t="n">
        <f aca="false">IF($B56=0,0,IF(SIN(Q$12)=0,999999999,(SIN(Q$12)*COS($E56)+SIN($E56)*COS(Q$12))/SIN(Q$12)*$B56))</f>
        <v>39.2841733655209</v>
      </c>
      <c r="R146" s="0" t="n">
        <f aca="false">IF($B56=0,0,IF(SIN(R$12)=0,999999999,(SIN(R$12)*COS($E56)+SIN($E56)*COS(R$12))/SIN(R$12)*$B56))</f>
        <v>36.4877637878976</v>
      </c>
      <c r="S146" s="0" t="n">
        <f aca="false">IF($B56=0,0,IF(SIN(S$12)=0,999999999,(SIN(S$12)*COS($E56)+SIN($E56)*COS(S$12))/SIN(S$12)*$B56))</f>
        <v>34.1157806748421</v>
      </c>
      <c r="T146" s="0" t="n">
        <f aca="false">IF($B56=0,0,IF(SIN(T$12)=0,999999999,(SIN(T$12)*COS($E56)+SIN($E56)*COS(T$12))/SIN(T$12)*$B56))</f>
        <v>32.0772590337807</v>
      </c>
      <c r="U146" s="0" t="n">
        <f aca="false">IF($B56=0,0,IF(SIN(U$12)=0,999999999,(SIN(U$12)*COS($E56)+SIN($E56)*COS(U$12))/SIN(U$12)*$B56))</f>
        <v>30.3054899111572</v>
      </c>
      <c r="V146" s="0" t="n">
        <f aca="false">IF($B56=0,0,IF(SIN(V$12)=0,999999999,(SIN(V$12)*COS($E56)+SIN($E56)*COS(V$12))/SIN(V$12)*$B56))</f>
        <v>28.7504403662957</v>
      </c>
      <c r="W146" s="0" t="n">
        <f aca="false">IF($B56=0,0,IF(SIN(W$12)=0,999999999,(SIN(W$12)*COS($E56)+SIN($E56)*COS(W$12))/SIN(W$12)*$B56))</f>
        <v>27.3738487475212</v>
      </c>
      <c r="X146" s="0" t="n">
        <f aca="false">IF($B56=0,0,IF(SIN(X$12)=0,999999999,(SIN(X$12)*COS($E56)+SIN($E56)*COS(X$12))/SIN(X$12)*$B56))</f>
        <v>26.145954875191</v>
      </c>
      <c r="Y146" s="0" t="n">
        <f aca="false">IF($B56=0,0,IF(SIN(Y$12)=0,999999999,(SIN(Y$12)*COS($E56)+SIN($E56)*COS(Y$12))/SIN(Y$12)*$B56))</f>
        <v>25.0432627974897</v>
      </c>
      <c r="Z146" s="0" t="n">
        <f aca="false">IF($B56=0,0,IF(SIN(Z$12)=0,999999999,(SIN(Z$12)*COS($E56)+SIN($E56)*COS(Z$12))/SIN(Z$12)*$B56))</f>
        <v>24.0469747184923</v>
      </c>
      <c r="AA146" s="0" t="n">
        <f aca="false">IF($B56=0,0,IF(SIN(AA$12)=0,999999999,(SIN(AA$12)*COS($E56)+SIN($E56)*COS(AA$12))/SIN(AA$12)*$B56))</f>
        <v>23.1418723743837</v>
      </c>
      <c r="AB146" s="0" t="n">
        <f aca="false">IF($B56=0,0,IF(SIN(AB$12)=0,999999999,(SIN(AB$12)*COS($E56)+SIN($E56)*COS(AB$12))/SIN(AB$12)*$B56))</f>
        <v>22.3155034879378</v>
      </c>
      <c r="AC146" s="0" t="n">
        <f aca="false">IF($B56=0,0,IF(SIN(AC$12)=0,999999999,(SIN(AC$12)*COS($E56)+SIN($E56)*COS(AC$12))/SIN(AC$12)*$B56))</f>
        <v>21.5575804513251</v>
      </c>
      <c r="AD146" s="0" t="n">
        <f aca="false">IF($B56=0,0,IF(SIN(AD$12)=0,999999999,(SIN(AD$12)*COS($E56)+SIN($E56)*COS(AD$12))/SIN(AD$12)*$B56))</f>
        <v>20.8595293372926</v>
      </c>
      <c r="AE146" s="0" t="n">
        <f aca="false">IF($B56=0,0,IF(SIN(AE$12)=0,999999999,(SIN(AE$12)*COS($E56)+SIN($E56)*COS(AE$12))/SIN(AE$12)*$B56))</f>
        <v>20.2141471467415</v>
      </c>
      <c r="AF146" s="0" t="n">
        <f aca="false">IF($B56=0,0,IF(SIN(AF$12)=0,999999999,(SIN(AF$12)*COS($E56)+SIN($E56)*COS(AF$12))/SIN(AF$12)*$B56))</f>
        <v>19.6153381521067</v>
      </c>
      <c r="AG146" s="0" t="n">
        <f aca="false">IF($B56=0,0,IF(SIN(AG$12)=0,999999999,(SIN(AG$12)*COS($E56)+SIN($E56)*COS(AG$12))/SIN(AG$12)*$B56))</f>
        <v>19.0579088301883</v>
      </c>
      <c r="AH146" s="0" t="n">
        <f aca="false">IF($B56=0,0,IF(SIN(AH$12)=0,999999999,(SIN(AH$12)*COS($E56)+SIN($E56)*COS(AH$12))/SIN(AH$12)*$B56))</f>
        <v>18.5374067370408</v>
      </c>
      <c r="AI146" s="0" t="n">
        <f aca="false">IF($B56=0,0,IF(SIN(AI$12)=0,999999999,(SIN(AI$12)*COS($E56)+SIN($E56)*COS(AI$12))/SIN(AI$12)*$B56))</f>
        <v>18.0499927181865</v>
      </c>
      <c r="AJ146" s="0" t="n">
        <f aca="false">IF($B56=0,0,IF(SIN(AJ$12)=0,999999999,(SIN(AJ$12)*COS($E56)+SIN($E56)*COS(AJ$12))/SIN(AJ$12)*$B56))</f>
        <v>17.592338675876</v>
      </c>
      <c r="AK146" s="0" t="n">
        <f aca="false">IF($B56=0,0,IF(SIN(AK$12)=0,999999999,(SIN(AK$12)*COS($E56)+SIN($E56)*COS(AK$12))/SIN(AK$12)*$B56))</f>
        <v>17.1615451224177</v>
      </c>
      <c r="AL146" s="0" t="n">
        <f aca="false">IF($B56=0,0,IF(SIN(AL$12)=0,999999999,(SIN(AL$12)*COS($E56)+SIN($E56)*COS(AL$12))/SIN(AL$12)*$B56))</f>
        <v>16.7550741913396</v>
      </c>
      <c r="AM146" s="0" t="n">
        <f aca="false">IF($B56=0,0,IF(SIN(AM$12)=0,999999999,(SIN(AM$12)*COS($E56)+SIN($E56)*COS(AM$12))/SIN(AM$12)*$B56))</f>
        <v>16.3706948274117</v>
      </c>
      <c r="AN146" s="0" t="n">
        <f aca="false">IF($B56=0,0,IF(SIN(AN$12)=0,999999999,(SIN(AN$12)*COS($E56)+SIN($E56)*COS(AN$12))/SIN(AN$12)*$B56))</f>
        <v>16.0064376480826</v>
      </c>
      <c r="AO146" s="0" t="n">
        <f aca="false">IF($B56=0,0,IF(SIN(AO$12)=0,999999999,(SIN(AO$12)*COS($E56)+SIN($E56)*COS(AO$12))/SIN(AO$12)*$B56))</f>
        <v>15.6605575420079</v>
      </c>
      <c r="AP146" s="0" t="n">
        <f aca="false">IF($B56=0,0,IF(SIN(AP$12)=0,999999999,(SIN(AP$12)*COS($E56)+SIN($E56)*COS(AP$12))/SIN(AP$12)*$B56))</f>
        <v>15.3315025001973</v>
      </c>
      <c r="AQ146" s="0" t="n">
        <f aca="false">IF($B56=0,0,IF(SIN(AQ$12)=0,999999999,(SIN(AQ$12)*COS($E56)+SIN($E56)*COS(AQ$12))/SIN(AQ$12)*$B56))</f>
        <v>15.0178875005974</v>
      </c>
      <c r="AR146" s="0" t="n">
        <f aca="false">IF($B56=0,0,IF(SIN(AR$12)=0,999999999,(SIN(AR$12)*COS($E56)+SIN($E56)*COS(AR$12))/SIN(AR$12)*$B56))</f>
        <v>14.7184725151705</v>
      </c>
      <c r="AS146" s="0" t="n">
        <f aca="false">IF($B56=0,0,IF(SIN(AS$12)=0,999999999,(SIN(AS$12)*COS($E56)+SIN($E56)*COS(AS$12))/SIN(AS$12)*$B56))</f>
        <v>14.4321438994933</v>
      </c>
      <c r="AT146" s="0" t="n">
        <f aca="false">IF($B56=0,0,IF(SIN(AT$12)=0,999999999,(SIN(AT$12)*COS($E56)+SIN($E56)*COS(AT$12))/SIN(AT$12)*$B56))</f>
        <v>14.1578985728889</v>
      </c>
      <c r="AU146" s="0" t="n">
        <f aca="false">IF($B56=0,0,IF(SIN(AU$12)=0,999999999,(SIN(AU$12)*COS($E56)+SIN($E56)*COS(AU$12))/SIN(AU$12)*$B56))</f>
        <v>13.894830512614</v>
      </c>
      <c r="AV146" s="0" t="n">
        <f aca="false">IF($B56=0,0,IF(SIN(AV$12)=0,999999999,(SIN(AV$12)*COS($E56)+SIN($E56)*COS(AV$12))/SIN(AV$12)*$B56))</f>
        <v>13.6421191763787</v>
      </c>
      <c r="AW146" s="0" t="n">
        <f aca="false">IF($B56=0,0,IF(SIN(AW$12)=0,999999999,(SIN(AW$12)*COS($E56)+SIN($E56)*COS(AW$12))/SIN(AW$12)*$B56))</f>
        <v>13.3990195392325</v>
      </c>
      <c r="AX146" s="0" t="n">
        <f aca="false">IF($B56=0,0,IF(SIN(AX$12)=0,999999999,(SIN(AX$12)*COS($E56)+SIN($E56)*COS(AX$12))/SIN(AX$12)*$B56))</f>
        <v>13.1648534879378</v>
      </c>
      <c r="AY146" s="0" t="n">
        <f aca="false">IF($B56=0,0,IF(SIN(AY$12)=0,999999999,(SIN(AY$12)*COS($E56)+SIN($E56)*COS(AY$12))/SIN(AY$12)*$B56))</f>
        <v>12.9390023616095</v>
      </c>
      <c r="AZ146" s="0" t="n">
        <f aca="false">IF($B56=0,0,IF(SIN(AZ$12)=0,999999999,(SIN(AZ$12)*COS($E56)+SIN($E56)*COS(AZ$12))/SIN(AZ$12)*$B56))</f>
        <v>12.7209004641368</v>
      </c>
      <c r="BA146" s="0" t="n">
        <f aca="false">IF($B56=0,0,IF(SIN(BA$12)=0,999999999,(SIN(BA$12)*COS($E56)+SIN($E56)*COS(BA$12))/SIN(BA$12)*$B56))</f>
        <v>12.5100294035936</v>
      </c>
      <c r="BB146" s="0" t="n">
        <f aca="false">IF($B56=0,0,IF(SIN(BB$12)=0,999999999,(SIN(BB$12)*COS($E56)+SIN($E56)*COS(BB$12))/SIN(BB$12)*$B56))</f>
        <v>12.3059131379775</v>
      </c>
      <c r="BC146" s="0" t="n">
        <f aca="false">IF($B56=0,0,IF(SIN(BC$12)=0,999999999,(SIN(BC$12)*COS($E56)+SIN($E56)*COS(BC$12))/SIN(BC$12)*$B56))</f>
        <v>12.1081136263099</v>
      </c>
      <c r="BD146" s="0" t="n">
        <f aca="false">IF($B56=0,0,IF(SIN(BD$12)=0,999999999,(SIN(BD$12)*COS($E56)+SIN($E56)*COS(BD$12))/SIN(BD$12)*$B56))</f>
        <v>11.9162270002816</v>
      </c>
      <c r="BE146" s="0" t="n">
        <f aca="false">IF($B56=0,0,IF(SIN(BE$12)=0,999999999,(SIN(BE$12)*COS($E56)+SIN($E56)*COS(BE$12))/SIN(BE$12)*$B56))</f>
        <v>11.7298801849309</v>
      </c>
      <c r="BF146" s="0" t="n">
        <f aca="false">IF($B56=0,0,IF(SIN(BF$12)=0,999999999,(SIN(BF$12)*COS($E56)+SIN($E56)*COS(BF$12))/SIN(BF$12)*$B56))</f>
        <v>11.5487279078346</v>
      </c>
      <c r="BG146" s="0" t="n">
        <f aca="false">IF($B56=0,0,IF(SIN(BG$12)=0,999999999,(SIN(BG$12)*COS($E56)+SIN($E56)*COS(BG$12))/SIN(BG$12)*$B56))</f>
        <v>11.3724500454266</v>
      </c>
      <c r="BH146" s="0" t="n">
        <f aca="false">IF($B56=0,0,IF(SIN(BH$12)=0,999999999,(SIN(BH$12)*COS($E56)+SIN($E56)*COS(BH$12))/SIN(BH$12)*$B56))</f>
        <v>11.2007492626667</v>
      </c>
      <c r="BI146" s="0" t="n">
        <f aca="false">IF($B56=0,0,IF(SIN(BI$12)=0,999999999,(SIN(BI$12)*COS($E56)+SIN($E56)*COS(BI$12))/SIN(BI$12)*$B56))</f>
        <v>11.0333489086409</v>
      </c>
      <c r="BJ146" s="0" t="n">
        <f aca="false">IF($B56=0,0,IF(SIN(BJ$12)=0,999999999,(SIN(BJ$12)*COS($E56)+SIN($E56)*COS(BJ$12))/SIN(BJ$12)*$B56))</f>
        <v>10.8699911360204</v>
      </c>
      <c r="BK146" s="0" t="n">
        <f aca="false">IF($B56=0,0,IF(SIN(BK$12)=0,999999999,(SIN(BK$12)*COS($E56)+SIN($E56)*COS(BK$12))/SIN(BK$12)*$B56))</f>
        <v>10.7104352167989</v>
      </c>
      <c r="BL146" s="0" t="n">
        <f aca="false">IF($B56=0,0,IF(SIN(BL$12)=0,999999999,(SIN(BL$12)*COS($E56)+SIN($E56)*COS(BL$12))/SIN(BL$12)*$B56))</f>
        <v>10.5544560305266</v>
      </c>
      <c r="BM146" s="0" t="n">
        <f aca="false">IF($B56=0,0,IF(SIN(BM$12)=0,999999999,(SIN(BM$12)*COS($E56)+SIN($E56)*COS(BM$12))/SIN(BM$12)*$B56))</f>
        <v>10.4018427044799</v>
      </c>
      <c r="BN146" s="0" t="n">
        <f aca="false">IF($B56=0,0,IF(SIN(BN$12)=0,999999999,(SIN(BN$12)*COS($E56)+SIN($E56)*COS(BN$12))/SIN(BN$12)*$B56))</f>
        <v>10.2523973879379</v>
      </c>
      <c r="BO146" s="0" t="n">
        <f aca="false">IF($B56=0,0,IF(SIN(BO$12)=0,999999999,(SIN(BO$12)*COS($E56)+SIN($E56)*COS(BO$12))/SIN(BO$12)*$B56))</f>
        <v>10.1059341450711</v>
      </c>
      <c r="BP146" s="0" t="n">
        <f aca="false">IF($B56=0,0,IF(SIN(BP$12)=0,999999999,(SIN(BP$12)*COS($E56)+SIN($E56)*COS(BP$12))/SIN(BP$12)*$B56))</f>
        <v>9.96227795293779</v>
      </c>
      <c r="BQ146" s="0" t="n">
        <f aca="false">IF($B56=0,0,IF(SIN(BQ$12)=0,999999999,(SIN(BQ$12)*COS($E56)+SIN($E56)*COS(BQ$12))/SIN(BQ$12)*$B56))</f>
        <v>9.82126379279254</v>
      </c>
      <c r="BR146" s="0" t="n">
        <f aca="false">IF($B56=0,0,IF(SIN(BR$12)=0,999999999,(SIN(BR$12)*COS($E56)+SIN($E56)*COS(BR$12))/SIN(BR$12)*$B56))</f>
        <v>9.68273582437538</v>
      </c>
      <c r="BS146" s="0" t="n">
        <f aca="false">IF($B56=0,0,IF(SIN(BS$12)=0,999999999,(SIN(BS$12)*COS($E56)+SIN($E56)*COS(BS$12))/SIN(BS$12)*$B56))</f>
        <v>9.54654663411604</v>
      </c>
      <c r="BT146" s="0" t="n">
        <f aca="false">IF($B56=0,0,IF(SIN(BT$12)=0,999999999,(SIN(BT$12)*COS($E56)+SIN($E56)*COS(BT$12))/SIN(BT$12)*$B56))</f>
        <v>9.41255654927531</v>
      </c>
      <c r="BU146" s="0" t="n">
        <f aca="false">IF($B56=0,0,IF(SIN(BU$12)=0,999999999,(SIN(BU$12)*COS($E56)+SIN($E56)*COS(BU$12))/SIN(BU$12)*$B56))</f>
        <v>9.28063301098934</v>
      </c>
      <c r="BV146" s="0" t="n">
        <f aca="false">IF($B56=0,0,IF(SIN(BV$12)=0,999999999,(SIN(BV$12)*COS($E56)+SIN($E56)*COS(BV$12))/SIN(BV$12)*$B56))</f>
        <v>9.15065</v>
      </c>
      <c r="BW146" s="0" t="n">
        <f aca="false">IF($B56=0,0,IF(SIN(BW$12)=0,999999999,(SIN(BW$12)*COS($E56)+SIN($E56)*COS(BW$12))/SIN(BW$12)*$B56))</f>
        <v>9.02248750956415</v>
      </c>
      <c r="BX146" s="0" t="n">
        <f aca="false">IF($B56=0,0,IF(SIN(BX$12)=0,999999999,(SIN(BX$12)*COS($E56)+SIN($E56)*COS(BX$12))/SIN(BX$12)*$B56))</f>
        <v>8.89603106065237</v>
      </c>
      <c r="BY146" s="0" t="n">
        <f aca="false">IF($B56=0,0,IF(SIN(BY$12)=0,999999999,(SIN(BY$12)*COS($E56)+SIN($E56)*COS(BY$12))/SIN(BY$12)*$B56))</f>
        <v>8.77117125508635</v>
      </c>
      <c r="BZ146" s="0" t="n">
        <f aca="false">IF($B56=0,0,IF(SIN(BZ$12)=0,999999999,(SIN(BZ$12)*COS($E56)+SIN($E56)*COS(BZ$12))/SIN(BZ$12)*$B56))</f>
        <v>8.64780336273417</v>
      </c>
      <c r="CA146" s="0" t="n">
        <f aca="false">IF($B56=0,0,IF(SIN(CA$12)=0,999999999,(SIN(CA$12)*COS($E56)+SIN($E56)*COS(CA$12))/SIN(CA$12)*$B56))</f>
        <v>8.52582693929365</v>
      </c>
      <c r="CB146" s="0" t="n">
        <f aca="false">IF($B56=0,0,IF(SIN(CB$12)=0,999999999,(SIN(CB$12)*COS($E56)+SIN($E56)*COS(CB$12))/SIN(CB$12)*$B56))</f>
        <v>8.40514547155427</v>
      </c>
      <c r="CC146" s="0" t="n">
        <f aca="false">IF($B56=0,0,IF(SIN(CC$12)=0,999999999,(SIN(CC$12)*COS($E56)+SIN($E56)*COS(CC$12))/SIN(CC$12)*$B56))</f>
        <v>8.28566604734305</v>
      </c>
      <c r="CD146" s="0" t="n">
        <f aca="false">IF($B56=0,0,IF(SIN(CD$12)=0,999999999,(SIN(CD$12)*COS($E56)+SIN($E56)*COS(CD$12))/SIN(CD$12)*$B56))</f>
        <v>8.16729904763687</v>
      </c>
      <c r="CE146" s="0" t="n">
        <f aca="false">IF($B56=0,0,IF(SIN(CE$12)=0,999999999,(SIN(CE$12)*COS($E56)+SIN($E56)*COS(CE$12))/SIN(CE$12)*$B56))</f>
        <v>8.04995785856643</v>
      </c>
      <c r="CF146" s="0" t="n">
        <f aca="false">IF($B56=0,0,IF(SIN(CF$12)=0,999999999,(SIN(CF$12)*COS($E56)+SIN($E56)*COS(CF$12))/SIN(CF$12)*$B56))</f>
        <v>7.93355860125007</v>
      </c>
      <c r="CG146" s="0" t="n">
        <f aca="false">IF($B56=0,0,IF(SIN(CG$12)=0,999999999,(SIN(CG$12)*COS($E56)+SIN($E56)*COS(CG$12))/SIN(CG$12)*$B56))</f>
        <v>7.81801987758315</v>
      </c>
      <c r="CH146" s="0" t="n">
        <f aca="false">IF($B56=0,0,IF(SIN(CH$12)=0,999999999,(SIN(CH$12)*COS($E56)+SIN($E56)*COS(CH$12))/SIN(CH$12)*$B56))</f>
        <v>7.7032625302725</v>
      </c>
      <c r="CI146" s="0" t="n">
        <f aca="false">IF($B56=0,0,IF(SIN(CI$12)=0,999999999,(SIN(CI$12)*COS($E56)+SIN($E56)*COS(CI$12))/SIN(CI$12)*$B56))</f>
        <v>7.58920941554948</v>
      </c>
      <c r="CJ146" s="0" t="n">
        <f aca="false">IF($B56=0,0,IF(SIN(CJ$12)=0,999999999,(SIN(CJ$12)*COS($E56)+SIN($E56)*COS(CJ$12))/SIN(CJ$12)*$B56))</f>
        <v>7.47578518712096</v>
      </c>
      <c r="CK146" s="0" t="n">
        <f aca="false">IF($B56=0,0,IF(SIN(CK$12)=0,999999999,(SIN(CK$12)*COS($E56)+SIN($E56)*COS(CK$12))/SIN(CK$12)*$B56))</f>
        <v>7.36291609002699</v>
      </c>
      <c r="CL146" s="0" t="n">
        <f aca="false">IF($B56=0,0,IF(SIN(CL$12)=0,999999999,(SIN(CL$12)*COS($E56)+SIN($E56)*COS(CL$12))/SIN(CL$12)*$B56))</f>
        <v>7.25052976316944</v>
      </c>
      <c r="CM146" s="0" t="n">
        <f aca="false">IF($B56=0,0,IF(SIN(CM$12)=0,999999999,(SIN(CM$12)*COS($E56)+SIN($E56)*COS(CM$12))/SIN(CM$12)*$B56))</f>
        <v>7.13855504935773</v>
      </c>
      <c r="CN146" s="0" t="n">
        <f aca="false">IF($B56=0,0,IF(SIN(CN$12)=0,999999999,(SIN(CN$12)*COS($E56)+SIN($E56)*COS(CN$12))/SIN(CN$12)*$B56))</f>
        <v>7.02692181178834</v>
      </c>
      <c r="CO146" s="0" t="n">
        <f aca="false">IF($B56=0,0,IF(SIN(CO$12)=0,999999999,(SIN(CO$12)*COS($E56)+SIN($E56)*COS(CO$12))/SIN(CO$12)*$B56))</f>
        <v>6.91556075593415</v>
      </c>
      <c r="CP146" s="0" t="n">
        <f aca="false">IF($B56=0,0,IF(SIN(CP$12)=0,999999999,(SIN(CP$12)*COS($E56)+SIN($E56)*COS(CP$12))/SIN(CP$12)*$B56))</f>
        <v>6.80440325586937</v>
      </c>
      <c r="CQ146" s="0" t="n">
        <f aca="false">IF($B56=0,0,IF(SIN(CQ$12)=0,999999999,(SIN(CQ$12)*COS($E56)+SIN($E56)*COS(CQ$12))/SIN(CQ$12)*$B56))</f>
        <v>6.69338118409592</v>
      </c>
    </row>
    <row r="147" customFormat="false" ht="12.8" hidden="true" customHeight="false" outlineLevel="0" collapsed="false">
      <c r="D147" s="0" t="n">
        <f aca="false">1+D146</f>
        <v>45</v>
      </c>
      <c r="E147" s="2" t="s">
        <v>56</v>
      </c>
      <c r="F147" s="0" t="n">
        <f aca="false">IF($B57=0,0,IF(SIN(F$12)=0,999999999,(SIN(F$12)*COS($E57)+SIN($E57)*COS(F$12))/SIN(F$12)*$B57))</f>
        <v>999999999</v>
      </c>
      <c r="G147" s="0" t="n">
        <f aca="false">IF($B57=0,0,IF(SIN(G$12)=0,999999999,(SIN(G$12)*COS($E57)+SIN($E57)*COS(G$12))/SIN(G$12)*$B57))</f>
        <v>372.286360734681</v>
      </c>
      <c r="H147" s="0" t="n">
        <f aca="false">IF($B57=0,0,IF(SIN(H$12)=0,999999999,(SIN(H$12)*COS($E57)+SIN($E57)*COS(H$12))/SIN(H$12)*$B57))</f>
        <v>189.280839647795</v>
      </c>
      <c r="I147" s="0" t="n">
        <f aca="false">IF($B57=0,0,IF(SIN(I$12)=0,999999999,(SIN(I$12)*COS($E57)+SIN($E57)*COS(I$12))/SIN(I$12)*$B57))</f>
        <v>128.254215438443</v>
      </c>
      <c r="J147" s="0" t="n">
        <f aca="false">IF($B57=0,0,IF(SIN(J$12)=0,999999999,(SIN(J$12)*COS($E57)+SIN($E57)*COS(J$12))/SIN(J$12)*$B57))</f>
        <v>97.7223041183361</v>
      </c>
      <c r="K147" s="0" t="n">
        <f aca="false">IF($B57=0,0,IF(SIN(K$12)=0,999999999,(SIN(K$12)*COS($E57)+SIN($E57)*COS(K$12))/SIN(K$12)*$B57))</f>
        <v>79.3882652531173</v>
      </c>
      <c r="L147" s="0" t="n">
        <f aca="false">IF($B57=0,0,IF(SIN(L$12)=0,999999999,(SIN(L$12)*COS($E57)+SIN($E57)*COS(L$12))/SIN(L$12)*$B57))</f>
        <v>67.1531489915242</v>
      </c>
      <c r="M147" s="0" t="n">
        <f aca="false">IF($B57=0,0,IF(SIN(M$12)=0,999999999,(SIN(M$12)*COS($E57)+SIN($E57)*COS(M$12))/SIN(M$12)*$B57))</f>
        <v>58.4031170672687</v>
      </c>
      <c r="N147" s="0" t="n">
        <f aca="false">IF($B57=0,0,IF(SIN(N$12)=0,999999999,(SIN(N$12)*COS($E57)+SIN($E57)*COS(N$12))/SIN(N$12)*$B57))</f>
        <v>51.8312480474946</v>
      </c>
      <c r="O147" s="0" t="n">
        <f aca="false">IF($B57=0,0,IF(SIN(O$12)=0,999999999,(SIN(O$12)*COS($E57)+SIN($E57)*COS(O$12))/SIN(O$12)*$B57))</f>
        <v>46.7114724137906</v>
      </c>
      <c r="P147" s="0" t="n">
        <f aca="false">IF($B57=0,0,IF(SIN(P$12)=0,999999999,(SIN(P$12)*COS($E57)+SIN($E57)*COS(P$12))/SIN(P$12)*$B57))</f>
        <v>42.6081465929515</v>
      </c>
      <c r="Q147" s="0" t="n">
        <f aca="false">IF($B57=0,0,IF(SIN(Q$12)=0,999999999,(SIN(Q$12)*COS($E57)+SIN($E57)*COS(Q$12))/SIN(Q$12)*$B57))</f>
        <v>39.2440411512663</v>
      </c>
      <c r="R147" s="0" t="n">
        <f aca="false">IF($B57=0,0,IF(SIN(R$12)=0,999999999,(SIN(R$12)*COS($E57)+SIN($E57)*COS(R$12))/SIN(R$12)*$B57))</f>
        <v>36.4343348902552</v>
      </c>
      <c r="S147" s="0" t="n">
        <f aca="false">IF($B57=0,0,IF(SIN(S$12)=0,999999999,(SIN(S$12)*COS($E57)+SIN($E57)*COS(S$12))/SIN(S$12)*$B57))</f>
        <v>34.0510732045946</v>
      </c>
      <c r="T147" s="0" t="n">
        <f aca="false">IF($B57=0,0,IF(SIN(T$12)=0,999999999,(SIN(T$12)*COS($E57)+SIN($E57)*COS(T$12))/SIN(T$12)*$B57))</f>
        <v>32.0028585711128</v>
      </c>
      <c r="U147" s="0" t="n">
        <f aca="false">IF($B57=0,0,IF(SIN(U$12)=0,999999999,(SIN(U$12)*COS($E57)+SIN($E57)*COS(U$12))/SIN(U$12)*$B57))</f>
        <v>30.222664841004</v>
      </c>
      <c r="V147" s="0" t="n">
        <f aca="false">IF($B57=0,0,IF(SIN(V$12)=0,999999999,(SIN(V$12)*COS($E57)+SIN($E57)*COS(V$12))/SIN(V$12)*$B57))</f>
        <v>28.6602211713278</v>
      </c>
      <c r="W147" s="0" t="n">
        <f aca="false">IF($B57=0,0,IF(SIN(W$12)=0,999999999,(SIN(W$12)*COS($E57)+SIN($E57)*COS(W$12))/SIN(W$12)*$B57))</f>
        <v>27.2770839795958</v>
      </c>
      <c r="X147" s="0" t="n">
        <f aca="false">IF($B57=0,0,IF(SIN(X$12)=0,999999999,(SIN(X$12)*COS($E57)+SIN($E57)*COS(X$12))/SIN(X$12)*$B57))</f>
        <v>26.0433515791099</v>
      </c>
      <c r="Y147" s="0" t="n">
        <f aca="false">IF($B57=0,0,IF(SIN(Y$12)=0,999999999,(SIN(Y$12)*COS($E57)+SIN($E57)*COS(Y$12))/SIN(Y$12)*$B57))</f>
        <v>24.9354162968549</v>
      </c>
      <c r="Z147" s="0" t="n">
        <f aca="false">IF($B57=0,0,IF(SIN(Z$12)=0,999999999,(SIN(Z$12)*COS($E57)+SIN($E57)*COS(Z$12))/SIN(Z$12)*$B57))</f>
        <v>23.9343909550276</v>
      </c>
      <c r="AA147" s="0" t="n">
        <f aca="false">IF($B57=0,0,IF(SIN(AA$12)=0,999999999,(SIN(AA$12)*COS($E57)+SIN($E57)*COS(AA$12))/SIN(AA$12)*$B57))</f>
        <v>23.0249849282971</v>
      </c>
      <c r="AB147" s="0" t="n">
        <f aca="false">IF($B57=0,0,IF(SIN(AB$12)=0,999999999,(SIN(AB$12)*COS($E57)+SIN($E57)*COS(AB$12))/SIN(AB$12)*$B57))</f>
        <v>22.1946867299462</v>
      </c>
      <c r="AC147" s="0" t="n">
        <f aca="false">IF($B57=0,0,IF(SIN(AC$12)=0,999999999,(SIN(AC$12)*COS($E57)+SIN($E57)*COS(AC$12))/SIN(AC$12)*$B57))</f>
        <v>21.4331598354685</v>
      </c>
      <c r="AD147" s="0" t="n">
        <f aca="false">IF($B57=0,0,IF(SIN(AD$12)=0,999999999,(SIN(AD$12)*COS($E57)+SIN($E57)*COS(AD$12))/SIN(AD$12)*$B57))</f>
        <v>20.7317895493355</v>
      </c>
      <c r="AE147" s="0" t="n">
        <f aca="false">IF($B57=0,0,IF(SIN(AE$12)=0,999999999,(SIN(AE$12)*COS($E57)+SIN($E57)*COS(AE$12))/SIN(AE$12)*$B57))</f>
        <v>20.0833386228165</v>
      </c>
      <c r="AF147" s="0" t="n">
        <f aca="false">IF($B57=0,0,IF(SIN(AF$12)=0,999999999,(SIN(AF$12)*COS($E57)+SIN($E57)*COS(AF$12))/SIN(AF$12)*$B57))</f>
        <v>19.4816823436941</v>
      </c>
      <c r="AG147" s="0" t="n">
        <f aca="false">IF($B57=0,0,IF(SIN(AG$12)=0,999999999,(SIN(AG$12)*COS($E57)+SIN($E57)*COS(AG$12))/SIN(AG$12)*$B57))</f>
        <v>18.9216024940189</v>
      </c>
      <c r="AH147" s="0" t="n">
        <f aca="false">IF($B57=0,0,IF(SIN(AH$12)=0,999999999,(SIN(AH$12)*COS($E57)+SIN($E57)*COS(AH$12))/SIN(AH$12)*$B57))</f>
        <v>18.3986254588635</v>
      </c>
      <c r="AI147" s="0" t="n">
        <f aca="false">IF($B57=0,0,IF(SIN(AI$12)=0,999999999,(SIN(AI$12)*COS($E57)+SIN($E57)*COS(AI$12))/SIN(AI$12)*$B57))</f>
        <v>17.9088938289056</v>
      </c>
      <c r="AJ147" s="0" t="n">
        <f aca="false">IF($B57=0,0,IF(SIN(AJ$12)=0,999999999,(SIN(AJ$12)*COS($E57)+SIN($E57)*COS(AJ$12))/SIN(AJ$12)*$B57))</f>
        <v>17.4490636815815</v>
      </c>
      <c r="AK147" s="0" t="n">
        <f aca="false">IF($B57=0,0,IF(SIN(AK$12)=0,999999999,(SIN(AK$12)*COS($E57)+SIN($E57)*COS(AK$12))/SIN(AK$12)*$B57))</f>
        <v>17.0162217423891</v>
      </c>
      <c r="AL147" s="0" t="n">
        <f aca="false">IF($B57=0,0,IF(SIN(AL$12)=0,999999999,(SIN(AL$12)*COS($E57)+SIN($E57)*COS(AL$12))/SIN(AL$12)*$B57))</f>
        <v>16.6078180775226</v>
      </c>
      <c r="AM147" s="0" t="n">
        <f aca="false">IF($B57=0,0,IF(SIN(AM$12)=0,999999999,(SIN(AM$12)*COS($E57)+SIN($E57)*COS(AM$12))/SIN(AM$12)*$B57))</f>
        <v>16.2216110232793</v>
      </c>
      <c r="AN147" s="0" t="n">
        <f aca="false">IF($B57=0,0,IF(SIN(AN$12)=0,999999999,(SIN(AN$12)*COS($E57)+SIN($E57)*COS(AN$12))/SIN(AN$12)*$B57))</f>
        <v>15.8556218328657</v>
      </c>
      <c r="AO147" s="0" t="n">
        <f aca="false">IF($B57=0,0,IF(SIN(AO$12)=0,999999999,(SIN(AO$12)*COS($E57)+SIN($E57)*COS(AO$12))/SIN(AO$12)*$B57))</f>
        <v>15.5080970970853</v>
      </c>
      <c r="AP147" s="0" t="n">
        <f aca="false">IF($B57=0,0,IF(SIN(AP$12)=0,999999999,(SIN(AP$12)*COS($E57)+SIN($E57)*COS(AP$12))/SIN(AP$12)*$B57))</f>
        <v>15.1774774272806</v>
      </c>
      <c r="AQ147" s="0" t="n">
        <f aca="false">IF($B57=0,0,IF(SIN(AQ$12)=0,999999999,(SIN(AQ$12)*COS($E57)+SIN($E57)*COS(AQ$12))/SIN(AQ$12)*$B57))</f>
        <v>14.8623712157393</v>
      </c>
      <c r="AR147" s="0" t="n">
        <f aca="false">IF($B57=0,0,IF(SIN(AR$12)=0,999999999,(SIN(AR$12)*COS($E57)+SIN($E57)*COS(AR$12))/SIN(AR$12)*$B57))</f>
        <v>14.5615325381986</v>
      </c>
      <c r="AS147" s="0" t="n">
        <f aca="false">IF($B57=0,0,IF(SIN(AS$12)=0,999999999,(SIN(AS$12)*COS($E57)+SIN($E57)*COS(AS$12))/SIN(AS$12)*$B57))</f>
        <v>14.2738424549531</v>
      </c>
      <c r="AT147" s="0" t="n">
        <f aca="false">IF($B57=0,0,IF(SIN(AT$12)=0,999999999,(SIN(AT$12)*COS($E57)+SIN($E57)*COS(AT$12))/SIN(AT$12)*$B57))</f>
        <v>13.9982931157649</v>
      </c>
      <c r="AU147" s="0" t="n">
        <f aca="false">IF($B57=0,0,IF(SIN(AU$12)=0,999999999,(SIN(AU$12)*COS($E57)+SIN($E57)*COS(AU$12))/SIN(AU$12)*$B57))</f>
        <v>13.7339741898319</v>
      </c>
      <c r="AV147" s="0" t="n">
        <f aca="false">IF($B57=0,0,IF(SIN(AV$12)=0,999999999,(SIN(AV$12)*COS($E57)+SIN($E57)*COS(AV$12))/SIN(AV$12)*$B57))</f>
        <v>13.4800612332569</v>
      </c>
      <c r="AW147" s="0" t="n">
        <f aca="false">IF($B57=0,0,IF(SIN(AW$12)=0,999999999,(SIN(AW$12)*COS($E57)+SIN($E57)*COS(AW$12))/SIN(AW$12)*$B57))</f>
        <v>13.2358056785611</v>
      </c>
      <c r="AX147" s="0" t="n">
        <f aca="false">IF($B57=0,0,IF(SIN(AX$12)=0,999999999,(SIN(AX$12)*COS($E57)+SIN($E57)*COS(AX$12))/SIN(AX$12)*$B57))</f>
        <v>13.0005261881374</v>
      </c>
      <c r="AY147" s="0" t="n">
        <f aca="false">IF($B57=0,0,IF(SIN(AY$12)=0,999999999,(SIN(AY$12)*COS($E57)+SIN($E57)*COS(AY$12))/SIN(AY$12)*$B57))</f>
        <v>12.7736011594225</v>
      </c>
      <c r="AZ147" s="0" t="n">
        <f aca="false">IF($B57=0,0,IF(SIN(AZ$12)=0,999999999,(SIN(AZ$12)*COS($E57)+SIN($E57)*COS(AZ$12))/SIN(AZ$12)*$B57))</f>
        <v>12.5544622064697</v>
      </c>
      <c r="BA147" s="0" t="n">
        <f aca="false">IF($B57=0,0,IF(SIN(BA$12)=0,999999999,(SIN(BA$12)*COS($E57)+SIN($E57)*COS(BA$12))/SIN(BA$12)*$B57))</f>
        <v>12.3425884724448</v>
      </c>
      <c r="BB147" s="0" t="n">
        <f aca="false">IF($B57=0,0,IF(SIN(BB$12)=0,999999999,(SIN(BB$12)*COS($E57)+SIN($E57)*COS(BB$12))/SIN(BB$12)*$B57))</f>
        <v>12.1375016518071</v>
      </c>
      <c r="BC147" s="0" t="n">
        <f aca="false">IF($B57=0,0,IF(SIN(BC$12)=0,999999999,(SIN(BC$12)*COS($E57)+SIN($E57)*COS(BC$12))/SIN(BC$12)*$B57))</f>
        <v>11.9387616207312</v>
      </c>
      <c r="BD147" s="0" t="n">
        <f aca="false">IF($B57=0,0,IF(SIN(BD$12)=0,999999999,(SIN(BD$12)*COS($E57)+SIN($E57)*COS(BD$12))/SIN(BD$12)*$B57))</f>
        <v>11.7459625905498</v>
      </c>
      <c r="BE147" s="0" t="n">
        <f aca="false">IF($B57=0,0,IF(SIN(BE$12)=0,999999999,(SIN(BE$12)*COS($E57)+SIN($E57)*COS(BE$12))/SIN(BE$12)*$B57))</f>
        <v>11.558729712362</v>
      </c>
      <c r="BF147" s="0" t="n">
        <f aca="false">IF($B57=0,0,IF(SIN(BF$12)=0,999999999,(SIN(BF$12)*COS($E57)+SIN($E57)*COS(BF$12))/SIN(BF$12)*$B57))</f>
        <v>11.3767160720044</v>
      </c>
      <c r="BG147" s="0" t="n">
        <f aca="false">IF($B57=0,0,IF(SIN(BG$12)=0,999999999,(SIN(BG$12)*COS($E57)+SIN($E57)*COS(BG$12))/SIN(BG$12)*$B57))</f>
        <v>11.1996000237515</v>
      </c>
      <c r="BH147" s="0" t="n">
        <f aca="false">IF($B57=0,0,IF(SIN(BH$12)=0,999999999,(SIN(BH$12)*COS($E57)+SIN($E57)*COS(BH$12))/SIN(BH$12)*$B57))</f>
        <v>11.0270828187608</v>
      </c>
      <c r="BI147" s="0" t="n">
        <f aca="false">IF($B57=0,0,IF(SIN(BI$12)=0,999999999,(SIN(BI$12)*COS($E57)+SIN($E57)*COS(BI$12))/SIN(BI$12)*$B57))</f>
        <v>10.8588864906672</v>
      </c>
      <c r="BJ147" s="0" t="n">
        <f aca="false">IF($B57=0,0,IF(SIN(BJ$12)=0,999999999,(SIN(BJ$12)*COS($E57)+SIN($E57)*COS(BJ$12))/SIN(BJ$12)*$B57))</f>
        <v>10.6947519661006</v>
      </c>
      <c r="BK147" s="0" t="n">
        <f aca="false">IF($B57=0,0,IF(SIN(BK$12)=0,999999999,(SIN(BK$12)*COS($E57)+SIN($E57)*COS(BK$12))/SIN(BK$12)*$B57))</f>
        <v>10.534437372414</v>
      </c>
      <c r="BL147" s="0" t="n">
        <f aca="false">IF($B57=0,0,IF(SIN(BL$12)=0,999999999,(SIN(BL$12)*COS($E57)+SIN($E57)*COS(BL$12))/SIN(BL$12)*$B57))</f>
        <v>10.3777165187295</v>
      </c>
      <c r="BM147" s="0" t="n">
        <f aca="false">IF($B57=0,0,IF(SIN(BM$12)=0,999999999,(SIN(BM$12)*COS($E57)+SIN($E57)*COS(BM$12))/SIN(BM$12)*$B57))</f>
        <v>10.2243775296421</v>
      </c>
      <c r="BN147" s="0" t="n">
        <f aca="false">IF($B57=0,0,IF(SIN(BN$12)=0,999999999,(SIN(BN$12)*COS($E57)+SIN($E57)*COS(BN$12))/SIN(BN$12)*$B57))</f>
        <v>10.074221613668</v>
      </c>
      <c r="BO147" s="0" t="n">
        <f aca="false">IF($B57=0,0,IF(SIN(BO$12)=0,999999999,(SIN(BO$12)*COS($E57)+SIN($E57)*COS(BO$12))/SIN(BO$12)*$B57))</f>
        <v>9.92706195086899</v>
      </c>
      <c r="BP147" s="0" t="n">
        <f aca="false">IF($B57=0,0,IF(SIN(BP$12)=0,999999999,(SIN(BP$12)*COS($E57)+SIN($E57)*COS(BP$12))/SIN(BP$12)*$B57))</f>
        <v>9.78272268608473</v>
      </c>
      <c r="BQ147" s="0" t="n">
        <f aca="false">IF($B57=0,0,IF(SIN(BQ$12)=0,999999999,(SIN(BQ$12)*COS($E57)+SIN($E57)*COS(BQ$12))/SIN(BQ$12)*$B57))</f>
        <v>9.64103801591991</v>
      </c>
      <c r="BR147" s="0" t="n">
        <f aca="false">IF($B57=0,0,IF(SIN(BR$12)=0,999999999,(SIN(BR$12)*COS($E57)+SIN($E57)*COS(BR$12))/SIN(BR$12)*$B57))</f>
        <v>9.50185135910777</v>
      </c>
      <c r="BS147" s="0" t="n">
        <f aca="false">IF($B57=0,0,IF(SIN(BS$12)=0,999999999,(SIN(BS$12)*COS($E57)+SIN($E57)*COS(BS$12))/SIN(BS$12)*$B57))</f>
        <v>9.3650146011394</v>
      </c>
      <c r="BT147" s="0" t="n">
        <f aca="false">IF($B57=0,0,IF(SIN(BT$12)=0,999999999,(SIN(BT$12)*COS($E57)+SIN($E57)*COS(BT$12))/SIN(BT$12)*$B57))</f>
        <v>9.23038740514389</v>
      </c>
      <c r="BU147" s="0" t="n">
        <f aca="false">IF($B57=0,0,IF(SIN(BU$12)=0,999999999,(SIN(BU$12)*COS($E57)+SIN($E57)*COS(BU$12))/SIN(BU$12)*$B57))</f>
        <v>9.09783658195159</v>
      </c>
      <c r="BV147" s="0" t="n">
        <f aca="false">IF($B57=0,0,IF(SIN(BV$12)=0,999999999,(SIN(BV$12)*COS($E57)+SIN($E57)*COS(BV$12))/SIN(BV$12)*$B57))</f>
        <v>8.96723551309378</v>
      </c>
      <c r="BW147" s="0" t="n">
        <f aca="false">IF($B57=0,0,IF(SIN(BW$12)=0,999999999,(SIN(BW$12)*COS($E57)+SIN($E57)*COS(BW$12))/SIN(BW$12)*$B57))</f>
        <v>8.83846362120575</v>
      </c>
      <c r="BX147" s="0" t="n">
        <f aca="false">IF($B57=0,0,IF(SIN(BX$12)=0,999999999,(SIN(BX$12)*COS($E57)+SIN($E57)*COS(BX$12))/SIN(BX$12)*$B57))</f>
        <v>8.71140588292028</v>
      </c>
      <c r="BY147" s="0" t="n">
        <f aca="false">IF($B57=0,0,IF(SIN(BY$12)=0,999999999,(SIN(BY$12)*COS($E57)+SIN($E57)*COS(BY$12))/SIN(BY$12)*$B57))</f>
        <v>8.58595237988028</v>
      </c>
      <c r="BZ147" s="0" t="n">
        <f aca="false">IF($B57=0,0,IF(SIN(BZ$12)=0,999999999,(SIN(BZ$12)*COS($E57)+SIN($E57)*COS(BZ$12))/SIN(BZ$12)*$B57))</f>
        <v>8.46199788397118</v>
      </c>
      <c r="CA147" s="0" t="n">
        <f aca="false">IF($B57=0,0,IF(SIN(CA$12)=0,999999999,(SIN(CA$12)*COS($E57)+SIN($E57)*COS(CA$12))/SIN(CA$12)*$B57))</f>
        <v>8.33944147328694</v>
      </c>
      <c r="CB147" s="0" t="n">
        <f aca="false">IF($B57=0,0,IF(SIN(CB$12)=0,999999999,(SIN(CB$12)*COS($E57)+SIN($E57)*COS(CB$12))/SIN(CB$12)*$B57))</f>
        <v>8.21818617570514</v>
      </c>
      <c r="CC147" s="0" t="n">
        <f aca="false">IF($B57=0,0,IF(SIN(CC$12)=0,999999999,(SIN(CC$12)*COS($E57)+SIN($E57)*COS(CC$12))/SIN(CC$12)*$B57))</f>
        <v>8.09813863726351</v>
      </c>
      <c r="CD147" s="0" t="n">
        <f aca="false">IF($B57=0,0,IF(SIN(CD$12)=0,999999999,(SIN(CD$12)*COS($E57)+SIN($E57)*COS(CD$12))/SIN(CD$12)*$B57))</f>
        <v>7.97920881280833</v>
      </c>
      <c r="CE147" s="0" t="n">
        <f aca="false">IF($B57=0,0,IF(SIN(CE$12)=0,999999999,(SIN(CE$12)*COS($E57)+SIN($E57)*COS(CE$12))/SIN(CE$12)*$B57))</f>
        <v>7.86130967662889</v>
      </c>
      <c r="CF147" s="0" t="n">
        <f aca="false">IF($B57=0,0,IF(SIN(CF$12)=0,999999999,(SIN(CF$12)*COS($E57)+SIN($E57)*COS(CF$12))/SIN(CF$12)*$B57))</f>
        <v>7.74435695100678</v>
      </c>
      <c r="CG147" s="0" t="n">
        <f aca="false">IF($B57=0,0,IF(SIN(CG$12)=0,999999999,(SIN(CG$12)*COS($E57)+SIN($E57)*COS(CG$12))/SIN(CG$12)*$B57))</f>
        <v>7.62826885079649</v>
      </c>
      <c r="CH147" s="0" t="n">
        <f aca="false">IF($B57=0,0,IF(SIN(CH$12)=0,999999999,(SIN(CH$12)*COS($E57)+SIN($E57)*COS(CH$12))/SIN(CH$12)*$B57))</f>
        <v>7.51296584231881</v>
      </c>
      <c r="CI147" s="0" t="n">
        <f aca="false">IF($B57=0,0,IF(SIN(CI$12)=0,999999999,(SIN(CI$12)*COS($E57)+SIN($E57)*COS(CI$12))/SIN(CI$12)*$B57))</f>
        <v>7.39837041499325</v>
      </c>
      <c r="CJ147" s="0" t="n">
        <f aca="false">IF($B57=0,0,IF(SIN(CJ$12)=0,999999999,(SIN(CJ$12)*COS($E57)+SIN($E57)*COS(CJ$12))/SIN(CJ$12)*$B57))</f>
        <v>7.28440686426159</v>
      </c>
      <c r="CK147" s="0" t="n">
        <f aca="false">IF($B57=0,0,IF(SIN(CK$12)=0,999999999,(SIN(CK$12)*COS($E57)+SIN($E57)*COS(CK$12))/SIN(CK$12)*$B57))</f>
        <v>7.17100108446552</v>
      </c>
      <c r="CL147" s="0" t="n">
        <f aca="false">IF($B57=0,0,IF(SIN(CL$12)=0,999999999,(SIN(CL$12)*COS($E57)+SIN($E57)*COS(CL$12))/SIN(CL$12)*$B57))</f>
        <v>7.05808037043618</v>
      </c>
      <c r="CM147" s="0" t="n">
        <f aca="false">IF($B57=0,0,IF(SIN(CM$12)=0,999999999,(SIN(CM$12)*COS($E57)+SIN($E57)*COS(CM$12))/SIN(CM$12)*$B57))</f>
        <v>6.94557322663679</v>
      </c>
      <c r="CN147" s="0" t="n">
        <f aca="false">IF($B57=0,0,IF(SIN(CN$12)=0,999999999,(SIN(CN$12)*COS($E57)+SIN($E57)*COS(CN$12))/SIN(CN$12)*$B57))</f>
        <v>6.83340918276943</v>
      </c>
      <c r="CO147" s="0" t="n">
        <f aca="false">IF($B57=0,0,IF(SIN(CO$12)=0,999999999,(SIN(CO$12)*COS($E57)+SIN($E57)*COS(CO$12))/SIN(CO$12)*$B57))</f>
        <v>6.72151861481756</v>
      </c>
      <c r="CP147" s="0" t="n">
        <f aca="false">IF($B57=0,0,IF(SIN(CP$12)=0,999999999,(SIN(CP$12)*COS($E57)+SIN($E57)*COS(CP$12))/SIN(CP$12)*$B57))</f>
        <v>6.60983257054511</v>
      </c>
      <c r="CQ147" s="0" t="n">
        <f aca="false">IF($B57=0,0,IF(SIN(CQ$12)=0,999999999,(SIN(CQ$12)*COS($E57)+SIN($E57)*COS(CQ$12))/SIN(CQ$12)*$B57))</f>
        <v>6.49828259851369</v>
      </c>
    </row>
    <row r="148" customFormat="false" ht="12.8" hidden="true" customHeight="false" outlineLevel="0" collapsed="false">
      <c r="D148" s="0" t="n">
        <f aca="false">1+D147</f>
        <v>46</v>
      </c>
      <c r="E148" s="2" t="s">
        <v>56</v>
      </c>
      <c r="F148" s="0" t="n">
        <f aca="false">IF($B58=0,0,IF(SIN(F$12)=0,999999999,(SIN(F$12)*COS($E58)+SIN($E58)*COS(F$12))/SIN(F$12)*$B58))</f>
        <v>999999999</v>
      </c>
      <c r="G148" s="0" t="n">
        <f aca="false">IF($B58=0,0,IF(SIN(G$12)=0,999999999,(SIN(G$12)*COS($E58)+SIN($E58)*COS(G$12))/SIN(G$12)*$B58))</f>
        <v>374.087590498345</v>
      </c>
      <c r="H148" s="0" t="n">
        <f aca="false">IF($B58=0,0,IF(SIN(H$12)=0,999999999,(SIN(H$12)*COS($E58)+SIN($E58)*COS(H$12))/SIN(H$12)*$B58))</f>
        <v>190.08832793646</v>
      </c>
      <c r="I148" s="0" t="n">
        <f aca="false">IF($B58=0,0,IF(SIN(I$12)=0,999999999,(SIN(I$12)*COS($E58)+SIN($E58)*COS(I$12))/SIN(I$12)*$B58))</f>
        <v>128.730321989575</v>
      </c>
      <c r="J148" s="0" t="n">
        <f aca="false">IF($B58=0,0,IF(SIN(J$12)=0,999999999,(SIN(J$12)*COS($E58)+SIN($E58)*COS(J$12))/SIN(J$12)*$B58))</f>
        <v>98.0326188047765</v>
      </c>
      <c r="K148" s="0" t="n">
        <f aca="false">IF($B58=0,0,IF(SIN(K$12)=0,999999999,(SIN(K$12)*COS($E58)+SIN($E58)*COS(K$12))/SIN(K$12)*$B58))</f>
        <v>79.5990239550365</v>
      </c>
      <c r="L148" s="0" t="n">
        <f aca="false">IF($B58=0,0,IF(SIN(L$12)=0,999999999,(SIN(L$12)*COS($E58)+SIN($E58)*COS(L$12))/SIN(L$12)*$B58))</f>
        <v>67.2974695750284</v>
      </c>
      <c r="M148" s="0" t="n">
        <f aca="false">IF($B58=0,0,IF(SIN(M$12)=0,999999999,(SIN(M$12)*COS($E58)+SIN($E58)*COS(M$12))/SIN(M$12)*$B58))</f>
        <v>58.4999239496612</v>
      </c>
      <c r="N148" s="0" t="n">
        <f aca="false">IF($B58=0,0,IF(SIN(N$12)=0,999999999,(SIN(N$12)*COS($E58)+SIN($E58)*COS(N$12))/SIN(N$12)*$B58))</f>
        <v>51.89236890919</v>
      </c>
      <c r="O148" s="0" t="n">
        <f aca="false">IF($B58=0,0,IF(SIN(O$12)=0,999999999,(SIN(O$12)*COS($E58)+SIN($E58)*COS(O$12))/SIN(O$12)*$B58))</f>
        <v>46.7447922924354</v>
      </c>
      <c r="P148" s="0" t="n">
        <f aca="false">IF($B58=0,0,IF(SIN(P$12)=0,999999999,(SIN(P$12)*COS($E58)+SIN($E58)*COS(P$12))/SIN(P$12)*$B58))</f>
        <v>42.61918493042</v>
      </c>
      <c r="Q148" s="0" t="n">
        <f aca="false">IF($B58=0,0,IF(SIN(Q$12)=0,999999999,(SIN(Q$12)*COS($E58)+SIN($E58)*COS(Q$12))/SIN(Q$12)*$B58))</f>
        <v>39.2368120010446</v>
      </c>
      <c r="R148" s="0" t="n">
        <f aca="false">IF($B58=0,0,IF(SIN(R$12)=0,999999999,(SIN(R$12)*COS($E58)+SIN($E58)*COS(R$12))/SIN(R$12)*$B58))</f>
        <v>36.4118487050133</v>
      </c>
      <c r="S148" s="0" t="n">
        <f aca="false">IF($B58=0,0,IF(SIN(S$12)=0,999999999,(SIN(S$12)*COS($E58)+SIN($E58)*COS(S$12))/SIN(S$12)*$B58))</f>
        <v>34.0156456284659</v>
      </c>
      <c r="T148" s="0" t="n">
        <f aca="false">IF($B58=0,0,IF(SIN(T$12)=0,999999999,(SIN(T$12)*COS($E58)+SIN($E58)*COS(T$12))/SIN(T$12)*$B58))</f>
        <v>31.9563089489448</v>
      </c>
      <c r="U148" s="0" t="n">
        <f aca="false">IF($B58=0,0,IF(SIN(U$12)=0,999999999,(SIN(U$12)*COS($E58)+SIN($E58)*COS(U$12))/SIN(U$12)*$B58))</f>
        <v>30.1664485577831</v>
      </c>
      <c r="V148" s="0" t="n">
        <f aca="false">IF($B58=0,0,IF(SIN(V$12)=0,999999999,(SIN(V$12)*COS($E58)+SIN($E58)*COS(V$12))/SIN(V$12)*$B58))</f>
        <v>28.5955206354587</v>
      </c>
      <c r="W148" s="0" t="n">
        <f aca="false">IF($B58=0,0,IF(SIN(W$12)=0,999999999,(SIN(W$12)*COS($E58)+SIN($E58)*COS(W$12))/SIN(W$12)*$B58))</f>
        <v>27.2048728463149</v>
      </c>
      <c r="X148" s="0" t="n">
        <f aca="false">IF($B58=0,0,IF(SIN(X$12)=0,999999999,(SIN(X$12)*COS($E58)+SIN($E58)*COS(X$12))/SIN(X$12)*$B58))</f>
        <v>25.9644411339824</v>
      </c>
      <c r="Y148" s="0" t="n">
        <f aca="false">IF($B58=0,0,IF(SIN(Y$12)=0,999999999,(SIN(Y$12)*COS($E58)+SIN($E58)*COS(Y$12))/SIN(Y$12)*$B58))</f>
        <v>24.8504896330087</v>
      </c>
      <c r="Z148" s="0" t="n">
        <f aca="false">IF($B58=0,0,IF(SIN(Z$12)=0,999999999,(SIN(Z$12)*COS($E58)+SIN($E58)*COS(Z$12))/SIN(Z$12)*$B58))</f>
        <v>23.8440286059966</v>
      </c>
      <c r="AA148" s="0" t="n">
        <f aca="false">IF($B58=0,0,IF(SIN(AA$12)=0,999999999,(SIN(AA$12)*COS($E58)+SIN($E58)*COS(AA$12))/SIN(AA$12)*$B58))</f>
        <v>22.9296843977237</v>
      </c>
      <c r="AB148" s="0" t="n">
        <f aca="false">IF($B58=0,0,IF(SIN(AB$12)=0,999999999,(SIN(AB$12)*COS($E58)+SIN($E58)*COS(AB$12))/SIN(AB$12)*$B58))</f>
        <v>22.0948775826305</v>
      </c>
      <c r="AC148" s="0" t="n">
        <f aca="false">IF($B58=0,0,IF(SIN(AC$12)=0,999999999,(SIN(AC$12)*COS($E58)+SIN($E58)*COS(AC$12))/SIN(AC$12)*$B58))</f>
        <v>21.3292155076682</v>
      </c>
      <c r="AD148" s="0" t="n">
        <f aca="false">IF($B58=0,0,IF(SIN(AD$12)=0,999999999,(SIN(AD$12)*COS($E58)+SIN($E58)*COS(AD$12))/SIN(AD$12)*$B58))</f>
        <v>20.6240366984998</v>
      </c>
      <c r="AE148" s="0" t="n">
        <f aca="false">IF($B58=0,0,IF(SIN(AE$12)=0,999999999,(SIN(AE$12)*COS($E58)+SIN($E58)*COS(AE$12))/SIN(AE$12)*$B58))</f>
        <v>19.972064607284</v>
      </c>
      <c r="AF148" s="0" t="n">
        <f aca="false">IF($B58=0,0,IF(SIN(AF$12)=0,999999999,(SIN(AF$12)*COS($E58)+SIN($E58)*COS(AF$12))/SIN(AF$12)*$B58))</f>
        <v>19.3671412638965</v>
      </c>
      <c r="AG148" s="0" t="n">
        <f aca="false">IF($B58=0,0,IF(SIN(AG$12)=0,999999999,(SIN(AG$12)*COS($E58)+SIN($E58)*COS(AG$12))/SIN(AG$12)*$B58))</f>
        <v>18.8040201148516</v>
      </c>
      <c r="AH148" s="0" t="n">
        <f aca="false">IF($B58=0,0,IF(SIN(AH$12)=0,999999999,(SIN(AH$12)*COS($E58)+SIN($E58)*COS(AH$12))/SIN(AH$12)*$B58))</f>
        <v>18.2782032529674</v>
      </c>
      <c r="AI148" s="0" t="n">
        <f aca="false">IF($B58=0,0,IF(SIN(AI$12)=0,999999999,(SIN(AI$12)*COS($E58)+SIN($E58)*COS(AI$12))/SIN(AI$12)*$B58))</f>
        <v>17.7858123227358</v>
      </c>
      <c r="AJ148" s="0" t="n">
        <f aca="false">IF($B58=0,0,IF(SIN(AJ$12)=0,999999999,(SIN(AJ$12)*COS($E58)+SIN($E58)*COS(AJ$12))/SIN(AJ$12)*$B58))</f>
        <v>17.3234852437009</v>
      </c>
      <c r="AK148" s="0" t="n">
        <f aca="false">IF($B58=0,0,IF(SIN(AK$12)=0,999999999,(SIN(AK$12)*COS($E58)+SIN($E58)*COS(AK$12))/SIN(AK$12)*$B58))</f>
        <v>16.8882929219379</v>
      </c>
      <c r="AL148" s="0" t="n">
        <f aca="false">IF($B58=0,0,IF(SIN(AL$12)=0,999999999,(SIN(AL$12)*COS($E58)+SIN($E58)*COS(AL$12))/SIN(AL$12)*$B58))</f>
        <v>16.4776715772008</v>
      </c>
      <c r="AM148" s="0" t="n">
        <f aca="false">IF($B58=0,0,IF(SIN(AM$12)=0,999999999,(SIN(AM$12)*COS($E58)+SIN($E58)*COS(AM$12))/SIN(AM$12)*$B58))</f>
        <v>16.0893673732897</v>
      </c>
      <c r="AN148" s="0" t="n">
        <f aca="false">IF($B58=0,0,IF(SIN(AN$12)=0,999999999,(SIN(AN$12)*COS($E58)+SIN($E58)*COS(AN$12))/SIN(AN$12)*$B58))</f>
        <v>15.7213908185838</v>
      </c>
      <c r="AO148" s="0" t="n">
        <f aca="false">IF($B58=0,0,IF(SIN(AO$12)=0,999999999,(SIN(AO$12)*COS($E58)+SIN($E58)*COS(AO$12))/SIN(AO$12)*$B58))</f>
        <v>15.3719789826684</v>
      </c>
      <c r="AP148" s="0" t="n">
        <f aca="false">IF($B58=0,0,IF(SIN(AP$12)=0,999999999,(SIN(AP$12)*COS($E58)+SIN($E58)*COS(AP$12))/SIN(AP$12)*$B58))</f>
        <v>15.0395640092228</v>
      </c>
      <c r="AQ148" s="0" t="n">
        <f aca="false">IF($B58=0,0,IF(SIN(AQ$12)=0,999999999,(SIN(AQ$12)*COS($E58)+SIN($E58)*COS(AQ$12))/SIN(AQ$12)*$B58))</f>
        <v>14.722746733941</v>
      </c>
      <c r="AR148" s="0" t="n">
        <f aca="false">IF($B58=0,0,IF(SIN(AR$12)=0,999999999,(SIN(AR$12)*COS($E58)+SIN($E58)*COS(AR$12))/SIN(AR$12)*$B58))</f>
        <v>14.4202744670452</v>
      </c>
      <c r="AS148" s="0" t="n">
        <f aca="false">IF($B58=0,0,IF(SIN(AS$12)=0,999999999,(SIN(AS$12)*COS($E58)+SIN($E58)*COS(AS$12))/SIN(AS$12)*$B58))</f>
        <v>14.1310221928562</v>
      </c>
      <c r="AT148" s="0" t="n">
        <f aca="false">IF($B58=0,0,IF(SIN(AT$12)=0,999999999,(SIN(AT$12)*COS($E58)+SIN($E58)*COS(AT$12))/SIN(AT$12)*$B58))</f>
        <v>13.8539765883907</v>
      </c>
      <c r="AU148" s="0" t="n">
        <f aca="false">IF($B58=0,0,IF(SIN(AU$12)=0,999999999,(SIN(AU$12)*COS($E58)+SIN($E58)*COS(AU$12))/SIN(AU$12)*$B58))</f>
        <v>13.5882223796434</v>
      </c>
      <c r="AV148" s="0" t="n">
        <f aca="false">IF($B58=0,0,IF(SIN(AV$12)=0,999999999,(SIN(AV$12)*COS($E58)+SIN($E58)*COS(AV$12))/SIN(AV$12)*$B58))</f>
        <v>13.3329306458901</v>
      </c>
      <c r="AW148" s="0" t="n">
        <f aca="false">IF($B58=0,0,IF(SIN(AW$12)=0,999999999,(SIN(AW$12)*COS($E58)+SIN($E58)*COS(AW$12))/SIN(AW$12)*$B58))</f>
        <v>13.0873487548425</v>
      </c>
      <c r="AX148" s="0" t="n">
        <f aca="false">IF($B58=0,0,IF(SIN(AX$12)=0,999999999,(SIN(AX$12)*COS($E58)+SIN($E58)*COS(AX$12))/SIN(AX$12)*$B58))</f>
        <v>12.8507916691503</v>
      </c>
      <c r="AY148" s="0" t="n">
        <f aca="false">IF($B58=0,0,IF(SIN(AY$12)=0,999999999,(SIN(AY$12)*COS($E58)+SIN($E58)*COS(AY$12))/SIN(AY$12)*$B58))</f>
        <v>12.6226344108752</v>
      </c>
      <c r="AZ148" s="0" t="n">
        <f aca="false">IF($B58=0,0,IF(SIN(AZ$12)=0,999999999,(SIN(AZ$12)*COS($E58)+SIN($E58)*COS(AZ$12))/SIN(AZ$12)*$B58))</f>
        <v>12.4023055076683</v>
      </c>
      <c r="BA148" s="0" t="n">
        <f aca="false">IF($B58=0,0,IF(SIN(BA$12)=0,999999999,(SIN(BA$12)*COS($E58)+SIN($E58)*COS(BA$12))/SIN(BA$12)*$B58))</f>
        <v>12.1892812743812</v>
      </c>
      <c r="BB148" s="0" t="n">
        <f aca="false">IF($B58=0,0,IF(SIN(BB$12)=0,999999999,(SIN(BB$12)*COS($E58)+SIN($E58)*COS(BB$12))/SIN(BB$12)*$B58))</f>
        <v>11.9830808082183</v>
      </c>
      <c r="BC148" s="0" t="n">
        <f aca="false">IF($B58=0,0,IF(SIN(BC$12)=0,999999999,(SIN(BC$12)*COS($E58)+SIN($E58)*COS(BC$12))/SIN(BC$12)*$B58))</f>
        <v>11.7832615954301</v>
      </c>
      <c r="BD148" s="0" t="n">
        <f aca="false">IF($B58=0,0,IF(SIN(BD$12)=0,999999999,(SIN(BD$12)*COS($E58)+SIN($E58)*COS(BD$12))/SIN(BD$12)*$B58))</f>
        <v>11.589415643869</v>
      </c>
      <c r="BE148" s="0" t="n">
        <f aca="false">IF($B58=0,0,IF(SIN(BE$12)=0,999999999,(SIN(BE$12)*COS($E58)+SIN($E58)*COS(BE$12))/SIN(BE$12)*$B58))</f>
        <v>11.4011660691606</v>
      </c>
      <c r="BF148" s="0" t="n">
        <f aca="false">IF($B58=0,0,IF(SIN(BF$12)=0,999999999,(SIN(BF$12)*COS($E58)+SIN($E58)*COS(BF$12))/SIN(BF$12)*$B58))</f>
        <v>11.2181640733569</v>
      </c>
      <c r="BG148" s="0" t="n">
        <f aca="false">IF($B58=0,0,IF(SIN(BG$12)=0,999999999,(SIN(BG$12)*COS($E58)+SIN($E58)*COS(BG$12))/SIN(BG$12)*$B58))</f>
        <v>11.0400862641583</v>
      </c>
      <c r="BH148" s="0" t="n">
        <f aca="false">IF($B58=0,0,IF(SIN(BH$12)=0,999999999,(SIN(BH$12)*COS($E58)+SIN($E58)*COS(BH$12))/SIN(BH$12)*$B58))</f>
        <v>10.8666322704808</v>
      </c>
      <c r="BI148" s="0" t="n">
        <f aca="false">IF($B58=0,0,IF(SIN(BI$12)=0,999999999,(SIN(BI$12)*COS($E58)+SIN($E58)*COS(BI$12))/SIN(BI$12)*$B58))</f>
        <v>10.6975226165697</v>
      </c>
      <c r="BJ148" s="0" t="n">
        <f aca="false">IF($B58=0,0,IF(SIN(BJ$12)=0,999999999,(SIN(BJ$12)*COS($E58)+SIN($E58)*COS(BJ$12))/SIN(BJ$12)*$B58))</f>
        <v>10.5324968222558</v>
      </c>
      <c r="BK148" s="0" t="n">
        <f aca="false">IF($B58=0,0,IF(SIN(BK$12)=0,999999999,(SIN(BK$12)*COS($E58)+SIN($E58)*COS(BK$12))/SIN(BK$12)*$B58))</f>
        <v>10.3713117014952</v>
      </c>
      <c r="BL148" s="0" t="n">
        <f aca="false">IF($B58=0,0,IF(SIN(BL$12)=0,999999999,(SIN(BL$12)*COS($E58)+SIN($E58)*COS(BL$12))/SIN(BL$12)*$B58))</f>
        <v>10.213739835167</v>
      </c>
      <c r="BM148" s="0" t="n">
        <f aca="false">IF($B58=0,0,IF(SIN(BM$12)=0,999999999,(SIN(BM$12)*COS($E58)+SIN($E58)*COS(BM$12))/SIN(BM$12)*$B58))</f>
        <v>10.059568197358</v>
      </c>
      <c r="BN148" s="0" t="n">
        <f aca="false">IF($B58=0,0,IF(SIN(BN$12)=0,999999999,(SIN(BN$12)*COS($E58)+SIN($E58)*COS(BN$12))/SIN(BN$12)*$B58))</f>
        <v>9.90859691712306</v>
      </c>
      <c r="BO148" s="0" t="n">
        <f aca="false">IF($B58=0,0,IF(SIN(BO$12)=0,999999999,(SIN(BO$12)*COS($E58)+SIN($E58)*COS(BO$12))/SIN(BO$12)*$B58))</f>
        <v>9.76063816006994</v>
      </c>
      <c r="BP148" s="0" t="n">
        <f aca="false">IF($B58=0,0,IF(SIN(BP$12)=0,999999999,(SIN(BP$12)*COS($E58)+SIN($E58)*COS(BP$12))/SIN(BP$12)*$B58))</f>
        <v>9.61551511612407</v>
      </c>
      <c r="BQ148" s="0" t="n">
        <f aca="false">IF($B58=0,0,IF(SIN(BQ$12)=0,999999999,(SIN(BQ$12)*COS($E58)+SIN($E58)*COS(BQ$12))/SIN(BQ$12)*$B58))</f>
        <v>9.47306108155823</v>
      </c>
      <c r="BR148" s="0" t="n">
        <f aca="false">IF($B58=0,0,IF(SIN(BR$12)=0,999999999,(SIN(BR$12)*COS($E58)+SIN($E58)*COS(BR$12))/SIN(BR$12)*$B58))</f>
        <v>9.33311862485099</v>
      </c>
      <c r="BS148" s="0" t="n">
        <f aca="false">IF($B58=0,0,IF(SIN(BS$12)=0,999999999,(SIN(BS$12)*COS($E58)+SIN($E58)*COS(BS$12))/SIN(BS$12)*$B58))</f>
        <v>9.19553882721425</v>
      </c>
      <c r="BT148" s="0" t="n">
        <f aca="false">IF($B58=0,0,IF(SIN(BT$12)=0,999999999,(SIN(BT$12)*COS($E58)+SIN($E58)*COS(BT$12))/SIN(BT$12)*$B58))</f>
        <v>9.06018058973142</v>
      </c>
      <c r="BU148" s="0" t="n">
        <f aca="false">IF($B58=0,0,IF(SIN(BU$12)=0,999999999,(SIN(BU$12)*COS($E58)+SIN($E58)*COS(BU$12))/SIN(BU$12)*$B58))</f>
        <v>8.92691</v>
      </c>
      <c r="BV148" s="0" t="n">
        <f aca="false">IF($B58=0,0,IF(SIN(BV$12)=0,999999999,(SIN(BV$12)*COS($E58)+SIN($E58)*COS(BV$12))/SIN(BV$12)*$B58))</f>
        <v>8.79559975199814</v>
      </c>
      <c r="BW148" s="0" t="n">
        <f aca="false">IF($B58=0,0,IF(SIN(BW$12)=0,999999999,(SIN(BW$12)*COS($E58)+SIN($E58)*COS(BW$12))/SIN(BW$12)*$B58))</f>
        <v>8.66612861361184</v>
      </c>
      <c r="BX148" s="0" t="n">
        <f aca="false">IF($B58=0,0,IF(SIN(BX$12)=0,999999999,(SIN(BX$12)*COS($E58)+SIN($E58)*COS(BX$12))/SIN(BX$12)*$B58))</f>
        <v>8.5383809368835</v>
      </c>
      <c r="BY148" s="0" t="n">
        <f aca="false">IF($B58=0,0,IF(SIN(BY$12)=0,999999999,(SIN(BY$12)*COS($E58)+SIN($E58)*COS(BY$12))/SIN(BY$12)*$B58))</f>
        <v>8.41224620658646</v>
      </c>
      <c r="BZ148" s="0" t="n">
        <f aca="false">IF($B58=0,0,IF(SIN(BZ$12)=0,999999999,(SIN(BZ$12)*COS($E58)+SIN($E58)*COS(BZ$12))/SIN(BZ$12)*$B58))</f>
        <v>8.28761862320511</v>
      </c>
      <c r="CA148" s="0" t="n">
        <f aca="false">IF($B58=0,0,IF(SIN(CA$12)=0,999999999,(SIN(CA$12)*COS($E58)+SIN($E58)*COS(CA$12))/SIN(CA$12)*$B58))</f>
        <v>8.1643967168156</v>
      </c>
      <c r="CB148" s="0" t="n">
        <f aca="false">IF($B58=0,0,IF(SIN(CB$12)=0,999999999,(SIN(CB$12)*COS($E58)+SIN($E58)*COS(CB$12))/SIN(CB$12)*$B58))</f>
        <v>8.04248298872549</v>
      </c>
      <c r="CC148" s="0" t="n">
        <f aca="false">IF($B58=0,0,IF(SIN(CC$12)=0,999999999,(SIN(CC$12)*COS($E58)+SIN($E58)*COS(CC$12))/SIN(CC$12)*$B58))</f>
        <v>7.92178357804956</v>
      </c>
      <c r="CD148" s="0" t="n">
        <f aca="false">IF($B58=0,0,IF(SIN(CD$12)=0,999999999,(SIN(CD$12)*COS($E58)+SIN($E58)*COS(CD$12))/SIN(CD$12)*$B58))</f>
        <v>7.80220795067831</v>
      </c>
      <c r="CE148" s="0" t="n">
        <f aca="false">IF($B58=0,0,IF(SIN(CE$12)=0,999999999,(SIN(CE$12)*COS($E58)+SIN($E58)*COS(CE$12))/SIN(CE$12)*$B58))</f>
        <v>7.68366860834119</v>
      </c>
      <c r="CF148" s="0" t="n">
        <f aca="false">IF($B58=0,0,IF(SIN(CF$12)=0,999999999,(SIN(CF$12)*COS($E58)+SIN($E58)*COS(CF$12))/SIN(CF$12)*$B58))</f>
        <v>7.5660808156819</v>
      </c>
      <c r="CG148" s="0" t="n">
        <f aca="false">IF($B58=0,0,IF(SIN(CG$12)=0,999999999,(SIN(CG$12)*COS($E58)+SIN($E58)*COS(CG$12))/SIN(CG$12)*$B58))</f>
        <v>7.44936234345197</v>
      </c>
      <c r="CH148" s="0" t="n">
        <f aca="false">IF($B58=0,0,IF(SIN(CH$12)=0,999999999,(SIN(CH$12)*COS($E58)+SIN($E58)*COS(CH$12))/SIN(CH$12)*$B58))</f>
        <v>7.33343322609498</v>
      </c>
      <c r="CI148" s="0" t="n">
        <f aca="false">IF($B58=0,0,IF(SIN(CI$12)=0,999999999,(SIN(CI$12)*COS($E58)+SIN($E58)*COS(CI$12))/SIN(CI$12)*$B58))</f>
        <v>7.21821553213886</v>
      </c>
      <c r="CJ148" s="0" t="n">
        <f aca="false">IF($B58=0,0,IF(SIN(CJ$12)=0,999999999,(SIN(CJ$12)*COS($E58)+SIN($E58)*COS(CJ$12))/SIN(CJ$12)*$B58))</f>
        <v>7.10363314594079</v>
      </c>
      <c r="CK148" s="0" t="n">
        <f aca="false">IF($B58=0,0,IF(SIN(CK$12)=0,999999999,(SIN(CK$12)*COS($E58)+SIN($E58)*COS(CK$12))/SIN(CK$12)*$B58))</f>
        <v>6.98961155943998</v>
      </c>
      <c r="CL148" s="0" t="n">
        <f aca="false">IF($B58=0,0,IF(SIN(CL$12)=0,999999999,(SIN(CL$12)*COS($E58)+SIN($E58)*COS(CL$12))/SIN(CL$12)*$B58))</f>
        <v>6.87607767267</v>
      </c>
      <c r="CM148" s="0" t="n">
        <f aca="false">IF($B58=0,0,IF(SIN(CM$12)=0,999999999,(SIN(CM$12)*COS($E58)+SIN($E58)*COS(CM$12))/SIN(CM$12)*$B58))</f>
        <v>6.76295960186489</v>
      </c>
      <c r="CN148" s="0" t="n">
        <f aca="false">IF($B58=0,0,IF(SIN(CN$12)=0,999999999,(SIN(CN$12)*COS($E58)+SIN($E58)*COS(CN$12))/SIN(CN$12)*$B58))</f>
        <v>6.65018649406475</v>
      </c>
      <c r="CO148" s="0" t="n">
        <f aca="false">IF($B58=0,0,IF(SIN(CO$12)=0,999999999,(SIN(CO$12)*COS($E58)+SIN($E58)*COS(CO$12))/SIN(CO$12)*$B58))</f>
        <v>6.53768834718644</v>
      </c>
      <c r="CP148" s="0" t="n">
        <f aca="false">IF($B58=0,0,IF(SIN(CP$12)=0,999999999,(SIN(CP$12)*COS($E58)+SIN($E58)*COS(CP$12))/SIN(CP$12)*$B58))</f>
        <v>6.42539583457515</v>
      </c>
      <c r="CQ148" s="0" t="n">
        <f aca="false">IF($B58=0,0,IF(SIN(CQ$12)=0,999999999,(SIN(CQ$12)*COS($E58)+SIN($E58)*COS(CQ$12))/SIN(CQ$12)*$B58))</f>
        <v>6.31324013309314</v>
      </c>
    </row>
    <row r="149" customFormat="false" ht="12.8" hidden="true" customHeight="false" outlineLevel="0" collapsed="false">
      <c r="D149" s="0" t="n">
        <f aca="false">1+D148</f>
        <v>47</v>
      </c>
      <c r="E149" s="2" t="s">
        <v>56</v>
      </c>
      <c r="F149" s="0" t="n">
        <f aca="false">IF($B59=0,0,IF(SIN(F$12)=0,999999999,(SIN(F$12)*COS($E59)+SIN($E59)*COS(F$12))/SIN(F$12)*$B59))</f>
        <v>999999999</v>
      </c>
      <c r="G149" s="0" t="n">
        <f aca="false">IF($B59=0,0,IF(SIN(G$12)=0,999999999,(SIN(G$12)*COS($E59)+SIN($E59)*COS(G$12))/SIN(G$12)*$B59))</f>
        <v>375.631117943741</v>
      </c>
      <c r="H149" s="0" t="n">
        <f aca="false">IF($B59=0,0,IF(SIN(H$12)=0,999999999,(SIN(H$12)*COS($E59)+SIN($E59)*COS(H$12))/SIN(H$12)*$B59))</f>
        <v>190.76738306228</v>
      </c>
      <c r="I149" s="0" t="n">
        <f aca="false">IF($B59=0,0,IF(SIN(I$12)=0,999999999,(SIN(I$12)*COS($E59)+SIN($E59)*COS(I$12))/SIN(I$12)*$B59))</f>
        <v>129.121102602841</v>
      </c>
      <c r="J149" s="0" t="n">
        <f aca="false">IF($B59=0,0,IF(SIN(J$12)=0,999999999,(SIN(J$12)*COS($E59)+SIN($E59)*COS(J$12))/SIN(J$12)*$B59))</f>
        <v>98.279174303722</v>
      </c>
      <c r="K149" s="0" t="n">
        <f aca="false">IF($B59=0,0,IF(SIN(K$12)=0,999999999,(SIN(K$12)*COS($E59)+SIN($E59)*COS(K$12))/SIN(K$12)*$B59))</f>
        <v>79.7589740389603</v>
      </c>
      <c r="L149" s="0" t="n">
        <f aca="false">IF($B59=0,0,IF(SIN(L$12)=0,999999999,(SIN(L$12)*COS($E59)+SIN($E59)*COS(L$12))/SIN(L$12)*$B59))</f>
        <v>67.399624029224</v>
      </c>
      <c r="M149" s="0" t="n">
        <f aca="false">IF($B59=0,0,IF(SIN(M$12)=0,999999999,(SIN(M$12)*COS($E59)+SIN($E59)*COS(M$12))/SIN(M$12)*$B59))</f>
        <v>58.5607454410643</v>
      </c>
      <c r="N149" s="0" t="n">
        <f aca="false">IF($B59=0,0,IF(SIN(N$12)=0,999999999,(SIN(N$12)*COS($E59)+SIN($E59)*COS(N$12))/SIN(N$12)*$B59))</f>
        <v>51.9221465346936</v>
      </c>
      <c r="O149" s="0" t="n">
        <f aca="false">IF($B59=0,0,IF(SIN(O$12)=0,999999999,(SIN(O$12)*COS($E59)+SIN($E59)*COS(O$12))/SIN(O$12)*$B59))</f>
        <v>46.7503853780875</v>
      </c>
      <c r="P149" s="0" t="n">
        <f aca="false">IF($B59=0,0,IF(SIN(P$12)=0,999999999,(SIN(P$12)*COS($E59)+SIN($E59)*COS(P$12))/SIN(P$12)*$B59))</f>
        <v>42.6053949309649</v>
      </c>
      <c r="Q149" s="0" t="n">
        <f aca="false">IF($B59=0,0,IF(SIN(Q$12)=0,999999999,(SIN(Q$12)*COS($E59)+SIN($E59)*COS(Q$12))/SIN(Q$12)*$B59))</f>
        <v>39.2071308087053</v>
      </c>
      <c r="R149" s="0" t="n">
        <f aca="false">IF($B59=0,0,IF(SIN(R$12)=0,999999999,(SIN(R$12)*COS($E59)+SIN($E59)*COS(R$12))/SIN(R$12)*$B59))</f>
        <v>36.3688951628872</v>
      </c>
      <c r="S149" s="0" t="n">
        <f aca="false">IF($B59=0,0,IF(SIN(S$12)=0,999999999,(SIN(S$12)*COS($E59)+SIN($E59)*COS(S$12))/SIN(S$12)*$B59))</f>
        <v>33.9614341540909</v>
      </c>
      <c r="T149" s="0" t="n">
        <f aca="false">IF($B59=0,0,IF(SIN(T$12)=0,999999999,(SIN(T$12)*COS($E59)+SIN($E59)*COS(T$12))/SIN(T$12)*$B59))</f>
        <v>31.8924222208142</v>
      </c>
      <c r="U149" s="0" t="n">
        <f aca="false">IF($B59=0,0,IF(SIN(U$12)=0,999999999,(SIN(U$12)*COS($E59)+SIN($E59)*COS(U$12))/SIN(U$12)*$B59))</f>
        <v>30.0941526396236</v>
      </c>
      <c r="V149" s="0" t="n">
        <f aca="false">IF($B59=0,0,IF(SIN(V$12)=0,999999999,(SIN(V$12)*COS($E59)+SIN($E59)*COS(V$12))/SIN(V$12)*$B59))</f>
        <v>28.5158441241056</v>
      </c>
      <c r="W149" s="0" t="n">
        <f aca="false">IF($B59=0,0,IF(SIN(W$12)=0,999999999,(SIN(W$12)*COS($E59)+SIN($E59)*COS(W$12))/SIN(W$12)*$B59))</f>
        <v>27.1186627407328</v>
      </c>
      <c r="X149" s="0" t="n">
        <f aca="false">IF($B59=0,0,IF(SIN(X$12)=0,999999999,(SIN(X$12)*COS($E59)+SIN($E59)*COS(X$12))/SIN(X$12)*$B59))</f>
        <v>25.8724031850454</v>
      </c>
      <c r="Y149" s="0" t="n">
        <f aca="false">IF($B59=0,0,IF(SIN(Y$12)=0,999999999,(SIN(Y$12)*COS($E59)+SIN($E59)*COS(Y$12))/SIN(Y$12)*$B59))</f>
        <v>24.7532180748467</v>
      </c>
      <c r="Z149" s="0" t="n">
        <f aca="false">IF($B59=0,0,IF(SIN(Z$12)=0,999999999,(SIN(Z$12)*COS($E59)+SIN($E59)*COS(Z$12))/SIN(Z$12)*$B59))</f>
        <v>23.7420284544344</v>
      </c>
      <c r="AA149" s="0" t="n">
        <f aca="false">IF($B59=0,0,IF(SIN(AA$12)=0,999999999,(SIN(AA$12)*COS($E59)+SIN($E59)*COS(AA$12))/SIN(AA$12)*$B59))</f>
        <v>22.8233884394958</v>
      </c>
      <c r="AB149" s="0" t="n">
        <f aca="false">IF($B59=0,0,IF(SIN(AB$12)=0,999999999,(SIN(AB$12)*COS($E59)+SIN($E59)*COS(AB$12))/SIN(AB$12)*$B59))</f>
        <v>21.9846595033364</v>
      </c>
      <c r="AC149" s="0" t="n">
        <f aca="false">IF($B59=0,0,IF(SIN(AC$12)=0,999999999,(SIN(AC$12)*COS($E59)+SIN($E59)*COS(AC$12))/SIN(AC$12)*$B59))</f>
        <v>21.2154001657507</v>
      </c>
      <c r="AD149" s="0" t="n">
        <f aca="false">IF($B59=0,0,IF(SIN(AD$12)=0,999999999,(SIN(AD$12)*COS($E59)+SIN($E59)*COS(AD$12))/SIN(AD$12)*$B59))</f>
        <v>20.506908258734</v>
      </c>
      <c r="AE149" s="0" t="n">
        <f aca="false">IF($B59=0,0,IF(SIN(AE$12)=0,999999999,(SIN(AE$12)*COS($E59)+SIN($E59)*COS(AE$12))/SIN(AE$12)*$B59))</f>
        <v>19.8518730474918</v>
      </c>
      <c r="AF149" s="0" t="n">
        <f aca="false">IF($B59=0,0,IF(SIN(AF$12)=0,999999999,(SIN(AF$12)*COS($E59)+SIN($E59)*COS(AF$12))/SIN(AF$12)*$B59))</f>
        <v>19.2441076302909</v>
      </c>
      <c r="AG149" s="0" t="n">
        <f aca="false">IF($B59=0,0,IF(SIN(AG$12)=0,999999999,(SIN(AG$12)*COS($E59)+SIN($E59)*COS(AG$12))/SIN(AG$12)*$B59))</f>
        <v>18.6783408040887</v>
      </c>
      <c r="AH149" s="0" t="n">
        <f aca="false">IF($B59=0,0,IF(SIN(AH$12)=0,999999999,(SIN(AH$12)*COS($E59)+SIN($E59)*COS(AH$12))/SIN(AH$12)*$B59))</f>
        <v>18.1500535294651</v>
      </c>
      <c r="AI149" s="0" t="n">
        <f aca="false">IF($B59=0,0,IF(SIN(AI$12)=0,999999999,(SIN(AI$12)*COS($E59)+SIN($E59)*COS(AI$12))/SIN(AI$12)*$B59))</f>
        <v>17.655349229475</v>
      </c>
      <c r="AJ149" s="0" t="n">
        <f aca="false">IF($B59=0,0,IF(SIN(AJ$12)=0,999999999,(SIN(AJ$12)*COS($E59)+SIN($E59)*COS(AJ$12))/SIN(AJ$12)*$B59))</f>
        <v>17.1908500278085</v>
      </c>
      <c r="AK149" s="0" t="n">
        <f aca="false">IF($B59=0,0,IF(SIN(AK$12)=0,999999999,(SIN(AK$12)*COS($E59)+SIN($E59)*COS(AK$12))/SIN(AK$12)*$B59))</f>
        <v>16.7536130689604</v>
      </c>
      <c r="AL149" s="0" t="n">
        <f aca="false">IF($B59=0,0,IF(SIN(AL$12)=0,999999999,(SIN(AL$12)*COS($E59)+SIN($E59)*COS(AL$12))/SIN(AL$12)*$B59))</f>
        <v>16.3410625274352</v>
      </c>
      <c r="AM149" s="0" t="n">
        <f aca="false">IF($B59=0,0,IF(SIN(AM$12)=0,999999999,(SIN(AM$12)*COS($E59)+SIN($E59)*COS(AM$12))/SIN(AM$12)*$B59))</f>
        <v>15.9509339779742</v>
      </c>
      <c r="AN149" s="0" t="n">
        <f aca="false">IF($B59=0,0,IF(SIN(AN$12)=0,999999999,(SIN(AN$12)*COS($E59)+SIN($E59)*COS(AN$12))/SIN(AN$12)*$B59))</f>
        <v>15.5812285818513</v>
      </c>
      <c r="AO149" s="0" t="n">
        <f aca="false">IF($B59=0,0,IF(SIN(AO$12)=0,999999999,(SIN(AO$12)*COS($E59)+SIN($E59)*COS(AO$12))/SIN(AO$12)*$B59))</f>
        <v>15.2301751259856</v>
      </c>
      <c r="AP149" s="0" t="n">
        <f aca="false">IF($B59=0,0,IF(SIN(AP$12)=0,999999999,(SIN(AP$12)*COS($E59)+SIN($E59)*COS(AP$12))/SIN(AP$12)*$B59))</f>
        <v>14.8961983878939</v>
      </c>
      <c r="AQ149" s="0" t="n">
        <f aca="false">IF($B59=0,0,IF(SIN(AQ$12)=0,999999999,(SIN(AQ$12)*COS($E59)+SIN($E59)*COS(AQ$12))/SIN(AQ$12)*$B59))</f>
        <v>14.5778926296637</v>
      </c>
      <c r="AR149" s="0" t="n">
        <f aca="false">IF($B59=0,0,IF(SIN(AR$12)=0,999999999,(SIN(AR$12)*COS($E59)+SIN($E59)*COS(AR$12))/SIN(AR$12)*$B59))</f>
        <v>14.2739992760824</v>
      </c>
      <c r="AS149" s="0" t="n">
        <f aca="false">IF($B59=0,0,IF(SIN(AS$12)=0,999999999,(SIN(AS$12)*COS($E59)+SIN($E59)*COS(AS$12))/SIN(AS$12)*$B59))</f>
        <v>13.9833880258794</v>
      </c>
      <c r="AT149" s="0" t="n">
        <f aca="false">IF($B59=0,0,IF(SIN(AT$12)=0,999999999,(SIN(AT$12)*COS($E59)+SIN($E59)*COS(AT$12))/SIN(AT$12)*$B59))</f>
        <v>13.705040795239</v>
      </c>
      <c r="AU149" s="0" t="n">
        <f aca="false">IF($B59=0,0,IF(SIN(AU$12)=0,999999999,(SIN(AU$12)*COS($E59)+SIN($E59)*COS(AU$12))/SIN(AU$12)*$B59))</f>
        <v>13.4380380099807</v>
      </c>
      <c r="AV149" s="0" t="n">
        <f aca="false">IF($B59=0,0,IF(SIN(AV$12)=0,999999999,(SIN(AV$12)*COS($E59)+SIN($E59)*COS(AV$12))/SIN(AV$12)*$B59))</f>
        <v>13.1815468549136</v>
      </c>
      <c r="AW149" s="0" t="n">
        <f aca="false">IF($B59=0,0,IF(SIN(AW$12)=0,999999999,(SIN(AW$12)*COS($E59)+SIN($E59)*COS(AW$12))/SIN(AW$12)*$B59))</f>
        <v>12.9348111617037</v>
      </c>
      <c r="AX149" s="0" t="n">
        <f aca="false">IF($B59=0,0,IF(SIN(AX$12)=0,999999999,(SIN(AX$12)*COS($E59)+SIN($E59)*COS(AX$12))/SIN(AX$12)*$B59))</f>
        <v>12.6971426745323</v>
      </c>
      <c r="AY149" s="0" t="n">
        <f aca="false">IF($B59=0,0,IF(SIN(AY$12)=0,999999999,(SIN(AY$12)*COS($E59)+SIN($E59)*COS(AY$12))/SIN(AY$12)*$B59))</f>
        <v>12.4679134791661</v>
      </c>
      <c r="AZ149" s="0" t="n">
        <f aca="false">IF($B59=0,0,IF(SIN(AZ$12)=0,999999999,(SIN(AZ$12)*COS($E59)+SIN($E59)*COS(AZ$12))/SIN(AZ$12)*$B59))</f>
        <v>12.2465494183429</v>
      </c>
      <c r="BA149" s="0" t="n">
        <f aca="false">IF($B59=0,0,IF(SIN(BA$12)=0,999999999,(SIN(BA$12)*COS($E59)+SIN($E59)*COS(BA$12))/SIN(BA$12)*$B59))</f>
        <v>12.0325243465171</v>
      </c>
      <c r="BB149" s="0" t="n">
        <f aca="false">IF($B59=0,0,IF(SIN(BB$12)=0,999999999,(SIN(BB$12)*COS($E59)+SIN($E59)*COS(BB$12))/SIN(BB$12)*$B59))</f>
        <v>11.8253551014971</v>
      </c>
      <c r="BC149" s="0" t="n">
        <f aca="false">IF($B59=0,0,IF(SIN(BC$12)=0,999999999,(SIN(BC$12)*COS($E59)+SIN($E59)*COS(BC$12))/SIN(BC$12)*$B59))</f>
        <v>11.6245970904987</v>
      </c>
      <c r="BD149" s="0" t="n">
        <f aca="false">IF($B59=0,0,IF(SIN(BD$12)=0,999999999,(SIN(BD$12)*COS($E59)+SIN($E59)*COS(BD$12))/SIN(BD$12)*$B59))</f>
        <v>11.42984040453</v>
      </c>
      <c r="BE149" s="0" t="n">
        <f aca="false">IF($B59=0,0,IF(SIN(BE$12)=0,999999999,(SIN(BE$12)*COS($E59)+SIN($E59)*COS(BE$12))/SIN(BE$12)*$B59))</f>
        <v>11.2407063885242</v>
      </c>
      <c r="BF149" s="0" t="n">
        <f aca="false">IF($B59=0,0,IF(SIN(BF$12)=0,999999999,(SIN(BF$12)*COS($E59)+SIN($E59)*COS(BF$12))/SIN(BF$12)*$B59))</f>
        <v>11.0568446057974</v>
      </c>
      <c r="BG149" s="0" t="n">
        <f aca="false">IF($B59=0,0,IF(SIN(BG$12)=0,999999999,(SIN(BG$12)*COS($E59)+SIN($E59)*COS(BG$12))/SIN(BG$12)*$B59))</f>
        <v>10.8779301446761</v>
      </c>
      <c r="BH149" s="0" t="n">
        <f aca="false">IF($B59=0,0,IF(SIN(BH$12)=0,999999999,(SIN(BH$12)*COS($E59)+SIN($E59)*COS(BH$12))/SIN(BH$12)*$B59))</f>
        <v>10.7036612228617</v>
      </c>
      <c r="BI149" s="0" t="n">
        <f aca="false">IF($B59=0,0,IF(SIN(BI$12)=0,999999999,(SIN(BI$12)*COS($E59)+SIN($E59)*COS(BI$12))/SIN(BI$12)*$B59))</f>
        <v>10.5337570515555</v>
      </c>
      <c r="BJ149" s="0" t="n">
        <f aca="false">IF($B59=0,0,IF(SIN(BJ$12)=0,999999999,(SIN(BJ$12)*COS($E59)+SIN($E59)*COS(BJ$12))/SIN(BJ$12)*$B59))</f>
        <v>10.3679559267907</v>
      </c>
      <c r="BK149" s="0" t="n">
        <f aca="false">IF($B59=0,0,IF(SIN(BK$12)=0,999999999,(SIN(BK$12)*COS($E59)+SIN($E59)*COS(BK$12))/SIN(BK$12)*$B59))</f>
        <v>10.2060135199775</v>
      </c>
      <c r="BL149" s="0" t="n">
        <f aca="false">IF($B59=0,0,IF(SIN(BL$12)=0,999999999,(SIN(BL$12)*COS($E59)+SIN($E59)*COS(BL$12))/SIN(BL$12)*$B59))</f>
        <v>10.0477013435259</v>
      </c>
      <c r="BM149" s="0" t="n">
        <f aca="false">IF($B59=0,0,IF(SIN(BM$12)=0,999999999,(SIN(BM$12)*COS($E59)+SIN($E59)*COS(BM$12))/SIN(BM$12)*$B59))</f>
        <v>9.89280537067611</v>
      </c>
      <c r="BN149" s="0" t="n">
        <f aca="false">IF($B59=0,0,IF(SIN(BN$12)=0,999999999,(SIN(BN$12)*COS($E59)+SIN($E59)*COS(BN$12))/SIN(BN$12)*$B59))</f>
        <v>9.74112479144185</v>
      </c>
      <c r="BO149" s="0" t="n">
        <f aca="false">IF($B59=0,0,IF(SIN(BO$12)=0,999999999,(SIN(BO$12)*COS($E59)+SIN($E59)*COS(BO$12))/SIN(BO$12)*$B59))</f>
        <v>9.59247088894016</v>
      </c>
      <c r="BP149" s="0" t="n">
        <f aca="false">IF($B59=0,0,IF(SIN(BP$12)=0,999999999,(SIN(BP$12)*COS($E59)+SIN($E59)*COS(BP$12))/SIN(BP$12)*$B59))</f>
        <v>9.44666602240067</v>
      </c>
      <c r="BQ149" s="0" t="n">
        <f aca="false">IF($B59=0,0,IF(SIN(BQ$12)=0,999999999,(SIN(BQ$12)*COS($E59)+SIN($E59)*COS(BQ$12))/SIN(BQ$12)*$B59))</f>
        <v>9.30354270488239</v>
      </c>
      <c r="BR149" s="0" t="n">
        <f aca="false">IF($B59=0,0,IF(SIN(BR$12)=0,999999999,(SIN(BR$12)*COS($E59)+SIN($E59)*COS(BR$12))/SIN(BR$12)*$B59))</f>
        <v>9.16294276521314</v>
      </c>
      <c r="BS149" s="0" t="n">
        <f aca="false">IF($B59=0,0,IF(SIN(BS$12)=0,999999999,(SIN(BS$12)*COS($E59)+SIN($E59)*COS(BS$12))/SIN(BS$12)*$B59))</f>
        <v>9.02471658494892</v>
      </c>
      <c r="BT149" s="0" t="n">
        <f aca="false">IF($B59=0,0,IF(SIN(BT$12)=0,999999999,(SIN(BT$12)*COS($E59)+SIN($E59)*COS(BT$12))/SIN(BT$12)*$B59))</f>
        <v>8.88872240225685</v>
      </c>
      <c r="BU149" s="0" t="n">
        <f aca="false">IF($B59=0,0,IF(SIN(BU$12)=0,999999999,(SIN(BU$12)*COS($E59)+SIN($E59)*COS(BU$12))/SIN(BU$12)*$B59))</f>
        <v>8.75482567558209</v>
      </c>
      <c r="BV149" s="0" t="n">
        <f aca="false">IF($B59=0,0,IF(SIN(BV$12)=0,999999999,(SIN(BV$12)*COS($E59)+SIN($E59)*COS(BV$12))/SIN(BV$12)*$B59))</f>
        <v>8.62289850078882</v>
      </c>
      <c r="BW149" s="0" t="n">
        <f aca="false">IF($B59=0,0,IF(SIN(BW$12)=0,999999999,(SIN(BW$12)*COS($E59)+SIN($E59)*COS(BW$12))/SIN(BW$12)*$B59))</f>
        <v>8.49281907618571</v>
      </c>
      <c r="BX149" s="0" t="n">
        <f aca="false">IF($B59=0,0,IF(SIN(BX$12)=0,999999999,(SIN(BX$12)*COS($E59)+SIN($E59)*COS(BX$12))/SIN(BX$12)*$B59))</f>
        <v>8.36447121047355</v>
      </c>
      <c r="BY149" s="0" t="n">
        <f aca="false">IF($B59=0,0,IF(SIN(BY$12)=0,999999999,(SIN(BY$12)*COS($E59)+SIN($E59)*COS(BY$12))/SIN(BY$12)*$B59))</f>
        <v>8.23774386919883</v>
      </c>
      <c r="BZ149" s="0" t="n">
        <f aca="false">IF($B59=0,0,IF(SIN(BZ$12)=0,999999999,(SIN(BZ$12)*COS($E59)+SIN($E59)*COS(BZ$12))/SIN(BZ$12)*$B59))</f>
        <v>8.11253075577464</v>
      </c>
      <c r="CA149" s="0" t="n">
        <f aca="false">IF($B59=0,0,IF(SIN(CA$12)=0,999999999,(SIN(CA$12)*COS($E59)+SIN($E59)*COS(CA$12))/SIN(CA$12)*$B59))</f>
        <v>7.9887299235473</v>
      </c>
      <c r="CB149" s="0" t="n">
        <f aca="false">IF($B59=0,0,IF(SIN(CB$12)=0,999999999,(SIN(CB$12)*COS($E59)+SIN($E59)*COS(CB$12))/SIN(CB$12)*$B59))</f>
        <v>7.86624341575231</v>
      </c>
      <c r="CC149" s="0" t="n">
        <f aca="false">IF($B59=0,0,IF(SIN(CC$12)=0,999999999,(SIN(CC$12)*COS($E59)+SIN($E59)*COS(CC$12))/SIN(CC$12)*$B59))</f>
        <v>7.74497693052366</v>
      </c>
      <c r="CD149" s="0" t="n">
        <f aca="false">IF($B59=0,0,IF(SIN(CD$12)=0,999999999,(SIN(CD$12)*COS($E59)+SIN($E59)*COS(CD$12))/SIN(CD$12)*$B59))</f>
        <v>7.62483950840106</v>
      </c>
      <c r="CE149" s="0" t="n">
        <f aca="false">IF($B59=0,0,IF(SIN(CE$12)=0,999999999,(SIN(CE$12)*COS($E59)+SIN($E59)*COS(CE$12))/SIN(CE$12)*$B59))</f>
        <v>7.50574324002628</v>
      </c>
      <c r="CF149" s="0" t="n">
        <f aca="false">IF($B59=0,0,IF(SIN(CF$12)=0,999999999,(SIN(CF$12)*COS($E59)+SIN($E59)*COS(CF$12))/SIN(CF$12)*$B59))</f>
        <v>7.38760299193615</v>
      </c>
      <c r="CG149" s="0" t="n">
        <f aca="false">IF($B59=0,0,IF(SIN(CG$12)=0,999999999,(SIN(CG$12)*COS($E59)+SIN($E59)*COS(CG$12))/SIN(CG$12)*$B59))</f>
        <v>7.27033614854961</v>
      </c>
      <c r="CH149" s="0" t="n">
        <f aca="false">IF($B59=0,0,IF(SIN(CH$12)=0,999999999,(SIN(CH$12)*COS($E59)+SIN($E59)*COS(CH$12))/SIN(CH$12)*$B59))</f>
        <v>7.15386236861303</v>
      </c>
      <c r="CI149" s="0" t="n">
        <f aca="false">IF($B59=0,0,IF(SIN(CI$12)=0,999999999,(SIN(CI$12)*COS($E59)+SIN($E59)*COS(CI$12))/SIN(CI$12)*$B59))</f>
        <v>7.03810335451376</v>
      </c>
      <c r="CJ149" s="0" t="n">
        <f aca="false">IF($B59=0,0,IF(SIN(CJ$12)=0,999999999,(SIN(CJ$12)*COS($E59)+SIN($E59)*COS(CJ$12))/SIN(CJ$12)*$B59))</f>
        <v>6.92298263299955</v>
      </c>
      <c r="CK149" s="0" t="n">
        <f aca="false">IF($B59=0,0,IF(SIN(CK$12)=0,999999999,(SIN(CK$12)*COS($E59)+SIN($E59)*COS(CK$12))/SIN(CK$12)*$B59))</f>
        <v>6.80842534595304</v>
      </c>
      <c r="CL149" s="0" t="n">
        <f aca="false">IF($B59=0,0,IF(SIN(CL$12)=0,999999999,(SIN(CL$12)*COS($E59)+SIN($E59)*COS(CL$12))/SIN(CL$12)*$B59))</f>
        <v>6.69435804996675</v>
      </c>
      <c r="CM149" s="0" t="n">
        <f aca="false">IF($B59=0,0,IF(SIN(CM$12)=0,999999999,(SIN(CM$12)*COS($E59)+SIN($E59)*COS(CM$12))/SIN(CM$12)*$B59))</f>
        <v>6.58070852354766</v>
      </c>
      <c r="CN149" s="0" t="n">
        <f aca="false">IF($B59=0,0,IF(SIN(CN$12)=0,999999999,(SIN(CN$12)*COS($E59)+SIN($E59)*COS(CN$12))/SIN(CN$12)*$B59))</f>
        <v>6.46740558085183</v>
      </c>
      <c r="CO149" s="0" t="n">
        <f aca="false">IF($B59=0,0,IF(SIN(CO$12)=0,999999999,(SIN(CO$12)*COS($E59)+SIN($E59)*COS(CO$12))/SIN(CO$12)*$B59))</f>
        <v>6.35437889090968</v>
      </c>
      <c r="CP149" s="0" t="n">
        <f aca="false">IF($B59=0,0,IF(SIN(CP$12)=0,999999999,(SIN(CP$12)*COS($E59)+SIN($E59)*COS(CP$12))/SIN(CP$12)*$B59))</f>
        <v>6.24155880135326</v>
      </c>
      <c r="CQ149" s="0" t="n">
        <f aca="false">IF($B59=0,0,IF(SIN(CQ$12)=0,999999999,(SIN(CQ$12)*COS($E59)+SIN($E59)*COS(CQ$12))/SIN(CQ$12)*$B59))</f>
        <v>6.12887616569737</v>
      </c>
    </row>
    <row r="150" customFormat="false" ht="12.8" hidden="true" customHeight="false" outlineLevel="0" collapsed="false">
      <c r="D150" s="0" t="n">
        <f aca="false">1+D149</f>
        <v>48</v>
      </c>
      <c r="E150" s="2" t="s">
        <v>56</v>
      </c>
      <c r="F150" s="0" t="n">
        <f aca="false">IF($B60=0,0,IF(SIN(F$12)=0,999999999,(SIN(F$12)*COS($E60)+SIN($E60)*COS(F$12))/SIN(F$12)*$B60))</f>
        <v>999999999</v>
      </c>
      <c r="G150" s="0" t="n">
        <f aca="false">IF($B60=0,0,IF(SIN(G$12)=0,999999999,(SIN(G$12)*COS($E60)+SIN($E60)*COS(G$12))/SIN(G$12)*$B60))</f>
        <v>376.919185162582</v>
      </c>
      <c r="H150" s="0" t="n">
        <f aca="false">IF($B60=0,0,IF(SIN(H$12)=0,999999999,(SIN(H$12)*COS($E60)+SIN($E60)*COS(H$12))/SIN(H$12)*$B60))</f>
        <v>191.319176001874</v>
      </c>
      <c r="I150" s="0" t="n">
        <f aca="false">IF($B60=0,0,IF(SIN(I$12)=0,999999999,(SIN(I$12)*COS($E60)+SIN($E60)*COS(I$12))/SIN(I$12)*$B60))</f>
        <v>129.427371071436</v>
      </c>
      <c r="J150" s="0" t="n">
        <f aca="false">IF($B60=0,0,IF(SIN(J$12)=0,999999999,(SIN(J$12)*COS($E60)+SIN($E60)*COS(J$12))/SIN(J$12)*$B60))</f>
        <v>98.4626057077978</v>
      </c>
      <c r="K150" s="0" t="n">
        <f aca="false">IF($B60=0,0,IF(SIN(K$12)=0,999999999,(SIN(K$12)*COS($E60)+SIN($E60)*COS(K$12))/SIN(K$12)*$B60))</f>
        <v>79.8686432900091</v>
      </c>
      <c r="L150" s="0" t="n">
        <f aca="false">IF($B60=0,0,IF(SIN(L$12)=0,999999999,(SIN(L$12)*COS($E60)+SIN($E60)*COS(L$12))/SIN(L$12)*$B60))</f>
        <v>67.4600685281806</v>
      </c>
      <c r="M150" s="0" t="n">
        <f aca="false">IF($B60=0,0,IF(SIN(M$12)=0,999999999,(SIN(M$12)*COS($E60)+SIN($E60)*COS(M$12))/SIN(M$12)*$B60))</f>
        <v>58.585986502386</v>
      </c>
      <c r="N150" s="0" t="n">
        <f aca="false">IF($B60=0,0,IF(SIN(N$12)=0,999999999,(SIN(N$12)*COS($E60)+SIN($E60)*COS(N$12))/SIN(N$12)*$B60))</f>
        <v>51.9209474203468</v>
      </c>
      <c r="O150" s="0" t="n">
        <f aca="false">IF($B60=0,0,IF(SIN(O$12)=0,999999999,(SIN(O$12)*COS($E60)+SIN($E60)*COS(O$12))/SIN(O$12)*$B60))</f>
        <v>46.7285882014952</v>
      </c>
      <c r="P150" s="0" t="n">
        <f aca="false">IF($B60=0,0,IF(SIN(P$12)=0,999999999,(SIN(P$12)*COS($E60)+SIN($E60)*COS(P$12))/SIN(P$12)*$B60))</f>
        <v>42.5670891089322</v>
      </c>
      <c r="Q150" s="0" t="n">
        <f aca="false">IF($B60=0,0,IF(SIN(Q$12)=0,999999999,(SIN(Q$12)*COS($E60)+SIN($E60)*COS(Q$12))/SIN(Q$12)*$B60))</f>
        <v>39.1552903987832</v>
      </c>
      <c r="R150" s="0" t="n">
        <f aca="false">IF($B60=0,0,IF(SIN(R$12)=0,999999999,(SIN(R$12)*COS($E60)+SIN($E60)*COS(R$12))/SIN(R$12)*$B60))</f>
        <v>36.3057506434501</v>
      </c>
      <c r="S150" s="0" t="n">
        <f aca="false">IF($B60=0,0,IF(SIN(S$12)=0,999999999,(SIN(S$12)*COS($E60)+SIN($E60)*COS(S$12))/SIN(S$12)*$B60))</f>
        <v>33.8887012120235</v>
      </c>
      <c r="T150" s="0" t="n">
        <f aca="false">IF($B60=0,0,IF(SIN(T$12)=0,999999999,(SIN(T$12)*COS($E60)+SIN($E60)*COS(T$12))/SIN(T$12)*$B60))</f>
        <v>31.8114488292561</v>
      </c>
      <c r="U150" s="0" t="n">
        <f aca="false">IF($B60=0,0,IF(SIN(U$12)=0,999999999,(SIN(U$12)*COS($E60)+SIN($E60)*COS(U$12))/SIN(U$12)*$B60))</f>
        <v>30.0060171097445</v>
      </c>
      <c r="V150" s="0" t="n">
        <f aca="false">IF($B60=0,0,IF(SIN(V$12)=0,999999999,(SIN(V$12)*COS($E60)+SIN($E60)*COS(V$12))/SIN(V$12)*$B60))</f>
        <v>28.421422515643</v>
      </c>
      <c r="W150" s="0" t="n">
        <f aca="false">IF($B60=0,0,IF(SIN(W$12)=0,999999999,(SIN(W$12)*COS($E60)+SIN($E60)*COS(W$12))/SIN(W$12)*$B60))</f>
        <v>27.018676445845</v>
      </c>
      <c r="X150" s="0" t="n">
        <f aca="false">IF($B60=0,0,IF(SIN(X$12)=0,999999999,(SIN(X$12)*COS($E60)+SIN($E60)*COS(X$12))/SIN(X$12)*$B60))</f>
        <v>25.7674532943679</v>
      </c>
      <c r="Y150" s="0" t="n">
        <f aca="false">IF($B60=0,0,IF(SIN(Y$12)=0,999999999,(SIN(Y$12)*COS($E60)+SIN($E60)*COS(Y$12))/SIN(Y$12)*$B60))</f>
        <v>24.6438106997908</v>
      </c>
      <c r="Z150" s="0" t="n">
        <f aca="false">IF($B60=0,0,IF(SIN(Z$12)=0,999999999,(SIN(Z$12)*COS($E60)+SIN($E60)*COS(Z$12))/SIN(Z$12)*$B60))</f>
        <v>23.6285937188504</v>
      </c>
      <c r="AA150" s="0" t="n">
        <f aca="false">IF($B60=0,0,IF(SIN(AA$12)=0,999999999,(SIN(AA$12)*COS($E60)+SIN($E60)*COS(AA$12))/SIN(AA$12)*$B60))</f>
        <v>22.7062949494496</v>
      </c>
      <c r="AB150" s="0" t="n">
        <f aca="false">IF($B60=0,0,IF(SIN(AB$12)=0,999999999,(SIN(AB$12)*COS($E60)+SIN($E60)*COS(AB$12))/SIN(AB$12)*$B60))</f>
        <v>21.8642255282386</v>
      </c>
      <c r="AC150" s="0" t="n">
        <f aca="false">IF($B60=0,0,IF(SIN(AC$12)=0,999999999,(SIN(AC$12)*COS($E60)+SIN($E60)*COS(AC$12))/SIN(AC$12)*$B60))</f>
        <v>21.0919023887412</v>
      </c>
      <c r="AD150" s="0" t="n">
        <f aca="false">IF($B60=0,0,IF(SIN(AD$12)=0,999999999,(SIN(AD$12)*COS($E60)+SIN($E60)*COS(AD$12))/SIN(AD$12)*$B60))</f>
        <v>20.3805887040053</v>
      </c>
      <c r="AE150" s="0" t="n">
        <f aca="false">IF($B60=0,0,IF(SIN(AE$12)=0,999999999,(SIN(AE$12)*COS($E60)+SIN($E60)*COS(AE$12))/SIN(AE$12)*$B60))</f>
        <v>19.7229446220813</v>
      </c>
      <c r="AF150" s="0" t="n">
        <f aca="false">IF($B60=0,0,IF(SIN(AF$12)=0,999999999,(SIN(AF$12)*COS($E60)+SIN($E60)*COS(AF$12))/SIN(AF$12)*$B60))</f>
        <v>19.1127586000777</v>
      </c>
      <c r="AG150" s="0" t="n">
        <f aca="false">IF($B60=0,0,IF(SIN(AG$12)=0,999999999,(SIN(AG$12)*COS($E60)+SIN($E60)*COS(AG$12))/SIN(AG$12)*$B60))</f>
        <v>18.544738440833</v>
      </c>
      <c r="AH150" s="0" t="n">
        <f aca="false">IF($B60=0,0,IF(SIN(AH$12)=0,999999999,(SIN(AH$12)*COS($E60)+SIN($E60)*COS(AH$12))/SIN(AH$12)*$B60))</f>
        <v>18.0143471065212</v>
      </c>
      <c r="AI150" s="0" t="n">
        <f aca="false">IF($B60=0,0,IF(SIN(AI$12)=0,999999999,(SIN(AI$12)*COS($E60)+SIN($E60)*COS(AI$12))/SIN(AI$12)*$B60))</f>
        <v>17.517672500932</v>
      </c>
      <c r="AJ150" s="0" t="n">
        <f aca="false">IF($B60=0,0,IF(SIN(AJ$12)=0,999999999,(SIN(AJ$12)*COS($E60)+SIN($E60)*COS(AJ$12))/SIN(AJ$12)*$B60))</f>
        <v>17.0513232943679</v>
      </c>
      <c r="AK150" s="0" t="n">
        <f aca="false">IF($B60=0,0,IF(SIN(AK$12)=0,999999999,(SIN(AK$12)*COS($E60)+SIN($E60)*COS(AK$12))/SIN(AK$12)*$B60))</f>
        <v>16.6123449105348</v>
      </c>
      <c r="AL150" s="0" t="n">
        <f aca="false">IF($B60=0,0,IF(SIN(AL$12)=0,999999999,(SIN(AL$12)*COS($E60)+SIN($E60)*COS(AL$12))/SIN(AL$12)*$B60))</f>
        <v>16.1981512649535</v>
      </c>
      <c r="AM150" s="0" t="n">
        <f aca="false">IF($B60=0,0,IF(SIN(AM$12)=0,999999999,(SIN(AM$12)*COS($E60)+SIN($E60)*COS(AM$12))/SIN(AM$12)*$B60))</f>
        <v>15.8064689136246</v>
      </c>
      <c r="AN150" s="0" t="n">
        <f aca="false">IF($B60=0,0,IF(SIN(AN$12)=0,999999999,(SIN(AN$12)*COS($E60)+SIN($E60)*COS(AN$12))/SIN(AN$12)*$B60))</f>
        <v>15.435291056858</v>
      </c>
      <c r="AO150" s="0" t="n">
        <f aca="false">IF($B60=0,0,IF(SIN(AO$12)=0,999999999,(SIN(AO$12)*COS($E60)+SIN($E60)*COS(AO$12))/SIN(AO$12)*$B60))</f>
        <v>15.0828394271949</v>
      </c>
      <c r="AP150" s="0" t="n">
        <f aca="false">IF($B60=0,0,IF(SIN(AP$12)=0,999999999,(SIN(AP$12)*COS($E60)+SIN($E60)*COS(AP$12))/SIN(AP$12)*$B60))</f>
        <v>14.7475325283646</v>
      </c>
      <c r="AQ150" s="0" t="n">
        <f aca="false">IF($B60=0,0,IF(SIN(AQ$12)=0,999999999,(SIN(AQ$12)*COS($E60)+SIN($E60)*COS(AQ$12))/SIN(AQ$12)*$B60))</f>
        <v>14.4279590236893</v>
      </c>
      <c r="AR150" s="0" t="n">
        <f aca="false">IF($B60=0,0,IF(SIN(AR$12)=0,999999999,(SIN(AR$12)*COS($E60)+SIN($E60)*COS(AR$12))/SIN(AR$12)*$B60))</f>
        <v>14.12285532531</v>
      </c>
      <c r="AS150" s="0" t="n">
        <f aca="false">IF($B60=0,0,IF(SIN(AS$12)=0,999999999,(SIN(AS$12)*COS($E60)+SIN($E60)*COS(AS$12))/SIN(AS$12)*$B60))</f>
        <v>13.831086630198</v>
      </c>
      <c r="AT150" s="0" t="n">
        <f aca="false">IF($B60=0,0,IF(SIN(AT$12)=0,999999999,(SIN(AT$12)*COS($E60)+SIN($E60)*COS(AT$12))/SIN(AT$12)*$B60))</f>
        <v>13.5516307997191</v>
      </c>
      <c r="AU150" s="0" t="n">
        <f aca="false">IF($B60=0,0,IF(SIN(AU$12)=0,999999999,(SIN(AU$12)*COS($E60)+SIN($E60)*COS(AU$12))/SIN(AU$12)*$B60))</f>
        <v>13.2835645972179</v>
      </c>
      <c r="AV150" s="0" t="n">
        <f aca="false">IF($B60=0,0,IF(SIN(AV$12)=0,999999999,(SIN(AV$12)*COS($E60)+SIN($E60)*COS(AV$12))/SIN(AV$12)*$B60))</f>
        <v>13.0260518905714</v>
      </c>
      <c r="AW150" s="0" t="n">
        <f aca="false">IF($B60=0,0,IF(SIN(AW$12)=0,999999999,(SIN(AW$12)*COS($E60)+SIN($E60)*COS(AW$12))/SIN(AW$12)*$B60))</f>
        <v>12.7783334997827</v>
      </c>
      <c r="AX150" s="0" t="n">
        <f aca="false">IF($B60=0,0,IF(SIN(AX$12)=0,999999999,(SIN(AX$12)*COS($E60)+SIN($E60)*COS(AX$12))/SIN(AX$12)*$B60))</f>
        <v>12.5397184278515</v>
      </c>
      <c r="AY150" s="0" t="n">
        <f aca="false">IF($B60=0,0,IF(SIN(AY$12)=0,999999999,(SIN(AY$12)*COS($E60)+SIN($E60)*COS(AY$12))/SIN(AY$12)*$B60))</f>
        <v>12.3095762596909</v>
      </c>
      <c r="AZ150" s="0" t="n">
        <f aca="false">IF($B60=0,0,IF(SIN(AZ$12)=0,999999999,(SIN(AZ$12)*COS($E60)+SIN($E60)*COS(AZ$12))/SIN(AZ$12)*$B60))</f>
        <v>12.0873305512885</v>
      </c>
      <c r="BA150" s="0" t="n">
        <f aca="false">IF($B60=0,0,IF(SIN(BA$12)=0,999999999,(SIN(BA$12)*COS($E60)+SIN($E60)*COS(BA$12))/SIN(BA$12)*$B60))</f>
        <v>11.8724530615691</v>
      </c>
      <c r="BB150" s="0" t="n">
        <f aca="false">IF($B60=0,0,IF(SIN(BB$12)=0,999999999,(SIN(BB$12)*COS($E60)+SIN($E60)*COS(BB$12))/SIN(BB$12)*$B60))</f>
        <v>11.6644587040053</v>
      </c>
      <c r="BC150" s="0" t="n">
        <f aca="false">IF($B60=0,0,IF(SIN(BC$12)=0,999999999,(SIN(BC$12)*COS($E60)+SIN($E60)*COS(BC$12))/SIN(BC$12)*$B60))</f>
        <v>11.462901115091</v>
      </c>
      <c r="BD150" s="0" t="n">
        <f aca="false">IF($B60=0,0,IF(SIN(BD$12)=0,999999999,(SIN(BD$12)*COS($E60)+SIN($E60)*COS(BD$12))/SIN(BD$12)*$B60))</f>
        <v>11.2673687532512</v>
      </c>
      <c r="BE150" s="0" t="n">
        <f aca="false">IF($B60=0,0,IF(SIN(BE$12)=0,999999999,(SIN(BE$12)*COS($E60)+SIN($E60)*COS(BE$12))/SIN(BE$12)*$B60))</f>
        <v>11.0774814553137</v>
      </c>
      <c r="BF150" s="0" t="n">
        <f aca="false">IF($B60=0,0,IF(SIN(BF$12)=0,999999999,(SIN(BF$12)*COS($E60)+SIN($E60)*COS(BF$12))/SIN(BF$12)*$B60))</f>
        <v>10.8928873888772</v>
      </c>
      <c r="BG150" s="0" t="n">
        <f aca="false">IF($B60=0,0,IF(SIN(BG$12)=0,999999999,(SIN(BG$12)*COS($E60)+SIN($E60)*COS(BG$12))/SIN(BG$12)*$B60))</f>
        <v>10.7132603482119</v>
      </c>
      <c r="BH150" s="0" t="n">
        <f aca="false">IF($B60=0,0,IF(SIN(BH$12)=0,999999999,(SIN(BH$12)*COS($E60)+SIN($E60)*COS(BH$12))/SIN(BH$12)*$B60))</f>
        <v>10.5382973490822</v>
      </c>
      <c r="BI150" s="0" t="n">
        <f aca="false">IF($B60=0,0,IF(SIN(BI$12)=0,999999999,(SIN(BI$12)*COS($E60)+SIN($E60)*COS(BI$12))/SIN(BI$12)*$B60))</f>
        <v>10.3677164843653</v>
      </c>
      <c r="BJ150" s="0" t="n">
        <f aca="false">IF($B60=0,0,IF(SIN(BJ$12)=0,999999999,(SIN(BJ$12)*COS($E60)+SIN($E60)*COS(BJ$12))/SIN(BJ$12)*$B60))</f>
        <v>10.2012550077813</v>
      </c>
      <c r="BK150" s="0" t="n">
        <f aca="false">IF($B60=0,0,IF(SIN(BK$12)=0,999999999,(SIN(BK$12)*COS($E60)+SIN($E60)*COS(BK$12))/SIN(BK$12)*$B60))</f>
        <v>10.0386676176298</v>
      </c>
      <c r="BL150" s="0" t="n">
        <f aca="false">IF($B60=0,0,IF(SIN(BL$12)=0,999999999,(SIN(BL$12)*COS($E60)+SIN($E60)*COS(BL$12))/SIN(BL$12)*$B60))</f>
        <v>9.8797249163017</v>
      </c>
      <c r="BM150" s="0" t="n">
        <f aca="false">IF($B60=0,0,IF(SIN(BM$12)=0,999999999,(SIN(BM$12)*COS($E60)+SIN($E60)*COS(BM$12))/SIN(BM$12)*$B60))</f>
        <v>9.72421202461247</v>
      </c>
      <c r="BN150" s="0" t="n">
        <f aca="false">IF($B60=0,0,IF(SIN(BN$12)=0,999999999,(SIN(BN$12)*COS($E60)+SIN($E60)*COS(BN$12))/SIN(BN$12)*$B60))</f>
        <v>9.57192733279105</v>
      </c>
      <c r="BO150" s="0" t="n">
        <f aca="false">IF($B60=0,0,IF(SIN(BO$12)=0,999999999,(SIN(BO$12)*COS($E60)+SIN($E60)*COS(BO$12))/SIN(BO$12)*$B60))</f>
        <v>9.42268137233385</v>
      </c>
      <c r="BP150" s="0" t="n">
        <f aca="false">IF($B60=0,0,IF(SIN(BP$12)=0,999999999,(SIN(BP$12)*COS($E60)+SIN($E60)*COS(BP$12))/SIN(BP$12)*$B60))</f>
        <v>9.27629579496381</v>
      </c>
      <c r="BQ150" s="0" t="n">
        <f aca="false">IF($B60=0,0,IF(SIN(BQ$12)=0,999999999,(SIN(BQ$12)*COS($E60)+SIN($E60)*COS(BQ$12))/SIN(BQ$12)*$B60))</f>
        <v>9.13260244667386</v>
      </c>
      <c r="BR150" s="0" t="n">
        <f aca="false">IF($B60=0,0,IF(SIN(BR$12)=0,999999999,(SIN(BR$12)*COS($E60)+SIN($E60)*COS(BR$12))/SIN(BR$12)*$B60))</f>
        <v>8.99144252632852</v>
      </c>
      <c r="BS150" s="0" t="n">
        <f aca="false">IF($B60=0,0,IF(SIN(BS$12)=0,999999999,(SIN(BS$12)*COS($E60)+SIN($E60)*COS(BS$12))/SIN(BS$12)*$B60))</f>
        <v>8.85266581958428</v>
      </c>
      <c r="BT150" s="0" t="n">
        <f aca="false">IF($B60=0,0,IF(SIN(BT$12)=0,999999999,(SIN(BT$12)*COS($E60)+SIN($E60)*COS(BT$12))/SIN(BT$12)*$B60))</f>
        <v>8.71613</v>
      </c>
      <c r="BU150" s="0" t="n">
        <f aca="false">IF($B60=0,0,IF(SIN(BU$12)=0,999999999,(SIN(BU$12)*COS($E60)+SIN($E60)*COS(BU$12))/SIN(BU$12)*$B60))</f>
        <v>8.58169999016947</v>
      </c>
      <c r="BV150" s="0" t="n">
        <f aca="false">IF($B60=0,0,IF(SIN(BV$12)=0,999999999,(SIN(BV$12)*COS($E60)+SIN($E60)*COS(BV$12))/SIN(BV$12)*$B60))</f>
        <v>8.44924737654095</v>
      </c>
      <c r="BW150" s="0" t="n">
        <f aca="false">IF($B60=0,0,IF(SIN(BW$12)=0,999999999,(SIN(BW$12)*COS($E60)+SIN($E60)*COS(BW$12))/SIN(BW$12)*$B60))</f>
        <v>8.31864987231203</v>
      </c>
      <c r="BX150" s="0" t="n">
        <f aca="false">IF($B60=0,0,IF(SIN(BX$12)=0,999999999,(SIN(BX$12)*COS($E60)+SIN($E60)*COS(BX$12))/SIN(BX$12)*$B60))</f>
        <v>8.1897908234174</v>
      </c>
      <c r="BY150" s="0" t="n">
        <f aca="false">IF($B60=0,0,IF(SIN(BY$12)=0,999999999,(SIN(BY$12)*COS($E60)+SIN($E60)*COS(BY$12))/SIN(BY$12)*$B60))</f>
        <v>8.06255875317614</v>
      </c>
      <c r="BZ150" s="0" t="n">
        <f aca="false">IF($B60=0,0,IF(SIN(BZ$12)=0,999999999,(SIN(BZ$12)*COS($E60)+SIN($E60)*COS(BZ$12))/SIN(BZ$12)*$B60))</f>
        <v>7.93684694164387</v>
      </c>
      <c r="CA150" s="0" t="n">
        <f aca="false">IF($B60=0,0,IF(SIN(CA$12)=0,999999999,(SIN(CA$12)*COS($E60)+SIN($E60)*COS(CA$12))/SIN(CA$12)*$B60))</f>
        <v>7.81255303613432</v>
      </c>
      <c r="CB150" s="0" t="n">
        <f aca="false">IF($B60=0,0,IF(SIN(CB$12)=0,999999999,(SIN(CB$12)*COS($E60)+SIN($E60)*COS(CB$12))/SIN(CB$12)*$B60))</f>
        <v>7.68957868974133</v>
      </c>
      <c r="CC150" s="0" t="n">
        <f aca="false">IF($B60=0,0,IF(SIN(CC$12)=0,999999999,(SIN(CC$12)*COS($E60)+SIN($E60)*COS(CC$12))/SIN(CC$12)*$B60))</f>
        <v>7.56782922501394</v>
      </c>
      <c r="CD150" s="0" t="n">
        <f aca="false">IF($B60=0,0,IF(SIN(CD$12)=0,999999999,(SIN(CD$12)*COS($E60)+SIN($E60)*COS(CD$12))/SIN(CD$12)*$B60))</f>
        <v>7.44721332021901</v>
      </c>
      <c r="CE150" s="0" t="n">
        <f aca="false">IF($B60=0,0,IF(SIN(CE$12)=0,999999999,(SIN(CE$12)*COS($E60)+SIN($E60)*COS(CE$12))/SIN(CE$12)*$B60))</f>
        <v>7.32764271587339</v>
      </c>
      <c r="CF150" s="0" t="n">
        <f aca="false">IF($B60=0,0,IF(SIN(CF$12)=0,999999999,(SIN(CF$12)*COS($E60)+SIN($E60)*COS(CF$12))/SIN(CF$12)*$B60))</f>
        <v>7.20903193944481</v>
      </c>
      <c r="CG150" s="0" t="n">
        <f aca="false">IF($B60=0,0,IF(SIN(CG$12)=0,999999999,(SIN(CG$12)*COS($E60)+SIN($E60)*COS(CG$12))/SIN(CG$12)*$B60))</f>
        <v>7.09129804631133</v>
      </c>
      <c r="CH150" s="0" t="n">
        <f aca="false">IF($B60=0,0,IF(SIN(CH$12)=0,999999999,(SIN(CH$12)*COS($E60)+SIN($E60)*COS(CH$12))/SIN(CH$12)*$B60))</f>
        <v>6.97436037523662</v>
      </c>
      <c r="CI150" s="0" t="n">
        <f aca="false">IF($B60=0,0,IF(SIN(CI$12)=0,999999999,(SIN(CI$12)*COS($E60)+SIN($E60)*COS(CI$12))/SIN(CI$12)*$B60))</f>
        <v>6.85814031676471</v>
      </c>
      <c r="CJ150" s="0" t="n">
        <f aca="false">IF($B60=0,0,IF(SIN(CJ$12)=0,999999999,(SIN(CJ$12)*COS($E60)+SIN($E60)*COS(CJ$12))/SIN(CJ$12)*$B60))</f>
        <v>6.7425610930661</v>
      </c>
      <c r="CK150" s="0" t="n">
        <f aca="false">IF($B60=0,0,IF(SIN(CK$12)=0,999999999,(SIN(CK$12)*COS($E60)+SIN($E60)*COS(CK$12))/SIN(CK$12)*$B60))</f>
        <v>6.62754754787893</v>
      </c>
      <c r="CL150" s="0" t="n">
        <f aca="false">IF($B60=0,0,IF(SIN(CL$12)=0,999999999,(SIN(CL$12)*COS($E60)+SIN($E60)*COS(CL$12))/SIN(CL$12)*$B60))</f>
        <v>6.51302594528571</v>
      </c>
      <c r="CM150" s="0" t="n">
        <f aca="false">IF($B60=0,0,IF(SIN(CM$12)=0,999999999,(SIN(CM$12)*COS($E60)+SIN($E60)*COS(CM$12))/SIN(CM$12)*$B60))</f>
        <v>6.39892377615006</v>
      </c>
      <c r="CN150" s="0" t="n">
        <f aca="false">IF($B60=0,0,IF(SIN(CN$12)=0,999999999,(SIN(CN$12)*COS($E60)+SIN($E60)*COS(CN$12))/SIN(CN$12)*$B60))</f>
        <v>6.28516957110943</v>
      </c>
      <c r="CO150" s="0" t="n">
        <f aca="false">IF($B60=0,0,IF(SIN(CO$12)=0,999999999,(SIN(CO$12)*COS($E60)+SIN($E60)*COS(CO$12))/SIN(CO$12)*$B60))</f>
        <v>6.17169271908045</v>
      </c>
      <c r="CP150" s="0" t="n">
        <f aca="false">IF($B60=0,0,IF(SIN(CP$12)=0,999999999,(SIN(CP$12)*COS($E60)+SIN($E60)*COS(CP$12))/SIN(CP$12)*$B60))</f>
        <v>6.0584232902841</v>
      </c>
      <c r="CQ150" s="0" t="n">
        <f aca="false">IF($B60=0,0,IF(SIN(CQ$12)=0,999999999,(SIN(CQ$12)*COS($E60)+SIN($E60)*COS(CQ$12))/SIN(CQ$12)*$B60))</f>
        <v>5.94529186283892</v>
      </c>
    </row>
    <row r="151" customFormat="false" ht="12.8" hidden="true" customHeight="false" outlineLevel="0" collapsed="false">
      <c r="D151" s="0" t="n">
        <f aca="false">1+D150</f>
        <v>49</v>
      </c>
      <c r="E151" s="2" t="s">
        <v>56</v>
      </c>
      <c r="F151" s="0" t="n">
        <f aca="false">IF($B61=0,0,IF(SIN(F$12)=0,999999999,(SIN(F$12)*COS($E61)+SIN($E61)*COS(F$12))/SIN(F$12)*$B61))</f>
        <v>999999999</v>
      </c>
      <c r="G151" s="0" t="n">
        <f aca="false">IF($B61=0,0,IF(SIN(G$12)=0,999999999,(SIN(G$12)*COS($E61)+SIN($E61)*COS(G$12))/SIN(G$12)*$B61))</f>
        <v>377.954155024195</v>
      </c>
      <c r="H151" s="0" t="n">
        <f aca="false">IF($B61=0,0,IF(SIN(H$12)=0,999999999,(SIN(H$12)*COS($E61)+SIN($E61)*COS(H$12))/SIN(H$12)*$B61))</f>
        <v>191.744937561706</v>
      </c>
      <c r="I151" s="0" t="n">
        <f aca="false">IF($B61=0,0,IF(SIN(I$12)=0,999999999,(SIN(I$12)*COS($E61)+SIN($E61)*COS(I$12))/SIN(I$12)*$B61))</f>
        <v>129.649980694226</v>
      </c>
      <c r="J151" s="0" t="n">
        <f aca="false">IF($B61=0,0,IF(SIN(J$12)=0,999999999,(SIN(J$12)*COS($E61)+SIN($E61)*COS(J$12))/SIN(J$12)*$B61))</f>
        <v>98.5835774470147</v>
      </c>
      <c r="K151" s="0" t="n">
        <f aca="false">IF($B61=0,0,IF(SIN(K$12)=0,999999999,(SIN(K$12)*COS($E61)+SIN($E61)*COS(K$12))/SIN(K$12)*$B61))</f>
        <v>79.9285827247604</v>
      </c>
      <c r="L151" s="0" t="n">
        <f aca="false">IF($B61=0,0,IF(SIN(L$12)=0,999999999,(SIN(L$12)*COS($E61)+SIN($E61)*COS(L$12))/SIN(L$12)*$B61))</f>
        <v>67.4792784026675</v>
      </c>
      <c r="M151" s="0" t="n">
        <f aca="false">IF($B61=0,0,IF(SIN(M$12)=0,999999999,(SIN(M$12)*COS($E61)+SIN($E61)*COS(M$12))/SIN(M$12)*$B61))</f>
        <v>58.5760683371425</v>
      </c>
      <c r="N151" s="0" t="n">
        <f aca="false">IF($B61=0,0,IF(SIN(N$12)=0,999999999,(SIN(N$12)*COS($E61)+SIN($E61)*COS(N$12))/SIN(N$12)*$B61))</f>
        <v>51.8891521164176</v>
      </c>
      <c r="O151" s="0" t="n">
        <f aca="false">IF($B61=0,0,IF(SIN(O$12)=0,999999999,(SIN(O$12)*COS($E61)+SIN($E61)*COS(O$12))/SIN(O$12)*$B61))</f>
        <v>46.6797496422544</v>
      </c>
      <c r="P151" s="0" t="n">
        <f aca="false">IF($B61=0,0,IF(SIN(P$12)=0,999999999,(SIN(P$12)*COS($E61)+SIN($E61)*COS(P$12))/SIN(P$12)*$B61))</f>
        <v>42.5045909609526</v>
      </c>
      <c r="Q151" s="0" t="n">
        <f aca="false">IF($B61=0,0,IF(SIN(Q$12)=0,999999999,(SIN(Q$12)*COS($E61)+SIN($E61)*COS(Q$12))/SIN(Q$12)*$B61))</f>
        <v>39.0815934577238</v>
      </c>
      <c r="R151" s="0" t="n">
        <f aca="false">IF($B61=0,0,IF(SIN(R$12)=0,999999999,(SIN(R$12)*COS($E61)+SIN($E61)*COS(R$12))/SIN(R$12)*$B61))</f>
        <v>36.2227004524471</v>
      </c>
      <c r="S151" s="0" t="n">
        <f aca="false">IF($B61=0,0,IF(SIN(S$12)=0,999999999,(SIN(S$12)*COS($E61)+SIN($E61)*COS(S$12))/SIN(S$12)*$B61))</f>
        <v>33.7977173652728</v>
      </c>
      <c r="T151" s="0" t="n">
        <f aca="false">IF($B61=0,0,IF(SIN(T$12)=0,999999999,(SIN(T$12)*COS($E61)+SIN($E61)*COS(T$12))/SIN(T$12)*$B61))</f>
        <v>31.7136466671282</v>
      </c>
      <c r="U151" s="0" t="n">
        <f aca="false">IF($B61=0,0,IF(SIN(U$12)=0,999999999,(SIN(U$12)*COS($E61)+SIN($E61)*COS(U$12))/SIN(U$12)*$B61))</f>
        <v>29.9022888488151</v>
      </c>
      <c r="V151" s="0" t="n">
        <f aca="false">IF($B61=0,0,IF(SIN(V$12)=0,999999999,(SIN(V$12)*COS($E61)+SIN($E61)*COS(V$12))/SIN(V$12)*$B61))</f>
        <v>28.3124930255432</v>
      </c>
      <c r="W151" s="0" t="n">
        <f aca="false">IF($B61=0,0,IF(SIN(W$12)=0,999999999,(SIN(W$12)*COS($E61)+SIN($E61)*COS(W$12))/SIN(W$12)*$B61))</f>
        <v>26.9051426211071</v>
      </c>
      <c r="X151" s="0" t="n">
        <f aca="false">IF($B61=0,0,IF(SIN(X$12)=0,999999999,(SIN(X$12)*COS($E61)+SIN($E61)*COS(X$12))/SIN(X$12)*$B61))</f>
        <v>25.6498124895996</v>
      </c>
      <c r="Y151" s="0" t="n">
        <f aca="false">IF($B61=0,0,IF(SIN(Y$12)=0,999999999,(SIN(Y$12)*COS($E61)+SIN($E61)*COS(Y$12))/SIN(Y$12)*$B61))</f>
        <v>24.5224816818595</v>
      </c>
      <c r="Z151" s="0" t="n">
        <f aca="false">IF($B61=0,0,IF(SIN(Z$12)=0,999999999,(SIN(Z$12)*COS($E61)+SIN($E61)*COS(Z$12))/SIN(Z$12)*$B61))</f>
        <v>23.503932380971</v>
      </c>
      <c r="AA151" s="0" t="n">
        <f aca="false">IF($B61=0,0,IF(SIN(AA$12)=0,999999999,(SIN(AA$12)*COS($E61)+SIN($E61)*COS(AA$12))/SIN(AA$12)*$B61))</f>
        <v>22.5786062837721</v>
      </c>
      <c r="AB151" s="0" t="n">
        <f aca="false">IF($B61=0,0,IF(SIN(AB$12)=0,999999999,(SIN(AB$12)*COS($E61)+SIN($E61)*COS(AB$12))/SIN(AB$12)*$B61))</f>
        <v>21.7337728773415</v>
      </c>
      <c r="AC151" s="0" t="n">
        <f aca="false">IF($B61=0,0,IF(SIN(AC$12)=0,999999999,(SIN(AC$12)*COS($E61)+SIN($E61)*COS(AC$12))/SIN(AC$12)*$B61))</f>
        <v>20.9589146858775</v>
      </c>
      <c r="AD151" s="0" t="n">
        <f aca="false">IF($B61=0,0,IF(SIN(AD$12)=0,999999999,(SIN(AD$12)*COS($E61)+SIN($E61)*COS(AD$12))/SIN(AD$12)*$B61))</f>
        <v>20.2452662049103</v>
      </c>
      <c r="AE151" s="0" t="n">
        <f aca="false">IF($B61=0,0,IF(SIN(AE$12)=0,999999999,(SIN(AE$12)*COS($E61)+SIN($E61)*COS(AE$12))/SIN(AE$12)*$B61))</f>
        <v>19.5854634903648</v>
      </c>
      <c r="AF151" s="0" t="n">
        <f aca="false">IF($B61=0,0,IF(SIN(AF$12)=0,999999999,(SIN(AF$12)*COS($E61)+SIN($E61)*COS(AF$12))/SIN(AF$12)*$B61))</f>
        <v>18.973274610754</v>
      </c>
      <c r="AG151" s="0" t="n">
        <f aca="false">IF($B61=0,0,IF(SIN(AG$12)=0,999999999,(SIN(AG$12)*COS($E61)+SIN($E61)*COS(AG$12))/SIN(AG$12)*$B61))</f>
        <v>18.4033899979559</v>
      </c>
      <c r="AH151" s="0" t="n">
        <f aca="false">IF($B61=0,0,IF(SIN(AH$12)=0,999999999,(SIN(AH$12)*COS($E61)+SIN($E61)*COS(AH$12))/SIN(AH$12)*$B61))</f>
        <v>17.8712577218979</v>
      </c>
      <c r="AI151" s="0" t="n">
        <f aca="false">IF($B61=0,0,IF(SIN(AI$12)=0,999999999,(SIN(AI$12)*COS($E61)+SIN($E61)*COS(AI$12))/SIN(AI$12)*$B61))</f>
        <v>17.3729528454139</v>
      </c>
      <c r="AJ151" s="0" t="n">
        <f aca="false">IF($B61=0,0,IF(SIN(AJ$12)=0,999999999,(SIN(AJ$12)*COS($E61)+SIN($E61)*COS(AJ$12))/SIN(AJ$12)*$B61))</f>
        <v>16.9050729072003</v>
      </c>
      <c r="AK151" s="0" t="n">
        <f aca="false">IF($B61=0,0,IF(SIN(AK$12)=0,999999999,(SIN(AK$12)*COS($E61)+SIN($E61)*COS(AK$12))/SIN(AK$12)*$B61))</f>
        <v>16.4646536329441</v>
      </c>
      <c r="AL151" s="0" t="n">
        <f aca="false">IF($B61=0,0,IF(SIN(AL$12)=0,999999999,(SIN(AL$12)*COS($E61)+SIN($E61)*COS(AL$12))/SIN(AL$12)*$B61))</f>
        <v>16.0491004496743</v>
      </c>
      <c r="AM151" s="0" t="n">
        <f aca="false">IF($B61=0,0,IF(SIN(AM$12)=0,999999999,(SIN(AM$12)*COS($E61)+SIN($E61)*COS(AM$12))/SIN(AM$12)*$B61))</f>
        <v>15.6561324511023</v>
      </c>
      <c r="AN151" s="0" t="n">
        <f aca="false">IF($B61=0,0,IF(SIN(AN$12)=0,999999999,(SIN(AN$12)*COS($E61)+SIN($E61)*COS(AN$12))/SIN(AN$12)*$B61))</f>
        <v>15.2837362504746</v>
      </c>
      <c r="AO151" s="0" t="n">
        <f aca="false">IF($B61=0,0,IF(SIN(AO$12)=0,999999999,(SIN(AO$12)*COS($E61)+SIN($E61)*COS(AO$12))/SIN(AO$12)*$B61))</f>
        <v>14.9301277433968</v>
      </c>
      <c r="AP151" s="0" t="n">
        <f aca="false">IF($B61=0,0,IF(SIN(AP$12)=0,999999999,(SIN(AP$12)*COS($E61)+SIN($E61)*COS(AP$12))/SIN(AP$12)*$B61))</f>
        <v>14.5937202425389</v>
      </c>
      <c r="AQ151" s="0" t="n">
        <f aca="false">IF($B61=0,0,IF(SIN(AQ$12)=0,999999999,(SIN(AQ$12)*COS($E61)+SIN($E61)*COS(AQ$12))/SIN(AQ$12)*$B61))</f>
        <v>14.2730977786908</v>
      </c>
      <c r="AR151" s="0" t="n">
        <f aca="false">IF($B61=0,0,IF(SIN(AR$12)=0,999999999,(SIN(AR$12)*COS($E61)+SIN($E61)*COS(AR$12))/SIN(AR$12)*$B61))</f>
        <v>13.9669926164279</v>
      </c>
      <c r="AS151" s="0" t="n">
        <f aca="false">IF($B61=0,0,IF(SIN(AS$12)=0,999999999,(SIN(AS$12)*COS($E61)+SIN($E61)*COS(AS$12))/SIN(AS$12)*$B61))</f>
        <v>13.6742662278758</v>
      </c>
      <c r="AT151" s="0" t="n">
        <f aca="false">IF($B61=0,0,IF(SIN(AT$12)=0,999999999,(SIN(AT$12)*COS($E61)+SIN($E61)*COS(AT$12))/SIN(AT$12)*$B61))</f>
        <v>13.3938931193609</v>
      </c>
      <c r="AU151" s="0" t="n">
        <f aca="false">IF($B61=0,0,IF(SIN(AU$12)=0,999999999,(SIN(AU$12)*COS($E61)+SIN($E61)*COS(AU$12))/SIN(AU$12)*$B61))</f>
        <v>13.1249470238212</v>
      </c>
      <c r="AV151" s="0" t="n">
        <f aca="false">IF($B61=0,0,IF(SIN(AV$12)=0,999999999,(SIN(AV$12)*COS($E61)+SIN($E61)*COS(AV$12))/SIN(AV$12)*$B61))</f>
        <v>12.8665890646372</v>
      </c>
      <c r="AW151" s="0" t="n">
        <f aca="false">IF($B61=0,0,IF(SIN(AW$12)=0,999999999,(SIN(AW$12)*COS($E61)+SIN($E61)*COS(AW$12))/SIN(AW$12)*$B61))</f>
        <v>12.6180575699006</v>
      </c>
      <c r="AX151" s="0" t="n">
        <f aca="false">IF($B61=0,0,IF(SIN(AX$12)=0,999999999,(SIN(AX$12)*COS($E61)+SIN($E61)*COS(AX$12))/SIN(AX$12)*$B61))</f>
        <v>12.3786592745018</v>
      </c>
      <c r="AY151" s="0" t="n">
        <f aca="false">IF($B61=0,0,IF(SIN(AY$12)=0,999999999,(SIN(AY$12)*COS($E61)+SIN($E61)*COS(AY$12))/SIN(AY$12)*$B61))</f>
        <v>12.1477616940972</v>
      </c>
      <c r="AZ151" s="0" t="n">
        <f aca="false">IF($B61=0,0,IF(SIN(AZ$12)=0,999999999,(SIN(AZ$12)*COS($E61)+SIN($E61)*COS(AZ$12))/SIN(AZ$12)*$B61))</f>
        <v>11.9247864925702</v>
      </c>
      <c r="BA151" s="0" t="n">
        <f aca="false">IF($B61=0,0,IF(SIN(BA$12)=0,999999999,(SIN(BA$12)*COS($E61)+SIN($E61)*COS(BA$12))/SIN(BA$12)*$B61))</f>
        <v>11.7092036949621</v>
      </c>
      <c r="BB151" s="0" t="n">
        <f aca="false">IF($B61=0,0,IF(SIN(BB$12)=0,999999999,(SIN(BB$12)*COS($E61)+SIN($E61)*COS(BB$12))/SIN(BB$12)*$B61))</f>
        <v>11.5005266225109</v>
      </c>
      <c r="BC151" s="0" t="n">
        <f aca="false">IF($B61=0,0,IF(SIN(BC$12)=0,999999999,(SIN(BC$12)*COS($E61)+SIN($E61)*COS(BC$12))/SIN(BC$12)*$B61))</f>
        <v>11.2983074465794</v>
      </c>
      <c r="BD151" s="0" t="n">
        <f aca="false">IF($B61=0,0,IF(SIN(BD$12)=0,999999999,(SIN(BD$12)*COS($E61)+SIN($E61)*COS(BD$12))/SIN(BD$12)*$B61))</f>
        <v>11.10213327476</v>
      </c>
      <c r="BE151" s="0" t="n">
        <f aca="false">IF($B61=0,0,IF(SIN(BE$12)=0,999999999,(SIN(BE$12)*COS($E61)+SIN($E61)*COS(BE$12))/SIN(BE$12)*$B61))</f>
        <v>10.9116226960434</v>
      </c>
      <c r="BF151" s="0" t="n">
        <f aca="false">IF($B61=0,0,IF(SIN(BF$12)=0,999999999,(SIN(BF$12)*COS($E61)+SIN($E61)*COS(BF$12))/SIN(BF$12)*$B61))</f>
        <v>10.7264227231836</v>
      </c>
      <c r="BG151" s="0" t="n">
        <f aca="false">IF($B61=0,0,IF(SIN(BG$12)=0,999999999,(SIN(BG$12)*COS($E61)+SIN($E61)*COS(BG$12))/SIN(BG$12)*$B61))</f>
        <v>10.546206079722</v>
      </c>
      <c r="BH151" s="0" t="n">
        <f aca="false">IF($B61=0,0,IF(SIN(BH$12)=0,999999999,(SIN(BH$12)*COS($E61)+SIN($E61)*COS(BH$12))/SIN(BH$12)*$B61))</f>
        <v>10.3706687869159</v>
      </c>
      <c r="BI151" s="0" t="n">
        <f aca="false">IF($B61=0,0,IF(SIN(BI$12)=0,999999999,(SIN(BI$12)*COS($E61)+SIN($E61)*COS(BI$12))/SIN(BI$12)*$B61))</f>
        <v>10.1995280123188</v>
      </c>
      <c r="BJ151" s="0" t="n">
        <f aca="false">IF($B61=0,0,IF(SIN(BJ$12)=0,999999999,(SIN(BJ$12)*COS($E61)+SIN($E61)*COS(BJ$12))/SIN(BJ$12)*$B61))</f>
        <v>10.0325201472194</v>
      </c>
      <c r="BK151" s="0" t="n">
        <f aca="false">IF($B61=0,0,IF(SIN(BK$12)=0,999999999,(SIN(BK$12)*COS($E61)+SIN($E61)*COS(BK$12))/SIN(BK$12)*$B61))</f>
        <v>9.86939908474594</v>
      </c>
      <c r="BL151" s="0" t="n">
        <f aca="false">IF($B61=0,0,IF(SIN(BL$12)=0,999999999,(SIN(BL$12)*COS($E61)+SIN($E61)*COS(BL$12))/SIN(BL$12)*$B61))</f>
        <v>9.70993467432095</v>
      </c>
      <c r="BM151" s="0" t="n">
        <f aca="false">IF($B61=0,0,IF(SIN(BM$12)=0,999999999,(SIN(BM$12)*COS($E61)+SIN($E61)*COS(BM$12))/SIN(BM$12)*$B61))</f>
        <v>9.55391133144652</v>
      </c>
      <c r="BN151" s="0" t="n">
        <f aca="false">IF($B61=0,0,IF(SIN(BN$12)=0,999999999,(SIN(BN$12)*COS($E61)+SIN($E61)*COS(BN$12))/SIN(BN$12)*$B61))</f>
        <v>9.40112678459324</v>
      </c>
      <c r="BO151" s="0" t="n">
        <f aca="false">IF($B61=0,0,IF(SIN(BO$12)=0,999999999,(SIN(BO$12)*COS($E61)+SIN($E61)*COS(BO$12))/SIN(BO$12)*$B61))</f>
        <v>9.2513909433514</v>
      </c>
      <c r="BP151" s="0" t="n">
        <f aca="false">IF($B61=0,0,IF(SIN(BP$12)=0,999999999,(SIN(BP$12)*COS($E61)+SIN($E61)*COS(BP$12))/SIN(BP$12)*$B61))</f>
        <v>9.1045248740385</v>
      </c>
      <c r="BQ151" s="0" t="n">
        <f aca="false">IF($B61=0,0,IF(SIN(BQ$12)=0,999999999,(SIN(BQ$12)*COS($E61)+SIN($E61)*COS(BQ$12))/SIN(BQ$12)*$B61))</f>
        <v>8.96035987070346</v>
      </c>
      <c r="BR151" s="0" t="n">
        <f aca="false">IF($B61=0,0,IF(SIN(BR$12)=0,999999999,(SIN(BR$12)*COS($E61)+SIN($E61)*COS(BR$12))/SIN(BR$12)*$B61))</f>
        <v>8.81873661096637</v>
      </c>
      <c r="BS151" s="0" t="n">
        <f aca="false">IF($B61=0,0,IF(SIN(BS$12)=0,999999999,(SIN(BS$12)*COS($E61)+SIN($E61)*COS(BS$12))/SIN(BS$12)*$B61))</f>
        <v>8.67950438742434</v>
      </c>
      <c r="BT151" s="0" t="n">
        <f aca="false">IF($B61=0,0,IF(SIN(BT$12)=0,999999999,(SIN(BT$12)*COS($E61)+SIN($E61)*COS(BT$12))/SIN(BT$12)*$B61))</f>
        <v>8.54252040646789</v>
      </c>
      <c r="BU151" s="0" t="n">
        <f aca="false">IF($B61=0,0,IF(SIN(BU$12)=0,999999999,(SIN(BU$12)*COS($E61)+SIN($E61)*COS(BU$12))/SIN(BU$12)*$B61))</f>
        <v>8.40764914731648</v>
      </c>
      <c r="BV151" s="0" t="n">
        <f aca="false">IF($B61=0,0,IF(SIN(BV$12)=0,999999999,(SIN(BV$12)*COS($E61)+SIN($E61)*COS(BV$12))/SIN(BV$12)*$B61))</f>
        <v>8.27476177491732</v>
      </c>
      <c r="BW151" s="0" t="n">
        <f aca="false">IF($B61=0,0,IF(SIN(BW$12)=0,999999999,(SIN(BW$12)*COS($E61)+SIN($E61)*COS(BW$12))/SIN(BW$12)*$B61))</f>
        <v>8.14373560107718</v>
      </c>
      <c r="BX151" s="0" t="n">
        <f aca="false">IF($B61=0,0,IF(SIN(BX$12)=0,999999999,(SIN(BX$12)*COS($E61)+SIN($E61)*COS(BX$12))/SIN(BX$12)*$B61))</f>
        <v>8.01445358882872</v>
      </c>
      <c r="BY151" s="0" t="n">
        <f aca="false">IF($B61=0,0,IF(SIN(BY$12)=0,999999999,(SIN(BY$12)*COS($E61)+SIN($E61)*COS(BY$12))/SIN(BY$12)*$B61))</f>
        <v>7.88680389558304</v>
      </c>
      <c r="BZ151" s="0" t="n">
        <f aca="false">IF($B61=0,0,IF(SIN(BZ$12)=0,999999999,(SIN(BZ$12)*COS($E61)+SIN($E61)*COS(BZ$12))/SIN(BZ$12)*$B61))</f>
        <v>7.76067945110122</v>
      </c>
      <c r="CA151" s="0" t="n">
        <f aca="false">IF($B61=0,0,IF(SIN(CA$12)=0,999999999,(SIN(CA$12)*COS($E61)+SIN($E61)*COS(CA$12))/SIN(CA$12)*$B61))</f>
        <v>7.63597756673736</v>
      </c>
      <c r="CB151" s="0" t="n">
        <f aca="false">IF($B61=0,0,IF(SIN(CB$12)=0,999999999,(SIN(CB$12)*COS($E61)+SIN($E61)*COS(CB$12))/SIN(CB$12)*$B61))</f>
        <v>7.51259957277416</v>
      </c>
      <c r="CC151" s="0" t="n">
        <f aca="false">IF($B61=0,0,IF(SIN(CC$12)=0,999999999,(SIN(CC$12)*COS($E61)+SIN($E61)*COS(CC$12))/SIN(CC$12)*$B61))</f>
        <v>7.39045048099403</v>
      </c>
      <c r="CD151" s="0" t="n">
        <f aca="false">IF($B61=0,0,IF(SIN(CD$12)=0,999999999,(SIN(CD$12)*COS($E61)+SIN($E61)*COS(CD$12))/SIN(CD$12)*$B61))</f>
        <v>7.26943866991192</v>
      </c>
      <c r="CE151" s="0" t="n">
        <f aca="false">IF($B61=0,0,IF(SIN(CE$12)=0,999999999,(SIN(CE$12)*COS($E61)+SIN($E61)*COS(CE$12))/SIN(CE$12)*$B61))</f>
        <v>7.1494755903442</v>
      </c>
      <c r="CF151" s="0" t="n">
        <f aca="false">IF($B61=0,0,IF(SIN(CF$12)=0,999999999,(SIN(CF$12)*COS($E61)+SIN($E61)*COS(CF$12))/SIN(CF$12)*$B61))</f>
        <v>7.03047548920595</v>
      </c>
      <c r="CG151" s="0" t="n">
        <f aca="false">IF($B61=0,0,IF(SIN(CG$12)=0,999999999,(SIN(CG$12)*COS($E61)+SIN($E61)*COS(CG$12))/SIN(CG$12)*$B61))</f>
        <v>6.91235514962011</v>
      </c>
      <c r="CH151" s="0" t="n">
        <f aca="false">IF($B61=0,0,IF(SIN(CH$12)=0,999999999,(SIN(CH$12)*COS($E61)+SIN($E61)*COS(CH$12))/SIN(CH$12)*$B61))</f>
        <v>6.79503364559016</v>
      </c>
      <c r="CI151" s="0" t="n">
        <f aca="false">IF($B61=0,0,IF(SIN(CI$12)=0,999999999,(SIN(CI$12)*COS($E61)+SIN($E61)*COS(CI$12))/SIN(CI$12)*$B61))</f>
        <v>6.67843210963463</v>
      </c>
      <c r="CJ151" s="0" t="n">
        <f aca="false">IF($B61=0,0,IF(SIN(CJ$12)=0,999999999,(SIN(CJ$12)*COS($E61)+SIN($E61)*COS(CJ$12))/SIN(CJ$12)*$B61))</f>
        <v>6.56247351191062</v>
      </c>
      <c r="CK151" s="0" t="n">
        <f aca="false">IF($B61=0,0,IF(SIN(CK$12)=0,999999999,(SIN(CK$12)*COS($E61)+SIN($E61)*COS(CK$12))/SIN(CK$12)*$B61))</f>
        <v>6.44708244946543</v>
      </c>
      <c r="CL151" s="0" t="n">
        <f aca="false">IF($B61=0,0,IF(SIN(CL$12)=0,999999999,(SIN(CL$12)*COS($E61)+SIN($E61)*COS(CL$12))/SIN(CL$12)*$B61))</f>
        <v>6.33218494435287</v>
      </c>
      <c r="CM151" s="0" t="n">
        <f aca="false">IF($B61=0,0,IF(SIN(CM$12)=0,999999999,(SIN(CM$12)*COS($E61)+SIN($E61)*COS(CM$12))/SIN(CM$12)*$B61))</f>
        <v>6.21770824943458</v>
      </c>
      <c r="CN151" s="0" t="n">
        <f aca="false">IF($B61=0,0,IF(SIN(CN$12)=0,999999999,(SIN(CN$12)*COS($E61)+SIN($E61)*COS(CN$12))/SIN(CN$12)*$B61))</f>
        <v>6.10358066075897</v>
      </c>
      <c r="CO151" s="0" t="n">
        <f aca="false">IF($B61=0,0,IF(SIN(CO$12)=0,999999999,(SIN(CO$12)*COS($E61)+SIN($E61)*COS(CO$12))/SIN(CO$12)*$B61))</f>
        <v>5.98973133547081</v>
      </c>
      <c r="CP151" s="0" t="n">
        <f aca="false">IF($B61=0,0,IF(SIN(CP$12)=0,999999999,(SIN(CP$12)*COS($E61)+SIN($E61)*COS(CP$12))/SIN(CP$12)*$B61))</f>
        <v>5.87609011425552</v>
      </c>
      <c r="CQ151" s="0" t="n">
        <f aca="false">IF($B61=0,0,IF(SIN(CQ$12)=0,999999999,(SIN(CQ$12)*COS($E61)+SIN($E61)*COS(CQ$12))/SIN(CQ$12)*$B61))</f>
        <v>5.7625873473632</v>
      </c>
    </row>
    <row r="152" customFormat="false" ht="12.8" hidden="true" customHeight="false" outlineLevel="0" collapsed="false">
      <c r="D152" s="0" t="n">
        <f aca="false">1+D151</f>
        <v>50</v>
      </c>
      <c r="E152" s="2" t="s">
        <v>56</v>
      </c>
      <c r="F152" s="0" t="n">
        <f aca="false">IF($B62=0,0,IF(SIN(F$12)=0,999999999,(SIN(F$12)*COS($E62)+SIN($E62)*COS(F$12))/SIN(F$12)*$B62))</f>
        <v>999999999</v>
      </c>
      <c r="G152" s="0" t="n">
        <f aca="false">IF($B62=0,0,IF(SIN(G$12)=0,999999999,(SIN(G$12)*COS($E62)+SIN($E62)*COS(G$12))/SIN(G$12)*$B62))</f>
        <v>378.738509616493</v>
      </c>
      <c r="H152" s="0" t="n">
        <f aca="false">IF($B62=0,0,IF(SIN(H$12)=0,999999999,(SIN(H$12)*COS($E62)+SIN($E62)*COS(H$12))/SIN(H$12)*$B62))</f>
        <v>192.045957577051</v>
      </c>
      <c r="I152" s="0" t="n">
        <f aca="false">IF($B62=0,0,IF(SIN(I$12)=0,999999999,(SIN(I$12)*COS($E62)+SIN($E62)*COS(I$12))/SIN(I$12)*$B62))</f>
        <v>129.789823727479</v>
      </c>
      <c r="J152" s="0" t="n">
        <f aca="false">IF($B62=0,0,IF(SIN(J$12)=0,999999999,(SIN(J$12)*COS($E62)+SIN($E62)*COS(J$12))/SIN(J$12)*$B62))</f>
        <v>98.6427828669659</v>
      </c>
      <c r="K152" s="0" t="n">
        <f aca="false">IF($B62=0,0,IF(SIN(K$12)=0,999999999,(SIN(K$12)*COS($E62)+SIN($E62)*COS(K$12))/SIN(K$12)*$B62))</f>
        <v>79.9393662453824</v>
      </c>
      <c r="L152" s="0" t="n">
        <f aca="false">IF($B62=0,0,IF(SIN(L$12)=0,999999999,(SIN(L$12)*COS($E62)+SIN($E62)*COS(L$12))/SIN(L$12)*$B62))</f>
        <v>67.4577478449647</v>
      </c>
      <c r="M152" s="0" t="n">
        <f aca="false">IF($B62=0,0,IF(SIN(M$12)=0,999999999,(SIN(M$12)*COS($E62)+SIN($E62)*COS(M$12))/SIN(M$12)*$B62))</f>
        <v>58.5314281325103</v>
      </c>
      <c r="N152" s="0" t="n">
        <f aca="false">IF($B62=0,0,IF(SIN(N$12)=0,999999999,(SIN(N$12)*COS($E62)+SIN($E62)*COS(N$12))/SIN(N$12)*$B62))</f>
        <v>51.8271549953734</v>
      </c>
      <c r="O152" s="0" t="n">
        <f aca="false">IF($B62=0,0,IF(SIN(O$12)=0,999999999,(SIN(O$12)*COS($E62)+SIN($E62)*COS(O$12))/SIN(O$12)*$B62))</f>
        <v>46.6042307182869</v>
      </c>
      <c r="P152" s="0" t="n">
        <f aca="false">IF($B62=0,0,IF(SIN(P$12)=0,999999999,(SIN(P$12)*COS($E62)+SIN($E62)*COS(P$12))/SIN(P$12)*$B62))</f>
        <v>42.4182347724156</v>
      </c>
      <c r="Q152" s="0" t="n">
        <f aca="false">IF($B62=0,0,IF(SIN(Q$12)=0,999999999,(SIN(Q$12)*COS($E62)+SIN($E62)*COS(Q$12))/SIN(Q$12)*$B62))</f>
        <v>38.98635235429</v>
      </c>
      <c r="R152" s="0" t="n">
        <f aca="false">IF($B62=0,0,IF(SIN(R$12)=0,999999999,(SIN(R$12)*COS($E62)+SIN($E62)*COS(R$12))/SIN(R$12)*$B62))</f>
        <v>36.1200386538399</v>
      </c>
      <c r="S152" s="0" t="n">
        <f aca="false">IF($B62=0,0,IF(SIN(S$12)=0,999999999,(SIN(S$12)*COS($E62)+SIN($E62)*COS(S$12))/SIN(S$12)*$B62))</f>
        <v>33.6887611512198</v>
      </c>
      <c r="T152" s="0" t="n">
        <f aca="false">IF($B62=0,0,IF(SIN(T$12)=0,999999999,(SIN(T$12)*COS($E62)+SIN($E62)*COS(T$12))/SIN(T$12)*$B62))</f>
        <v>31.5992809280101</v>
      </c>
      <c r="U152" s="0" t="n">
        <f aca="false">IF($B62=0,0,IF(SIN(U$12)=0,999999999,(SIN(U$12)*COS($E62)+SIN($E62)*COS(U$12))/SIN(U$12)*$B62))</f>
        <v>29.7832214527288</v>
      </c>
      <c r="V152" s="0" t="n">
        <f aca="false">IF($B62=0,0,IF(SIN(V$12)=0,999999999,(SIN(V$12)*COS($E62)+SIN($E62)*COS(V$12))/SIN(V$12)*$B62))</f>
        <v>28.1892990706208</v>
      </c>
      <c r="W152" s="0" t="n">
        <f aca="false">IF($B62=0,0,IF(SIN(W$12)=0,999999999,(SIN(W$12)*COS($E62)+SIN($E62)*COS(W$12))/SIN(W$12)*$B62))</f>
        <v>26.778295672409</v>
      </c>
      <c r="X152" s="0" t="n">
        <f aca="false">IF($B62=0,0,IF(SIN(X$12)=0,999999999,(SIN(X$12)*COS($E62)+SIN($E62)*COS(X$12))/SIN(X$12)*$B62))</f>
        <v>25.5197071390549</v>
      </c>
      <c r="Y152" s="0" t="n">
        <f aca="false">IF($B62=0,0,IF(SIN(Y$12)=0,999999999,(SIN(Y$12)*COS($E62)+SIN($E62)*COS(Y$12))/SIN(Y$12)*$B62))</f>
        <v>24.3894501713401</v>
      </c>
      <c r="Z152" s="0" t="n">
        <f aca="false">IF($B62=0,0,IF(SIN(Z$12)=0,999999999,(SIN(Z$12)*COS($E62)+SIN($E62)*COS(Z$12))/SIN(Z$12)*$B62))</f>
        <v>23.3682570695584</v>
      </c>
      <c r="AA152" s="0" t="n">
        <f aca="false">IF($B62=0,0,IF(SIN(AA$12)=0,999999999,(SIN(AA$12)*COS($E62)+SIN($E62)*COS(AA$12))/SIN(AA$12)*$B62))</f>
        <v>22.4405291465862</v>
      </c>
      <c r="AB152" s="0" t="n">
        <f aca="false">IF($B62=0,0,IF(SIN(AB$12)=0,999999999,(SIN(AB$12)*COS($E62)+SIN($E62)*COS(AB$12))/SIN(AB$12)*$B62))</f>
        <v>21.5935028455038</v>
      </c>
      <c r="AC152" s="0" t="n">
        <f aca="false">IF($B62=0,0,IF(SIN(AC$12)=0,999999999,(SIN(AC$12)*COS($E62)+SIN($E62)*COS(AC$12))/SIN(AC$12)*$B62))</f>
        <v>20.8166333907883</v>
      </c>
      <c r="AD152" s="0" t="n">
        <f aca="false">IF($B62=0,0,IF(SIN(AD$12)=0,999999999,(SIN(AD$12)*COS($E62)+SIN($E62)*COS(AD$12))/SIN(AD$12)*$B62))</f>
        <v>20.101132525759</v>
      </c>
      <c r="AE152" s="0" t="n">
        <f aca="false">IF($B62=0,0,IF(SIN(AE$12)=0,999999999,(SIN(AE$12)*COS($E62)+SIN($E62)*COS(AE$12))/SIN(AE$12)*$B62))</f>
        <v>19.4396171920948</v>
      </c>
      <c r="AF152" s="0" t="n">
        <f aca="false">IF($B62=0,0,IF(SIN(AF$12)=0,999999999,(SIN(AF$12)*COS($E62)+SIN($E62)*COS(AF$12))/SIN(AF$12)*$B62))</f>
        <v>18.8258392823749</v>
      </c>
      <c r="AG152" s="0" t="n">
        <f aca="false">IF($B62=0,0,IF(SIN(AG$12)=0,999999999,(SIN(AG$12)*COS($E62)+SIN($E62)*COS(AG$12))/SIN(AG$12)*$B62))</f>
        <v>18.254475446679</v>
      </c>
      <c r="AH152" s="0" t="n">
        <f aca="false">IF($B62=0,0,IF(SIN(AH$12)=0,999999999,(SIN(AH$12)*COS($E62)+SIN($E62)*COS(AH$12))/SIN(AH$12)*$B62))</f>
        <v>17.7209619397022</v>
      </c>
      <c r="AI152" s="0" t="n">
        <f aca="false">IF($B62=0,0,IF(SIN(AI$12)=0,999999999,(SIN(AI$12)*COS($E62)+SIN($E62)*COS(AI$12))/SIN(AI$12)*$B62))</f>
        <v>17.221363636502</v>
      </c>
      <c r="AJ152" s="0" t="n">
        <f aca="false">IF($B62=0,0,IF(SIN(AJ$12)=0,999999999,(SIN(AJ$12)*COS($E62)+SIN($E62)*COS(AJ$12))/SIN(AJ$12)*$B62))</f>
        <v>16.7522692441648</v>
      </c>
      <c r="AK152" s="0" t="n">
        <f aca="false">IF($B62=0,0,IF(SIN(AK$12)=0,999999999,(SIN(AK$12)*COS($E62)+SIN($E62)*COS(AK$12))/SIN(AK$12)*$B62))</f>
        <v>16.310706794149</v>
      </c>
      <c r="AL152" s="0" t="n">
        <f aca="false">IF($B62=0,0,IF(SIN(AL$12)=0,999999999,(SIN(AL$12)*COS($E62)+SIN($E62)*COS(AL$12))/SIN(AL$12)*$B62))</f>
        <v>15.8940749788718</v>
      </c>
      <c r="AM152" s="0" t="n">
        <f aca="false">IF($B62=0,0,IF(SIN(AM$12)=0,999999999,(SIN(AM$12)*COS($E62)+SIN($E62)*COS(AM$12))/SIN(AM$12)*$B62))</f>
        <v>15.5000869716024</v>
      </c>
      <c r="AN152" s="0" t="n">
        <f aca="false">IF($B62=0,0,IF(SIN(AN$12)=0,999999999,(SIN(AN$12)*COS($E62)+SIN($E62)*COS(AN$12))/SIN(AN$12)*$B62))</f>
        <v>15.1267241595333</v>
      </c>
      <c r="AO152" s="0" t="n">
        <f aca="false">IF($B62=0,0,IF(SIN(AO$12)=0,999999999,(SIN(AO$12)*COS($E62)+SIN($E62)*COS(AO$12))/SIN(AO$12)*$B62))</f>
        <v>14.7721978073536</v>
      </c>
      <c r="AP152" s="0" t="n">
        <f aca="false">IF($B62=0,0,IF(SIN(AP$12)=0,999999999,(SIN(AP$12)*COS($E62)+SIN($E62)*COS(AP$12))/SIN(AP$12)*$B62))</f>
        <v>14.4349171092431</v>
      </c>
      <c r="AQ152" s="0" t="n">
        <f aca="false">IF($B62=0,0,IF(SIN(AQ$12)=0,999999999,(SIN(AQ$12)*COS($E62)+SIN($E62)*COS(AQ$12))/SIN(AQ$12)*$B62))</f>
        <v>14.1134624206264</v>
      </c>
      <c r="AR152" s="0" t="n">
        <f aca="false">IF($B62=0,0,IF(SIN(AR$12)=0,999999999,(SIN(AR$12)*COS($E62)+SIN($E62)*COS(AR$12))/SIN(AR$12)*$B62))</f>
        <v>13.8065627154771</v>
      </c>
      <c r="AS152" s="0" t="n">
        <f aca="false">IF($B62=0,0,IF(SIN(AS$12)=0,999999999,(SIN(AS$12)*COS($E62)+SIN($E62)*COS(AS$12))/SIN(AS$12)*$B62))</f>
        <v>13.5130765106973</v>
      </c>
      <c r="AT152" s="0" t="n">
        <f aca="false">IF($B62=0,0,IF(SIN(AT$12)=0,999999999,(SIN(AT$12)*COS($E62)+SIN($E62)*COS(AT$12))/SIN(AT$12)*$B62))</f>
        <v>13.2319756507872</v>
      </c>
      <c r="AU152" s="0" t="n">
        <f aca="false">IF($B62=0,0,IF(SIN(AU$12)=0,999999999,(SIN(AU$12)*COS($E62)+SIN($E62)*COS(AU$12))/SIN(AU$12)*$B62))</f>
        <v>12.9623314644168</v>
      </c>
      <c r="AV152" s="0" t="n">
        <f aca="false">IF($B62=0,0,IF(SIN(AV$12)=0,999999999,(SIN(AV$12)*COS($E62)+SIN($E62)*COS(AV$12))/SIN(AV$12)*$B62))</f>
        <v>12.7033028975336</v>
      </c>
      <c r="AW152" s="0" t="n">
        <f aca="false">IF($B62=0,0,IF(SIN(AW$12)=0,999999999,(SIN(AW$12)*COS($E62)+SIN($E62)*COS(AW$12))/SIN(AW$12)*$B62))</f>
        <v>12.4541263011929</v>
      </c>
      <c r="AX152" s="0" t="n">
        <f aca="false">IF($B62=0,0,IF(SIN(AX$12)=0,999999999,(SIN(AX$12)*COS($E62)+SIN($E62)*COS(AX$12))/SIN(AX$12)*$B62))</f>
        <v>12.2141066108095</v>
      </c>
      <c r="AY152" s="0" t="n">
        <f aca="false">IF($B62=0,0,IF(SIN(AY$12)=0,999999999,(SIN(AY$12)*COS($E62)+SIN($E62)*COS(AY$12))/SIN(AY$12)*$B62))</f>
        <v>11.9826097003294</v>
      </c>
      <c r="AZ152" s="0" t="n">
        <f aca="false">IF($B62=0,0,IF(SIN(AZ$12)=0,999999999,(SIN(AZ$12)*COS($E62)+SIN($E62)*COS(AZ$12))/SIN(AZ$12)*$B62))</f>
        <v>11.7590557324763</v>
      </c>
      <c r="BA152" s="0" t="n">
        <f aca="false">IF($B62=0,0,IF(SIN(BA$12)=0,999999999,(SIN(BA$12)*COS($E62)+SIN($E62)*COS(BA$12))/SIN(BA$12)*$B62))</f>
        <v>11.5429133566598</v>
      </c>
      <c r="BB152" s="0" t="n">
        <f aca="false">IF($B62=0,0,IF(SIN(BB$12)=0,999999999,(SIN(BB$12)*COS($E62)+SIN($E62)*COS(BB$12))/SIN(BB$12)*$B62))</f>
        <v>11.3336946308689</v>
      </c>
      <c r="BC152" s="0" t="n">
        <f aca="false">IF($B62=0,0,IF(SIN(BC$12)=0,999999999,(SIN(BC$12)*COS($E62)+SIN($E62)*COS(BC$12))/SIN(BC$12)*$B62))</f>
        <v>11.1309505640583</v>
      </c>
      <c r="BD152" s="0" t="n">
        <f aca="false">IF($B62=0,0,IF(SIN(BD$12)=0,999999999,(SIN(BD$12)*COS($E62)+SIN($E62)*COS(BD$12))/SIN(BD$12)*$B62))</f>
        <v>10.9342671920948</v>
      </c>
      <c r="BE152" s="0" t="n">
        <f aca="false">IF($B62=0,0,IF(SIN(BE$12)=0,999999999,(SIN(BE$12)*COS($E62)+SIN($E62)*COS(BE$12))/SIN(BE$12)*$B62))</f>
        <v>10.7432621139586</v>
      </c>
      <c r="BF152" s="0" t="n">
        <f aca="false">IF($B62=0,0,IF(SIN(BF$12)=0,999999999,(SIN(BF$12)*COS($E62)+SIN($E62)*COS(BF$12))/SIN(BF$12)*$B62))</f>
        <v>10.5575814261709</v>
      </c>
      <c r="BG152" s="0" t="n">
        <f aca="false">IF($B62=0,0,IF(SIN(BG$12)=0,999999999,(SIN(BG$12)*COS($E62)+SIN($E62)*COS(BG$12))/SIN(BG$12)*$B62))</f>
        <v>10.3768970027771</v>
      </c>
      <c r="BH152" s="0" t="n">
        <f aca="false">IF($B62=0,0,IF(SIN(BH$12)=0,999999999,(SIN(BH$12)*COS($E62)+SIN($E62)*COS(BH$12))/SIN(BH$12)*$B62))</f>
        <v>10.200904076011</v>
      </c>
      <c r="BI152" s="0" t="n">
        <f aca="false">IF($B62=0,0,IF(SIN(BI$12)=0,999999999,(SIN(BI$12)*COS($E62)+SIN($E62)*COS(BI$12))/SIN(BI$12)*$B62))</f>
        <v>10.0293190792909</v>
      </c>
      <c r="BJ152" s="0" t="n">
        <f aca="false">IF($B62=0,0,IF(SIN(BJ$12)=0,999999999,(SIN(BJ$12)*COS($E62)+SIN($E62)*COS(BJ$12))/SIN(BJ$12)*$B62))</f>
        <v>9.86187771966893</v>
      </c>
      <c r="BK152" s="0" t="n">
        <f aca="false">IF($B62=0,0,IF(SIN(BK$12)=0,999999999,(SIN(BK$12)*COS($E62)+SIN($E62)*COS(BK$12))/SIN(BK$12)*$B62))</f>
        <v>9.69833325146507</v>
      </c>
      <c r="BL152" s="0" t="n">
        <f aca="false">IF($B62=0,0,IF(SIN(BL$12)=0,999999999,(SIN(BL$12)*COS($E62)+SIN($E62)*COS(BL$12))/SIN(BL$12)*$B62))</f>
        <v>9.53845492671081</v>
      </c>
      <c r="BM152" s="0" t="n">
        <f aca="false">IF($B62=0,0,IF(SIN(BM$12)=0,999999999,(SIN(BM$12)*COS($E62)+SIN($E62)*COS(BM$12))/SIN(BM$12)*$B62))</f>
        <v>9.38202660132557</v>
      </c>
      <c r="BN152" s="0" t="n">
        <f aca="false">IF($B62=0,0,IF(SIN(BN$12)=0,999999999,(SIN(BN$12)*COS($E62)+SIN($E62)*COS(BN$12))/SIN(BN$12)*$B62))</f>
        <v>9.2288454787532</v>
      </c>
      <c r="BO152" s="0" t="n">
        <f aca="false">IF($B62=0,0,IF(SIN(BO$12)=0,999999999,(SIN(BO$12)*COS($E62)+SIN($E62)*COS(BO$12))/SIN(BO$12)*$B62))</f>
        <v>9.07872097517515</v>
      </c>
      <c r="BP152" s="0" t="n">
        <f aca="false">IF($B62=0,0,IF(SIN(BP$12)=0,999999999,(SIN(BP$12)*COS($E62)+SIN($E62)*COS(BP$12))/SIN(BP$12)*$B62))</f>
        <v>8.93147369245914</v>
      </c>
      <c r="BQ152" s="0" t="n">
        <f aca="false">IF($B62=0,0,IF(SIN(BQ$12)=0,999999999,(SIN(BQ$12)*COS($E62)+SIN($E62)*COS(BQ$12))/SIN(BQ$12)*$B62))</f>
        <v>8.7869344867519</v>
      </c>
      <c r="BR152" s="0" t="n">
        <f aca="false">IF($B62=0,0,IF(SIN(BR$12)=0,999999999,(SIN(BR$12)*COS($E62)+SIN($E62)*COS(BR$12))/SIN(BR$12)*$B62))</f>
        <v>8.64494362212788</v>
      </c>
      <c r="BS152" s="0" t="n">
        <f aca="false">IF($B62=0,0,IF(SIN(BS$12)=0,999999999,(SIN(BS$12)*COS($E62)+SIN($E62)*COS(BS$12))/SIN(BS$12)*$B62))</f>
        <v>8.50535</v>
      </c>
      <c r="BT152" s="0" t="n">
        <f aca="false">IF($B62=0,0,IF(SIN(BT$12)=0,999999999,(SIN(BT$12)*COS($E62)+SIN($E62)*COS(BT$12))/SIN(BT$12)*$B62))</f>
        <v>8.36801045611606</v>
      </c>
      <c r="BU152" s="0" t="n">
        <f aca="false">IF($B62=0,0,IF(SIN(BU$12)=0,999999999,(SIN(BU$12)*COS($E62)+SIN($E62)*COS(BU$12))/SIN(BU$12)*$B62))</f>
        <v>8.23278911793058</v>
      </c>
      <c r="BV152" s="0" t="n">
        <f aca="false">IF($B62=0,0,IF(SIN(BV$12)=0,999999999,(SIN(BV$12)*COS($E62)+SIN($E62)*COS(BV$12))/SIN(BV$12)*$B62))</f>
        <v>8.09955681597961</v>
      </c>
      <c r="BW152" s="0" t="n">
        <f aca="false">IF($B62=0,0,IF(SIN(BW$12)=0,999999999,(SIN(BW$12)*COS($E62)+SIN($E62)*COS(BW$12))/SIN(BW$12)*$B62))</f>
        <v>7.96819054361393</v>
      </c>
      <c r="BX152" s="0" t="n">
        <f aca="false">IF($B62=0,0,IF(SIN(BX$12)=0,999999999,(SIN(BX$12)*COS($E62)+SIN($E62)*COS(BX$12))/SIN(BX$12)*$B62))</f>
        <v>7.83857296007877</v>
      </c>
      <c r="BY152" s="0" t="n">
        <f aca="false">IF($B62=0,0,IF(SIN(BY$12)=0,999999999,(SIN(BY$12)*COS($E62)+SIN($E62)*COS(BY$12))/SIN(BY$12)*$B62))</f>
        <v>7.71059193248068</v>
      </c>
      <c r="BZ152" s="0" t="n">
        <f aca="false">IF($B62=0,0,IF(SIN(BZ$12)=0,999999999,(SIN(BZ$12)*COS($E62)+SIN($E62)*COS(BZ$12))/SIN(BZ$12)*$B62))</f>
        <v>7.58414011266347</v>
      </c>
      <c r="CA152" s="0" t="n">
        <f aca="false">IF($B62=0,0,IF(SIN(CA$12)=0,999999999,(SIN(CA$12)*COS($E62)+SIN($E62)*COS(CA$12))/SIN(CA$12)*$B62))</f>
        <v>7.45911454543716</v>
      </c>
      <c r="CB152" s="0" t="n">
        <f aca="false">IF($B62=0,0,IF(SIN(CB$12)=0,999999999,(SIN(CB$12)*COS($E62)+SIN($E62)*COS(CB$12))/SIN(CB$12)*$B62))</f>
        <v>7.33541630497204</v>
      </c>
      <c r="CC152" s="0" t="n">
        <f aca="false">IF($B62=0,0,IF(SIN(CC$12)=0,999999999,(SIN(CC$12)*COS($E62)+SIN($E62)*COS(CC$12))/SIN(CC$12)*$B62))</f>
        <v>7.21295015649405</v>
      </c>
      <c r="CD152" s="0" t="n">
        <f aca="false">IF($B62=0,0,IF(SIN(CD$12)=0,999999999,(SIN(CD$12)*COS($E62)+SIN($E62)*COS(CD$12))/SIN(CD$12)*$B62))</f>
        <v>7.09162424070051</v>
      </c>
      <c r="CE152" s="0" t="n">
        <f aca="false">IF($B62=0,0,IF(SIN(CE$12)=0,999999999,(SIN(CE$12)*COS($E62)+SIN($E62)*COS(CE$12))/SIN(CE$12)*$B62))</f>
        <v>6.97134977856482</v>
      </c>
      <c r="CF152" s="0" t="n">
        <f aca="false">IF($B62=0,0,IF(SIN(CF$12)=0,999999999,(SIN(CF$12)*COS($E62)+SIN($E62)*COS(CF$12))/SIN(CF$12)*$B62))</f>
        <v>6.85204079441678</v>
      </c>
      <c r="CG152" s="0" t="n">
        <f aca="false">IF($B62=0,0,IF(SIN(CG$12)=0,999999999,(SIN(CG$12)*COS($E62)+SIN($E62)*COS(CG$12))/SIN(CG$12)*$B62))</f>
        <v>6.73361385537716</v>
      </c>
      <c r="CH152" s="0" t="n">
        <f aca="false">IF($B62=0,0,IF(SIN(CH$12)=0,999999999,(SIN(CH$12)*COS($E62)+SIN($E62)*COS(CH$12))/SIN(CH$12)*$B62))</f>
        <v>6.6159878253936</v>
      </c>
      <c r="CI152" s="0" t="n">
        <f aca="false">IF($B62=0,0,IF(SIN(CI$12)=0,999999999,(SIN(CI$12)*COS($E62)+SIN($E62)*COS(CI$12))/SIN(CI$12)*$B62))</f>
        <v>6.499083632272</v>
      </c>
      <c r="CJ152" s="0" t="n">
        <f aca="false">IF($B62=0,0,IF(SIN(CJ$12)=0,999999999,(SIN(CJ$12)*COS($E62)+SIN($E62)*COS(CJ$12))/SIN(CJ$12)*$B62))</f>
        <v>6.38282404622669</v>
      </c>
      <c r="CK152" s="0" t="n">
        <f aca="false">IF($B62=0,0,IF(SIN(CK$12)=0,999999999,(SIN(CK$12)*COS($E62)+SIN($E62)*COS(CK$12))/SIN(CK$12)*$B62))</f>
        <v>6.26713346858504</v>
      </c>
      <c r="CL152" s="0" t="n">
        <f aca="false">IF($B62=0,0,IF(SIN(CL$12)=0,999999999,(SIN(CL$12)*COS($E62)+SIN($E62)*COS(CL$12))/SIN(CL$12)*$B62))</f>
        <v>6.15193772937975</v>
      </c>
      <c r="CM152" s="0" t="n">
        <f aca="false">IF($B62=0,0,IF(SIN(CM$12)=0,999999999,(SIN(CM$12)*COS($E62)+SIN($E62)*COS(CM$12))/SIN(CM$12)*$B62))</f>
        <v>6.03716389264613</v>
      </c>
      <c r="CN152" s="0" t="n">
        <f aca="false">IF($B62=0,0,IF(SIN(CN$12)=0,999999999,(SIN(CN$12)*COS($E62)+SIN($E62)*COS(CN$12))/SIN(CN$12)*$B62))</f>
        <v>5.92274006831397</v>
      </c>
      <c r="CO152" s="0" t="n">
        <f aca="false">IF($B62=0,0,IF(SIN(CO$12)=0,999999999,(SIN(CO$12)*COS($E62)+SIN($E62)*COS(CO$12))/SIN(CO$12)*$B62))</f>
        <v>5.80859522964455</v>
      </c>
      <c r="CP152" s="0" t="n">
        <f aca="false">IF($B62=0,0,IF(SIN(CP$12)=0,999999999,(SIN(CP$12)*COS($E62)+SIN($E62)*COS(CP$12))/SIN(CP$12)*$B62))</f>
        <v>5.69465903521403</v>
      </c>
      <c r="CQ152" s="0" t="n">
        <f aca="false">IF($B62=0,0,IF(SIN(CQ$12)=0,999999999,(SIN(CQ$12)*COS($E62)+SIN($E62)*COS(CQ$12))/SIN(CQ$12)*$B62))</f>
        <v>5.5808616544859</v>
      </c>
    </row>
    <row r="153" customFormat="false" ht="12.8" hidden="true" customHeight="false" outlineLevel="0" collapsed="false">
      <c r="D153" s="0" t="n">
        <f aca="false">1+D152</f>
        <v>51</v>
      </c>
      <c r="E153" s="2" t="s">
        <v>56</v>
      </c>
      <c r="F153" s="0" t="n">
        <f aca="false">IF($B63=0,0,IF(SIN(F$12)=0,999999999,(SIN(F$12)*COS($E63)+SIN($E63)*COS(F$12))/SIN(F$12)*$B63))</f>
        <v>999999999</v>
      </c>
      <c r="G153" s="0" t="n">
        <f aca="false">IF($B63=0,0,IF(SIN(G$12)=0,999999999,(SIN(G$12)*COS($E63)+SIN($E63)*COS(G$12))/SIN(G$12)*$B63))</f>
        <v>379.358605565731</v>
      </c>
      <c r="H153" s="0" t="n">
        <f aca="false">IF($B63=0,0,IF(SIN(H$12)=0,999999999,(SIN(H$12)*COS($E63)+SIN($E63)*COS(H$12))/SIN(H$12)*$B63))</f>
        <v>192.266033663664</v>
      </c>
      <c r="I153" s="0" t="n">
        <f aca="false">IF($B63=0,0,IF(SIN(I$12)=0,999999999,(SIN(I$12)*COS($E63)+SIN($E63)*COS(I$12))/SIN(I$12)*$B63))</f>
        <v>129.876505686485</v>
      </c>
      <c r="J153" s="0" t="n">
        <f aca="false">IF($B63=0,0,IF(SIN(J$12)=0,999999999,(SIN(J$12)*COS($E63)+SIN($E63)*COS(J$12))/SIN(J$12)*$B63))</f>
        <v>98.6627271073536</v>
      </c>
      <c r="K153" s="0" t="n">
        <f aca="false">IF($B63=0,0,IF(SIN(K$12)=0,999999999,(SIN(K$12)*COS($E63)+SIN($E63)*COS(K$12))/SIN(K$12)*$B63))</f>
        <v>79.9192353029852</v>
      </c>
      <c r="L153" s="0" t="n">
        <f aca="false">IF($B63=0,0,IF(SIN(L$12)=0,999999999,(SIN(L$12)*COS($E63)+SIN($E63)*COS(L$12))/SIN(L$12)*$B63))</f>
        <v>67.4108729579199</v>
      </c>
      <c r="M153" s="0" t="n">
        <f aca="false">IF($B63=0,0,IF(SIN(M$12)=0,999999999,(SIN(M$12)*COS($E63)+SIN($E63)*COS(M$12))/SIN(M$12)*$B63))</f>
        <v>58.4654271199393</v>
      </c>
      <c r="N153" s="0" t="n">
        <f aca="false">IF($B63=0,0,IF(SIN(N$12)=0,999999999,(SIN(N$12)*COS($E63)+SIN($E63)*COS(N$12))/SIN(N$12)*$B63))</f>
        <v>51.7467889618627</v>
      </c>
      <c r="O153" s="0" t="n">
        <f aca="false">IF($B63=0,0,IF(SIN(O$12)=0,999999999,(SIN(O$12)*COS($E63)+SIN($E63)*COS(O$12))/SIN(O$12)*$B63))</f>
        <v>46.5126737002994</v>
      </c>
      <c r="P153" s="0" t="n">
        <f aca="false">IF($B63=0,0,IF(SIN(P$12)=0,999999999,(SIN(P$12)*COS($E63)+SIN($E63)*COS(P$12))/SIN(P$12)*$B63))</f>
        <v>42.3177085614692</v>
      </c>
      <c r="Q153" s="0" t="n">
        <f aca="false">IF($B63=0,0,IF(SIN(Q$12)=0,999999999,(SIN(Q$12)*COS($E63)+SIN($E63)*COS(Q$12))/SIN(Q$12)*$B63))</f>
        <v>38.8784727641196</v>
      </c>
      <c r="R153" s="0" t="n">
        <f aca="false">IF($B63=0,0,IF(SIN(R$12)=0,999999999,(SIN(R$12)*COS($E63)+SIN($E63)*COS(R$12))/SIN(R$12)*$B63))</f>
        <v>36.0060175095467</v>
      </c>
      <c r="S153" s="0" t="n">
        <f aca="false">IF($B63=0,0,IF(SIN(S$12)=0,999999999,(SIN(S$12)*COS($E63)+SIN($E63)*COS(S$12))/SIN(S$12)*$B63))</f>
        <v>33.5695305902574</v>
      </c>
      <c r="T153" s="0" t="n">
        <f aca="false">IF($B63=0,0,IF(SIN(T$12)=0,999999999,(SIN(T$12)*COS($E63)+SIN($E63)*COS(T$12))/SIN(T$12)*$B63))</f>
        <v>31.4755733079325</v>
      </c>
      <c r="U153" s="0" t="n">
        <f aca="false">IF($B63=0,0,IF(SIN(U$12)=0,999999999,(SIN(U$12)*COS($E63)+SIN($E63)*COS(U$12))/SIN(U$12)*$B63))</f>
        <v>29.6556226229919</v>
      </c>
      <c r="V153" s="0" t="n">
        <f aca="false">IF($B63=0,0,IF(SIN(V$12)=0,999999999,(SIN(V$12)*COS($E63)+SIN($E63)*COS(V$12))/SIN(V$12)*$B63))</f>
        <v>28.0582849969153</v>
      </c>
      <c r="W153" s="0" t="n">
        <f aca="false">IF($B63=0,0,IF(SIN(W$12)=0,999999999,(SIN(W$12)*COS($E63)+SIN($E63)*COS(W$12))/SIN(W$12)*$B63))</f>
        <v>26.6442582890999</v>
      </c>
      <c r="X153" s="0" t="n">
        <f aca="false">IF($B63=0,0,IF(SIN(X$12)=0,999999999,(SIN(X$12)*COS($E63)+SIN($E63)*COS(X$12))/SIN(X$12)*$B63))</f>
        <v>25.3829730203553</v>
      </c>
      <c r="Y153" s="0" t="n">
        <f aca="false">IF($B63=0,0,IF(SIN(Y$12)=0,999999999,(SIN(Y$12)*COS($E63)+SIN($E63)*COS(Y$12))/SIN(Y$12)*$B63))</f>
        <v>24.2502942889868</v>
      </c>
      <c r="Z153" s="0" t="n">
        <f aca="false">IF($B63=0,0,IF(SIN(Z$12)=0,999999999,(SIN(Z$12)*COS($E63)+SIN($E63)*COS(Z$12))/SIN(Z$12)*$B63))</f>
        <v>23.2269131110348</v>
      </c>
      <c r="AA153" s="0" t="n">
        <f aca="false">IF($B63=0,0,IF(SIN(AA$12)=0,999999999,(SIN(AA$12)*COS($E63)+SIN($E63)*COS(AA$12))/SIN(AA$12)*$B63))</f>
        <v>22.2971973765927</v>
      </c>
      <c r="AB153" s="0" t="n">
        <f aca="false">IF($B63=0,0,IF(SIN(AB$12)=0,999999999,(SIN(AB$12)*COS($E63)+SIN($E63)*COS(AB$12))/SIN(AB$12)*$B63))</f>
        <v>21.4483561806958</v>
      </c>
      <c r="AC153" s="0" t="n">
        <f aca="false">IF($B63=0,0,IF(SIN(AC$12)=0,999999999,(SIN(AC$12)*COS($E63)+SIN($E63)*COS(AC$12))/SIN(AC$12)*$B63))</f>
        <v>20.6698221538848</v>
      </c>
      <c r="AD153" s="0" t="n">
        <f aca="false">IF($B63=0,0,IF(SIN(AD$12)=0,999999999,(SIN(AD$12)*COS($E63)+SIN($E63)*COS(AD$12))/SIN(AD$12)*$B63))</f>
        <v>19.9527882091766</v>
      </c>
      <c r="AE153" s="0" t="n">
        <f aca="false">IF($B63=0,0,IF(SIN(AE$12)=0,999999999,(SIN(AE$12)*COS($E63)+SIN($E63)*COS(AE$12))/SIN(AE$12)*$B63))</f>
        <v>19.2898554688189</v>
      </c>
      <c r="AF153" s="0" t="n">
        <f aca="false">IF($B63=0,0,IF(SIN(AF$12)=0,999999999,(SIN(AF$12)*COS($E63)+SIN($E63)*COS(AF$12))/SIN(AF$12)*$B63))</f>
        <v>18.6747624377808</v>
      </c>
      <c r="AG153" s="0" t="n">
        <f aca="false">IF($B63=0,0,IF(SIN(AG$12)=0,999999999,(SIN(AG$12)*COS($E63)+SIN($E63)*COS(AG$12))/SIN(AG$12)*$B63))</f>
        <v>18.1021743599791</v>
      </c>
      <c r="AH153" s="0" t="n">
        <f aca="false">IF($B63=0,0,IF(SIN(AH$12)=0,999999999,(SIN(AH$12)*COS($E63)+SIN($E63)*COS(AH$12))/SIN(AH$12)*$B63))</f>
        <v>17.5675177115247</v>
      </c>
      <c r="AI153" s="0" t="n">
        <f aca="false">IF($B63=0,0,IF(SIN(AI$12)=0,999999999,(SIN(AI$12)*COS($E63)+SIN($E63)*COS(AI$12))/SIN(AI$12)*$B63))</f>
        <v>17.0668489358154</v>
      </c>
      <c r="AJ153" s="0" t="n">
        <f aca="false">IF($B63=0,0,IF(SIN(AJ$12)=0,999999999,(SIN(AJ$12)*COS($E63)+SIN($E63)*COS(AJ$12))/SIN(AJ$12)*$B63))</f>
        <v>16.5967494306747</v>
      </c>
      <c r="AK153" s="0" t="n">
        <f aca="false">IF($B63=0,0,IF(SIN(AK$12)=0,999999999,(SIN(AK$12)*COS($E63)+SIN($E63)*COS(AK$12))/SIN(AK$12)*$B63))</f>
        <v>16.1542408596238</v>
      </c>
      <c r="AL153" s="0" t="n">
        <f aca="false">IF($B63=0,0,IF(SIN(AL$12)=0,999999999,(SIN(AL$12)*COS($E63)+SIN($E63)*COS(AL$12))/SIN(AL$12)*$B63))</f>
        <v>15.7367163413453</v>
      </c>
      <c r="AM153" s="0" t="n">
        <f aca="false">IF($B63=0,0,IF(SIN(AM$12)=0,999999999,(SIN(AM$12)*COS($E63)+SIN($E63)*COS(AM$12))/SIN(AM$12)*$B63))</f>
        <v>15.3418841492018</v>
      </c>
      <c r="AN153" s="0" t="n">
        <f aca="false">IF($B63=0,0,IF(SIN(AN$12)=0,999999999,(SIN(AN$12)*COS($E63)+SIN($E63)*COS(AN$12))/SIN(AN$12)*$B63))</f>
        <v>14.9677213451718</v>
      </c>
      <c r="AO153" s="0" t="n">
        <f aca="false">IF($B63=0,0,IF(SIN(AO$12)=0,999999999,(SIN(AO$12)*COS($E63)+SIN($E63)*COS(AO$12))/SIN(AO$12)*$B63))</f>
        <v>14.6124353612813</v>
      </c>
      <c r="AP153" s="0" t="n">
        <f aca="false">IF($B63=0,0,IF(SIN(AP$12)=0,999999999,(SIN(AP$12)*COS($E63)+SIN($E63)*COS(AP$12))/SIN(AP$12)*$B63))</f>
        <v>14.2744319831439</v>
      </c>
      <c r="AQ153" s="0" t="n">
        <f aca="false">IF($B63=0,0,IF(SIN(AQ$12)=0,999999999,(SIN(AQ$12)*COS($E63)+SIN($E63)*COS(AQ$12))/SIN(AQ$12)*$B63))</f>
        <v>13.9522885243595</v>
      </c>
      <c r="AR153" s="0" t="n">
        <f aca="false">IF($B63=0,0,IF(SIN(AR$12)=0,999999999,(SIN(AR$12)*COS($E63)+SIN($E63)*COS(AR$12))/SIN(AR$12)*$B63))</f>
        <v>13.6447312355169</v>
      </c>
      <c r="AS153" s="0" t="n">
        <f aca="false">IF($B63=0,0,IF(SIN(AS$12)=0,999999999,(SIN(AS$12)*COS($E63)+SIN($E63)*COS(AS$12))/SIN(AS$12)*$B63))</f>
        <v>13.3506161877005</v>
      </c>
      <c r="AT153" s="0" t="n">
        <f aca="false">IF($B63=0,0,IF(SIN(AT$12)=0,999999999,(SIN(AT$12)*COS($E63)+SIN($E63)*COS(AT$12))/SIN(AT$12)*$B63))</f>
        <v>13.0689130224165</v>
      </c>
      <c r="AU153" s="0" t="n">
        <f aca="false">IF($B63=0,0,IF(SIN(AU$12)=0,999999999,(SIN(AU$12)*COS($E63)+SIN($E63)*COS(AU$12))/SIN(AU$12)*$B63))</f>
        <v>12.7986910785019</v>
      </c>
      <c r="AV153" s="0" t="n">
        <f aca="false">IF($B63=0,0,IF(SIN(AV$12)=0,999999999,(SIN(AV$12)*COS($E63)+SIN($E63)*COS(AV$12))/SIN(AV$12)*$B63))</f>
        <v>12.5391074998059</v>
      </c>
      <c r="AW153" s="0" t="n">
        <f aca="false">IF($B63=0,0,IF(SIN(AW$12)=0,999999999,(SIN(AW$12)*COS($E63)+SIN($E63)*COS(AW$12))/SIN(AW$12)*$B63))</f>
        <v>12.2893970011389</v>
      </c>
      <c r="AX153" s="0" t="n">
        <f aca="false">IF($B63=0,0,IF(SIN(AX$12)=0,999999999,(SIN(AX$12)*COS($E63)+SIN($E63)*COS(AX$12))/SIN(AX$12)*$B63))</f>
        <v>12.0488630286241</v>
      </c>
      <c r="AY153" s="0" t="n">
        <f aca="false">IF($B63=0,0,IF(SIN(AY$12)=0,999999999,(SIN(AY$12)*COS($E63)+SIN($E63)*COS(AY$12))/SIN(AY$12)*$B63))</f>
        <v>11.816870097487</v>
      </c>
      <c r="AZ153" s="0" t="n">
        <f aca="false">IF($B63=0,0,IF(SIN(AZ$12)=0,999999999,(SIN(AZ$12)*COS($E63)+SIN($E63)*COS(AZ$12))/SIN(AZ$12)*$B63))</f>
        <v>11.5928371280533</v>
      </c>
      <c r="BA153" s="0" t="n">
        <f aca="false">IF($B63=0,0,IF(SIN(BA$12)=0,999999999,(SIN(BA$12)*COS($E63)+SIN($E63)*COS(BA$12))/SIN(BA$12)*$B63))</f>
        <v>11.3762316312256</v>
      </c>
      <c r="BB153" s="0" t="n">
        <f aca="false">IF($B63=0,0,IF(SIN(BB$12)=0,999999999,(SIN(BB$12)*COS($E63)+SIN($E63)*COS(BB$12))/SIN(BB$12)*$B63))</f>
        <v>11.1665646194959</v>
      </c>
      <c r="BC153" s="0" t="n">
        <f aca="false">IF($B63=0,0,IF(SIN(BC$12)=0,999999999,(SIN(BC$12)*COS($E63)+SIN($E63)*COS(BC$12))/SIN(BC$12)*$B63))</f>
        <v>10.963386139781</v>
      </c>
      <c r="BD153" s="0" t="n">
        <f aca="false">IF($B63=0,0,IF(SIN(BD$12)=0,999999999,(SIN(BD$12)*COS($E63)+SIN($E63)*COS(BD$12))/SIN(BD$12)*$B63))</f>
        <v>10.7662813409605</v>
      </c>
      <c r="BE153" s="0" t="n">
        <f aca="false">IF($B63=0,0,IF(SIN(BE$12)=0,999999999,(SIN(BE$12)*COS($E63)+SIN($E63)*COS(BE$12))/SIN(BE$12)*$B63))</f>
        <v>10.5748670026568</v>
      </c>
      <c r="BF153" s="0" t="n">
        <f aca="false">IF($B63=0,0,IF(SIN(BF$12)=0,999999999,(SIN(BF$12)*COS($E63)+SIN($E63)*COS(BF$12))/SIN(BF$12)*$B63))</f>
        <v>10.3887884630941</v>
      </c>
      <c r="BG153" s="0" t="n">
        <f aca="false">IF($B63=0,0,IF(SIN(BG$12)=0,999999999,(SIN(BG$12)*COS($E63)+SIN($E63)*COS(BG$12))/SIN(BG$12)*$B63))</f>
        <v>10.2077168932531</v>
      </c>
      <c r="BH153" s="0" t="n">
        <f aca="false">IF($B63=0,0,IF(SIN(BH$12)=0,999999999,(SIN(BH$12)*COS($E63)+SIN($E63)*COS(BH$12))/SIN(BH$12)*$B63))</f>
        <v>10.0313468723522</v>
      </c>
      <c r="BI153" s="0" t="n">
        <f aca="false">IF($B63=0,0,IF(SIN(BI$12)=0,999999999,(SIN(BI$12)*COS($E63)+SIN($E63)*COS(BI$12))/SIN(BI$12)*$B63))</f>
        <v>9.85939422622099</v>
      </c>
      <c r="BJ153" s="0" t="n">
        <f aca="false">IF($B63=0,0,IF(SIN(BJ$12)=0,999999999,(SIN(BJ$12)*COS($E63)+SIN($E63)*COS(BJ$12))/SIN(BJ$12)*$B63))</f>
        <v>9.69159409561999</v>
      </c>
      <c r="BK153" s="0" t="n">
        <f aca="false">IF($B63=0,0,IF(SIN(BK$12)=0,999999999,(SIN(BK$12)*COS($E63)+SIN($E63)*COS(BK$12))/SIN(BK$12)*$B63))</f>
        <v>9.52769920617549</v>
      </c>
      <c r="BL153" s="0" t="n">
        <f aca="false">IF($B63=0,0,IF(SIN(BL$12)=0,999999999,(SIN(BL$12)*COS($E63)+SIN($E63)*COS(BL$12))/SIN(BL$12)*$B63))</f>
        <v>9.36747831550306</v>
      </c>
      <c r="BM153" s="0" t="n">
        <f aca="false">IF($B63=0,0,IF(SIN(BM$12)=0,999999999,(SIN(BM$12)*COS($E63)+SIN($E63)*COS(BM$12))/SIN(BM$12)*$B63))</f>
        <v>9.21071481639745</v>
      </c>
      <c r="BN153" s="0" t="n">
        <f aca="false">IF($B63=0,0,IF(SIN(BN$12)=0,999999999,(SIN(BN$12)*COS($E63)+SIN($E63)*COS(BN$12))/SIN(BN$12)*$B63))</f>
        <v>9.05720547777715</v>
      </c>
      <c r="BO153" s="0" t="n">
        <f aca="false">IF($B63=0,0,IF(SIN(BO$12)=0,999999999,(SIN(BO$12)*COS($E63)+SIN($E63)*COS(BO$12))/SIN(BO$12)*$B63))</f>
        <v>8.90675930746606</v>
      </c>
      <c r="BP153" s="0" t="n">
        <f aca="false">IF($B63=0,0,IF(SIN(BP$12)=0,999999999,(SIN(BP$12)*COS($E63)+SIN($E63)*COS(BP$12))/SIN(BP$12)*$B63))</f>
        <v>8.75919652294154</v>
      </c>
      <c r="BQ153" s="0" t="n">
        <f aca="false">IF($B63=0,0,IF(SIN(BQ$12)=0,999999999,(SIN(BQ$12)*COS($E63)+SIN($E63)*COS(BQ$12))/SIN(BQ$12)*$B63))</f>
        <v>8.61434761793147</v>
      </c>
      <c r="BR153" s="0" t="n">
        <f aca="false">IF($B63=0,0,IF(SIN(BR$12)=0,999999999,(SIN(BR$12)*COS($E63)+SIN($E63)*COS(BR$12))/SIN(BR$12)*$B63))</f>
        <v>8.47205251424949</v>
      </c>
      <c r="BS153" s="0" t="n">
        <f aca="false">IF($B63=0,0,IF(SIN(BS$12)=0,999999999,(SIN(BS$12)*COS($E63)+SIN($E63)*COS(BS$12))/SIN(BS$12)*$B63))</f>
        <v>8.33215978955465</v>
      </c>
      <c r="BT153" s="0" t="n">
        <f aca="false">IF($B63=0,0,IF(SIN(BT$12)=0,999999999,(SIN(BT$12)*COS($E63)+SIN($E63)*COS(BT$12))/SIN(BT$12)*$B63))</f>
        <v>8.19452597284153</v>
      </c>
      <c r="BU153" s="0" t="n">
        <f aca="false">IF($B63=0,0,IF(SIN(BU$12)=0,999999999,(SIN(BU$12)*COS($E63)+SIN($E63)*COS(BU$12))/SIN(BU$12)*$B63))</f>
        <v>8.05901490043508</v>
      </c>
      <c r="BV153" s="0" t="n">
        <f aca="false">IF($B63=0,0,IF(SIN(BV$12)=0,999999999,(SIN(BV$12)*COS($E63)+SIN($E63)*COS(BV$12))/SIN(BV$12)*$B63))</f>
        <v>7.9254971261043</v>
      </c>
      <c r="BW153" s="0" t="n">
        <f aca="false">IF($B63=0,0,IF(SIN(BW$12)=0,999999999,(SIN(BW$12)*COS($E63)+SIN($E63)*COS(BW$12))/SIN(BW$12)*$B63))</f>
        <v>7.79384937963774</v>
      </c>
      <c r="BX153" s="0" t="n">
        <f aca="false">IF($B63=0,0,IF(SIN(BX$12)=0,999999999,(SIN(BX$12)*COS($E63)+SIN($E63)*COS(BX$12))/SIN(BX$12)*$B63))</f>
        <v>7.66395406885855</v>
      </c>
      <c r="BY153" s="0" t="n">
        <f aca="false">IF($B63=0,0,IF(SIN(BY$12)=0,999999999,(SIN(BY$12)*COS($E63)+SIN($E63)*COS(BY$12))/SIN(BY$12)*$B63))</f>
        <v>7.53569882060988</v>
      </c>
      <c r="BZ153" s="0" t="n">
        <f aca="false">IF($B63=0,0,IF(SIN(BZ$12)=0,999999999,(SIN(BZ$12)*COS($E63)+SIN($E63)*COS(BZ$12))/SIN(BZ$12)*$B63))</f>
        <v>7.40897605672426</v>
      </c>
      <c r="CA153" s="0" t="n">
        <f aca="false">IF($B63=0,0,IF(SIN(CA$12)=0,999999999,(SIN(CA$12)*COS($E63)+SIN($E63)*COS(CA$12))/SIN(CA$12)*$B63))</f>
        <v>7.28368260141307</v>
      </c>
      <c r="CB153" s="0" t="n">
        <f aca="false">IF($B63=0,0,IF(SIN(CB$12)=0,999999999,(SIN(CB$12)*COS($E63)+SIN($E63)*COS(CB$12))/SIN(CB$12)*$B63))</f>
        <v>7.15971931688157</v>
      </c>
      <c r="CC153" s="0" t="n">
        <f aca="false">IF($B63=0,0,IF(SIN(CC$12)=0,999999999,(SIN(CC$12)*COS($E63)+SIN($E63)*COS(CC$12))/SIN(CC$12)*$B63))</f>
        <v>7.03699076429931</v>
      </c>
      <c r="CD153" s="0" t="n">
        <f aca="false">IF($B63=0,0,IF(SIN(CD$12)=0,999999999,(SIN(CD$12)*COS($E63)+SIN($E63)*COS(CD$12))/SIN(CD$12)*$B63))</f>
        <v>6.91540488753979</v>
      </c>
      <c r="CE153" s="0" t="n">
        <f aca="false">IF($B63=0,0,IF(SIN(CE$12)=0,999999999,(SIN(CE$12)*COS($E63)+SIN($E63)*COS(CE$12))/SIN(CE$12)*$B63))</f>
        <v>6.79487271735258</v>
      </c>
      <c r="CF153" s="0" t="n">
        <f aca="false">IF($B63=0,0,IF(SIN(CF$12)=0,999999999,(SIN(CF$12)*COS($E63)+SIN($E63)*COS(CF$12))/SIN(CF$12)*$B63))</f>
        <v>6.67530809385027</v>
      </c>
      <c r="CG153" s="0" t="n">
        <f aca="false">IF($B63=0,0,IF(SIN(CG$12)=0,999999999,(SIN(CG$12)*COS($E63)+SIN($E63)*COS(CG$12))/SIN(CG$12)*$B63))</f>
        <v>6.55662740538483</v>
      </c>
      <c r="CH153" s="0" t="n">
        <f aca="false">IF($B63=0,0,IF(SIN(CH$12)=0,999999999,(SIN(CH$12)*COS($E63)+SIN($E63)*COS(CH$12))/SIN(CH$12)*$B63))</f>
        <v>6.43874934205639</v>
      </c>
      <c r="CI153" s="0" t="n">
        <f aca="false">IF($B63=0,0,IF(SIN(CI$12)=0,999999999,(SIN(CI$12)*COS($E63)+SIN($E63)*COS(CI$12))/SIN(CI$12)*$B63))</f>
        <v>6.32159466224552</v>
      </c>
      <c r="CJ153" s="0" t="n">
        <f aca="false">IF($B63=0,0,IF(SIN(CJ$12)=0,999999999,(SIN(CJ$12)*COS($E63)+SIN($E63)*COS(CJ$12))/SIN(CJ$12)*$B63))</f>
        <v>6.20508597068886</v>
      </c>
      <c r="CK153" s="0" t="n">
        <f aca="false">IF($B63=0,0,IF(SIN(CK$12)=0,999999999,(SIN(CK$12)*COS($E63)+SIN($E63)*COS(CK$12))/SIN(CK$12)*$B63))</f>
        <v>6.08914750673108</v>
      </c>
      <c r="CL153" s="0" t="n">
        <f aca="false">IF($B63=0,0,IF(SIN(CL$12)=0,999999999,(SIN(CL$12)*COS($E63)+SIN($E63)*COS(CL$12))/SIN(CL$12)*$B63))</f>
        <v>5.97370494148336</v>
      </c>
      <c r="CM153" s="0" t="n">
        <f aca="false">IF($B63=0,0,IF(SIN(CM$12)=0,999999999,(SIN(CM$12)*COS($E63)+SIN($E63)*COS(CM$12))/SIN(CM$12)*$B63))</f>
        <v>5.85868518270356</v>
      </c>
      <c r="CN153" s="0" t="n">
        <f aca="false">IF($B63=0,0,IF(SIN(CN$12)=0,999999999,(SIN(CN$12)*COS($E63)+SIN($E63)*COS(CN$12))/SIN(CN$12)*$B63))</f>
        <v>5.74401618628505</v>
      </c>
      <c r="CO153" s="0" t="n">
        <f aca="false">IF($B63=0,0,IF(SIN(CO$12)=0,999999999,(SIN(CO$12)*COS($E63)+SIN($E63)*COS(CO$12))/SIN(CO$12)*$B63))</f>
        <v>5.62962677330248</v>
      </c>
      <c r="CP153" s="0" t="n">
        <f aca="false">IF($B63=0,0,IF(SIN(CP$12)=0,999999999,(SIN(CP$12)*COS($E63)+SIN($E63)*COS(CP$12))/SIN(CP$12)*$B63))</f>
        <v>5.51544645161383</v>
      </c>
      <c r="CQ153" s="0" t="n">
        <f aca="false">IF($B63=0,0,IF(SIN(CQ$12)=0,999999999,(SIN(CQ$12)*COS($E63)+SIN($E63)*COS(CQ$12))/SIN(CQ$12)*$B63))</f>
        <v>5.40140524105902</v>
      </c>
    </row>
    <row r="154" customFormat="false" ht="12.8" hidden="true" customHeight="false" outlineLevel="0" collapsed="false">
      <c r="D154" s="0" t="n">
        <f aca="false">1+D153</f>
        <v>52</v>
      </c>
      <c r="E154" s="2" t="s">
        <v>56</v>
      </c>
      <c r="F154" s="0" t="n">
        <f aca="false">IF($B64=0,0,IF(SIN(F$12)=0,999999999,(SIN(F$12)*COS($E64)+SIN($E64)*COS(F$12))/SIN(F$12)*$B64))</f>
        <v>999999999</v>
      </c>
      <c r="G154" s="0" t="n">
        <f aca="false">IF($B64=0,0,IF(SIN(G$12)=0,999999999,(SIN(G$12)*COS($E64)+SIN($E64)*COS(G$12))/SIN(G$12)*$B64))</f>
        <v>379.735660187089</v>
      </c>
      <c r="H154" s="0" t="n">
        <f aca="false">IF($B64=0,0,IF(SIN(H$12)=0,999999999,(SIN(H$12)*COS($E64)+SIN($E64)*COS(H$12))/SIN(H$12)*$B64))</f>
        <v>192.365225244083</v>
      </c>
      <c r="I154" s="0" t="n">
        <f aca="false">IF($B64=0,0,IF(SIN(I$12)=0,999999999,(SIN(I$12)*COS($E64)+SIN($E64)*COS(I$12))/SIN(I$12)*$B64))</f>
        <v>129.883038623163</v>
      </c>
      <c r="J154" s="0" t="n">
        <f aca="false">IF($B64=0,0,IF(SIN(J$12)=0,999999999,(SIN(J$12)*COS($E64)+SIN($E64)*COS(J$12))/SIN(J$12)*$B64))</f>
        <v>98.6229024823869</v>
      </c>
      <c r="K154" s="0" t="n">
        <f aca="false">IF($B64=0,0,IF(SIN(K$12)=0,999999999,(SIN(K$12)*COS($E64)+SIN($E64)*COS(K$12))/SIN(K$12)*$B64))</f>
        <v>79.8515735299284</v>
      </c>
      <c r="L154" s="0" t="n">
        <f aca="false">IF($B64=0,0,IF(SIN(L$12)=0,999999999,(SIN(L$12)*COS($E64)+SIN($E64)*COS(L$12))/SIN(L$12)*$B64))</f>
        <v>67.324634222865</v>
      </c>
      <c r="M154" s="0" t="n">
        <f aca="false">IF($B64=0,0,IF(SIN(M$12)=0,999999999,(SIN(M$12)*COS($E64)+SIN($E64)*COS(M$12))/SIN(M$12)*$B64))</f>
        <v>58.3659029360938</v>
      </c>
      <c r="N154" s="0" t="n">
        <f aca="false">IF($B64=0,0,IF(SIN(N$12)=0,999999999,(SIN(N$12)*COS($E64)+SIN($E64)*COS(N$12))/SIN(N$12)*$B64))</f>
        <v>51.6372865025005</v>
      </c>
      <c r="O154" s="0" t="n">
        <f aca="false">IF($B64=0,0,IF(SIN(O$12)=0,999999999,(SIN(O$12)*COS($E64)+SIN($E64)*COS(O$12))/SIN(O$12)*$B64))</f>
        <v>46.3953977244987</v>
      </c>
      <c r="P154" s="0" t="n">
        <f aca="false">IF($B64=0,0,IF(SIN(P$12)=0,999999999,(SIN(P$12)*COS($E64)+SIN($E64)*COS(P$12))/SIN(P$12)*$B64))</f>
        <v>42.1942023769635</v>
      </c>
      <c r="Q154" s="0" t="n">
        <f aca="false">IF($B64=0,0,IF(SIN(Q$12)=0,999999999,(SIN(Q$12)*COS($E64)+SIN($E64)*COS(Q$12))/SIN(Q$12)*$B64))</f>
        <v>38.7498587524702</v>
      </c>
      <c r="R154" s="0" t="n">
        <f aca="false">IF($B64=0,0,IF(SIN(R$12)=0,999999999,(SIN(R$12)*COS($E64)+SIN($E64)*COS(R$12))/SIN(R$12)*$B64))</f>
        <v>35.8731374324737</v>
      </c>
      <c r="S154" s="0" t="n">
        <f aca="false">IF($B64=0,0,IF(SIN(S$12)=0,999999999,(SIN(S$12)*COS($E64)+SIN($E64)*COS(S$12))/SIN(S$12)*$B64))</f>
        <v>33.4330319319777</v>
      </c>
      <c r="T154" s="0" t="n">
        <f aca="false">IF($B64=0,0,IF(SIN(T$12)=0,999999999,(SIN(T$12)*COS($E64)+SIN($E64)*COS(T$12))/SIN(T$12)*$B64))</f>
        <v>31.3359647809276</v>
      </c>
      <c r="U154" s="0" t="n">
        <f aca="false">IF($B64=0,0,IF(SIN(U$12)=0,999999999,(SIN(U$12)*COS($E64)+SIN($E64)*COS(U$12))/SIN(U$12)*$B64))</f>
        <v>29.5133111718328</v>
      </c>
      <c r="V154" s="0" t="n">
        <f aca="false">IF($B64=0,0,IF(SIN(V$12)=0,999999999,(SIN(V$12)*COS($E64)+SIN($E64)*COS(V$12))/SIN(V$12)*$B64))</f>
        <v>27.9136012383702</v>
      </c>
      <c r="W154" s="0" t="n">
        <f aca="false">IF($B64=0,0,IF(SIN(W$12)=0,999999999,(SIN(W$12)*COS($E64)+SIN($E64)*COS(W$12))/SIN(W$12)*$B64))</f>
        <v>26.4974744698362</v>
      </c>
      <c r="X154" s="0" t="n">
        <f aca="false">IF($B64=0,0,IF(SIN(X$12)=0,999999999,(SIN(X$12)*COS($E64)+SIN($E64)*COS(X$12))/SIN(X$12)*$B64))</f>
        <v>25.2343159863685</v>
      </c>
      <c r="Y154" s="0" t="n">
        <f aca="false">IF($B64=0,0,IF(SIN(Y$12)=0,999999999,(SIN(Y$12)*COS($E64)+SIN($E64)*COS(Y$12))/SIN(Y$12)*$B64))</f>
        <v>24.0999550419997</v>
      </c>
      <c r="Z154" s="0" t="n">
        <f aca="false">IF($B64=0,0,IF(SIN(Z$12)=0,999999999,(SIN(Z$12)*COS($E64)+SIN($E64)*COS(Z$12))/SIN(Z$12)*$B64))</f>
        <v>23.0750539757739</v>
      </c>
      <c r="AA154" s="0" t="n">
        <f aca="false">IF($B64=0,0,IF(SIN(AA$12)=0,999999999,(SIN(AA$12)*COS($E64)+SIN($E64)*COS(AA$12))/SIN(AA$12)*$B64))</f>
        <v>22.143957461547</v>
      </c>
      <c r="AB154" s="0" t="n">
        <f aca="false">IF($B64=0,0,IF(SIN(AB$12)=0,999999999,(SIN(AB$12)*COS($E64)+SIN($E64)*COS(AB$12))/SIN(AB$12)*$B64))</f>
        <v>21.2938555977702</v>
      </c>
      <c r="AC154" s="0" t="n">
        <f aca="false">IF($B64=0,0,IF(SIN(AC$12)=0,999999999,(SIN(AC$12)*COS($E64)+SIN($E64)*COS(AC$12))/SIN(AC$12)*$B64))</f>
        <v>20.5141653207139</v>
      </c>
      <c r="AD154" s="0" t="n">
        <f aca="false">IF($B64=0,0,IF(SIN(AD$12)=0,999999999,(SIN(AD$12)*COS($E64)+SIN($E64)*COS(AD$12))/SIN(AD$12)*$B64))</f>
        <v>19.7960664634316</v>
      </c>
      <c r="AE154" s="0" t="n">
        <f aca="false">IF($B64=0,0,IF(SIN(AE$12)=0,999999999,(SIN(AE$12)*COS($E64)+SIN($E64)*COS(AE$12))/SIN(AE$12)*$B64))</f>
        <v>19.1321491596286</v>
      </c>
      <c r="AF154" s="0" t="n">
        <f aca="false">IF($B64=0,0,IF(SIN(AF$12)=0,999999999,(SIN(AF$12)*COS($E64)+SIN($E64)*COS(AF$12))/SIN(AF$12)*$B64))</f>
        <v>18.5161426149308</v>
      </c>
      <c r="AG154" s="0" t="n">
        <f aca="false">IF($B64=0,0,IF(SIN(AG$12)=0,999999999,(SIN(AG$12)*COS($E64)+SIN($E64)*COS(AG$12))/SIN(AG$12)*$B64))</f>
        <v>17.9427041502704</v>
      </c>
      <c r="AH154" s="0" t="n">
        <f aca="false">IF($B64=0,0,IF(SIN(AH$12)=0,999999999,(SIN(AH$12)*COS($E64)+SIN($E64)*COS(AH$12))/SIN(AH$12)*$B64))</f>
        <v>17.4072534493281</v>
      </c>
      <c r="AI154" s="0" t="n">
        <f aca="false">IF($B64=0,0,IF(SIN(AI$12)=0,999999999,(SIN(AI$12)*COS($E64)+SIN($E64)*COS(AI$12))/SIN(AI$12)*$B64))</f>
        <v>16.9058410986756</v>
      </c>
      <c r="AJ154" s="0" t="n">
        <f aca="false">IF($B64=0,0,IF(SIN(AJ$12)=0,999999999,(SIN(AJ$12)*COS($E64)+SIN($E64)*COS(AJ$12))/SIN(AJ$12)*$B64))</f>
        <v>16.4350434189536</v>
      </c>
      <c r="AK154" s="0" t="n">
        <f aca="false">IF($B64=0,0,IF(SIN(AK$12)=0,999999999,(SIN(AK$12)*COS($E64)+SIN($E64)*COS(AK$12))/SIN(AK$12)*$B64))</f>
        <v>15.991877650367</v>
      </c>
      <c r="AL154" s="0" t="n">
        <f aca="false">IF($B64=0,0,IF(SIN(AL$12)=0,999999999,(SIN(AL$12)*COS($E64)+SIN($E64)*COS(AL$12))/SIN(AL$12)*$B64))</f>
        <v>15.5737330399537</v>
      </c>
      <c r="AM154" s="0" t="n">
        <f aca="false">IF($B64=0,0,IF(SIN(AM$12)=0,999999999,(SIN(AM$12)*COS($E64)+SIN($E64)*COS(AM$12))/SIN(AM$12)*$B64))</f>
        <v>15.1783144574878</v>
      </c>
      <c r="AN154" s="0" t="n">
        <f aca="false">IF($B64=0,0,IF(SIN(AN$12)=0,999999999,(SIN(AN$12)*COS($E64)+SIN($E64)*COS(AN$12))/SIN(AN$12)*$B64))</f>
        <v>14.8035959605541</v>
      </c>
      <c r="AO154" s="0" t="n">
        <f aca="false">IF($B64=0,0,IF(SIN(AO$12)=0,999999999,(SIN(AO$12)*COS($E64)+SIN($E64)*COS(AO$12))/SIN(AO$12)*$B64))</f>
        <v>14.4477823189224</v>
      </c>
      <c r="AP154" s="0" t="n">
        <f aca="false">IF($B64=0,0,IF(SIN(AP$12)=0,999999999,(SIN(AP$12)*COS($E64)+SIN($E64)*COS(AP$12))/SIN(AP$12)*$B64))</f>
        <v>14.1092769505374</v>
      </c>
      <c r="AQ154" s="0" t="n">
        <f aca="false">IF($B64=0,0,IF(SIN(AQ$12)=0,999999999,(SIN(AQ$12)*COS($E64)+SIN($E64)*COS(AQ$12))/SIN(AQ$12)*$B64))</f>
        <v>13.7866550560772</v>
      </c>
      <c r="AR154" s="0" t="n">
        <f aca="false">IF($B64=0,0,IF(SIN(AR$12)=0,999999999,(SIN(AR$12)*COS($E64)+SIN($E64)*COS(AR$12))/SIN(AR$12)*$B64))</f>
        <v>13.4786409944046</v>
      </c>
      <c r="AS154" s="0" t="n">
        <f aca="false">IF($B64=0,0,IF(SIN(AS$12)=0,999999999,(SIN(AS$12)*COS($E64)+SIN($E64)*COS(AS$12))/SIN(AS$12)*$B64))</f>
        <v>13.1840891376827</v>
      </c>
      <c r="AT154" s="0" t="n">
        <f aca="false">IF($B64=0,0,IF(SIN(AT$12)=0,999999999,(SIN(AT$12)*COS($E64)+SIN($E64)*COS(AT$12))/SIN(AT$12)*$B64))</f>
        <v>12.9019675971668</v>
      </c>
      <c r="AU154" s="0" t="n">
        <f aca="false">IF($B64=0,0,IF(SIN(AU$12)=0,999999999,(SIN(AU$12)*COS($E64)+SIN($E64)*COS(AU$12))/SIN(AU$12)*$B64))</f>
        <v>12.6313443295102</v>
      </c>
      <c r="AV154" s="0" t="n">
        <f aca="false">IF($B64=0,0,IF(SIN(AV$12)=0,999999999,(SIN(AV$12)*COS($E64)+SIN($E64)*COS(AV$12))/SIN(AV$12)*$B64))</f>
        <v>12.3713752267827</v>
      </c>
      <c r="AW154" s="0" t="n">
        <f aca="false">IF($B64=0,0,IF(SIN(AW$12)=0,999999999,(SIN(AW$12)*COS($E64)+SIN($E64)*COS(AW$12))/SIN(AW$12)*$B64))</f>
        <v>12.1212938672216</v>
      </c>
      <c r="AX154" s="0" t="n">
        <f aca="false">IF($B64=0,0,IF(SIN(AX$12)=0,999999999,(SIN(AX$12)*COS($E64)+SIN($E64)*COS(AX$12))/SIN(AX$12)*$B64))</f>
        <v>11.8804026624534</v>
      </c>
      <c r="AY154" s="0" t="n">
        <f aca="false">IF($B64=0,0,IF(SIN(AY$12)=0,999999999,(SIN(AY$12)*COS($E64)+SIN($E64)*COS(AY$12))/SIN(AY$12)*$B64))</f>
        <v>11.648065183905</v>
      </c>
      <c r="AZ154" s="0" t="n">
        <f aca="false">IF($B64=0,0,IF(SIN(AZ$12)=0,999999999,(SIN(AZ$12)*COS($E64)+SIN($E64)*COS(AZ$12))/SIN(AZ$12)*$B64))</f>
        <v>11.4236994889038</v>
      </c>
      <c r="BA154" s="0" t="n">
        <f aca="false">IF($B64=0,0,IF(SIN(BA$12)=0,999999999,(SIN(BA$12)*COS($E64)+SIN($E64)*COS(BA$12))/SIN(BA$12)*$B64))</f>
        <v>11.2067722975192</v>
      </c>
      <c r="BB154" s="0" t="n">
        <f aca="false">IF($B64=0,0,IF(SIN(BB$12)=0,999999999,(SIN(BB$12)*COS($E64)+SIN($E64)*COS(BB$12))/SIN(BB$12)*$B64))</f>
        <v>10.9967938960166</v>
      </c>
      <c r="BC154" s="0" t="n">
        <f aca="false">IF($B64=0,0,IF(SIN(BC$12)=0,999999999,(SIN(BC$12)*COS($E64)+SIN($E64)*COS(BC$12))/SIN(BC$12)*$B64))</f>
        <v>10.7933136630592</v>
      </c>
      <c r="BD154" s="0" t="n">
        <f aca="false">IF($B64=0,0,IF(SIN(BD$12)=0,999999999,(SIN(BD$12)*COS($E64)+SIN($E64)*COS(BD$12))/SIN(BD$12)*$B64))</f>
        <v>10.5959161314047</v>
      </c>
      <c r="BE154" s="0" t="n">
        <f aca="false">IF($B64=0,0,IF(SIN(BE$12)=0,999999999,(SIN(BE$12)*COS($E64)+SIN($E64)*COS(BE$12))/SIN(BE$12)*$B64))</f>
        <v>10.4042175115308</v>
      </c>
      <c r="BF154" s="0" t="n">
        <f aca="false">IF($B64=0,0,IF(SIN(BF$12)=0,999999999,(SIN(BF$12)*COS($E64)+SIN($E64)*COS(BF$12))/SIN(BF$12)*$B64))</f>
        <v>10.2178626149308</v>
      </c>
      <c r="BG154" s="0" t="n">
        <f aca="false">IF($B64=0,0,IF(SIN(BG$12)=0,999999999,(SIN(BG$12)*COS($E64)+SIN($E64)*COS(BG$12))/SIN(BG$12)*$B64))</f>
        <v>10.0365221242208</v>
      </c>
      <c r="BH154" s="0" t="n">
        <f aca="false">IF($B64=0,0,IF(SIN(BH$12)=0,999999999,(SIN(BH$12)*COS($E64)+SIN($E64)*COS(BH$12))/SIN(BH$12)*$B64))</f>
        <v>9.85989016501932</v>
      </c>
      <c r="BI154" s="0" t="n">
        <f aca="false">IF($B64=0,0,IF(SIN(BI$12)=0,999999999,(SIN(BI$12)*COS($E64)+SIN($E64)*COS(BI$12))/SIN(BI$12)*$B64))</f>
        <v>9.68768214111089</v>
      </c>
      <c r="BJ154" s="0" t="n">
        <f aca="false">IF($B64=0,0,IF(SIN(BJ$12)=0,999999999,(SIN(BJ$12)*COS($E64)+SIN($E64)*COS(BJ$12))/SIN(BJ$12)*$B64))</f>
        <v>9.51963279989674</v>
      </c>
      <c r="BK154" s="0" t="n">
        <f aca="false">IF($B64=0,0,IF(SIN(BK$12)=0,999999999,(SIN(BK$12)*COS($E64)+SIN($E64)*COS(BK$12))/SIN(BK$12)*$B64))</f>
        <v>9.35549449976035</v>
      </c>
      <c r="BL154" s="0" t="n">
        <f aca="false">IF($B64=0,0,IF(SIN(BL$12)=0,999999999,(SIN(BL$12)*COS($E64)+SIN($E64)*COS(BL$12))/SIN(BL$12)*$B64))</f>
        <v>9.19503565488454</v>
      </c>
      <c r="BM154" s="0" t="n">
        <f aca="false">IF($B64=0,0,IF(SIN(BM$12)=0,999999999,(SIN(BM$12)*COS($E64)+SIN($E64)*COS(BM$12))/SIN(BM$12)*$B64))</f>
        <v>9.03803933636699</v>
      </c>
      <c r="BN154" s="0" t="n">
        <f aca="false">IF($B64=0,0,IF(SIN(BN$12)=0,999999999,(SIN(BN$12)*COS($E64)+SIN($E64)*COS(BN$12))/SIN(BN$12)*$B64))</f>
        <v>8.8843020112948</v>
      </c>
      <c r="BO154" s="0" t="n">
        <f aca="false">IF($B64=0,0,IF(SIN(BO$12)=0,999999999,(SIN(BO$12)*COS($E64)+SIN($E64)*COS(BO$12))/SIN(BO$12)*$B64))</f>
        <v>8.7336324038373</v>
      </c>
      <c r="BP154" s="0" t="n">
        <f aca="false">IF($B64=0,0,IF(SIN(BP$12)=0,999999999,(SIN(BP$12)*COS($E64)+SIN($E64)*COS(BP$12))/SIN(BP$12)*$B64))</f>
        <v>8.58585046446542</v>
      </c>
      <c r="BQ154" s="0" t="n">
        <f aca="false">IF($B64=0,0,IF(SIN(BQ$12)=0,999999999,(SIN(BQ$12)*COS($E64)+SIN($E64)*COS(BQ$12))/SIN(BQ$12)*$B64))</f>
        <v>8.44078643516253</v>
      </c>
      <c r="BR154" s="0" t="n">
        <f aca="false">IF($B64=0,0,IF(SIN(BR$12)=0,999999999,(SIN(BR$12)*COS($E64)+SIN($E64)*COS(BR$12))/SIN(BR$12)*$B64))</f>
        <v>8.29828</v>
      </c>
      <c r="BS154" s="0" t="n">
        <f aca="false">IF($B64=0,0,IF(SIN(BS$12)=0,999999999,(SIN(BS$12)*COS($E64)+SIN($E64)*COS(BS$12))/SIN(BS$12)*$B64))</f>
        <v>8.15817951174997</v>
      </c>
      <c r="BT154" s="0" t="n">
        <f aca="false">IF($B64=0,0,IF(SIN(BT$12)=0,999999999,(SIN(BT$12)*COS($E64)+SIN($E64)*COS(BT$12))/SIN(BT$12)*$B64))</f>
        <v>8.02034128632911</v>
      </c>
      <c r="BU154" s="0" t="n">
        <f aca="false">IF($B64=0,0,IF(SIN(BU$12)=0,999999999,(SIN(BU$12)*COS($E64)+SIN($E64)*COS(BU$12))/SIN(BU$12)*$B64))</f>
        <v>7.8846289578371</v>
      </c>
      <c r="BV154" s="0" t="n">
        <f aca="false">IF($B64=0,0,IF(SIN(BV$12)=0,999999999,(SIN(BV$12)*COS($E64)+SIN($E64)*COS(BV$12))/SIN(BV$12)*$B64))</f>
        <v>7.75091288779411</v>
      </c>
      <c r="BW154" s="0" t="n">
        <f aca="false">IF($B64=0,0,IF(SIN(BW$12)=0,999999999,(SIN(BW$12)*COS($E64)+SIN($E64)*COS(BW$12))/SIN(BW$12)*$B64))</f>
        <v>7.61906962291229</v>
      </c>
      <c r="BX154" s="0" t="n">
        <f aca="false">IF($B64=0,0,IF(SIN(BX$12)=0,999999999,(SIN(BX$12)*COS($E64)+SIN($E64)*COS(BX$12))/SIN(BX$12)*$B64))</f>
        <v>7.48898139637118</v>
      </c>
      <c r="BY154" s="0" t="n">
        <f aca="false">IF($B64=0,0,IF(SIN(BY$12)=0,999999999,(SIN(BY$12)*COS($E64)+SIN($E64)*COS(BY$12))/SIN(BY$12)*$B64))</f>
        <v>7.36053566812145</v>
      </c>
      <c r="BZ154" s="0" t="n">
        <f aca="false">IF($B64=0,0,IF(SIN(BZ$12)=0,999999999,(SIN(BZ$12)*COS($E64)+SIN($E64)*COS(BZ$12))/SIN(BZ$12)*$B64))</f>
        <v>7.23362470022446</v>
      </c>
      <c r="CA154" s="0" t="n">
        <f aca="false">IF($B64=0,0,IF(SIN(CA$12)=0,999999999,(SIN(CA$12)*COS($E64)+SIN($E64)*COS(CA$12))/SIN(CA$12)*$B64))</f>
        <v>7.10814516365869</v>
      </c>
      <c r="CB154" s="0" t="n">
        <f aca="false">IF($B64=0,0,IF(SIN(CB$12)=0,999999999,(SIN(CB$12)*COS($E64)+SIN($E64)*COS(CB$12))/SIN(CB$12)*$B64))</f>
        <v>6.98399777339356</v>
      </c>
      <c r="CC154" s="0" t="n">
        <f aca="false">IF($B64=0,0,IF(SIN(CC$12)=0,999999999,(SIN(CC$12)*COS($E64)+SIN($E64)*COS(CC$12))/SIN(CC$12)*$B64))</f>
        <v>6.86108694885639</v>
      </c>
      <c r="CD154" s="0" t="n">
        <f aca="false">IF($B64=0,0,IF(SIN(CD$12)=0,999999999,(SIN(CD$12)*COS($E64)+SIN($E64)*COS(CD$12))/SIN(CD$12)*$B64))</f>
        <v>6.73932049720228</v>
      </c>
      <c r="CE154" s="0" t="n">
        <f aca="false">IF($B64=0,0,IF(SIN(CE$12)=0,999999999,(SIN(CE$12)*COS($E64)+SIN($E64)*COS(CE$12))/SIN(CE$12)*$B64))</f>
        <v>6.6186093170469</v>
      </c>
      <c r="CF154" s="0" t="n">
        <f aca="false">IF($B64=0,0,IF(SIN(CF$12)=0,999999999,(SIN(CF$12)*COS($E64)+SIN($E64)*COS(CF$12))/SIN(CF$12)*$B64))</f>
        <v>6.49886712054137</v>
      </c>
      <c r="CG154" s="0" t="n">
        <f aca="false">IF($B64=0,0,IF(SIN(CG$12)=0,999999999,(SIN(CG$12)*COS($E64)+SIN($E64)*COS(CG$12))/SIN(CG$12)*$B64))</f>
        <v>6.38001017186066</v>
      </c>
      <c r="CH154" s="0" t="n">
        <f aca="false">IF($B64=0,0,IF(SIN(CH$12)=0,999999999,(SIN(CH$12)*COS($E64)+SIN($E64)*COS(CH$12))/SIN(CH$12)*$B64))</f>
        <v>6.26195704034644</v>
      </c>
      <c r="CI154" s="0" t="n">
        <f aca="false">IF($B64=0,0,IF(SIN(CI$12)=0,999999999,(SIN(CI$12)*COS($E64)+SIN($E64)*COS(CI$12))/SIN(CI$12)*$B64))</f>
        <v>6.14462836669251</v>
      </c>
      <c r="CJ154" s="0" t="n">
        <f aca="false">IF($B64=0,0,IF(SIN(CJ$12)=0,999999999,(SIN(CJ$12)*COS($E64)+SIN($E64)*COS(CJ$12))/SIN(CJ$12)*$B64))</f>
        <v>6.02794664069091</v>
      </c>
      <c r="CK154" s="0" t="n">
        <f aca="false">IF($B64=0,0,IF(SIN(CK$12)=0,999999999,(SIN(CK$12)*COS($E64)+SIN($E64)*COS(CK$12))/SIN(CK$12)*$B64))</f>
        <v>5.91183598916935</v>
      </c>
      <c r="CL154" s="0" t="n">
        <f aca="false">IF($B64=0,0,IF(SIN(CL$12)=0,999999999,(SIN(CL$12)*COS($E64)+SIN($E64)*COS(CL$12))/SIN(CL$12)*$B64))</f>
        <v>5.79622197284847</v>
      </c>
      <c r="CM154" s="0" t="n">
        <f aca="false">IF($B64=0,0,IF(SIN(CM$12)=0,999999999,(SIN(CM$12)*COS($E64)+SIN($E64)*COS(CM$12))/SIN(CM$12)*$B64))</f>
        <v>5.6810313909322</v>
      </c>
      <c r="CN154" s="0" t="n">
        <f aca="false">IF($B64=0,0,IF(SIN(CN$12)=0,999999999,(SIN(CN$12)*COS($E64)+SIN($E64)*COS(CN$12))/SIN(CN$12)*$B64))</f>
        <v>5.56619209231664</v>
      </c>
      <c r="CO154" s="0" t="n">
        <f aca="false">IF($B64=0,0,IF(SIN(CO$12)=0,999999999,(SIN(CO$12)*COS($E64)+SIN($E64)*COS(CO$12))/SIN(CO$12)*$B64))</f>
        <v>5.45163279236411</v>
      </c>
      <c r="CP154" s="0" t="n">
        <f aca="false">IF($B64=0,0,IF(SIN(CP$12)=0,999999999,(SIN(CP$12)*COS($E64)+SIN($E64)*COS(CP$12))/SIN(CP$12)*$B64))</f>
        <v>5.33728289424023</v>
      </c>
      <c r="CQ154" s="0" t="n">
        <f aca="false">IF($B64=0,0,IF(SIN(CQ$12)=0,999999999,(SIN(CQ$12)*COS($E64)+SIN($E64)*COS(CQ$12))/SIN(CQ$12)*$B64))</f>
        <v>5.22307231385296</v>
      </c>
    </row>
    <row r="155" customFormat="false" ht="12.8" hidden="true" customHeight="false" outlineLevel="0" collapsed="false">
      <c r="D155" s="0" t="n">
        <f aca="false">1+D154</f>
        <v>53</v>
      </c>
      <c r="E155" s="2" t="s">
        <v>56</v>
      </c>
      <c r="F155" s="0" t="n">
        <f aca="false">IF($B65=0,0,IF(SIN(F$12)=0,999999999,(SIN(F$12)*COS($E65)+SIN($E65)*COS(F$12))/SIN(F$12)*$B65))</f>
        <v>999999999</v>
      </c>
      <c r="G155" s="0" t="n">
        <f aca="false">IF($B65=0,0,IF(SIN(G$12)=0,999999999,(SIN(G$12)*COS($E65)+SIN($E65)*COS(G$12))/SIN(G$12)*$B65))</f>
        <v>379.872425810927</v>
      </c>
      <c r="H155" s="0" t="n">
        <f aca="false">IF($B65=0,0,IF(SIN(H$12)=0,999999999,(SIN(H$12)*COS($E65)+SIN($E65)*COS(H$12))/SIN(H$12)*$B65))</f>
        <v>192.344954897185</v>
      </c>
      <c r="I155" s="0" t="n">
        <f aca="false">IF($B65=0,0,IF(SIN(I$12)=0,999999999,(SIN(I$12)*COS($E65)+SIN($E65)*COS(I$12))/SIN(I$12)*$B65))</f>
        <v>129.810401685811</v>
      </c>
      <c r="J155" s="0" t="n">
        <f aca="false">IF($B65=0,0,IF(SIN(J$12)=0,999999999,(SIN(J$12)*COS($E65)+SIN($E65)*COS(J$12))/SIN(J$12)*$B65))</f>
        <v>98.5240662899294</v>
      </c>
      <c r="K155" s="0" t="n">
        <f aca="false">IF($B65=0,0,IF(SIN(K$12)=0,999999999,(SIN(K$12)*COS($E65)+SIN($E65)*COS(K$12))/SIN(K$12)*$B65))</f>
        <v>79.7370050056067</v>
      </c>
      <c r="L155" s="0" t="n">
        <f aca="false">IF($B65=0,0,IF(SIN(L$12)=0,999999999,(SIN(L$12)*COS($E65)+SIN($E65)*COS(L$12))/SIN(L$12)*$B65))</f>
        <v>67.1995668166089</v>
      </c>
      <c r="M155" s="0" t="n">
        <f aca="false">IF($B65=0,0,IF(SIN(M$12)=0,999999999,(SIN(M$12)*COS($E65)+SIN($E65)*COS(M$12))/SIN(M$12)*$B65))</f>
        <v>58.2333271784556</v>
      </c>
      <c r="N155" s="0" t="n">
        <f aca="false">IF($B65=0,0,IF(SIN(N$12)=0,999999999,(SIN(N$12)*COS($E65)+SIN($E65)*COS(N$12))/SIN(N$12)*$B65))</f>
        <v>51.4990714623699</v>
      </c>
      <c r="O155" s="0" t="n">
        <f aca="false">IF($B65=0,0,IF(SIN(O$12)=0,999999999,(SIN(O$12)*COS($E65)+SIN($E65)*COS(O$12))/SIN(O$12)*$B65))</f>
        <v>46.2527894347447</v>
      </c>
      <c r="P155" s="0" t="n">
        <f aca="false">IF($B65=0,0,IF(SIN(P$12)=0,999999999,(SIN(P$12)*COS($E65)+SIN($E65)*COS(P$12))/SIN(P$12)*$B65))</f>
        <v>42.0480730472447</v>
      </c>
      <c r="Q155" s="0" t="n">
        <f aca="false">IF($B65=0,0,IF(SIN(Q$12)=0,999999999,(SIN(Q$12)*COS($E65)+SIN($E65)*COS(Q$12))/SIN(Q$12)*$B65))</f>
        <v>38.6008427034843</v>
      </c>
      <c r="R155" s="0" t="n">
        <f aca="false">IF($B65=0,0,IF(SIN(R$12)=0,999999999,(SIN(R$12)*COS($E65)+SIN($E65)*COS(R$12))/SIN(R$12)*$B65))</f>
        <v>35.7217103909255</v>
      </c>
      <c r="S155" s="0" t="n">
        <f aca="false">IF($B65=0,0,IF(SIN(S$12)=0,999999999,(SIN(S$12)*COS($E65)+SIN($E65)*COS(S$12))/SIN(S$12)*$B65))</f>
        <v>33.2795598274714</v>
      </c>
      <c r="T155" s="0" t="n">
        <f aca="false">IF($B65=0,0,IF(SIN(T$12)=0,999999999,(SIN(T$12)*COS($E65)+SIN($E65)*COS(T$12))/SIN(T$12)*$B65))</f>
        <v>31.1807351153852</v>
      </c>
      <c r="U155" s="0" t="n">
        <f aca="false">IF($B65=0,0,IF(SIN(U$12)=0,999999999,(SIN(U$12)*COS($E65)+SIN($E65)*COS(U$12))/SIN(U$12)*$B65))</f>
        <v>29.3565539324289</v>
      </c>
      <c r="V155" s="0" t="n">
        <f aca="false">IF($B65=0,0,IF(SIN(V$12)=0,999999999,(SIN(V$12)*COS($E65)+SIN($E65)*COS(V$12))/SIN(V$12)*$B65))</f>
        <v>27.7555032751624</v>
      </c>
      <c r="W155" s="0" t="n">
        <f aca="false">IF($B65=0,0,IF(SIN(W$12)=0,999999999,(SIN(W$12)*COS($E65)+SIN($E65)*COS(W$12))/SIN(W$12)*$B65))</f>
        <v>26.3381896446677</v>
      </c>
      <c r="X155" s="0" t="n">
        <f aca="false">IF($B65=0,0,IF(SIN(X$12)=0,999999999,(SIN(X$12)*COS($E65)+SIN($E65)*COS(X$12))/SIN(X$12)*$B65))</f>
        <v>25.0739725026197</v>
      </c>
      <c r="Y155" s="0" t="n">
        <f aca="false">IF($B65=0,0,IF(SIN(Y$12)=0,999999999,(SIN(Y$12)*COS($E65)+SIN($E65)*COS(Y$12))/SIN(Y$12)*$B65))</f>
        <v>23.9386608454444</v>
      </c>
      <c r="Z155" s="0" t="n">
        <f aca="false">IF($B65=0,0,IF(SIN(Z$12)=0,999999999,(SIN(Z$12)*COS($E65)+SIN($E65)*COS(Z$12))/SIN(Z$12)*$B65))</f>
        <v>22.9129008052087</v>
      </c>
      <c r="AA155" s="0" t="n">
        <f aca="false">IF($B65=0,0,IF(SIN(AA$12)=0,999999999,(SIN(AA$12)*COS($E65)+SIN($E65)*COS(AA$12))/SIN(AA$12)*$B65))</f>
        <v>21.9810239349719</v>
      </c>
      <c r="AB155" s="0" t="n">
        <f aca="false">IF($B65=0,0,IF(SIN(AB$12)=0,999999999,(SIN(AB$12)*COS($E65)+SIN($E65)*COS(AB$12))/SIN(AB$12)*$B65))</f>
        <v>21.1302095971517</v>
      </c>
      <c r="AC155" s="0" t="n">
        <f aca="false">IF($B65=0,0,IF(SIN(AC$12)=0,999999999,(SIN(AC$12)*COS($E65)+SIN($E65)*COS(AC$12))/SIN(AC$12)*$B65))</f>
        <v>20.3498658583069</v>
      </c>
      <c r="AD155" s="0" t="n">
        <f aca="false">IF($B65=0,0,IF(SIN(AD$12)=0,999999999,(SIN(AD$12)*COS($E65)+SIN($E65)*COS(AD$12))/SIN(AD$12)*$B65))</f>
        <v>19.631165159271</v>
      </c>
      <c r="AE155" s="0" t="n">
        <f aca="false">IF($B65=0,0,IF(SIN(AE$12)=0,999999999,(SIN(AE$12)*COS($E65)+SIN($E65)*COS(AE$12))/SIN(AE$12)*$B65))</f>
        <v>18.9666914235084</v>
      </c>
      <c r="AF155" s="0" t="n">
        <f aca="false">IF($B65=0,0,IF(SIN(AF$12)=0,999999999,(SIN(AF$12)*COS($E65)+SIN($E65)*COS(AF$12))/SIN(AF$12)*$B65))</f>
        <v>18.3501686010651</v>
      </c>
      <c r="AG155" s="0" t="n">
        <f aca="false">IF($B65=0,0,IF(SIN(AG$12)=0,999999999,(SIN(AG$12)*COS($E65)+SIN($E65)*COS(AG$12))/SIN(AG$12)*$B65))</f>
        <v>17.7762495351509</v>
      </c>
      <c r="AH155" s="0" t="n">
        <f aca="false">IF($B65=0,0,IF(SIN(AH$12)=0,999999999,(SIN(AH$12)*COS($E65)+SIN($E65)*COS(AH$12))/SIN(AH$12)*$B65))</f>
        <v>17.2403500706636</v>
      </c>
      <c r="AI155" s="0" t="n">
        <f aca="false">IF($B65=0,0,IF(SIN(AI$12)=0,999999999,(SIN(AI$12)*COS($E65)+SIN($E65)*COS(AI$12))/SIN(AI$12)*$B65))</f>
        <v>16.7385174841545</v>
      </c>
      <c r="AJ155" s="0" t="n">
        <f aca="false">IF($B65=0,0,IF(SIN(AJ$12)=0,999999999,(SIN(AJ$12)*COS($E65)+SIN($E65)*COS(AJ$12))/SIN(AJ$12)*$B65))</f>
        <v>16.2673252268639</v>
      </c>
      <c r="AK155" s="0" t="n">
        <f aca="false">IF($B65=0,0,IF(SIN(AK$12)=0,999999999,(SIN(AK$12)*COS($E65)+SIN($E65)*COS(AK$12))/SIN(AK$12)*$B65))</f>
        <v>15.8237880391328</v>
      </c>
      <c r="AL155" s="0" t="n">
        <f aca="false">IF($B65=0,0,IF(SIN(AL$12)=0,999999999,(SIN(AL$12)*COS($E65)+SIN($E65)*COS(AL$12))/SIN(AL$12)*$B65))</f>
        <v>15.4052929799156</v>
      </c>
      <c r="AM155" s="0" t="n">
        <f aca="false">IF($B65=0,0,IF(SIN(AM$12)=0,999999999,(SIN(AM$12)*COS($E65)+SIN($E65)*COS(AM$12))/SIN(AM$12)*$B65))</f>
        <v>15.009542995428</v>
      </c>
      <c r="AN155" s="0" t="n">
        <f aca="false">IF($B65=0,0,IF(SIN(AN$12)=0,999999999,(SIN(AN$12)*COS($E65)+SIN($E65)*COS(AN$12))/SIN(AN$12)*$B65))</f>
        <v>14.6345104453037</v>
      </c>
      <c r="AO155" s="0" t="n">
        <f aca="false">IF($B65=0,0,IF(SIN(AO$12)=0,999999999,(SIN(AO$12)*COS($E65)+SIN($E65)*COS(AO$12))/SIN(AO$12)*$B65))</f>
        <v>14.2783985947223</v>
      </c>
      <c r="AP155" s="0" t="n">
        <f aca="false">IF($B65=0,0,IF(SIN(AP$12)=0,999999999,(SIN(AP$12)*COS($E65)+SIN($E65)*COS(AP$12))/SIN(AP$12)*$B65))</f>
        <v>13.9396095235261</v>
      </c>
      <c r="AQ155" s="0" t="n">
        <f aca="false">IF($B65=0,0,IF(SIN(AQ$12)=0,999999999,(SIN(AQ$12)*COS($E65)+SIN($E65)*COS(AQ$12))/SIN(AQ$12)*$B65))</f>
        <v>13.6167172382628</v>
      </c>
      <c r="AR155" s="0" t="n">
        <f aca="false">IF($B65=0,0,IF(SIN(AR$12)=0,999999999,(SIN(AR$12)*COS($E65)+SIN($E65)*COS(AR$12))/SIN(AR$12)*$B65))</f>
        <v>13.3084450286748</v>
      </c>
      <c r="AS155" s="0" t="n">
        <f aca="false">IF($B65=0,0,IF(SIN(AS$12)=0,999999999,(SIN(AS$12)*COS($E65)+SIN($E65)*COS(AS$12))/SIN(AS$12)*$B65))</f>
        <v>13.0136463067697</v>
      </c>
      <c r="AT155" s="0" t="n">
        <f aca="false">IF($B65=0,0,IF(SIN(AT$12)=0,999999999,(SIN(AT$12)*COS($E65)+SIN($E65)*COS(AT$12))/SIN(AT$12)*$B65))</f>
        <v>12.7312883189723</v>
      </c>
      <c r="AU155" s="0" t="n">
        <f aca="false">IF($B65=0,0,IF(SIN(AU$12)=0,999999999,(SIN(AU$12)*COS($E65)+SIN($E65)*COS(AU$12))/SIN(AU$12)*$B65))</f>
        <v>12.4604382407863</v>
      </c>
      <c r="AV155" s="0" t="n">
        <f aca="false">IF($B65=0,0,IF(SIN(AV$12)=0,999999999,(SIN(AV$12)*COS($E65)+SIN($E65)*COS(AV$12))/SIN(AV$12)*$B65))</f>
        <v>12.2002512568311</v>
      </c>
      <c r="AW155" s="0" t="n">
        <f aca="false">IF($B65=0,0,IF(SIN(AW$12)=0,999999999,(SIN(AW$12)*COS($E65)+SIN($E65)*COS(AW$12))/SIN(AW$12)*$B65))</f>
        <v>11.9499603030025</v>
      </c>
      <c r="AX155" s="0" t="n">
        <f aca="false">IF($B65=0,0,IF(SIN(AX$12)=0,999999999,(SIN(AX$12)*COS($E65)+SIN($E65)*COS(AX$12))/SIN(AX$12)*$B65))</f>
        <v>11.7088672062753</v>
      </c>
      <c r="AY155" s="0" t="n">
        <f aca="false">IF($B65=0,0,IF(SIN(AY$12)=0,999999999,(SIN(AY$12)*COS($E65)+SIN($E65)*COS(AY$12))/SIN(AY$12)*$B65))</f>
        <v>11.4763350046826</v>
      </c>
      <c r="AZ155" s="0" t="n">
        <f aca="false">IF($B65=0,0,IF(SIN(AZ$12)=0,999999999,(SIN(AZ$12)*COS($E65)+SIN($E65)*COS(AZ$12))/SIN(AZ$12)*$B65))</f>
        <v>11.2517812678235</v>
      </c>
      <c r="BA155" s="0" t="n">
        <f aca="false">IF($B65=0,0,IF(SIN(BA$12)=0,999999999,(SIN(BA$12)*COS($E65)+SIN($E65)*COS(BA$12))/SIN(BA$12)*$B65))</f>
        <v>11.0346722688229</v>
      </c>
      <c r="BB155" s="0" t="n">
        <f aca="false">IF($B65=0,0,IF(SIN(BB$12)=0,999999999,(SIN(BB$12)*COS($E65)+SIN($E65)*COS(BB$12))/SIN(BB$12)*$B65))</f>
        <v>10.8245178835152</v>
      </c>
      <c r="BC155" s="0" t="n">
        <f aca="false">IF($B65=0,0,IF(SIN(BC$12)=0,999999999,(SIN(BC$12)*COS($E65)+SIN($E65)*COS(BC$12))/SIN(BC$12)*$B65))</f>
        <v>10.6208671128957</v>
      </c>
      <c r="BD155" s="0" t="n">
        <f aca="false">IF($B65=0,0,IF(SIN(BD$12)=0,999999999,(SIN(BD$12)*COS($E65)+SIN($E65)*COS(BD$12))/SIN(BD$12)*$B65))</f>
        <v>10.4233041415175</v>
      </c>
      <c r="BE155" s="0" t="n">
        <f aca="false">IF($B65=0,0,IF(SIN(BE$12)=0,999999999,(SIN(BE$12)*COS($E65)+SIN($E65)*COS(BE$12))/SIN(BE$12)*$B65))</f>
        <v>10.2314448582023</v>
      </c>
      <c r="BF155" s="0" t="n">
        <f aca="false">IF($B65=0,0,IF(SIN(BF$12)=0,999999999,(SIN(BF$12)*COS($E65)+SIN($E65)*COS(BF$12))/SIN(BF$12)*$B65))</f>
        <v>10.0449337767587</v>
      </c>
      <c r="BG155" s="0" t="n">
        <f aca="false">IF($B65=0,0,IF(SIN(BG$12)=0,999999999,(SIN(BG$12)*COS($E65)+SIN($E65)*COS(BG$12))/SIN(BG$12)*$B65))</f>
        <v>9.86344130380026</v>
      </c>
      <c r="BH155" s="0" t="n">
        <f aca="false">IF($B65=0,0,IF(SIN(BH$12)=0,999999999,(SIN(BH$12)*COS($E65)+SIN($E65)*COS(BH$12))/SIN(BH$12)*$B65))</f>
        <v>9.6866613085909</v>
      </c>
      <c r="BI155" s="0" t="n">
        <f aca="false">IF($B65=0,0,IF(SIN(BI$12)=0,999999999,(SIN(BI$12)*COS($E65)+SIN($E65)*COS(BI$12))/SIN(BI$12)*$B65))</f>
        <v>9.5143089563939</v>
      </c>
      <c r="BJ155" s="0" t="n">
        <f aca="false">IF($B65=0,0,IF(SIN(BJ$12)=0,999999999,(SIN(BJ$12)*COS($E65)+SIN($E65)*COS(BJ$12))/SIN(BJ$12)*$B65))</f>
        <v>9.34611877230111</v>
      </c>
      <c r="BK155" s="0" t="n">
        <f aca="false">IF($B65=0,0,IF(SIN(BK$12)=0,999999999,(SIN(BK$12)*COS($E65)+SIN($E65)*COS(BK$12))/SIN(BK$12)*$B65))</f>
        <v>9.1818429071465</v>
      </c>
      <c r="BL155" s="0" t="n">
        <f aca="false">IF($B65=0,0,IF(SIN(BL$12)=0,999999999,(SIN(BL$12)*COS($E65)+SIN($E65)*COS(BL$12))/SIN(BL$12)*$B65))</f>
        <v>9.02124958101981</v>
      </c>
      <c r="BM155" s="0" t="n">
        <f aca="false">IF($B65=0,0,IF(SIN(BM$12)=0,999999999,(SIN(BM$12)*COS($E65)+SIN($E65)*COS(BM$12))/SIN(BM$12)*$B65))</f>
        <v>8.86412168320968</v>
      </c>
      <c r="BN155" s="0" t="n">
        <f aca="false">IF($B65=0,0,IF(SIN(BN$12)=0,999999999,(SIN(BN$12)*COS($E65)+SIN($E65)*COS(BN$12))/SIN(BN$12)*$B65))</f>
        <v>8.7102555102214</v>
      </c>
      <c r="BO155" s="0" t="n">
        <f aca="false">IF($B65=0,0,IF(SIN(BO$12)=0,999999999,(SIN(BO$12)*COS($E65)+SIN($E65)*COS(BO$12))/SIN(BO$12)*$B65))</f>
        <v>8.55945962591518</v>
      </c>
      <c r="BP155" s="0" t="n">
        <f aca="false">IF($B65=0,0,IF(SIN(BP$12)=0,999999999,(SIN(BP$12)*COS($E65)+SIN($E65)*COS(BP$12))/SIN(BP$12)*$B65))</f>
        <v>8.41155382986167</v>
      </c>
      <c r="BQ155" s="0" t="n">
        <f aca="false">IF($B65=0,0,IF(SIN(BQ$12)=0,999999999,(SIN(BQ$12)*COS($E65)+SIN($E65)*COS(BQ$12))/SIN(BQ$12)*$B65))</f>
        <v>8.26636822176932</v>
      </c>
      <c r="BR155" s="0" t="n">
        <f aca="false">IF($B65=0,0,IF(SIN(BR$12)=0,999999999,(SIN(BR$12)*COS($E65)+SIN($E65)*COS(BR$12))/SIN(BR$12)*$B65))</f>
        <v>8.12374235134803</v>
      </c>
      <c r="BS155" s="0" t="n">
        <f aca="false">IF($B65=0,0,IF(SIN(BS$12)=0,999999999,(SIN(BS$12)*COS($E65)+SIN($E65)*COS(BS$12))/SIN(BS$12)*$B65))</f>
        <v>7.98352444427373</v>
      </c>
      <c r="BT155" s="0" t="n">
        <f aca="false">IF($B65=0,0,IF(SIN(BT$12)=0,999999999,(SIN(BT$12)*COS($E65)+SIN($E65)*COS(BT$12))/SIN(BT$12)*$B65))</f>
        <v>7.84557069604086</v>
      </c>
      <c r="BU155" s="0" t="n">
        <f aca="false">IF($B65=0,0,IF(SIN(BU$12)=0,999999999,(SIN(BU$12)*COS($E65)+SIN($E65)*COS(BU$12))/SIN(BU$12)*$B65))</f>
        <v>7.70974462646023</v>
      </c>
      <c r="BV155" s="0" t="n">
        <f aca="false">IF($B65=0,0,IF(SIN(BV$12)=0,999999999,(SIN(BV$12)*COS($E65)+SIN($E65)*COS(BV$12))/SIN(BV$12)*$B65))</f>
        <v>7.57591648840144</v>
      </c>
      <c r="BW155" s="0" t="n">
        <f aca="false">IF($B65=0,0,IF(SIN(BW$12)=0,999999999,(SIN(BW$12)*COS($E65)+SIN($E65)*COS(BW$12))/SIN(BW$12)*$B65))</f>
        <v>7.44396272510992</v>
      </c>
      <c r="BX155" s="0" t="n">
        <f aca="false">IF($B65=0,0,IF(SIN(BX$12)=0,999999999,(SIN(BX$12)*COS($E65)+SIN($E65)*COS(BX$12))/SIN(BX$12)*$B65))</f>
        <v>7.31376547106433</v>
      </c>
      <c r="BY155" s="0" t="n">
        <f aca="false">IF($B65=0,0,IF(SIN(BY$12)=0,999999999,(SIN(BY$12)*COS($E65)+SIN($E65)*COS(BY$12))/SIN(BY$12)*$B65))</f>
        <v>7.18521209189502</v>
      </c>
      <c r="BZ155" s="0" t="n">
        <f aca="false">IF($B65=0,0,IF(SIN(BZ$12)=0,999999999,(SIN(BZ$12)*COS($E65)+SIN($E65)*COS(BZ$12))/SIN(BZ$12)*$B65))</f>
        <v>7.05819475936774</v>
      </c>
      <c r="CA155" s="0" t="n">
        <f aca="false">IF($B65=0,0,IF(SIN(CA$12)=0,999999999,(SIN(CA$12)*COS($E65)+SIN($E65)*COS(CA$12))/SIN(CA$12)*$B65))</f>
        <v>6.93261005786045</v>
      </c>
      <c r="CB155" s="0" t="n">
        <f aca="false">IF($B65=0,0,IF(SIN(CB$12)=0,999999999,(SIN(CB$12)*COS($E65)+SIN($E65)*COS(CB$12))/SIN(CB$12)*$B65))</f>
        <v>6.80835861913138</v>
      </c>
      <c r="CC155" s="0" t="n">
        <f aca="false">IF($B65=0,0,IF(SIN(CC$12)=0,999999999,(SIN(CC$12)*COS($E65)+SIN($E65)*COS(CC$12))/SIN(CC$12)*$B65))</f>
        <v>6.68534478250134</v>
      </c>
      <c r="CD155" s="0" t="n">
        <f aca="false">IF($B65=0,0,IF(SIN(CD$12)=0,999999999,(SIN(CD$12)*COS($E65)+SIN($E65)*COS(CD$12))/SIN(CD$12)*$B65))</f>
        <v>6.56347627785821</v>
      </c>
      <c r="CE155" s="0" t="n">
        <f aca="false">IF($B65=0,0,IF(SIN(CE$12)=0,999999999,(SIN(CE$12)*COS($E65)+SIN($E65)*COS(CE$12))/SIN(CE$12)*$B65))</f>
        <v>6.44266392914142</v>
      </c>
      <c r="CF155" s="0" t="n">
        <f aca="false">IF($B65=0,0,IF(SIN(CF$12)=0,999999999,(SIN(CF$12)*COS($E65)+SIN($E65)*COS(CF$12))/SIN(CF$12)*$B65))</f>
        <v>6.32282137618386</v>
      </c>
      <c r="CG155" s="0" t="n">
        <f aca="false">IF($B65=0,0,IF(SIN(CG$12)=0,999999999,(SIN(CG$12)*COS($E65)+SIN($E65)*COS(CG$12))/SIN(CG$12)*$B65))</f>
        <v>6.20386481298114</v>
      </c>
      <c r="CH155" s="0" t="n">
        <f aca="false">IF($B65=0,0,IF(SIN(CH$12)=0,999999999,(SIN(CH$12)*COS($E65)+SIN($E65)*COS(CH$12))/SIN(CH$12)*$B65))</f>
        <v>6.08571274062755</v>
      </c>
      <c r="CI155" s="0" t="n">
        <f aca="false">IF($B65=0,0,IF(SIN(CI$12)=0,999999999,(SIN(CI$12)*COS($E65)+SIN($E65)*COS(CI$12))/SIN(CI$12)*$B65))</f>
        <v>5.96828573330551</v>
      </c>
      <c r="CJ155" s="0" t="n">
        <f aca="false">IF($B65=0,0,IF(SIN(CJ$12)=0,999999999,(SIN(CJ$12)*COS($E65)+SIN($E65)*COS(CJ$12))/SIN(CJ$12)*$B65))</f>
        <v>5.85150621584543</v>
      </c>
      <c r="CK155" s="0" t="n">
        <f aca="false">IF($B65=0,0,IF(SIN(CK$12)=0,999999999,(SIN(CK$12)*COS($E65)+SIN($E65)*COS(CK$12))/SIN(CK$12)*$B65))</f>
        <v>5.73529825148538</v>
      </c>
      <c r="CL155" s="0" t="n">
        <f aca="false">IF($B65=0,0,IF(SIN(CL$12)=0,999999999,(SIN(CL$12)*COS($E65)+SIN($E65)*COS(CL$12))/SIN(CL$12)*$B65))</f>
        <v>5.6195873385581</v>
      </c>
      <c r="CM155" s="0" t="n">
        <f aca="false">IF($B65=0,0,IF(SIN(CM$12)=0,999999999,(SIN(CM$12)*COS($E65)+SIN($E65)*COS(CM$12))/SIN(CM$12)*$B65))</f>
        <v>5.50430021491765</v>
      </c>
      <c r="CN155" s="0" t="n">
        <f aca="false">IF($B65=0,0,IF(SIN(CN$12)=0,999999999,(SIN(CN$12)*COS($E65)+SIN($E65)*COS(CN$12))/SIN(CN$12)*$B65))</f>
        <v>5.38936466898995</v>
      </c>
      <c r="CO155" s="0" t="n">
        <f aca="false">IF($B65=0,0,IF(SIN(CO$12)=0,999999999,(SIN(CO$12)*COS($E65)+SIN($E65)*COS(CO$12))/SIN(CO$12)*$B65))</f>
        <v>5.27470935639338</v>
      </c>
      <c r="CP155" s="0" t="n">
        <f aca="false">IF($B65=0,0,IF(SIN(CP$12)=0,999999999,(SIN(CP$12)*COS($E65)+SIN($E65)*COS(CP$12))/SIN(CP$12)*$B65))</f>
        <v>5.16026362112603</v>
      </c>
      <c r="CQ155" s="0" t="n">
        <f aca="false">IF($B65=0,0,IF(SIN(CQ$12)=0,999999999,(SIN(CQ$12)*COS($E65)+SIN($E65)*COS(CQ$12))/SIN(CQ$12)*$B65))</f>
        <v>5.04595732035809</v>
      </c>
    </row>
    <row r="156" customFormat="false" ht="12.8" hidden="true" customHeight="false" outlineLevel="0" collapsed="false">
      <c r="D156" s="0" t="n">
        <f aca="false">1+D155</f>
        <v>54</v>
      </c>
      <c r="E156" s="2" t="s">
        <v>56</v>
      </c>
      <c r="F156" s="0" t="n">
        <f aca="false">IF($B66=0,0,IF(SIN(F$12)=0,999999999,(SIN(F$12)*COS($E66)+SIN($E66)*COS(F$12))/SIN(F$12)*$B66))</f>
        <v>999999999</v>
      </c>
      <c r="G156" s="0" t="n">
        <f aca="false">IF($B66=0,0,IF(SIN(G$12)=0,999999999,(SIN(G$12)*COS($E66)+SIN($E66)*COS(G$12))/SIN(G$12)*$B66))</f>
        <v>379.771765921765</v>
      </c>
      <c r="H156" s="0" t="n">
        <f aca="false">IF($B66=0,0,IF(SIN(H$12)=0,999999999,(SIN(H$12)*COS($E66)+SIN($E66)*COS(H$12))/SIN(H$12)*$B66))</f>
        <v>192.206700131363</v>
      </c>
      <c r="I156" s="0" t="n">
        <f aca="false">IF($B66=0,0,IF(SIN(I$12)=0,999999999,(SIN(I$12)*COS($E66)+SIN($E66)*COS(I$12))/SIN(I$12)*$B66))</f>
        <v>129.659610203083</v>
      </c>
      <c r="J156" s="0" t="n">
        <f aca="false">IF($B66=0,0,IF(SIN(J$12)=0,999999999,(SIN(J$12)*COS($E66)+SIN($E66)*COS(J$12))/SIN(J$12)*$B66))</f>
        <v>98.3670026279061</v>
      </c>
      <c r="K156" s="0" t="n">
        <f aca="false">IF($B66=0,0,IF(SIN(K$12)=0,999999999,(SIN(K$12)*COS($E66)+SIN($E66)*COS(K$12))/SIN(K$12)*$B66))</f>
        <v>79.5761749767234</v>
      </c>
      <c r="L156" s="0" t="n">
        <f aca="false">IF($B66=0,0,IF(SIN(L$12)=0,999999999,(SIN(L$12)*COS($E66)+SIN($E66)*COS(L$12))/SIN(L$12)*$B66))</f>
        <v>67.0362233242845</v>
      </c>
      <c r="M156" s="0" t="n">
        <f aca="false">IF($B66=0,0,IF(SIN(M$12)=0,999999999,(SIN(M$12)*COS($E66)+SIN($E66)*COS(M$12))/SIN(M$12)*$B66))</f>
        <v>58.0681861645645</v>
      </c>
      <c r="N156" s="0" t="n">
        <f aca="false">IF($B66=0,0,IF(SIN(N$12)=0,999999999,(SIN(N$12)*COS($E66)+SIN($E66)*COS(N$12))/SIN(N$12)*$B66))</f>
        <v>51.3325803875422</v>
      </c>
      <c r="O156" s="0" t="n">
        <f aca="false">IF($B66=0,0,IF(SIN(O$12)=0,999999999,(SIN(O$12)*COS($E66)+SIN($E66)*COS(O$12))/SIN(O$12)*$B66))</f>
        <v>46.0852466029408</v>
      </c>
      <c r="P156" s="0" t="n">
        <f aca="false">IF($B66=0,0,IF(SIN(P$12)=0,999999999,(SIN(P$12)*COS($E66)+SIN($E66)*COS(P$12))/SIN(P$12)*$B66))</f>
        <v>41.8796872680411</v>
      </c>
      <c r="Q156" s="0" t="n">
        <f aca="false">IF($B66=0,0,IF(SIN(Q$12)=0,999999999,(SIN(Q$12)*COS($E66)+SIN($E66)*COS(Q$12))/SIN(Q$12)*$B66))</f>
        <v>38.4317658351355</v>
      </c>
      <c r="R156" s="0" t="n">
        <f aca="false">IF($B66=0,0,IF(SIN(R$12)=0,999999999,(SIN(R$12)*COS($E66)+SIN($E66)*COS(R$12))/SIN(R$12)*$B66))</f>
        <v>35.552056323814</v>
      </c>
      <c r="S156" s="0" t="n">
        <f aca="false">IF($B66=0,0,IF(SIN(S$12)=0,999999999,(SIN(S$12)*COS($E66)+SIN($E66)*COS(S$12))/SIN(S$12)*$B66))</f>
        <v>33.1094161662285</v>
      </c>
      <c r="T156" s="0" t="n">
        <f aca="false">IF($B66=0,0,IF(SIN(T$12)=0,999999999,(SIN(T$12)*COS($E66)+SIN($E66)*COS(T$12))/SIN(T$12)*$B66))</f>
        <v>31.0101706888231</v>
      </c>
      <c r="U156" s="0" t="n">
        <f aca="false">IF($B66=0,0,IF(SIN(U$12)=0,999999999,(SIN(U$12)*COS($E66)+SIN($E66)*COS(U$12))/SIN(U$12)*$B66))</f>
        <v>29.1856238001585</v>
      </c>
      <c r="V156" s="0" t="n">
        <f aca="false">IF($B66=0,0,IF(SIN(V$12)=0,999999999,(SIN(V$12)*COS($E66)+SIN($E66)*COS(V$12))/SIN(V$12)*$B66))</f>
        <v>27.5842521696409</v>
      </c>
      <c r="W156" s="0" t="n">
        <f aca="false">IF($B66=0,0,IF(SIN(W$12)=0,999999999,(SIN(W$12)*COS($E66)+SIN($E66)*COS(W$12))/SIN(W$12)*$B66))</f>
        <v>26.1666544008764</v>
      </c>
      <c r="X156" s="0" t="n">
        <f aca="false">IF($B66=0,0,IF(SIN(X$12)=0,999999999,(SIN(X$12)*COS($E66)+SIN($E66)*COS(X$12))/SIN(X$12)*$B66))</f>
        <v>24.9021838128278</v>
      </c>
      <c r="Y156" s="0" t="n">
        <f aca="false">IF($B66=0,0,IF(SIN(Y$12)=0,999999999,(SIN(Y$12)*COS($E66)+SIN($E66)*COS(Y$12))/SIN(Y$12)*$B66))</f>
        <v>23.7666445521898</v>
      </c>
      <c r="Z156" s="0" t="n">
        <f aca="false">IF($B66=0,0,IF(SIN(Z$12)=0,999999999,(SIN(Z$12)*COS($E66)+SIN($E66)*COS(Z$12))/SIN(Z$12)*$B66))</f>
        <v>22.7406788710312</v>
      </c>
      <c r="AA156" s="0" t="n">
        <f aca="false">IF($B66=0,0,IF(SIN(AA$12)=0,999999999,(SIN(AA$12)*COS($E66)+SIN($E66)*COS(AA$12))/SIN(AA$12)*$B66))</f>
        <v>21.8086151812536</v>
      </c>
      <c r="AB156" s="0" t="n">
        <f aca="false">IF($B66=0,0,IF(SIN(AB$12)=0,999999999,(SIN(AB$12)*COS($E66)+SIN($E66)*COS(AB$12))/SIN(AB$12)*$B66))</f>
        <v>20.9576302750365</v>
      </c>
      <c r="AC156" s="0" t="n">
        <f aca="false">IF($B66=0,0,IF(SIN(AC$12)=0,999999999,(SIN(AC$12)*COS($E66)+SIN($E66)*COS(AC$12))/SIN(AC$12)*$B66))</f>
        <v>20.1771300955034</v>
      </c>
      <c r="AD156" s="0" t="n">
        <f aca="false">IF($B66=0,0,IF(SIN(AD$12)=0,999999999,(SIN(AD$12)*COS($E66)+SIN($E66)*COS(AD$12))/SIN(AD$12)*$B66))</f>
        <v>19.4582853137686</v>
      </c>
      <c r="AE156" s="0" t="n">
        <f aca="false">IF($B66=0,0,IF(SIN(AE$12)=0,999999999,(SIN(AE$12)*COS($E66)+SIN($E66)*COS(AE$12))/SIN(AE$12)*$B66))</f>
        <v>18.7936783665463</v>
      </c>
      <c r="AF156" s="0" t="n">
        <f aca="false">IF($B66=0,0,IF(SIN(AF$12)=0,999999999,(SIN(AF$12)*COS($E66)+SIN($E66)*COS(AF$12))/SIN(AF$12)*$B66))</f>
        <v>18.1770319456811</v>
      </c>
      <c r="AG156" s="0" t="n">
        <f aca="false">IF($B66=0,0,IF(SIN(AG$12)=0,999999999,(SIN(AG$12)*COS($E66)+SIN($E66)*COS(AG$12))/SIN(AG$12)*$B66))</f>
        <v>17.6029978224028</v>
      </c>
      <c r="AH156" s="0" t="n">
        <f aca="false">IF($B66=0,0,IF(SIN(AH$12)=0,999999999,(SIN(AH$12)*COS($E66)+SIN($E66)*COS(AH$12))/SIN(AH$12)*$B66))</f>
        <v>17.0669909225933</v>
      </c>
      <c r="AI156" s="0" t="n">
        <f aca="false">IF($B66=0,0,IF(SIN(AI$12)=0,999999999,(SIN(AI$12)*COS($E66)+SIN($E66)*COS(AI$12))/SIN(AI$12)*$B66))</f>
        <v>16.5650577303751</v>
      </c>
      <c r="AJ156" s="0" t="n">
        <f aca="false">IF($B66=0,0,IF(SIN(AJ$12)=0,999999999,(SIN(AJ$12)*COS($E66)+SIN($E66)*COS(AJ$12))/SIN(AJ$12)*$B66))</f>
        <v>16.0937710100455</v>
      </c>
      <c r="AK156" s="0" t="n">
        <f aca="false">IF($B66=0,0,IF(SIN(AK$12)=0,999999999,(SIN(AK$12)*COS($E66)+SIN($E66)*COS(AK$12))/SIN(AK$12)*$B66))</f>
        <v>15.6501449034706</v>
      </c>
      <c r="AL156" s="0" t="n">
        <f aca="false">IF($B66=0,0,IF(SIN(AL$12)=0,999999999,(SIN(AL$12)*COS($E66)+SIN($E66)*COS(AL$12))/SIN(AL$12)*$B66))</f>
        <v>15.2315659457715</v>
      </c>
      <c r="AM156" s="0" t="n">
        <f aca="false">IF($B66=0,0,IF(SIN(AM$12)=0,999999999,(SIN(AM$12)*COS($E66)+SIN($E66)*COS(AM$12))/SIN(AM$12)*$B66))</f>
        <v>14.835736622658</v>
      </c>
      <c r="AN156" s="0" t="n">
        <f aca="false">IF($B66=0,0,IF(SIN(AN$12)=0,999999999,(SIN(AN$12)*COS($E66)+SIN($E66)*COS(AN$12))/SIN(AN$12)*$B66))</f>
        <v>14.4606288872695</v>
      </c>
      <c r="AO156" s="0" t="n">
        <f aca="false">IF($B66=0,0,IF(SIN(AO$12)=0,999999999,(SIN(AO$12)*COS($E66)+SIN($E66)*COS(AO$12))/SIN(AO$12)*$B66))</f>
        <v>14.1044456445819</v>
      </c>
      <c r="AP156" s="0" t="n">
        <f aca="false">IF($B66=0,0,IF(SIN(AP$12)=0,999999999,(SIN(AP$12)*COS($E66)+SIN($E66)*COS(AP$12))/SIN(AP$12)*$B66))</f>
        <v>13.7655886540922</v>
      </c>
      <c r="AQ156" s="0" t="n">
        <f aca="false">IF($B66=0,0,IF(SIN(AQ$12)=0,999999999,(SIN(AQ$12)*COS($E66)+SIN($E66)*COS(AQ$12))/SIN(AQ$12)*$B66))</f>
        <v>13.4426316364695</v>
      </c>
      <c r="AR156" s="0" t="n">
        <f aca="false">IF($B66=0,0,IF(SIN(AR$12)=0,999999999,(SIN(AR$12)*COS($E66)+SIN($E66)*COS(AR$12))/SIN(AR$12)*$B66))</f>
        <v>13.1342976255058</v>
      </c>
      <c r="AS156" s="0" t="n">
        <f aca="false">IF($B66=0,0,IF(SIN(AS$12)=0,999999999,(SIN(AS$12)*COS($E66)+SIN($E66)*COS(AS$12))/SIN(AS$12)*$B66))</f>
        <v>12.8394398033444</v>
      </c>
      <c r="AT156" s="0" t="n">
        <f aca="false">IF($B66=0,0,IF(SIN(AT$12)=0,999999999,(SIN(AT$12)*COS($E66)+SIN($E66)*COS(AT$12))/SIN(AT$12)*$B66))</f>
        <v>12.5570252093673</v>
      </c>
      <c r="AU156" s="0" t="n">
        <f aca="false">IF($B66=0,0,IF(SIN(AU$12)=0,999999999,(SIN(AU$12)*COS($E66)+SIN($E66)*COS(AU$12))/SIN(AU$12)*$B66))</f>
        <v>12.2861208320685</v>
      </c>
      <c r="AV156" s="0" t="n">
        <f aca="false">IF($B66=0,0,IF(SIN(AV$12)=0,999999999,(SIN(AV$12)*COS($E66)+SIN($E66)*COS(AV$12))/SIN(AV$12)*$B66))</f>
        <v>12.0258816867019</v>
      </c>
      <c r="AW156" s="0" t="n">
        <f aca="false">IF($B66=0,0,IF(SIN(AW$12)=0,999999999,(SIN(AW$12)*COS($E66)+SIN($E66)*COS(AW$12))/SIN(AW$12)*$B66))</f>
        <v>11.7755405553847</v>
      </c>
      <c r="AX156" s="0" t="n">
        <f aca="false">IF($B66=0,0,IF(SIN(AX$12)=0,999999999,(SIN(AX$12)*COS($E66)+SIN($E66)*COS(AX$12))/SIN(AX$12)*$B66))</f>
        <v>11.5343991251242</v>
      </c>
      <c r="AY156" s="0" t="n">
        <f aca="false">IF($B66=0,0,IF(SIN(AY$12)=0,999999999,(SIN(AY$12)*COS($E66)+SIN($E66)*COS(AY$12))/SIN(AY$12)*$B66))</f>
        <v>11.3018203062579</v>
      </c>
      <c r="AZ156" s="0" t="n">
        <f aca="false">IF($B66=0,0,IF(SIN(AZ$12)=0,999999999,(SIN(AZ$12)*COS($E66)+SIN($E66)*COS(AZ$12))/SIN(AZ$12)*$B66))</f>
        <v>11.0772215516208</v>
      </c>
      <c r="BA156" s="0" t="n">
        <f aca="false">IF($B66=0,0,IF(SIN(BA$12)=0,999999999,(SIN(BA$12)*COS($E66)+SIN($E66)*COS(BA$12))/SIN(BA$12)*$B66))</f>
        <v>10.8600690273383</v>
      </c>
      <c r="BB156" s="0" t="n">
        <f aca="false">IF($B66=0,0,IF(SIN(BB$12)=0,999999999,(SIN(BB$12)*COS($E66)+SIN($E66)*COS(BB$12))/SIN(BB$12)*$B66))</f>
        <v>10.6498725109863</v>
      </c>
      <c r="BC156" s="0" t="n">
        <f aca="false">IF($B66=0,0,IF(SIN(BC$12)=0,999999999,(SIN(BC$12)*COS($E66)+SIN($E66)*COS(BC$12))/SIN(BC$12)*$B66))</f>
        <v>10.4461809131452</v>
      </c>
      <c r="BD156" s="0" t="n">
        <f aca="false">IF($B66=0,0,IF(SIN(BD$12)=0,999999999,(SIN(BD$12)*COS($E66)+SIN($E66)*COS(BD$12))/SIN(BD$12)*$B66))</f>
        <v>10.2485783350069</v>
      </c>
      <c r="BE156" s="0" t="n">
        <f aca="false">IF($B66=0,0,IF(SIN(BE$12)=0,999999999,(SIN(BE$12)*COS($E66)+SIN($E66)*COS(BE$12))/SIN(BE$12)*$B66))</f>
        <v>10.0566805883879</v>
      </c>
      <c r="BF156" s="0" t="n">
        <f aca="false">IF($B66=0,0,IF(SIN(BF$12)=0,999999999,(SIN(BF$12)*COS($E66)+SIN($E66)*COS(BF$12))/SIN(BF$12)*$B66))</f>
        <v>9.87013211582997</v>
      </c>
      <c r="BG156" s="0" t="n">
        <f aca="false">IF($B66=0,0,IF(SIN(BG$12)=0,999999999,(SIN(BG$12)*COS($E66)+SIN($E66)*COS(BG$12))/SIN(BG$12)*$B66))</f>
        <v>9.68860325787101</v>
      </c>
      <c r="BH156" s="0" t="n">
        <f aca="false">IF($B66=0,0,IF(SIN(BH$12)=0,999999999,(SIN(BH$12)*COS($E66)+SIN($E66)*COS(BH$12))/SIN(BH$12)*$B66))</f>
        <v>9.51178782240276</v>
      </c>
      <c r="BI156" s="0" t="n">
        <f aca="false">IF($B66=0,0,IF(SIN(BI$12)=0,999999999,(SIN(BI$12)*COS($E66)+SIN($E66)*COS(BI$12))/SIN(BI$12)*$B66))</f>
        <v>9.33940091758587</v>
      </c>
      <c r="BJ156" s="0" t="n">
        <f aca="false">IF($B66=0,0,IF(SIN(BJ$12)=0,999999999,(SIN(BJ$12)*COS($E66)+SIN($E66)*COS(BJ$12))/SIN(BJ$12)*$B66))</f>
        <v>9.17117701529065</v>
      </c>
      <c r="BK156" s="0" t="n">
        <f aca="false">IF($B66=0,0,IF(SIN(BK$12)=0,999999999,(SIN(BK$12)*COS($E66)+SIN($E66)*COS(BK$12))/SIN(BK$12)*$B66))</f>
        <v>9.00686821666309</v>
      </c>
      <c r="BL156" s="0" t="n">
        <f aca="false">IF($B66=0,0,IF(SIN(BL$12)=0,999999999,(SIN(BL$12)*COS($E66)+SIN($E66)*COS(BL$12))/SIN(BL$12)*$B66))</f>
        <v>8.84624269532651</v>
      </c>
      <c r="BM156" s="0" t="n">
        <f aca="false">IF($B66=0,0,IF(SIN(BM$12)=0,999999999,(SIN(BM$12)*COS($E66)+SIN($E66)*COS(BM$12))/SIN(BM$12)*$B66))</f>
        <v>8.68908329704389</v>
      </c>
      <c r="BN156" s="0" t="n">
        <f aca="false">IF($B66=0,0,IF(SIN(BN$12)=0,999999999,(SIN(BN$12)*COS($E66)+SIN($E66)*COS(BN$12))/SIN(BN$12)*$B66))</f>
        <v>8.53518627748274</v>
      </c>
      <c r="BO156" s="0" t="n">
        <f aca="false">IF($B66=0,0,IF(SIN(BO$12)=0,999999999,(SIN(BO$12)*COS($E66)+SIN($E66)*COS(BO$12))/SIN(BO$12)*$B66))</f>
        <v>8.38436016212481</v>
      </c>
      <c r="BP156" s="0" t="n">
        <f aca="false">IF($B66=0,0,IF(SIN(BP$12)=0,999999999,(SIN(BP$12)*COS($E66)+SIN($E66)*COS(BP$12))/SIN(BP$12)*$B66))</f>
        <v>8.23642471441476</v>
      </c>
      <c r="BQ156" s="0" t="n">
        <f aca="false">IF($B66=0,0,IF(SIN(BQ$12)=0,999999999,(SIN(BQ$12)*COS($E66)+SIN($E66)*COS(BQ$12))/SIN(BQ$12)*$B66))</f>
        <v>8.09121</v>
      </c>
      <c r="BR156" s="0" t="n">
        <f aca="false">IF($B66=0,0,IF(SIN(BR$12)=0,999999999,(SIN(BR$12)*COS($E66)+SIN($E66)*COS(BR$12))/SIN(BR$12)*$B66))</f>
        <v>7.94855553642389</v>
      </c>
      <c r="BS156" s="0" t="n">
        <f aca="false">IF($B66=0,0,IF(SIN(BS$12)=0,999999999,(SIN(BS$12)*COS($E66)+SIN($E66)*COS(BS$12))/SIN(BS$12)*$B66))</f>
        <v>7.80830951893518</v>
      </c>
      <c r="BT156" s="0" t="n">
        <f aca="false">IF($B66=0,0,IF(SIN(BT$12)=0,999999999,(SIN(BT$12)*COS($E66)+SIN($E66)*COS(BT$12))/SIN(BT$12)*$B66))</f>
        <v>7.67032811419884</v>
      </c>
      <c r="BU156" s="0" t="n">
        <f aca="false">IF($B66=0,0,IF(SIN(BU$12)=0,999999999,(SIN(BU$12)*COS($E66)+SIN($E66)*COS(BU$12))/SIN(BU$12)*$B66))</f>
        <v>7.5344748146646</v>
      </c>
      <c r="BV156" s="0" t="n">
        <f aca="false">IF($B66=0,0,IF(SIN(BV$12)=0,999999999,(SIN(BV$12)*COS($E66)+SIN($E66)*COS(BV$12))/SIN(BV$12)*$B66))</f>
        <v>7.4006198471908</v>
      </c>
      <c r="BW156" s="0" t="n">
        <f aca="false">IF($B66=0,0,IF(SIN(BW$12)=0,999999999,(SIN(BW$12)*COS($E66)+SIN($E66)*COS(BW$12))/SIN(BW$12)*$B66))</f>
        <v>7.26863963025261</v>
      </c>
      <c r="BX156" s="0" t="n">
        <f aca="false">IF($B66=0,0,IF(SIN(BX$12)=0,999999999,(SIN(BX$12)*COS($E66)+SIN($E66)*COS(BX$12))/SIN(BX$12)*$B66))</f>
        <v>7.13841627469942</v>
      </c>
      <c r="BY156" s="0" t="n">
        <f aca="false">IF($B66=0,0,IF(SIN(BY$12)=0,999999999,(SIN(BY$12)*COS($E66)+SIN($E66)*COS(BY$12))/SIN(BY$12)*$B66))</f>
        <v>7.00983712358102</v>
      </c>
      <c r="BZ156" s="0" t="n">
        <f aca="false">IF($B66=0,0,IF(SIN(BZ$12)=0,999999999,(SIN(BZ$12)*COS($E66)+SIN($E66)*COS(BZ$12))/SIN(BZ$12)*$B66))</f>
        <v>6.88279432704611</v>
      </c>
      <c r="CA156" s="0" t="n">
        <f aca="false">IF($B66=0,0,IF(SIN(CA$12)=0,999999999,(SIN(CA$12)*COS($E66)+SIN($E66)*COS(CA$12))/SIN(CA$12)*$B66))</f>
        <v>6.75718444874024</v>
      </c>
      <c r="CB156" s="0" t="n">
        <f aca="false">IF($B66=0,0,IF(SIN(CB$12)=0,999999999,(SIN(CB$12)*COS($E66)+SIN($E66)*COS(CB$12))/SIN(CB$12)*$B66))</f>
        <v>6.63290810050063</v>
      </c>
      <c r="CC156" s="0" t="n">
        <f aca="false">IF($B66=0,0,IF(SIN(CC$12)=0,999999999,(SIN(CC$12)*COS($E66)+SIN($E66)*COS(CC$12))/SIN(CC$12)*$B66))</f>
        <v>6.50986960247035</v>
      </c>
      <c r="CD156" s="0" t="n">
        <f aca="false">IF($B66=0,0,IF(SIN(CD$12)=0,999999999,(SIN(CD$12)*COS($E66)+SIN($E66)*COS(CD$12))/SIN(CD$12)*$B66))</f>
        <v>6.38797666603929</v>
      </c>
      <c r="CE156" s="0" t="n">
        <f aca="false">IF($B66=0,0,IF(SIN(CE$12)=0,999999999,(SIN(CE$12)*COS($E66)+SIN($E66)*COS(CE$12))/SIN(CE$12)*$B66))</f>
        <v>6.26714009726916</v>
      </c>
      <c r="CF156" s="0" t="n">
        <f aca="false">IF($B66=0,0,IF(SIN(CF$12)=0,999999999,(SIN(CF$12)*COS($E66)+SIN($E66)*COS(CF$12))/SIN(CF$12)*$B66))</f>
        <v>6.14727351867964</v>
      </c>
      <c r="CG156" s="0" t="n">
        <f aca="false">IF($B66=0,0,IF(SIN(CG$12)=0,999999999,(SIN(CG$12)*COS($E66)+SIN($E66)*COS(CG$12))/SIN(CG$12)*$B66))</f>
        <v>6.02829310746522</v>
      </c>
      <c r="CH156" s="0" t="n">
        <f aca="false">IF($B66=0,0,IF(SIN(CH$12)=0,999999999,(SIN(CH$12)*COS($E66)+SIN($E66)*COS(CH$12))/SIN(CH$12)*$B66))</f>
        <v>5.91011734838154</v>
      </c>
      <c r="CI156" s="0" t="n">
        <f aca="false">IF($B66=0,0,IF(SIN(CI$12)=0,999999999,(SIN(CI$12)*COS($E66)+SIN($E66)*COS(CI$12))/SIN(CI$12)*$B66))</f>
        <v>5.79266679968802</v>
      </c>
      <c r="CJ156" s="0" t="n">
        <f aca="false">IF($B66=0,0,IF(SIN(CJ$12)=0,999999999,(SIN(CJ$12)*COS($E66)+SIN($E66)*COS(CJ$12))/SIN(CJ$12)*$B66))</f>
        <v>5.67586387066304</v>
      </c>
      <c r="CK156" s="0" t="n">
        <f aca="false">IF($B66=0,0,IF(SIN(CK$12)=0,999999999,(SIN(CK$12)*COS($E66)+SIN($E66)*COS(CK$12))/SIN(CK$12)*$B66))</f>
        <v>5.55963260932113</v>
      </c>
      <c r="CL156" s="0" t="n">
        <f aca="false">IF($B66=0,0,IF(SIN(CL$12)=0,999999999,(SIN(CL$12)*COS($E66)+SIN($E66)*COS(CL$12))/SIN(CL$12)*$B66))</f>
        <v>5.4438984990592</v>
      </c>
      <c r="CM156" s="0" t="n">
        <f aca="false">IF($B66=0,0,IF(SIN(CM$12)=0,999999999,(SIN(CM$12)*COS($E66)+SIN($E66)*COS(CM$12))/SIN(CM$12)*$B66))</f>
        <v>5.32858826304395</v>
      </c>
      <c r="CN156" s="0" t="n">
        <f aca="false">IF($B66=0,0,IF(SIN(CN$12)=0,999999999,(SIN(CN$12)*COS($E66)+SIN($E66)*COS(CN$12))/SIN(CN$12)*$B66))</f>
        <v>5.21362967522456</v>
      </c>
      <c r="CO156" s="0" t="n">
        <f aca="false">IF($B66=0,0,IF(SIN(CO$12)=0,999999999,(SIN(CO$12)*COS($E66)+SIN($E66)*COS(CO$12))/SIN(CO$12)*$B66))</f>
        <v>5.09895137691654</v>
      </c>
      <c r="CP156" s="0" t="n">
        <f aca="false">IF($B66=0,0,IF(SIN(CP$12)=0,999999999,(SIN(CP$12)*COS($E66)+SIN($E66)*COS(CP$12))/SIN(CP$12)*$B66))</f>
        <v>4.9844826979531</v>
      </c>
      <c r="CQ156" s="0" t="n">
        <f aca="false">IF($B66=0,0,IF(SIN(CQ$12)=0,999999999,(SIN(CQ$12)*COS($E66)+SIN($E66)*COS(CQ$12))/SIN(CQ$12)*$B66))</f>
        <v>4.87015348144243</v>
      </c>
    </row>
    <row r="157" customFormat="false" ht="12.8" hidden="true" customHeight="false" outlineLevel="0" collapsed="false">
      <c r="D157" s="0" t="n">
        <f aca="false">1+D156</f>
        <v>55</v>
      </c>
      <c r="E157" s="2" t="s">
        <v>56</v>
      </c>
      <c r="F157" s="0" t="n">
        <f aca="false">IF($B67=0,0,IF(SIN(F$12)=0,999999999,(SIN(F$12)*COS($E67)+SIN($E67)*COS(F$12))/SIN(F$12)*$B67))</f>
        <v>999999999</v>
      </c>
      <c r="G157" s="0" t="n">
        <f aca="false">IF($B67=0,0,IF(SIN(G$12)=0,999999999,(SIN(G$12)*COS($E67)+SIN($E67)*COS(G$12))/SIN(G$12)*$B67))</f>
        <v>379.436653401096</v>
      </c>
      <c r="H157" s="0" t="n">
        <f aca="false">IF($B67=0,0,IF(SIN(H$12)=0,999999999,(SIN(H$12)*COS($E67)+SIN($E67)*COS(H$12))/SIN(H$12)*$B67))</f>
        <v>191.951992486281</v>
      </c>
      <c r="I157" s="0" t="n">
        <f aca="false">IF($B67=0,0,IF(SIN(I$12)=0,999999999,(SIN(I$12)*COS($E67)+SIN($E67)*COS(I$12))/SIN(I$12)*$B67))</f>
        <v>129.43171507217</v>
      </c>
      <c r="J157" s="0" t="n">
        <f aca="false">IF($B67=0,0,IF(SIN(J$12)=0,999999999,(SIN(J$12)*COS($E67)+SIN($E67)*COS(J$12))/SIN(J$12)*$B67))</f>
        <v>98.1525219257856</v>
      </c>
      <c r="K157" s="0" t="n">
        <f aca="false">IF($B67=0,0,IF(SIN(K$12)=0,999999999,(SIN(K$12)*COS($E67)+SIN($E67)*COS(K$12))/SIN(K$12)*$B67))</f>
        <v>79.3697494748243</v>
      </c>
      <c r="L157" s="0" t="n">
        <f aca="false">IF($B67=0,0,IF(SIN(L$12)=0,999999999,(SIN(L$12)*COS($E67)+SIN($E67)*COS(L$12))/SIN(L$12)*$B67))</f>
        <v>66.8351734143073</v>
      </c>
      <c r="M157" s="0" t="n">
        <f aca="false">IF($B67=0,0,IF(SIN(M$12)=0,999999999,(SIN(M$12)*COS($E67)+SIN($E67)*COS(M$12))/SIN(M$12)*$B67))</f>
        <v>57.8709806480465</v>
      </c>
      <c r="N157" s="0" t="n">
        <f aca="false">IF($B67=0,0,IF(SIN(N$12)=0,999999999,(SIN(N$12)*COS($E67)+SIN($E67)*COS(N$12))/SIN(N$12)*$B67))</f>
        <v>51.1382622719494</v>
      </c>
      <c r="O157" s="0" t="n">
        <f aca="false">IF($B67=0,0,IF(SIN(O$12)=0,999999999,(SIN(O$12)*COS($E67)+SIN($E67)*COS(O$12))/SIN(O$12)*$B67))</f>
        <v>45.8931778999364</v>
      </c>
      <c r="P157" s="0" t="n">
        <f aca="false">IF($B67=0,0,IF(SIN(P$12)=0,999999999,(SIN(P$12)*COS($E67)+SIN($E67)*COS(P$12))/SIN(P$12)*$B67))</f>
        <v>41.6894213926244</v>
      </c>
      <c r="Q157" s="0" t="n">
        <f aca="false">IF($B67=0,0,IF(SIN(Q$12)=0,999999999,(SIN(Q$12)*COS($E67)+SIN($E67)*COS(Q$12))/SIN(Q$12)*$B67))</f>
        <v>38.2429780051783</v>
      </c>
      <c r="R157" s="0" t="n">
        <f aca="false">IF($B67=0,0,IF(SIN(R$12)=0,999999999,(SIN(R$12)*COS($E67)+SIN($E67)*COS(R$12))/SIN(R$12)*$B67))</f>
        <v>35.3645029597954</v>
      </c>
      <c r="S157" s="0" t="n">
        <f aca="false">IF($B67=0,0,IF(SIN(S$12)=0,999999999,(SIN(S$12)*COS($E67)+SIN($E67)*COS(S$12))/SIN(S$12)*$B67))</f>
        <v>32.9229099064623</v>
      </c>
      <c r="T157" s="0" t="n">
        <f aca="false">IF($B67=0,0,IF(SIN(T$12)=0,999999999,(SIN(T$12)*COS($E67)+SIN($E67)*COS(T$12))/SIN(T$12)*$B67))</f>
        <v>30.8245643278238</v>
      </c>
      <c r="U157" s="0" t="n">
        <f aca="false">IF($B67=0,0,IF(SIN(U$12)=0,999999999,(SIN(U$12)*COS($E67)+SIN($E67)*COS(U$12))/SIN(U$12)*$B67))</f>
        <v>29.0007995808921</v>
      </c>
      <c r="V157" s="0" t="n">
        <f aca="false">IF($B67=0,0,IF(SIN(V$12)=0,999999999,(SIN(V$12)*COS($E67)+SIN($E67)*COS(V$12))/SIN(V$12)*$B67))</f>
        <v>27.4001144219527</v>
      </c>
      <c r="W157" s="0" t="n">
        <f aca="false">IF($B67=0,0,IF(SIN(W$12)=0,999999999,(SIN(W$12)*COS($E67)+SIN($E67)*COS(W$12))/SIN(W$12)*$B67))</f>
        <v>25.9831243450937</v>
      </c>
      <c r="X157" s="0" t="n">
        <f aca="false">IF($B67=0,0,IF(SIN(X$12)=0,999999999,(SIN(X$12)*COS($E67)+SIN($E67)*COS(X$12))/SIN(X$12)*$B67))</f>
        <v>24.7191958068126</v>
      </c>
      <c r="Y157" s="0" t="n">
        <f aca="false">IF($B67=0,0,IF(SIN(Y$12)=0,999999999,(SIN(Y$12)*COS($E67)+SIN($E67)*COS(Y$12))/SIN(Y$12)*$B67))</f>
        <v>23.584143326016</v>
      </c>
      <c r="Z157" s="0" t="n">
        <f aca="false">IF($B67=0,0,IF(SIN(Z$12)=0,999999999,(SIN(Z$12)*COS($E67)+SIN($E67)*COS(Z$12))/SIN(Z$12)*$B67))</f>
        <v>22.5586174529987</v>
      </c>
      <c r="AA157" s="0" t="n">
        <f aca="false">IF($B67=0,0,IF(SIN(AA$12)=0,999999999,(SIN(AA$12)*COS($E67)+SIN($E67)*COS(AA$12))/SIN(AA$12)*$B67))</f>
        <v>21.6269533177155</v>
      </c>
      <c r="AB157" s="0" t="n">
        <f aca="false">IF($B67=0,0,IF(SIN(AB$12)=0,999999999,(SIN(AB$12)*COS($E67)+SIN($E67)*COS(AB$12))/SIN(AB$12)*$B67))</f>
        <v>20.7763332093631</v>
      </c>
      <c r="AC157" s="0" t="n">
        <f aca="false">IF($B67=0,0,IF(SIN(AC$12)=0,999999999,(SIN(AC$12)*COS($E67)+SIN($E67)*COS(AC$12))/SIN(AC$12)*$B67))</f>
        <v>19.9961676124964</v>
      </c>
      <c r="AD157" s="0" t="n">
        <f aca="false">IF($B67=0,0,IF(SIN(AD$12)=0,999999999,(SIN(AD$12)*COS($E67)+SIN($E67)*COS(AD$12))/SIN(AD$12)*$B67))</f>
        <v>19.2776309831619</v>
      </c>
      <c r="AE157" s="0" t="n">
        <f aca="false">IF($B67=0,0,IF(SIN(AE$12)=0,999999999,(SIN(AE$12)*COS($E67)+SIN($E67)*COS(AE$12))/SIN(AE$12)*$B67))</f>
        <v>18.6133089378145</v>
      </c>
      <c r="AF157" s="0" t="n">
        <f aca="false">IF($B67=0,0,IF(SIN(AF$12)=0,999999999,(SIN(AF$12)*COS($E67)+SIN($E67)*COS(AF$12))/SIN(AF$12)*$B67))</f>
        <v>17.9969268592379</v>
      </c>
      <c r="AG157" s="0" t="n">
        <f aca="false">IF($B67=0,0,IF(SIN(AG$12)=0,999999999,(SIN(AG$12)*COS($E67)+SIN($E67)*COS(AG$12))/SIN(AG$12)*$B67))</f>
        <v>17.4231388113259</v>
      </c>
      <c r="AH157" s="0" t="n">
        <f aca="false">IF($B67=0,0,IF(SIN(AH$12)=0,999999999,(SIN(AH$12)*COS($E67)+SIN($E67)*COS(AH$12))/SIN(AH$12)*$B67))</f>
        <v>16.8873616854773</v>
      </c>
      <c r="AI157" s="0" t="n">
        <f aca="false">IF($B67=0,0,IF(SIN(AI$12)=0,999999999,(SIN(AI$12)*COS($E67)+SIN($E67)*COS(AI$12))/SIN(AI$12)*$B67))</f>
        <v>16.3856436605969</v>
      </c>
      <c r="AJ157" s="0" t="n">
        <f aca="false">IF($B67=0,0,IF(SIN(AJ$12)=0,999999999,(SIN(AJ$12)*COS($E67)+SIN($E67)*COS(AJ$12))/SIN(AJ$12)*$B67))</f>
        <v>15.91455897016</v>
      </c>
      <c r="AK157" s="0" t="n">
        <f aca="false">IF($B67=0,0,IF(SIN(AK$12)=0,999999999,(SIN(AK$12)*COS($E67)+SIN($E67)*COS(AK$12))/SIN(AK$12)*$B67))</f>
        <v>15.4711230360022</v>
      </c>
      <c r="AL157" s="0" t="n">
        <f aca="false">IF($B67=0,0,IF(SIN(AL$12)=0,999999999,(SIN(AL$12)*COS($E67)+SIN($E67)*COS(AL$12))/SIN(AL$12)*$B67))</f>
        <v>15.0527235135773</v>
      </c>
      <c r="AM157" s="0" t="n">
        <f aca="false">IF($B67=0,0,IF(SIN(AM$12)=0,999999999,(SIN(AM$12)*COS($E67)+SIN($E67)*COS(AM$12))/SIN(AM$12)*$B67))</f>
        <v>14.6570638734873</v>
      </c>
      <c r="AN157" s="0" t="n">
        <f aca="false">IF($B67=0,0,IF(SIN(AN$12)=0,999999999,(SIN(AN$12)*COS($E67)+SIN($E67)*COS(AN$12))/SIN(AN$12)*$B67))</f>
        <v>14.2821169382492</v>
      </c>
      <c r="AO157" s="0" t="n">
        <f aca="false">IF($B67=0,0,IF(SIN(AO$12)=0,999999999,(SIN(AO$12)*COS($E67)+SIN($E67)*COS(AO$12))/SIN(AO$12)*$B67))</f>
        <v>13.9260863832128</v>
      </c>
      <c r="AP157" s="0" t="n">
        <f aca="false">IF($B67=0,0,IF(SIN(AP$12)=0,999999999,(SIN(AP$12)*COS($E67)+SIN($E67)*COS(AP$12))/SIN(AP$12)*$B67))</f>
        <v>13.587374653004</v>
      </c>
      <c r="AQ157" s="0" t="n">
        <f aca="false">IF($B67=0,0,IF(SIN(AQ$12)=0,999999999,(SIN(AQ$12)*COS($E67)+SIN($E67)*COS(AQ$12))/SIN(AQ$12)*$B67))</f>
        <v>13.2645560797057</v>
      </c>
      <c r="AR157" s="0" t="n">
        <f aca="false">IF($B67=0,0,IF(SIN(AR$12)=0,999999999,(SIN(AR$12)*COS($E67)+SIN($E67)*COS(AR$12))/SIN(AR$12)*$B67))</f>
        <v>12.9563542445163</v>
      </c>
      <c r="AS157" s="0" t="n">
        <f aca="false">IF($B67=0,0,IF(SIN(AS$12)=0,999999999,(SIN(AS$12)*COS($E67)+SIN($E67)*COS(AS$12))/SIN(AS$12)*$B67))</f>
        <v>12.6616228211937</v>
      </c>
      <c r="AT157" s="0" t="n">
        <f aca="false">IF($B67=0,0,IF(SIN(AT$12)=0,999999999,(SIN(AT$12)*COS($E67)+SIN($E67)*COS(AT$12))/SIN(AT$12)*$B67))</f>
        <v>12.3793292919265</v>
      </c>
      <c r="AU157" s="0" t="n">
        <f aca="false">IF($B67=0,0,IF(SIN(AU$12)=0,999999999,(SIN(AU$12)*COS($E67)+SIN($E67)*COS(AU$12))/SIN(AU$12)*$B67))</f>
        <v>12.1085410451698</v>
      </c>
      <c r="AV157" s="0" t="n">
        <f aca="false">IF($B67=0,0,IF(SIN(AV$12)=0,999999999,(SIN(AV$12)*COS($E67)+SIN($E67)*COS(AV$12))/SIN(AV$12)*$B67))</f>
        <v>11.8484134584029</v>
      </c>
      <c r="AW157" s="0" t="n">
        <f aca="false">IF($B67=0,0,IF(SIN(AW$12)=0,999999999,(SIN(AW$12)*COS($E67)+SIN($E67)*COS(AW$12))/SIN(AW$12)*$B67))</f>
        <v>11.5981796426321</v>
      </c>
      <c r="AX157" s="0" t="n">
        <f aca="false">IF($B67=0,0,IF(SIN(AX$12)=0,999999999,(SIN(AX$12)*COS($E67)+SIN($E67)*COS(AX$12))/SIN(AX$12)*$B67))</f>
        <v>11.3571415842155</v>
      </c>
      <c r="AY157" s="0" t="n">
        <f aca="false">IF($B67=0,0,IF(SIN(AY$12)=0,999999999,(SIN(AY$12)*COS($E67)+SIN($E67)*COS(AY$12))/SIN(AY$12)*$B67))</f>
        <v>11.1246624665964</v>
      </c>
      <c r="AZ157" s="0" t="n">
        <f aca="false">IF($B67=0,0,IF(SIN(AZ$12)=0,999999999,(SIN(AZ$12)*COS($E67)+SIN($E67)*COS(AZ$12))/SIN(AZ$12)*$B67))</f>
        <v>10.9001599923346</v>
      </c>
      <c r="BA157" s="0" t="n">
        <f aca="false">IF($B67=0,0,IF(SIN(BA$12)=0,999999999,(SIN(BA$12)*COS($E67)+SIN($E67)*COS(BA$12))/SIN(BA$12)*$B67))</f>
        <v>10.6831005563979</v>
      </c>
      <c r="BB157" s="0" t="n">
        <f aca="false">IF($B67=0,0,IF(SIN(BB$12)=0,999999999,(SIN(BB$12)*COS($E67)+SIN($E67)*COS(BB$12))/SIN(BB$12)*$B67))</f>
        <v>10.4729941465093</v>
      </c>
      <c r="BC157" s="0" t="n">
        <f aca="false">IF($B67=0,0,IF(SIN(BC$12)=0,999999999,(SIN(BC$12)*COS($E67)+SIN($E67)*COS(BC$12))/SIN(BC$12)*$B67))</f>
        <v>10.2693898666211</v>
      </c>
      <c r="BD157" s="0" t="n">
        <f aca="false">IF($B67=0,0,IF(SIN(BD$12)=0,999999999,(SIN(BD$12)*COS($E67)+SIN($E67)*COS(BD$12))/SIN(BD$12)*$B67))</f>
        <v>10.0718719962116</v>
      </c>
      <c r="BE157" s="0" t="n">
        <f aca="false">IF($B67=0,0,IF(SIN(BE$12)=0,999999999,(SIN(BE$12)*COS($E67)+SIN($E67)*COS(BE$12))/SIN(BE$12)*$B67))</f>
        <v>9.88005651178983</v>
      </c>
      <c r="BF157" s="0" t="n">
        <f aca="false">IF($B67=0,0,IF(SIN(BF$12)=0,999999999,(SIN(BF$12)*COS($E67)+SIN($E67)*COS(BF$12))/SIN(BF$12)*$B67))</f>
        <v>9.6935880083171</v>
      </c>
      <c r="BG157" s="0" t="n">
        <f aca="false">IF($B67=0,0,IF(SIN(BG$12)=0,999999999,(SIN(BG$12)*COS($E67)+SIN($E67)*COS(BG$12))/SIN(BG$12)*$B67))</f>
        <v>9.51213696764878</v>
      </c>
      <c r="BH157" s="0" t="n">
        <f aca="false">IF($B67=0,0,IF(SIN(BH$12)=0,999999999,(SIN(BH$12)*COS($E67)+SIN($E67)*COS(BH$12))/SIN(BH$12)*$B67))</f>
        <v>9.33539732893422</v>
      </c>
      <c r="BI157" s="0" t="n">
        <f aca="false">IF($B67=0,0,IF(SIN(BI$12)=0,999999999,(SIN(BI$12)*COS($E67)+SIN($E67)*COS(BI$12))/SIN(BI$12)*$B67))</f>
        <v>9.16308432246069</v>
      </c>
      <c r="BJ157" s="0" t="n">
        <f aca="false">IF($B67=0,0,IF(SIN(BJ$12)=0,999999999,(SIN(BJ$12)*COS($E67)+SIN($E67)*COS(BJ$12))/SIN(BJ$12)*$B67))</f>
        <v>8.99493253392438</v>
      </c>
      <c r="BK157" s="0" t="n">
        <f aca="false">IF($B67=0,0,IF(SIN(BK$12)=0,999999999,(SIN(BK$12)*COS($E67)+SIN($E67)*COS(BK$12))/SIN(BK$12)*$B67))</f>
        <v>8.83069417073989</v>
      </c>
      <c r="BL157" s="0" t="n">
        <f aca="false">IF($B67=0,0,IF(SIN(BL$12)=0,999999999,(SIN(BL$12)*COS($E67)+SIN($E67)*COS(BL$12))/SIN(BL$12)*$B67))</f>
        <v>8.6701375059092</v>
      </c>
      <c r="BM157" s="0" t="n">
        <f aca="false">IF($B67=0,0,IF(SIN(BM$12)=0,999999999,(SIN(BM$12)*COS($E67)+SIN($E67)*COS(BM$12))/SIN(BM$12)*$B67))</f>
        <v>8.5130454782844</v>
      </c>
      <c r="BN157" s="0" t="n">
        <f aca="false">IF($B67=0,0,IF(SIN(BN$12)=0,999999999,(SIN(BN$12)*COS($E67)+SIN($E67)*COS(BN$12))/SIN(BN$12)*$B67))</f>
        <v>8.35921443087355</v>
      </c>
      <c r="BO157" s="0" t="n">
        <f aca="false">IF($B67=0,0,IF(SIN(BO$12)=0,999999999,(SIN(BO$12)*COS($E67)+SIN($E67)*COS(BO$12))/SIN(BO$12)*$B67))</f>
        <v>8.20845297123916</v>
      </c>
      <c r="BP157" s="0" t="n">
        <f aca="false">IF($B67=0,0,IF(SIN(BP$12)=0,999999999,(SIN(BP$12)*COS($E67)+SIN($E67)*COS(BP$12))/SIN(BP$12)*$B67))</f>
        <v>8.06058094008922</v>
      </c>
      <c r="BQ157" s="0" t="n">
        <f aca="false">IF($B67=0,0,IF(SIN(BQ$12)=0,999999999,(SIN(BQ$12)*COS($E67)+SIN($E67)*COS(BQ$12))/SIN(BQ$12)*$B67))</f>
        <v>7.91542847591812</v>
      </c>
      <c r="BR157" s="0" t="n">
        <f aca="false">IF($B67=0,0,IF(SIN(BR$12)=0,999999999,(SIN(BR$12)*COS($E67)+SIN($E67)*COS(BR$12))/SIN(BR$12)*$B67))</f>
        <v>7.77283516506439</v>
      </c>
      <c r="BS157" s="0" t="n">
        <f aca="false">IF($B67=0,0,IF(SIN(BS$12)=0,999999999,(SIN(BS$12)*COS($E67)+SIN($E67)*COS(BS$12))/SIN(BS$12)*$B67))</f>
        <v>7.63264926785202</v>
      </c>
      <c r="BT157" s="0" t="n">
        <f aca="false">IF($B67=0,0,IF(SIN(BT$12)=0,999999999,(SIN(BT$12)*COS($E67)+SIN($E67)*COS(BT$12))/SIN(BT$12)*$B67))</f>
        <v>7.49472701260407</v>
      </c>
      <c r="BU157" s="0" t="n">
        <f aca="false">IF($B67=0,0,IF(SIN(BU$12)=0,999999999,(SIN(BU$12)*COS($E67)+SIN($E67)*COS(BU$12))/SIN(BU$12)*$B67))</f>
        <v>7.35893195028794</v>
      </c>
      <c r="BV157" s="0" t="n">
        <f aca="false">IF($B67=0,0,IF(SIN(BV$12)=0,999999999,(SIN(BV$12)*COS($E67)+SIN($E67)*COS(BV$12))/SIN(BV$12)*$B67))</f>
        <v>7.22513436339278</v>
      </c>
      <c r="BW157" s="0" t="n">
        <f aca="false">IF($B67=0,0,IF(SIN(BW$12)=0,999999999,(SIN(BW$12)*COS($E67)+SIN($E67)*COS(BW$12))/SIN(BW$12)*$B67))</f>
        <v>7.09321072337033</v>
      </c>
      <c r="BX157" s="0" t="n">
        <f aca="false">IF($B67=0,0,IF(SIN(BX$12)=0,999999999,(SIN(BX$12)*COS($E67)+SIN($E67)*COS(BX$12))/SIN(BX$12)*$B67))</f>
        <v>6.96304319160638</v>
      </c>
      <c r="BY157" s="0" t="n">
        <f aca="false">IF($B67=0,0,IF(SIN(BY$12)=0,999999999,(SIN(BY$12)*COS($E67)+SIN($E67)*COS(BY$12))/SIN(BY$12)*$B67))</f>
        <v>6.83451915944419</v>
      </c>
      <c r="BZ157" s="0" t="n">
        <f aca="false">IF($B67=0,0,IF(SIN(BZ$12)=0,999999999,(SIN(BZ$12)*COS($E67)+SIN($E67)*COS(BZ$12))/SIN(BZ$12)*$B67))</f>
        <v>6.70753082326525</v>
      </c>
      <c r="CA157" s="0" t="n">
        <f aca="false">IF($B67=0,0,IF(SIN(CA$12)=0,999999999,(SIN(CA$12)*COS($E67)+SIN($E67)*COS(CA$12))/SIN(CA$12)*$B67))</f>
        <v>6.58197479105591</v>
      </c>
      <c r="CB157" s="0" t="n">
        <f aca="false">IF($B67=0,0,IF(SIN(CB$12)=0,999999999,(SIN(CB$12)*COS($E67)+SIN($E67)*COS(CB$12))/SIN(CB$12)*$B67))</f>
        <v>6.45775171725883</v>
      </c>
      <c r="CC157" s="0" t="n">
        <f aca="false">IF($B67=0,0,IF(SIN(CC$12)=0,999999999,(SIN(CC$12)*COS($E67)+SIN($E67)*COS(CC$12))/SIN(CC$12)*$B67))</f>
        <v>6.33476596303286</v>
      </c>
      <c r="CD157" s="0" t="n">
        <f aca="false">IF($B67=0,0,IF(SIN(CD$12)=0,999999999,(SIN(CD$12)*COS($E67)+SIN($E67)*COS(CD$12))/SIN(CD$12)*$B67))</f>
        <v>6.21292527932993</v>
      </c>
      <c r="CE157" s="0" t="n">
        <f aca="false">IF($B67=0,0,IF(SIN(CE$12)=0,999999999,(SIN(CE$12)*COS($E67)+SIN($E67)*COS(CE$12))/SIN(CE$12)*$B67))</f>
        <v>6.09214051044715</v>
      </c>
      <c r="CF157" s="0" t="n">
        <f aca="false">IF($B67=0,0,IF(SIN(CF$12)=0,999999999,(SIN(CF$12)*COS($E67)+SIN($E67)*COS(CF$12))/SIN(CF$12)*$B67))</f>
        <v>5.97232531593226</v>
      </c>
      <c r="CG157" s="0" t="n">
        <f aca="false">IF($B67=0,0,IF(SIN(CG$12)=0,999999999,(SIN(CG$12)*COS($E67)+SIN($E67)*COS(CG$12))/SIN(CG$12)*$B67))</f>
        <v>5.85339590891268</v>
      </c>
      <c r="CH157" s="0" t="n">
        <f aca="false">IF($B67=0,0,IF(SIN(CH$12)=0,999999999,(SIN(CH$12)*COS($E67)+SIN($E67)*COS(CH$12))/SIN(CH$12)*$B67))</f>
        <v>5.73527080908779</v>
      </c>
      <c r="CI157" s="0" t="n">
        <f aca="false">IF($B67=0,0,IF(SIN(CI$12)=0,999999999,(SIN(CI$12)*COS($E67)+SIN($E67)*COS(CI$12))/SIN(CI$12)*$B67))</f>
        <v>5.61787060877186</v>
      </c>
      <c r="CJ157" s="0" t="n">
        <f aca="false">IF($B67=0,0,IF(SIN(CJ$12)=0,999999999,(SIN(CJ$12)*COS($E67)+SIN($E67)*COS(CJ$12))/SIN(CJ$12)*$B67))</f>
        <v>5.50111775050466</v>
      </c>
      <c r="CK157" s="0" t="n">
        <f aca="false">IF($B67=0,0,IF(SIN(CK$12)=0,999999999,(SIN(CK$12)*COS($E67)+SIN($E67)*COS(CK$12))/SIN(CK$12)*$B67))</f>
        <v>5.3849363148596</v>
      </c>
      <c r="CL157" s="0" t="n">
        <f aca="false">IF($B67=0,0,IF(SIN(CL$12)=0,999999999,(SIN(CL$12)*COS($E67)+SIN($E67)*COS(CL$12))/SIN(CL$12)*$B67))</f>
        <v>5.26925181717716</v>
      </c>
      <c r="CM157" s="0" t="n">
        <f aca="false">IF($B67=0,0,IF(SIN(CM$12)=0,999999999,(SIN(CM$12)*COS($E67)+SIN($E67)*COS(CM$12))/SIN(CM$12)*$B67))</f>
        <v>5.15399101203616</v>
      </c>
      <c r="CN157" s="0" t="n">
        <f aca="false">IF($B67=0,0,IF(SIN(CN$12)=0,999999999,(SIN(CN$12)*COS($E67)+SIN($E67)*COS(CN$12))/SIN(CN$12)*$B67))</f>
        <v>5.03908170434744</v>
      </c>
      <c r="CO157" s="0" t="n">
        <f aca="false">IF($B67=0,0,IF(SIN(CO$12)=0,999999999,(SIN(CO$12)*COS($E67)+SIN($E67)*COS(CO$12))/SIN(CO$12)*$B67))</f>
        <v>4.92445256601636</v>
      </c>
      <c r="CP157" s="0" t="n">
        <f aca="false">IF($B67=0,0,IF(SIN(CP$12)=0,999999999,(SIN(CP$12)*COS($E67)+SIN($E67)*COS(CP$12))/SIN(CP$12)*$B67))</f>
        <v>4.81003295717081</v>
      </c>
      <c r="CQ157" s="0" t="n">
        <f aca="false">IF($B67=0,0,IF(SIN(CQ$12)=0,999999999,(SIN(CQ$12)*COS($E67)+SIN($E67)*COS(CQ$12))/SIN(CQ$12)*$B67))</f>
        <v>4.69575275099365</v>
      </c>
    </row>
    <row r="158" customFormat="false" ht="12.8" hidden="true" customHeight="false" outlineLevel="0" collapsed="false">
      <c r="D158" s="0" t="n">
        <f aca="false">1+D157</f>
        <v>56</v>
      </c>
      <c r="E158" s="2" t="s">
        <v>56</v>
      </c>
      <c r="F158" s="0" t="n">
        <f aca="false">IF($B68=0,0,IF(SIN(F$12)=0,999999999,(SIN(F$12)*COS($E68)+SIN($E68)*COS(F$12))/SIN(F$12)*$B68))</f>
        <v>999999999</v>
      </c>
      <c r="G158" s="0" t="n">
        <f aca="false">IF($B68=0,0,IF(SIN(G$12)=0,999999999,(SIN(G$12)*COS($E68)+SIN($E68)*COS(G$12))/SIN(G$12)*$B68))</f>
        <v>378.781027213268</v>
      </c>
      <c r="H158" s="0" t="n">
        <f aca="false">IF($B68=0,0,IF(SIN(H$12)=0,999999999,(SIN(H$12)*COS($E68)+SIN($E68)*COS(H$12))/SIN(H$12)*$B68))</f>
        <v>191.537340626844</v>
      </c>
      <c r="I158" s="0" t="n">
        <f aca="false">IF($B68=0,0,IF(SIN(I$12)=0,999999999,(SIN(I$12)*COS($E68)+SIN($E68)*COS(I$12))/SIN(I$12)*$B68))</f>
        <v>129.097420623239</v>
      </c>
      <c r="J158" s="0" t="n">
        <f aca="false">IF($B68=0,0,IF(SIN(J$12)=0,999999999,(SIN(J$12)*COS($E68)+SIN($E68)*COS(J$12))/SIN(J$12)*$B68))</f>
        <v>97.8584306728078</v>
      </c>
      <c r="K158" s="0" t="n">
        <f aca="false">IF($B68=0,0,IF(SIN(K$12)=0,999999999,(SIN(K$12)*COS($E68)+SIN($E68)*COS(K$12))/SIN(K$12)*$B68))</f>
        <v>79.0997997487032</v>
      </c>
      <c r="L158" s="0" t="n">
        <f aca="false">IF($B68=0,0,IF(SIN(L$12)=0,999999999,(SIN(L$12)*COS($E68)+SIN($E68)*COS(L$12))/SIN(L$12)*$B68))</f>
        <v>66.5813343984337</v>
      </c>
      <c r="M158" s="0" t="n">
        <f aca="false">IF($B68=0,0,IF(SIN(M$12)=0,999999999,(SIN(M$12)*COS($E68)+SIN($E68)*COS(M$12))/SIN(M$12)*$B68))</f>
        <v>57.6286633231789</v>
      </c>
      <c r="N158" s="0" t="n">
        <f aca="false">IF($B68=0,0,IF(SIN(N$12)=0,999999999,(SIN(N$12)*COS($E68)+SIN($E68)*COS(N$12))/SIN(N$12)*$B68))</f>
        <v>50.9045985205581</v>
      </c>
      <c r="O158" s="0" t="n">
        <f aca="false">IF($B68=0,0,IF(SIN(O$12)=0,999999999,(SIN(O$12)*COS($E68)+SIN($E68)*COS(O$12))/SIN(O$12)*$B68))</f>
        <v>45.6662556637055</v>
      </c>
      <c r="P158" s="0" t="n">
        <f aca="false">IF($B68=0,0,IF(SIN(P$12)=0,999999999,(SIN(P$12)*COS($E68)+SIN($E68)*COS(P$12))/SIN(P$12)*$B68))</f>
        <v>41.467902251218</v>
      </c>
      <c r="Q158" s="0" t="n">
        <f aca="false">IF($B68=0,0,IF(SIN(Q$12)=0,999999999,(SIN(Q$12)*COS($E68)+SIN($E68)*COS(Q$12))/SIN(Q$12)*$B68))</f>
        <v>38.025888582857</v>
      </c>
      <c r="R158" s="0" t="n">
        <f aca="false">IF($B68=0,0,IF(SIN(R$12)=0,999999999,(SIN(R$12)*COS($E68)+SIN($E68)*COS(R$12))/SIN(R$12)*$B68))</f>
        <v>35.1511132459595</v>
      </c>
      <c r="S158" s="0" t="n">
        <f aca="false">IF($B68=0,0,IF(SIN(S$12)=0,999999999,(SIN(S$12)*COS($E68)+SIN($E68)*COS(S$12))/SIN(S$12)*$B68))</f>
        <v>32.7126583760028</v>
      </c>
      <c r="T158" s="0" t="n">
        <f aca="false">IF($B68=0,0,IF(SIN(T$12)=0,999999999,(SIN(T$12)*COS($E68)+SIN($E68)*COS(T$12))/SIN(T$12)*$B68))</f>
        <v>30.6170098042239</v>
      </c>
      <c r="U158" s="0" t="n">
        <f aca="false">IF($B68=0,0,IF(SIN(U$12)=0,999999999,(SIN(U$12)*COS($E68)+SIN($E68)*COS(U$12))/SIN(U$12)*$B68))</f>
        <v>28.7955891449786</v>
      </c>
      <c r="V158" s="0" t="n">
        <f aca="false">IF($B68=0,0,IF(SIN(V$12)=0,999999999,(SIN(V$12)*COS($E68)+SIN($E68)*COS(V$12))/SIN(V$12)*$B68))</f>
        <v>27.1969613491816</v>
      </c>
      <c r="W158" s="0" t="n">
        <f aca="false">IF($B68=0,0,IF(SIN(W$12)=0,999999999,(SIN(W$12)*COS($E68)+SIN($E68)*COS(W$12))/SIN(W$12)*$B68))</f>
        <v>25.7817925318883</v>
      </c>
      <c r="X158" s="0" t="n">
        <f aca="false">IF($B68=0,0,IF(SIN(X$12)=0,999999999,(SIN(X$12)*COS($E68)+SIN($E68)*COS(X$12))/SIN(X$12)*$B68))</f>
        <v>24.5194885229375</v>
      </c>
      <c r="Y158" s="0" t="n">
        <f aca="false">IF($B68=0,0,IF(SIN(Y$12)=0,999999999,(SIN(Y$12)*COS($E68)+SIN($E68)*COS(Y$12))/SIN(Y$12)*$B68))</f>
        <v>23.3858949268727</v>
      </c>
      <c r="Z158" s="0" t="n">
        <f aca="false">IF($B68=0,0,IF(SIN(Z$12)=0,999999999,(SIN(Z$12)*COS($E68)+SIN($E68)*COS(Z$12))/SIN(Z$12)*$B68))</f>
        <v>22.3616871638665</v>
      </c>
      <c r="AA158" s="0" t="n">
        <f aca="false">IF($B68=0,0,IF(SIN(AA$12)=0,999999999,(SIN(AA$12)*COS($E68)+SIN($E68)*COS(AA$12))/SIN(AA$12)*$B68))</f>
        <v>21.431220497956</v>
      </c>
      <c r="AB158" s="0" t="n">
        <f aca="false">IF($B68=0,0,IF(SIN(AB$12)=0,999999999,(SIN(AB$12)*COS($E68)+SIN($E68)*COS(AB$12))/SIN(AB$12)*$B68))</f>
        <v>20.5816936929615</v>
      </c>
      <c r="AC158" s="0" t="n">
        <f aca="false">IF($B68=0,0,IF(SIN(AC$12)=0,999999999,(SIN(AC$12)*COS($E68)+SIN($E68)*COS(AC$12))/SIN(AC$12)*$B68))</f>
        <v>19.8025308441587</v>
      </c>
      <c r="AD158" s="0" t="n">
        <f aca="false">IF($B68=0,0,IF(SIN(AD$12)=0,999999999,(SIN(AD$12)*COS($E68)+SIN($E68)*COS(AD$12))/SIN(AD$12)*$B68))</f>
        <v>19.0849177510795</v>
      </c>
      <c r="AE158" s="0" t="n">
        <f aca="false">IF($B68=0,0,IF(SIN(AE$12)=0,999999999,(SIN(AE$12)*COS($E68)+SIN($E68)*COS(AE$12))/SIN(AE$12)*$B68))</f>
        <v>18.4214495598977</v>
      </c>
      <c r="AF158" s="0" t="n">
        <f aca="false">IF($B68=0,0,IF(SIN(AF$12)=0,999999999,(SIN(AF$12)*COS($E68)+SIN($E68)*COS(AF$12))/SIN(AF$12)*$B68))</f>
        <v>17.8058597181723</v>
      </c>
      <c r="AG158" s="0" t="n">
        <f aca="false">IF($B68=0,0,IF(SIN(AG$12)=0,999999999,(SIN(AG$12)*COS($E68)+SIN($E68)*COS(AG$12))/SIN(AG$12)*$B68))</f>
        <v>17.2328091609372</v>
      </c>
      <c r="AH158" s="0" t="n">
        <f aca="false">IF($B68=0,0,IF(SIN(AH$12)=0,999999999,(SIN(AH$12)*COS($E68)+SIN($E68)*COS(AH$12))/SIN(AH$12)*$B68))</f>
        <v>16.6977206702678</v>
      </c>
      <c r="AI158" s="0" t="n">
        <f aca="false">IF($B68=0,0,IF(SIN(AI$12)=0,999999999,(SIN(AI$12)*COS($E68)+SIN($E68)*COS(AI$12))/SIN(AI$12)*$B68))</f>
        <v>16.1966475043508</v>
      </c>
      <c r="AJ158" s="0" t="n">
        <f aca="false">IF($B68=0,0,IF(SIN(AJ$12)=0,999999999,(SIN(AJ$12)*COS($E68)+SIN($E68)*COS(AJ$12))/SIN(AJ$12)*$B68))</f>
        <v>15.7261682998045</v>
      </c>
      <c r="AK158" s="0" t="n">
        <f aca="false">IF($B68=0,0,IF(SIN(AK$12)=0,999999999,(SIN(AK$12)*COS($E68)+SIN($E68)*COS(AK$12))/SIN(AK$12)*$B68))</f>
        <v>15.2833023145476</v>
      </c>
      <c r="AL158" s="0" t="n">
        <f aca="false">IF($B68=0,0,IF(SIN(AL$12)=0,999999999,(SIN(AL$12)*COS($E68)+SIN($E68)*COS(AL$12))/SIN(AL$12)*$B68))</f>
        <v>14.8654405616844</v>
      </c>
      <c r="AM158" s="0" t="n">
        <f aca="false">IF($B68=0,0,IF(SIN(AM$12)=0,999999999,(SIN(AM$12)*COS($E68)+SIN($E68)*COS(AM$12))/SIN(AM$12)*$B68))</f>
        <v>14.4702894635497</v>
      </c>
      <c r="AN158" s="0" t="n">
        <f aca="false">IF($B68=0,0,IF(SIN(AN$12)=0,999999999,(SIN(AN$12)*COS($E68)+SIN($E68)*COS(AN$12))/SIN(AN$12)*$B68))</f>
        <v>14.0958244481948</v>
      </c>
      <c r="AO158" s="0" t="n">
        <f aca="false">IF($B68=0,0,IF(SIN(AO$12)=0,999999999,(SIN(AO$12)*COS($E68)+SIN($E68)*COS(AO$12))/SIN(AO$12)*$B68))</f>
        <v>13.7402514997885</v>
      </c>
      <c r="AP158" s="0" t="n">
        <f aca="false">IF($B68=0,0,IF(SIN(AP$12)=0,999999999,(SIN(AP$12)*COS($E68)+SIN($E68)*COS(AP$12))/SIN(AP$12)*$B68))</f>
        <v>13.4019751162972</v>
      </c>
      <c r="AQ158" s="0" t="n">
        <f aca="false">IF($B68=0,0,IF(SIN(AQ$12)=0,999999999,(SIN(AQ$12)*COS($E68)+SIN($E68)*COS(AQ$12))/SIN(AQ$12)*$B68))</f>
        <v>13.0795714622169</v>
      </c>
      <c r="AR158" s="0" t="n">
        <f aca="false">IF($B68=0,0,IF(SIN(AR$12)=0,999999999,(SIN(AR$12)*COS($E68)+SIN($E68)*COS(AR$12))/SIN(AR$12)*$B68))</f>
        <v>12.7717657593291</v>
      </c>
      <c r="AS158" s="0" t="n">
        <f aca="false">IF($B68=0,0,IF(SIN(AS$12)=0,999999999,(SIN(AS$12)*COS($E68)+SIN($E68)*COS(AS$12))/SIN(AS$12)*$B68))</f>
        <v>12.4774131547666</v>
      </c>
      <c r="AT158" s="0" t="n">
        <f aca="false">IF($B68=0,0,IF(SIN(AT$12)=0,999999999,(SIN(AT$12)*COS($E68)+SIN($E68)*COS(AT$12))/SIN(AT$12)*$B68))</f>
        <v>12.1954824578148</v>
      </c>
      <c r="AU158" s="0" t="n">
        <f aca="false">IF($B68=0,0,IF(SIN(AU$12)=0,999999999,(SIN(AU$12)*COS($E68)+SIN($E68)*COS(AU$12))/SIN(AU$12)*$B68))</f>
        <v>11.9250422556159</v>
      </c>
      <c r="AV158" s="0" t="n">
        <f aca="false">IF($B68=0,0,IF(SIN(AV$12)=0,999999999,(SIN(AV$12)*COS($E68)+SIN($E68)*COS(AV$12))/SIN(AV$12)*$B68))</f>
        <v>11.6652490112438</v>
      </c>
      <c r="AW158" s="0" t="n">
        <f aca="false">IF($B68=0,0,IF(SIN(AW$12)=0,999999999,(SIN(AW$12)*COS($E68)+SIN($E68)*COS(AW$12))/SIN(AW$12)*$B68))</f>
        <v>11.4153368213884</v>
      </c>
      <c r="AX158" s="0" t="n">
        <f aca="false">IF($B68=0,0,IF(SIN(AX$12)=0,999999999,(SIN(AX$12)*COS($E68)+SIN($E68)*COS(AX$12))/SIN(AX$12)*$B68))</f>
        <v>11.174608569566</v>
      </c>
      <c r="AY158" s="0" t="n">
        <f aca="false">IF($B68=0,0,IF(SIN(AY$12)=0,999999999,(SIN(AY$12)*COS($E68)+SIN($E68)*COS(AY$12))/SIN(AY$12)*$B68))</f>
        <v>10.9424282577209</v>
      </c>
      <c r="AZ158" s="0" t="n">
        <f aca="false">IF($B68=0,0,IF(SIN(AZ$12)=0,999999999,(SIN(AZ$12)*COS($E68)+SIN($E68)*COS(AZ$12))/SIN(AZ$12)*$B68))</f>
        <v>10.718214336841</v>
      </c>
      <c r="BA158" s="0" t="n">
        <f aca="false">IF($B68=0,0,IF(SIN(BA$12)=0,999999999,(SIN(BA$12)*COS($E68)+SIN($E68)*COS(BA$12))/SIN(BA$12)*$B68))</f>
        <v>10.5014338877373</v>
      </c>
      <c r="BB158" s="0" t="n">
        <f aca="false">IF($B68=0,0,IF(SIN(BB$12)=0,999999999,(SIN(BB$12)*COS($E68)+SIN($E68)*COS(BB$12))/SIN(BB$12)*$B68))</f>
        <v>10.2915975279465</v>
      </c>
      <c r="BC158" s="0" t="n">
        <f aca="false">IF($B68=0,0,IF(SIN(BC$12)=0,999999999,(SIN(BC$12)*COS($E68)+SIN($E68)*COS(BC$12))/SIN(BC$12)*$B68))</f>
        <v>10.0882549409583</v>
      </c>
      <c r="BD158" s="0" t="n">
        <f aca="false">IF($B68=0,0,IF(SIN(BD$12)=0,999999999,(SIN(BD$12)*COS($E68)+SIN($E68)*COS(BD$12))/SIN(BD$12)*$B68))</f>
        <v>9.89099094057701</v>
      </c>
      <c r="BE158" s="0" t="n">
        <f aca="false">IF($B68=0,0,IF(SIN(BE$12)=0,999999999,(SIN(BE$12)*COS($E68)+SIN($E68)*COS(BE$12))/SIN(BE$12)*$B68))</f>
        <v>9.69942199689788</v>
      </c>
      <c r="BF158" s="0" t="n">
        <f aca="false">IF($B68=0,0,IF(SIN(BF$12)=0,999999999,(SIN(BF$12)*COS($E68)+SIN($E68)*COS(BF$12))/SIN(BF$12)*$B68))</f>
        <v>9.51319316168479</v>
      </c>
      <c r="BG158" s="0" t="n">
        <f aca="false">IF($B68=0,0,IF(SIN(BG$12)=0,999999999,(SIN(BG$12)*COS($E68)+SIN($E68)*COS(BG$12))/SIN(BG$12)*$B68))</f>
        <v>9.3319753403233</v>
      </c>
      <c r="BH158" s="0" t="n">
        <f aca="false">IF($B68=0,0,IF(SIN(BH$12)=0,999999999,(SIN(BH$12)*COS($E68)+SIN($E68)*COS(BH$12))/SIN(BH$12)*$B68))</f>
        <v>9.15546286534326</v>
      </c>
      <c r="BI158" s="0" t="n">
        <f aca="false">IF($B68=0,0,IF(SIN(BI$12)=0,999999999,(SIN(BI$12)*COS($E68)+SIN($E68)*COS(BI$12))/SIN(BI$12)*$B68))</f>
        <v>8.9833713330469</v>
      </c>
      <c r="BJ158" s="0" t="n">
        <f aca="false">IF($B68=0,0,IF(SIN(BJ$12)=0,999999999,(SIN(BJ$12)*COS($E68)+SIN($E68)*COS(BJ$12))/SIN(BJ$12)*$B68))</f>
        <v>8.81543567026783</v>
      </c>
      <c r="BK158" s="0" t="n">
        <f aca="false">IF($B68=0,0,IF(SIN(BK$12)=0,999999999,(SIN(BK$12)*COS($E68)+SIN($E68)*COS(BK$12))/SIN(BK$12)*$B68))</f>
        <v>8.65140840290884</v>
      </c>
      <c r="BL158" s="0" t="n">
        <f aca="false">IF($B68=0,0,IF(SIN(BL$12)=0,999999999,(SIN(BL$12)*COS($E68)+SIN($E68)*COS(BL$12))/SIN(BL$12)*$B68))</f>
        <v>8.49105810181099</v>
      </c>
      <c r="BM158" s="0" t="n">
        <f aca="false">IF($B68=0,0,IF(SIN(BM$12)=0,999999999,(SIN(BM$12)*COS($E68)+SIN($E68)*COS(BM$12))/SIN(BM$12)*$B68))</f>
        <v>8.3341679848154</v>
      </c>
      <c r="BN158" s="0" t="n">
        <f aca="false">IF($B68=0,0,IF(SIN(BN$12)=0,999999999,(SIN(BN$12)*COS($E68)+SIN($E68)*COS(BN$12))/SIN(BN$12)*$B68))</f>
        <v>8.18053465669078</v>
      </c>
      <c r="BO158" s="0" t="n">
        <f aca="false">IF($B68=0,0,IF(SIN(BO$12)=0,999999999,(SIN(BO$12)*COS($E68)+SIN($E68)*COS(BO$12))/SIN(BO$12)*$B68))</f>
        <v>8.02996697099665</v>
      </c>
      <c r="BP158" s="0" t="n">
        <f aca="false">IF($B68=0,0,IF(SIN(BP$12)=0,999999999,(SIN(BP$12)*COS($E68)+SIN($E68)*COS(BP$12))/SIN(BP$12)*$B68))</f>
        <v>7.882285</v>
      </c>
      <c r="BQ158" s="0" t="n">
        <f aca="false">IF($B68=0,0,IF(SIN(BQ$12)=0,999999999,(SIN(BQ$12)*COS($E68)+SIN($E68)*COS(BQ$12))/SIN(BQ$12)*$B68))</f>
        <v>7.73731910051849</v>
      </c>
      <c r="BR158" s="0" t="n">
        <f aca="false">IF($B68=0,0,IF(SIN(BR$12)=0,999999999,(SIN(BR$12)*COS($E68)+SIN($E68)*COS(BR$12))/SIN(BR$12)*$B68))</f>
        <v>7.59490906507059</v>
      </c>
      <c r="BS158" s="0" t="n">
        <f aca="false">IF($B68=0,0,IF(SIN(BS$12)=0,999999999,(SIN(BS$12)*COS($E68)+SIN($E68)*COS(BS$12))/SIN(BS$12)*$B68))</f>
        <v>7.45490334901152</v>
      </c>
      <c r="BT158" s="0" t="n">
        <f aca="false">IF($B68=0,0,IF(SIN(BT$12)=0,999999999,(SIN(BT$12)*COS($E68)+SIN($E68)*COS(BT$12))/SIN(BT$12)*$B68))</f>
        <v>7.31715836545432</v>
      </c>
      <c r="BU158" s="0" t="n">
        <f aca="false">IF($B68=0,0,IF(SIN(BU$12)=0,999999999,(SIN(BU$12)*COS($E68)+SIN($E68)*COS(BU$12))/SIN(BU$12)*$B68))</f>
        <v>7.18153784074453</v>
      </c>
      <c r="BV158" s="0" t="n">
        <f aca="false">IF($B68=0,0,IF(SIN(BV$12)=0,999999999,(SIN(BV$12)*COS($E68)+SIN($E68)*COS(BV$12))/SIN(BV$12)*$B68))</f>
        <v>7.04791222409741</v>
      </c>
      <c r="BW158" s="0" t="n">
        <f aca="false">IF($B68=0,0,IF(SIN(BW$12)=0,999999999,(SIN(BW$12)*COS($E68)+SIN($E68)*COS(BW$12))/SIN(BW$12)*$B68))</f>
        <v>6.91615814573615</v>
      </c>
      <c r="BX158" s="0" t="n">
        <f aca="false">IF($B68=0,0,IF(SIN(BX$12)=0,999999999,(SIN(BX$12)*COS($E68)+SIN($E68)*COS(BX$12))/SIN(BX$12)*$B68))</f>
        <v>6.7861579185047</v>
      </c>
      <c r="BY158" s="0" t="n">
        <f aca="false">IF($B68=0,0,IF(SIN(BY$12)=0,999999999,(SIN(BY$12)*COS($E68)+SIN($E68)*COS(BY$12))/SIN(BY$12)*$B68))</f>
        <v>6.6577990784824</v>
      </c>
      <c r="BZ158" s="0" t="n">
        <f aca="false">IF($B68=0,0,IF(SIN(BZ$12)=0,999999999,(SIN(BZ$12)*COS($E68)+SIN($E68)*COS(BZ$12))/SIN(BZ$12)*$B68))</f>
        <v>6.53097396061089</v>
      </c>
      <c r="CA158" s="0" t="n">
        <f aca="false">IF($B68=0,0,IF(SIN(CA$12)=0,999999999,(SIN(CA$12)*COS($E68)+SIN($E68)*COS(CA$12))/SIN(CA$12)*$B68))</f>
        <v>6.40557930576645</v>
      </c>
      <c r="CB158" s="0" t="n">
        <f aca="false">IF($B68=0,0,IF(SIN(CB$12)=0,999999999,(SIN(CB$12)*COS($E68)+SIN($E68)*COS(CB$12))/SIN(CB$12)*$B68))</f>
        <v>6.28151589608073</v>
      </c>
      <c r="CC158" s="0" t="n">
        <f aca="false">IF($B68=0,0,IF(SIN(CC$12)=0,999999999,(SIN(CC$12)*COS($E68)+SIN($E68)*COS(CC$12))/SIN(CC$12)*$B68))</f>
        <v>6.15868821563734</v>
      </c>
      <c r="CD158" s="0" t="n">
        <f aca="false">IF($B68=0,0,IF(SIN(CD$12)=0,999999999,(SIN(CD$12)*COS($E68)+SIN($E68)*COS(CD$12))/SIN(CD$12)*$B68))</f>
        <v>6.03700413395605</v>
      </c>
      <c r="CE158" s="0" t="n">
        <f aca="false">IF($B68=0,0,IF(SIN(CE$12)=0,999999999,(SIN(CE$12)*COS($E68)+SIN($E68)*COS(CE$12))/SIN(CE$12)*$B68))</f>
        <v>5.91637460992594</v>
      </c>
      <c r="CF158" s="0" t="n">
        <f aca="false">IF($B68=0,0,IF(SIN(CF$12)=0,999999999,(SIN(CF$12)*COS($E68)+SIN($E68)*COS(CF$12))/SIN(CF$12)*$B68))</f>
        <v>5.79671341406827</v>
      </c>
      <c r="CG158" s="0" t="n">
        <f aca="false">IF($B68=0,0,IF(SIN(CG$12)=0,999999999,(SIN(CG$12)*COS($E68)+SIN($E68)*COS(CG$12))/SIN(CG$12)*$B68))</f>
        <v>5.67793686720185</v>
      </c>
      <c r="CH158" s="0" t="n">
        <f aca="false">IF($B68=0,0,IF(SIN(CH$12)=0,999999999,(SIN(CH$12)*COS($E68)+SIN($E68)*COS(CH$12))/SIN(CH$12)*$B68))</f>
        <v>5.55996359375282</v>
      </c>
      <c r="CI158" s="0" t="n">
        <f aca="false">IF($B68=0,0,IF(SIN(CI$12)=0,999999999,(SIN(CI$12)*COS($E68)+SIN($E68)*COS(CI$12))/SIN(CI$12)*$B68))</f>
        <v>5.44271428809827</v>
      </c>
      <c r="CJ158" s="0" t="n">
        <f aca="false">IF($B68=0,0,IF(SIN(CJ$12)=0,999999999,(SIN(CJ$12)*COS($E68)+SIN($E68)*COS(CJ$12))/SIN(CJ$12)*$B68))</f>
        <v>5.32611149246271</v>
      </c>
      <c r="CK158" s="0" t="n">
        <f aca="false">IF($B68=0,0,IF(SIN(CK$12)=0,999999999,(SIN(CK$12)*COS($E68)+SIN($E68)*COS(CK$12))/SIN(CK$12)*$B68))</f>
        <v>5.21007938499889</v>
      </c>
      <c r="CL158" s="0" t="n">
        <f aca="false">IF($B68=0,0,IF(SIN(CL$12)=0,999999999,(SIN(CL$12)*COS($E68)+SIN($E68)*COS(CL$12))/SIN(CL$12)*$B68))</f>
        <v>5.09454357678257</v>
      </c>
      <c r="CM158" s="0" t="n">
        <f aca="false">IF($B68=0,0,IF(SIN(CM$12)=0,999999999,(SIN(CM$12)*COS($E68)+SIN($E68)*COS(CM$12))/SIN(CM$12)*$B68))</f>
        <v>4.97943091653498</v>
      </c>
      <c r="CN158" s="0" t="n">
        <f aca="false">IF($B68=0,0,IF(SIN(CN$12)=0,999999999,(SIN(CN$12)*COS($E68)+SIN($E68)*COS(CN$12))/SIN(CN$12)*$B68))</f>
        <v>4.86466930195945</v>
      </c>
      <c r="CO158" s="0" t="n">
        <f aca="false">IF($B68=0,0,IF(SIN(CO$12)=0,999999999,(SIN(CO$12)*COS($E68)+SIN($E68)*COS(CO$12))/SIN(CO$12)*$B68))</f>
        <v>4.75018749663944</v>
      </c>
      <c r="CP158" s="0" t="n">
        <f aca="false">IF($B68=0,0,IF(SIN(CP$12)=0,999999999,(SIN(CP$12)*COS($E68)+SIN($E68)*COS(CP$12))/SIN(CP$12)*$B68))</f>
        <v>4.6359149514964</v>
      </c>
      <c r="CQ158" s="0" t="n">
        <f aca="false">IF($B68=0,0,IF(SIN(CQ$12)=0,999999999,(SIN(CQ$12)*COS($E68)+SIN($E68)*COS(CQ$12))/SIN(CQ$12)*$B68))</f>
        <v>4.52178162984727</v>
      </c>
    </row>
    <row r="159" customFormat="false" ht="12.8" hidden="true" customHeight="false" outlineLevel="0" collapsed="false">
      <c r="D159" s="0" t="n">
        <f aca="false">1+D158</f>
        <v>57</v>
      </c>
      <c r="E159" s="2" t="s">
        <v>56</v>
      </c>
      <c r="F159" s="0" t="n">
        <f aca="false">IF($B69=0,0,IF(SIN(F$12)=0,999999999,(SIN(F$12)*COS($E69)+SIN($E69)*COS(F$12))/SIN(F$12)*$B69))</f>
        <v>999999999</v>
      </c>
      <c r="G159" s="0" t="n">
        <f aca="false">IF($B69=0,0,IF(SIN(G$12)=0,999999999,(SIN(G$12)*COS($E69)+SIN($E69)*COS(G$12))/SIN(G$12)*$B69))</f>
        <v>377.895221639416</v>
      </c>
      <c r="H159" s="0" t="n">
        <f aca="false">IF($B69=0,0,IF(SIN(H$12)=0,999999999,(SIN(H$12)*COS($E69)+SIN($E69)*COS(H$12))/SIN(H$12)*$B69))</f>
        <v>191.008487939485</v>
      </c>
      <c r="I159" s="0" t="n">
        <f aca="false">IF($B69=0,0,IF(SIN(I$12)=0,999999999,(SIN(I$12)*COS($E69)+SIN($E69)*COS(I$12))/SIN(I$12)*$B69))</f>
        <v>128.687600572355</v>
      </c>
      <c r="J159" s="0" t="n">
        <f aca="false">IF($B69=0,0,IF(SIN(J$12)=0,999999999,(SIN(J$12)*COS($E69)+SIN($E69)*COS(J$12))/SIN(J$12)*$B69))</f>
        <v>97.5081632179933</v>
      </c>
      <c r="K159" s="0" t="n">
        <f aca="false">IF($B69=0,0,IF(SIN(K$12)=0,999999999,(SIN(K$12)*COS($E69)+SIN($E69)*COS(K$12))/SIN(K$12)*$B69))</f>
        <v>78.7852928985695</v>
      </c>
      <c r="L159" s="0" t="n">
        <f aca="false">IF($B69=0,0,IF(SIN(L$12)=0,999999999,(SIN(L$12)*COS($E69)+SIN($E69)*COS(L$12))/SIN(L$12)*$B69))</f>
        <v>66.2906921838597</v>
      </c>
      <c r="M159" s="0" t="n">
        <f aca="false">IF($B69=0,0,IF(SIN(M$12)=0,999999999,(SIN(M$12)*COS($E69)+SIN($E69)*COS(M$12))/SIN(M$12)*$B69))</f>
        <v>57.3550880754029</v>
      </c>
      <c r="N159" s="0" t="n">
        <f aca="false">IF($B69=0,0,IF(SIN(N$12)=0,999999999,(SIN(N$12)*COS($E69)+SIN($E69)*COS(N$12))/SIN(N$12)*$B69))</f>
        <v>50.6438417254842</v>
      </c>
      <c r="O159" s="0" t="n">
        <f aca="false">IF($B69=0,0,IF(SIN(O$12)=0,999999999,(SIN(O$12)*COS($E69)+SIN($E69)*COS(O$12))/SIN(O$12)*$B69))</f>
        <v>45.4154850082835</v>
      </c>
      <c r="P159" s="0" t="n">
        <f aca="false">IF($B69=0,0,IF(SIN(P$12)=0,999999999,(SIN(P$12)*COS($E69)+SIN($E69)*COS(P$12))/SIN(P$12)*$B69))</f>
        <v>41.2251351466576</v>
      </c>
      <c r="Q159" s="0" t="n">
        <f aca="false">IF($B69=0,0,IF(SIN(Q$12)=0,999999999,(SIN(Q$12)*COS($E69)+SIN($E69)*COS(Q$12))/SIN(Q$12)*$B69))</f>
        <v>37.7896831773139</v>
      </c>
      <c r="R159" s="0" t="n">
        <f aca="false">IF($B69=0,0,IF(SIN(R$12)=0,999999999,(SIN(R$12)*COS($E69)+SIN($E69)*COS(R$12))/SIN(R$12)*$B69))</f>
        <v>34.9203881819607</v>
      </c>
      <c r="S159" s="0" t="n">
        <f aca="false">IF($B69=0,0,IF(SIN(S$12)=0,999999999,(SIN(S$12)*COS($E69)+SIN($E69)*COS(S$12))/SIN(S$12)*$B69))</f>
        <v>32.486581871965</v>
      </c>
      <c r="T159" s="0" t="n">
        <f aca="false">IF($B69=0,0,IF(SIN(T$12)=0,999999999,(SIN(T$12)*COS($E69)+SIN($E69)*COS(T$12))/SIN(T$12)*$B69))</f>
        <v>30.3949283497411</v>
      </c>
      <c r="U159" s="0" t="n">
        <f aca="false">IF($B69=0,0,IF(SIN(U$12)=0,999999999,(SIN(U$12)*COS($E69)+SIN($E69)*COS(U$12))/SIN(U$12)*$B69))</f>
        <v>28.5769799643742</v>
      </c>
      <c r="V159" s="0" t="n">
        <f aca="false">IF($B69=0,0,IF(SIN(V$12)=0,999999999,(SIN(V$12)*COS($E69)+SIN($E69)*COS(V$12))/SIN(V$12)*$B69))</f>
        <v>26.9813997202279</v>
      </c>
      <c r="W159" s="0" t="n">
        <f aca="false">IF($B69=0,0,IF(SIN(W$12)=0,999999999,(SIN(W$12)*COS($E69)+SIN($E69)*COS(W$12))/SIN(W$12)*$B69))</f>
        <v>25.5689287166949</v>
      </c>
      <c r="X159" s="0" t="n">
        <f aca="false">IF($B69=0,0,IF(SIN(X$12)=0,999999999,(SIN(X$12)*COS($E69)+SIN($E69)*COS(X$12))/SIN(X$12)*$B69))</f>
        <v>24.309031106955</v>
      </c>
      <c r="Y159" s="0" t="n">
        <f aca="false">IF($B69=0,0,IF(SIN(Y$12)=0,999999999,(SIN(Y$12)*COS($E69)+SIN($E69)*COS(Y$12))/SIN(Y$12)*$B69))</f>
        <v>23.1775985423973</v>
      </c>
      <c r="Z159" s="0" t="n">
        <f aca="false">IF($B69=0,0,IF(SIN(Z$12)=0,999999999,(SIN(Z$12)*COS($E69)+SIN($E69)*COS(Z$12))/SIN(Z$12)*$B69))</f>
        <v>22.1553432826986</v>
      </c>
      <c r="AA159" s="0" t="n">
        <f aca="false">IF($B69=0,0,IF(SIN(AA$12)=0,999999999,(SIN(AA$12)*COS($E69)+SIN($E69)*COS(AA$12))/SIN(AA$12)*$B69))</f>
        <v>21.2266504163123</v>
      </c>
      <c r="AB159" s="0" t="n">
        <f aca="false">IF($B69=0,0,IF(SIN(AB$12)=0,999999999,(SIN(AB$12)*COS($E69)+SIN($E69)*COS(AB$12))/SIN(AB$12)*$B69))</f>
        <v>20.3787431107558</v>
      </c>
      <c r="AC159" s="0" t="n">
        <f aca="false">IF($B69=0,0,IF(SIN(AC$12)=0,999999999,(SIN(AC$12)*COS($E69)+SIN($E69)*COS(AC$12))/SIN(AC$12)*$B69))</f>
        <v>19.6010656227307</v>
      </c>
      <c r="AD159" s="0" t="n">
        <f aca="false">IF($B69=0,0,IF(SIN(AD$12)=0,999999999,(SIN(AD$12)*COS($E69)+SIN($E69)*COS(AD$12))/SIN(AD$12)*$B69))</f>
        <v>18.8848205547616</v>
      </c>
      <c r="AE159" s="0" t="n">
        <f aca="false">IF($B69=0,0,IF(SIN(AE$12)=0,999999999,(SIN(AE$12)*COS($E69)+SIN($E69)*COS(AE$12))/SIN(AE$12)*$B69))</f>
        <v>18.2226171693004</v>
      </c>
      <c r="AF159" s="0" t="n">
        <f aca="false">IF($B69=0,0,IF(SIN(AF$12)=0,999999999,(SIN(AF$12)*COS($E69)+SIN($E69)*COS(AF$12))/SIN(AF$12)*$B69))</f>
        <v>17.608200860178</v>
      </c>
      <c r="AG159" s="0" t="n">
        <f aca="false">IF($B69=0,0,IF(SIN(AG$12)=0,999999999,(SIN(AG$12)*COS($E69)+SIN($E69)*COS(AG$12))/SIN(AG$12)*$B69))</f>
        <v>17.0362427405798</v>
      </c>
      <c r="AH159" s="0" t="n">
        <f aca="false">IF($B69=0,0,IF(SIN(AH$12)=0,999999999,(SIN(AH$12)*COS($E69)+SIN($E69)*COS(AH$12))/SIN(AH$12)*$B69))</f>
        <v>16.5021743183825</v>
      </c>
      <c r="AI159" s="0" t="n">
        <f aca="false">IF($B69=0,0,IF(SIN(AI$12)=0,999999999,(SIN(AI$12)*COS($E69)+SIN($E69)*COS(AI$12))/SIN(AI$12)*$B69))</f>
        <v>16.0020563756624</v>
      </c>
      <c r="AJ159" s="0" t="n">
        <f aca="false">IF($B69=0,0,IF(SIN(AJ$12)=0,999999999,(SIN(AJ$12)*COS($E69)+SIN($E69)*COS(AJ$12))/SIN(AJ$12)*$B69))</f>
        <v>15.5324740713703</v>
      </c>
      <c r="AK159" s="0" t="n">
        <f aca="false">IF($B69=0,0,IF(SIN(AK$12)=0,999999999,(SIN(AK$12)*COS($E69)+SIN($E69)*COS(AK$12))/SIN(AK$12)*$B69))</f>
        <v>15.0904523457766</v>
      </c>
      <c r="AL159" s="0" t="n">
        <f aca="false">IF($B69=0,0,IF(SIN(AL$12)=0,999999999,(SIN(AL$12)*COS($E69)+SIN($E69)*COS(AL$12))/SIN(AL$12)*$B69))</f>
        <v>14.67338718564</v>
      </c>
      <c r="AM159" s="0" t="n">
        <f aca="false">IF($B69=0,0,IF(SIN(AM$12)=0,999999999,(SIN(AM$12)*COS($E69)+SIN($E69)*COS(AM$12))/SIN(AM$12)*$B69))</f>
        <v>14.2789893856679</v>
      </c>
      <c r="AN159" s="0" t="n">
        <f aca="false">IF($B69=0,0,IF(SIN(AN$12)=0,999999999,(SIN(AN$12)*COS($E69)+SIN($E69)*COS(AN$12))/SIN(AN$12)*$B69))</f>
        <v>13.9052382334642</v>
      </c>
      <c r="AO159" s="0" t="n">
        <f aca="false">IF($B69=0,0,IF(SIN(AO$12)=0,999999999,(SIN(AO$12)*COS($E69)+SIN($E69)*COS(AO$12))/SIN(AO$12)*$B69))</f>
        <v>13.5503431332278</v>
      </c>
      <c r="AP159" s="0" t="n">
        <f aca="false">IF($B69=0,0,IF(SIN(AP$12)=0,999999999,(SIN(AP$12)*COS($E69)+SIN($E69)*COS(AP$12))/SIN(AP$12)*$B69))</f>
        <v>13.2127116245183</v>
      </c>
      <c r="AQ159" s="0" t="n">
        <f aca="false">IF($B69=0,0,IF(SIN(AQ$12)=0,999999999,(SIN(AQ$12)*COS($E69)+SIN($E69)*COS(AQ$12))/SIN(AQ$12)*$B69))</f>
        <v>12.890922586167</v>
      </c>
      <c r="AR159" s="0" t="n">
        <f aca="false">IF($B69=0,0,IF(SIN(AR$12)=0,999999999,(SIN(AR$12)*COS($E69)+SIN($E69)*COS(AR$12))/SIN(AR$12)*$B69))</f>
        <v>12.583703670135</v>
      </c>
      <c r="AS159" s="0" t="n">
        <f aca="false">IF($B69=0,0,IF(SIN(AS$12)=0,999999999,(SIN(AS$12)*COS($E69)+SIN($E69)*COS(AS$12))/SIN(AS$12)*$B69))</f>
        <v>12.2899122060508</v>
      </c>
      <c r="AT159" s="0" t="n">
        <f aca="false">IF($B69=0,0,IF(SIN(AT$12)=0,999999999,(SIN(AT$12)*COS($E69)+SIN($E69)*COS(AT$12))/SIN(AT$12)*$B69))</f>
        <v>12.008518969015</v>
      </c>
      <c r="AU159" s="0" t="n">
        <f aca="false">IF($B69=0,0,IF(SIN(AU$12)=0,999999999,(SIN(AU$12)*COS($E69)+SIN($E69)*COS(AU$12))/SIN(AU$12)*$B69))</f>
        <v>11.7385943217732</v>
      </c>
      <c r="AV159" s="0" t="n">
        <f aca="false">IF($B69=0,0,IF(SIN(AV$12)=0,999999999,(SIN(AV$12)*COS($E69)+SIN($E69)*COS(AV$12))/SIN(AV$12)*$B69))</f>
        <v>11.4792963354798</v>
      </c>
      <c r="AW159" s="0" t="n">
        <f aca="false">IF($B69=0,0,IF(SIN(AW$12)=0,999999999,(SIN(AW$12)*COS($E69)+SIN($E69)*COS(AW$12))/SIN(AW$12)*$B69))</f>
        <v>11.2298605669081</v>
      </c>
      <c r="AX159" s="0" t="n">
        <f aca="false">IF($B69=0,0,IF(SIN(AX$12)=0,999999999,(SIN(AX$12)*COS($E69)+SIN($E69)*COS(AX$12))/SIN(AX$12)*$B69))</f>
        <v>10.9895912285258</v>
      </c>
      <c r="AY159" s="0" t="n">
        <f aca="false">IF($B69=0,0,IF(SIN(AY$12)=0,999999999,(SIN(AY$12)*COS($E69)+SIN($E69)*COS(AY$12))/SIN(AY$12)*$B69))</f>
        <v>10.7578535347151</v>
      </c>
      <c r="AZ159" s="0" t="n">
        <f aca="false">IF($B69=0,0,IF(SIN(AZ$12)=0,999999999,(SIN(AZ$12)*COS($E69)+SIN($E69)*COS(AZ$12))/SIN(AZ$12)*$B69))</f>
        <v>10.5340670451025</v>
      </c>
      <c r="BA159" s="0" t="n">
        <f aca="false">IF($B69=0,0,IF(SIN(BA$12)=0,999999999,(SIN(BA$12)*COS($E69)+SIN($E69)*COS(BA$12))/SIN(BA$12)*$B69))</f>
        <v>10.3176998564321</v>
      </c>
      <c r="BB159" s="0" t="n">
        <f aca="false">IF($B69=0,0,IF(SIN(BB$12)=0,999999999,(SIN(BB$12)*COS($E69)+SIN($E69)*COS(BB$12))/SIN(BB$12)*$B69))</f>
        <v>10.108263519177</v>
      </c>
      <c r="BC159" s="0" t="n">
        <f aca="false">IF($B69=0,0,IF(SIN(BC$12)=0,999999999,(SIN(BC$12)*COS($E69)+SIN($E69)*COS(BC$12))/SIN(BC$12)*$B69))</f>
        <v>9.90530857529012</v>
      </c>
      <c r="BD159" s="0" t="n">
        <f aca="false">IF($B69=0,0,IF(SIN(BD$12)=0,999999999,(SIN(BD$12)*COS($E69)+SIN($E69)*COS(BD$12))/SIN(BD$12)*$B69))</f>
        <v>9.70842063006788</v>
      </c>
      <c r="BE159" s="0" t="n">
        <f aca="false">IF($B69=0,0,IF(SIN(BE$12)=0,999999999,(SIN(BE$12)*COS($E69)+SIN($E69)*COS(BE$12))/SIN(BE$12)*$B69))</f>
        <v>9.51721688474954</v>
      </c>
      <c r="BF159" s="0" t="n">
        <f aca="false">IF($B69=0,0,IF(SIN(BF$12)=0,999999999,(SIN(BF$12)*COS($E69)+SIN($E69)*COS(BF$12))/SIN(BF$12)*$B69))</f>
        <v>9.33134306775623</v>
      </c>
      <c r="BG159" s="0" t="n">
        <f aca="false">IF($B69=0,0,IF(SIN(BG$12)=0,999999999,(SIN(BG$12)*COS($E69)+SIN($E69)*COS(BG$12))/SIN(BG$12)*$B69))</f>
        <v>9.1504707118446</v>
      </c>
      <c r="BH159" s="0" t="n">
        <f aca="false">IF($B69=0,0,IF(SIN(BH$12)=0,999999999,(SIN(BH$12)*COS($E69)+SIN($E69)*COS(BH$12))/SIN(BH$12)*$B69))</f>
        <v>8.97429473225511</v>
      </c>
      <c r="BI159" s="0" t="n">
        <f aca="false">IF($B69=0,0,IF(SIN(BI$12)=0,999999999,(SIN(BI$12)*COS($E69)+SIN($E69)*COS(BI$12))/SIN(BI$12)*$B69))</f>
        <v>8.80253126746433</v>
      </c>
      <c r="BJ159" s="0" t="n">
        <f aca="false">IF($B69=0,0,IF(SIN(BJ$12)=0,999999999,(SIN(BJ$12)*COS($E69)+SIN($E69)*COS(BJ$12))/SIN(BJ$12)*$B69))</f>
        <v>8.63491574962935</v>
      </c>
      <c r="BK159" s="0" t="n">
        <f aca="false">IF($B69=0,0,IF(SIN(BK$12)=0,999999999,(SIN(BK$12)*COS($E69)+SIN($E69)*COS(BK$12))/SIN(BK$12)*$B69))</f>
        <v>8.47120117642638</v>
      </c>
      <c r="BL159" s="0" t="n">
        <f aca="false">IF($B69=0,0,IF(SIN(BL$12)=0,999999999,(SIN(BL$12)*COS($E69)+SIN($E69)*COS(BL$12))/SIN(BL$12)*$B69))</f>
        <v>8.31115655988255</v>
      </c>
      <c r="BM159" s="0" t="n">
        <f aca="false">IF($B69=0,0,IF(SIN(BM$12)=0,999999999,(SIN(BM$12)*COS($E69)+SIN($E69)*COS(BM$12))/SIN(BM$12)*$B69))</f>
        <v>8.15456553110267</v>
      </c>
      <c r="BN159" s="0" t="n">
        <f aca="false">IF($B69=0,0,IF(SIN(BN$12)=0,999999999,(SIN(BN$12)*COS($E69)+SIN($E69)*COS(BN$12))/SIN(BN$12)*$B69))</f>
        <v>8.00122508259891</v>
      </c>
      <c r="BO159" s="0" t="n">
        <f aca="false">IF($B69=0,0,IF(SIN(BO$12)=0,999999999,(SIN(BO$12)*COS($E69)+SIN($E69)*COS(BO$12))/SIN(BO$12)*$B69))</f>
        <v>7.8509444323237</v>
      </c>
      <c r="BP159" s="0" t="n">
        <f aca="false">IF($B69=0,0,IF(SIN(BP$12)=0,999999999,(SIN(BP$12)*COS($E69)+SIN($E69)*COS(BP$12))/SIN(BP$12)*$B69))</f>
        <v>7.70354399555013</v>
      </c>
      <c r="BQ159" s="0" t="n">
        <f aca="false">IF($B69=0,0,IF(SIN(BQ$12)=0,999999999,(SIN(BQ$12)*COS($E69)+SIN($E69)*COS(BQ$12))/SIN(BQ$12)*$B69))</f>
        <v>7.55885445249595</v>
      </c>
      <c r="BR159" s="0" t="n">
        <f aca="false">IF($B69=0,0,IF(SIN(BR$12)=0,999999999,(SIN(BR$12)*COS($E69)+SIN($E69)*COS(BR$12))/SIN(BR$12)*$B69))</f>
        <v>7.41671590109189</v>
      </c>
      <c r="BS159" s="0" t="n">
        <f aca="false">IF($B69=0,0,IF(SIN(BS$12)=0,999999999,(SIN(BS$12)*COS($E69)+SIN($E69)*COS(BS$12))/SIN(BS$12)*$B69))</f>
        <v>7.27697708559104</v>
      </c>
      <c r="BT159" s="0" t="n">
        <f aca="false">IF($B69=0,0,IF(SIN(BT$12)=0,999999999,(SIN(BT$12)*COS($E69)+SIN($E69)*COS(BT$12))/SIN(BT$12)*$B69))</f>
        <v>7.13949469283397</v>
      </c>
      <c r="BU159" s="0" t="n">
        <f aca="false">IF($B69=0,0,IF(SIN(BU$12)=0,999999999,(SIN(BU$12)*COS($E69)+SIN($E69)*COS(BU$12))/SIN(BU$12)*$B69))</f>
        <v>7.00413270895215</v>
      </c>
      <c r="BV159" s="0" t="n">
        <f aca="false">IF($B69=0,0,IF(SIN(BV$12)=0,999999999,(SIN(BV$12)*COS($E69)+SIN($E69)*COS(BV$12))/SIN(BV$12)*$B69))</f>
        <v>6.87076183013059</v>
      </c>
      <c r="BW159" s="0" t="n">
        <f aca="false">IF($B69=0,0,IF(SIN(BW$12)=0,999999999,(SIN(BW$12)*COS($E69)+SIN($E69)*COS(BW$12))/SIN(BW$12)*$B69))</f>
        <v>6.73925892177905</v>
      </c>
      <c r="BX159" s="0" t="n">
        <f aca="false">IF($B69=0,0,IF(SIN(BX$12)=0,999999999,(SIN(BX$12)*COS($E69)+SIN($E69)*COS(BX$12))/SIN(BX$12)*$B69))</f>
        <v>6.60950652109492</v>
      </c>
      <c r="BY159" s="0" t="n">
        <f aca="false">IF($B69=0,0,IF(SIN(BY$12)=0,999999999,(SIN(BY$12)*COS($E69)+SIN($E69)*COS(BY$12))/SIN(BY$12)*$B69))</f>
        <v>6.48139237855368</v>
      </c>
      <c r="BZ159" s="0" t="n">
        <f aca="false">IF($B69=0,0,IF(SIN(BZ$12)=0,999999999,(SIN(BZ$12)*COS($E69)+SIN($E69)*COS(BZ$12))/SIN(BZ$12)*$B69))</f>
        <v>6.35480903434477</v>
      </c>
      <c r="CA159" s="0" t="n">
        <f aca="false">IF($B69=0,0,IF(SIN(CA$12)=0,999999999,(SIN(CA$12)*COS($E69)+SIN($E69)*COS(CA$12))/SIN(CA$12)*$B69))</f>
        <v>6.22965342619298</v>
      </c>
      <c r="CB159" s="0" t="n">
        <f aca="false">IF($B69=0,0,IF(SIN(CB$12)=0,999999999,(SIN(CB$12)*COS($E69)+SIN($E69)*COS(CB$12))/SIN(CB$12)*$B69))</f>
        <v>6.1058265253744</v>
      </c>
      <c r="CC159" s="0" t="n">
        <f aca="false">IF($B69=0,0,IF(SIN(CC$12)=0,999999999,(SIN(CC$12)*COS($E69)+SIN($E69)*COS(CC$12))/SIN(CC$12)*$B69))</f>
        <v>5.98323299805989</v>
      </c>
      <c r="CD159" s="0" t="n">
        <f aca="false">IF($B69=0,0,IF(SIN(CD$12)=0,999999999,(SIN(CD$12)*COS($E69)+SIN($E69)*COS(CD$12))/SIN(CD$12)*$B69))</f>
        <v>5.86178088940257</v>
      </c>
      <c r="CE159" s="0" t="n">
        <f aca="false">IF($B69=0,0,IF(SIN(CE$12)=0,999999999,(SIN(CE$12)*COS($E69)+SIN($E69)*COS(CE$12))/SIN(CE$12)*$B69))</f>
        <v>5.74138132803546</v>
      </c>
      <c r="CF159" s="0" t="n">
        <f aca="false">IF($B69=0,0,IF(SIN(CF$12)=0,999999999,(SIN(CF$12)*COS($E69)+SIN($E69)*COS(CF$12))/SIN(CF$12)*$B69))</f>
        <v>5.62194824886381</v>
      </c>
      <c r="CG159" s="0" t="n">
        <f aca="false">IF($B69=0,0,IF(SIN(CG$12)=0,999999999,(SIN(CG$12)*COS($E69)+SIN($E69)*COS(CG$12))/SIN(CG$12)*$B69))</f>
        <v>5.50339813222863</v>
      </c>
      <c r="CH159" s="0" t="n">
        <f aca="false">IF($B69=0,0,IF(SIN(CH$12)=0,999999999,(SIN(CH$12)*COS($E69)+SIN($E69)*COS(CH$12))/SIN(CH$12)*$B69))</f>
        <v>5.38564975768676</v>
      </c>
      <c r="CI159" s="0" t="n">
        <f aca="false">IF($B69=0,0,IF(SIN(CI$12)=0,999999999,(SIN(CI$12)*COS($E69)+SIN($E69)*COS(CI$12))/SIN(CI$12)*$B69))</f>
        <v>5.26862397079995</v>
      </c>
      <c r="CJ159" s="0" t="n">
        <f aca="false">IF($B69=0,0,IF(SIN(CJ$12)=0,999999999,(SIN(CJ$12)*COS($E69)+SIN($E69)*COS(CJ$12))/SIN(CJ$12)*$B69))</f>
        <v>5.1522434614547</v>
      </c>
      <c r="CK159" s="0" t="n">
        <f aca="false">IF($B69=0,0,IF(SIN(CK$12)=0,999999999,(SIN(CK$12)*COS($E69)+SIN($E69)*COS(CK$12))/SIN(CK$12)*$B69))</f>
        <v>5.0364325523471</v>
      </c>
      <c r="CL159" s="0" t="n">
        <f aca="false">IF($B69=0,0,IF(SIN(CL$12)=0,999999999,(SIN(CL$12)*COS($E69)+SIN($E69)*COS(CL$12))/SIN(CL$12)*$B69))</f>
        <v>4.92111699636458</v>
      </c>
      <c r="CM159" s="0" t="n">
        <f aca="false">IF($B69=0,0,IF(SIN(CM$12)=0,999999999,(SIN(CM$12)*COS($E69)+SIN($E69)*COS(CM$12))/SIN(CM$12)*$B69))</f>
        <v>4.80622378168066</v>
      </c>
      <c r="CN159" s="0" t="n">
        <f aca="false">IF($B69=0,0,IF(SIN(CN$12)=0,999999999,(SIN(CN$12)*COS($E69)+SIN($E69)*COS(CN$12))/SIN(CN$12)*$B69))</f>
        <v>4.69168094345124</v>
      </c>
      <c r="CO159" s="0" t="n">
        <f aca="false">IF($B69=0,0,IF(SIN(CO$12)=0,999999999,(SIN(CO$12)*COS($E69)+SIN($E69)*COS(CO$12))/SIN(CO$12)*$B69))</f>
        <v>4.57741738106163</v>
      </c>
      <c r="CP159" s="0" t="n">
        <f aca="false">IF($B69=0,0,IF(SIN(CP$12)=0,999999999,(SIN(CP$12)*COS($E69)+SIN($E69)*COS(CP$12))/SIN(CP$12)*$B69))</f>
        <v>4.46336267992485</v>
      </c>
      <c r="CQ159" s="0" t="n">
        <f aca="false">IF($B69=0,0,IF(SIN(CQ$12)=0,999999999,(SIN(CQ$12)*COS($E69)+SIN($E69)*COS(CQ$12))/SIN(CQ$12)*$B69))</f>
        <v>4.34944693687264</v>
      </c>
    </row>
    <row r="160" customFormat="false" ht="12.8" hidden="true" customHeight="false" outlineLevel="0" collapsed="false">
      <c r="D160" s="0" t="n">
        <f aca="false">1+D159</f>
        <v>58</v>
      </c>
      <c r="E160" s="2" t="s">
        <v>56</v>
      </c>
      <c r="F160" s="0" t="n">
        <f aca="false">IF($B70=0,0,IF(SIN(F$12)=0,999999999,(SIN(F$12)*COS($E70)+SIN($E70)*COS(F$12))/SIN(F$12)*$B70))</f>
        <v>999999999</v>
      </c>
      <c r="G160" s="0" t="n">
        <f aca="false">IF($B70=0,0,IF(SIN(G$12)=0,999999999,(SIN(G$12)*COS($E70)+SIN($E70)*COS(G$12))/SIN(G$12)*$B70))</f>
        <v>376.782609137785</v>
      </c>
      <c r="H160" s="0" t="n">
        <f aca="false">IF($B70=0,0,IF(SIN(H$12)=0,999999999,(SIN(H$12)*COS($E70)+SIN($E70)*COS(H$12))/SIN(H$12)*$B70))</f>
        <v>190.367164085299</v>
      </c>
      <c r="I160" s="0" t="n">
        <f aca="false">IF($B70=0,0,IF(SIN(I$12)=0,999999999,(SIN(I$12)*COS($E70)+SIN($E70)*COS(I$12))/SIN(I$12)*$B70))</f>
        <v>128.203436759083</v>
      </c>
      <c r="J160" s="0" t="n">
        <f aca="false">IF($B70=0,0,IF(SIN(J$12)=0,999999999,(SIN(J$12)*COS($E70)+SIN($E70)*COS(J$12))/SIN(J$12)*$B70))</f>
        <v>97.1026273231833</v>
      </c>
      <c r="K160" s="0" t="n">
        <f aca="false">IF($B70=0,0,IF(SIN(K$12)=0,999999999,(SIN(K$12)*COS($E70)+SIN($E70)*COS(K$12))/SIN(K$12)*$B70))</f>
        <v>78.426972105947</v>
      </c>
      <c r="L160" s="0" t="n">
        <f aca="false">IF($B70=0,0,IF(SIN(L$12)=0,999999999,(SIN(L$12)*COS($E70)+SIN($E70)*COS(L$12))/SIN(L$12)*$B70))</f>
        <v>65.9638801203728</v>
      </c>
      <c r="M160" s="0" t="n">
        <f aca="false">IF($B70=0,0,IF(SIN(M$12)=0,999999999,(SIN(M$12)*COS($E70)+SIN($E70)*COS(M$12))/SIN(M$12)*$B70))</f>
        <v>57.0508097075456</v>
      </c>
      <c r="N160" s="0" t="n">
        <f aca="false">IF($B70=0,0,IF(SIN(N$12)=0,999999999,(SIN(N$12)*COS($E70)+SIN($E70)*COS(N$12))/SIN(N$12)*$B70))</f>
        <v>50.3564876954453</v>
      </c>
      <c r="O160" s="0" t="n">
        <f aca="false">IF($B70=0,0,IF(SIN(O$12)=0,999999999,(SIN(O$12)*COS($E70)+SIN($E70)*COS(O$12))/SIN(O$12)*$B70))</f>
        <v>45.1413157833767</v>
      </c>
      <c r="P160" s="0" t="n">
        <f aca="false">IF($B70=0,0,IF(SIN(P$12)=0,999999999,(SIN(P$12)*COS($E70)+SIN($E70)*COS(P$12))/SIN(P$12)*$B70))</f>
        <v>40.9615330940669</v>
      </c>
      <c r="Q160" s="0" t="n">
        <f aca="false">IF($B70=0,0,IF(SIN(Q$12)=0,999999999,(SIN(Q$12)*COS($E70)+SIN($E70)*COS(Q$12))/SIN(Q$12)*$B70))</f>
        <v>37.5347446048961</v>
      </c>
      <c r="R160" s="0" t="n">
        <f aca="false">IF($B70=0,0,IF(SIN(R$12)=0,999999999,(SIN(R$12)*COS($E70)+SIN($E70)*COS(R$12))/SIN(R$12)*$B70))</f>
        <v>34.6726853620799</v>
      </c>
      <c r="S160" s="0" t="n">
        <f aca="false">IF($B70=0,0,IF(SIN(S$12)=0,999999999,(SIN(S$12)*COS($E70)+SIN($E70)*COS(S$12))/SIN(S$12)*$B70))</f>
        <v>32.2450165946549</v>
      </c>
      <c r="T160" s="0" t="n">
        <f aca="false">IF($B70=0,0,IF(SIN(T$12)=0,999999999,(SIN(T$12)*COS($E70)+SIN($E70)*COS(T$12))/SIN(T$12)*$B70))</f>
        <v>30.1586377783445</v>
      </c>
      <c r="U160" s="0" t="n">
        <f aca="false">IF($B70=0,0,IF(SIN(U$12)=0,999999999,(SIN(U$12)*COS($E70)+SIN($E70)*COS(U$12))/SIN(U$12)*$B70))</f>
        <v>28.3452738726713</v>
      </c>
      <c r="V160" s="0" t="n">
        <f aca="false">IF($B70=0,0,IF(SIN(V$12)=0,999999999,(SIN(V$12)*COS($E70)+SIN($E70)*COS(V$12))/SIN(V$12)*$B70))</f>
        <v>26.7537173429977</v>
      </c>
      <c r="W160" s="0" t="n">
        <f aca="false">IF($B70=0,0,IF(SIN(W$12)=0,999999999,(SIN(W$12)*COS($E70)+SIN($E70)*COS(W$12))/SIN(W$12)*$B70))</f>
        <v>25.3448082913252</v>
      </c>
      <c r="X160" s="0" t="n">
        <f aca="false">IF($B70=0,0,IF(SIN(X$12)=0,999999999,(SIN(X$12)*COS($E70)+SIN($E70)*COS(X$12))/SIN(X$12)*$B70))</f>
        <v>24.0880878757534</v>
      </c>
      <c r="Y160" s="0" t="n">
        <f aca="false">IF($B70=0,0,IF(SIN(Y$12)=0,999999999,(SIN(Y$12)*COS($E70)+SIN($E70)*COS(Y$12))/SIN(Y$12)*$B70))</f>
        <v>22.959508543806</v>
      </c>
      <c r="Z160" s="0" t="n">
        <f aca="false">IF($B70=0,0,IF(SIN(Z$12)=0,999999999,(SIN(Z$12)*COS($E70)+SIN($E70)*COS(Z$12))/SIN(Z$12)*$B70))</f>
        <v>21.9398311947442</v>
      </c>
      <c r="AA160" s="0" t="n">
        <f aca="false">IF($B70=0,0,IF(SIN(AA$12)=0,999999999,(SIN(AA$12)*COS($E70)+SIN($E70)*COS(AA$12))/SIN(AA$12)*$B70))</f>
        <v>21.0134802945115</v>
      </c>
      <c r="AB160" s="0" t="n">
        <f aca="false">IF($B70=0,0,IF(SIN(AB$12)=0,999999999,(SIN(AB$12)*COS($E70)+SIN($E70)*COS(AB$12))/SIN(AB$12)*$B70))</f>
        <v>20.1677112310832</v>
      </c>
      <c r="AC160" s="0" t="n">
        <f aca="false">IF($B70=0,0,IF(SIN(AC$12)=0,999999999,(SIN(AC$12)*COS($E70)+SIN($E70)*COS(AC$12))/SIN(AC$12)*$B70))</f>
        <v>19.3919948805034</v>
      </c>
      <c r="AD160" s="0" t="n">
        <f aca="false">IF($B70=0,0,IF(SIN(AD$12)=0,999999999,(SIN(AD$12)*COS($E70)+SIN($E70)*COS(AD$12))/SIN(AD$12)*$B70))</f>
        <v>18.6775560304645</v>
      </c>
      <c r="AE160" s="0" t="n">
        <f aca="false">IF($B70=0,0,IF(SIN(AE$12)=0,999999999,(SIN(AE$12)*COS($E70)+SIN($E70)*COS(AE$12))/SIN(AE$12)*$B70))</f>
        <v>18.0170225812887</v>
      </c>
      <c r="AF160" s="0" t="n">
        <f aca="false">IF($B70=0,0,IF(SIN(AF$12)=0,999999999,(SIN(AF$12)*COS($E70)+SIN($E70)*COS(AF$12))/SIN(AF$12)*$B70))</f>
        <v>17.4041556995952</v>
      </c>
      <c r="AG160" s="0" t="n">
        <f aca="false">IF($B70=0,0,IF(SIN(AG$12)=0,999999999,(SIN(AG$12)*COS($E70)+SIN($E70)*COS(AG$12))/SIN(AG$12)*$B70))</f>
        <v>16.8336399368901</v>
      </c>
      <c r="AH160" s="0" t="n">
        <f aca="false">IF($B70=0,0,IF(SIN(AH$12)=0,999999999,(SIN(AH$12)*COS($E70)+SIN($E70)*COS(AH$12))/SIN(AH$12)*$B70))</f>
        <v>16.3009183218168</v>
      </c>
      <c r="AI160" s="0" t="n">
        <f aca="false">IF($B70=0,0,IF(SIN(AI$12)=0,999999999,(SIN(AI$12)*COS($E70)+SIN($E70)*COS(AI$12))/SIN(AI$12)*$B70))</f>
        <v>15.8020615703227</v>
      </c>
      <c r="AJ160" s="0" t="n">
        <f aca="false">IF($B70=0,0,IF(SIN(AJ$12)=0,999999999,(SIN(AJ$12)*COS($E70)+SIN($E70)*COS(AJ$12))/SIN(AJ$12)*$B70))</f>
        <v>15.3336634528623</v>
      </c>
      <c r="AK160" s="0" t="n">
        <f aca="false">IF($B70=0,0,IF(SIN(AK$12)=0,999999999,(SIN(AK$12)*COS($E70)+SIN($E70)*COS(AK$12))/SIN(AK$12)*$B70))</f>
        <v>14.8927564121745</v>
      </c>
      <c r="AL160" s="0" t="n">
        <f aca="false">IF($B70=0,0,IF(SIN(AL$12)=0,999999999,(SIN(AL$12)*COS($E70)+SIN($E70)*COS(AL$12))/SIN(AL$12)*$B70))</f>
        <v>14.4767430017867</v>
      </c>
      <c r="AM160" s="0" t="n">
        <f aca="false">IF($B70=0,0,IF(SIN(AM$12)=0,999999999,(SIN(AM$12)*COS($E70)+SIN($E70)*COS(AM$12))/SIN(AM$12)*$B70))</f>
        <v>14.0833397892957</v>
      </c>
      <c r="AN160" s="0" t="n">
        <f aca="false">IF($B70=0,0,IF(SIN(AN$12)=0,999999999,(SIN(AN$12)*COS($E70)+SIN($E70)*COS(AN$12))/SIN(AN$12)*$B70))</f>
        <v>13.7105311581126</v>
      </c>
      <c r="AO160" s="0" t="n">
        <f aca="false">IF($B70=0,0,IF(SIN(AO$12)=0,999999999,(SIN(AO$12)*COS($E70)+SIN($E70)*COS(AO$12))/SIN(AO$12)*$B70))</f>
        <v>13.3565310279389</v>
      </c>
      <c r="AP160" s="0" t="n">
        <f aca="false">IF($B70=0,0,IF(SIN(AP$12)=0,999999999,(SIN(AP$12)*COS($E70)+SIN($E70)*COS(AP$12))/SIN(AP$12)*$B70))</f>
        <v>13.0197509541811</v>
      </c>
      <c r="AQ160" s="0" t="n">
        <f aca="false">IF($B70=0,0,IF(SIN(AQ$12)=0,999999999,(SIN(AQ$12)*COS($E70)+SIN($E70)*COS(AQ$12))/SIN(AQ$12)*$B70))</f>
        <v>12.6987733994362</v>
      </c>
      <c r="AR160" s="0" t="n">
        <f aca="false">IF($B70=0,0,IF(SIN(AR$12)=0,999999999,(SIN(AR$12)*COS($E70)+SIN($E70)*COS(AR$12))/SIN(AR$12)*$B70))</f>
        <v>12.3923292242568</v>
      </c>
      <c r="AS160" s="0" t="n">
        <f aca="false">IF($B70=0,0,IF(SIN(AS$12)=0,999999999,(SIN(AS$12)*COS($E70)+SIN($E70)*COS(AS$12))/SIN(AS$12)*$B70))</f>
        <v>12.0992786398434</v>
      </c>
      <c r="AT160" s="0" t="n">
        <f aca="false">IF($B70=0,0,IF(SIN(AT$12)=0,999999999,(SIN(AT$12)*COS($E70)+SIN($E70)*COS(AT$12))/SIN(AT$12)*$B70))</f>
        <v>11.8185950167832</v>
      </c>
      <c r="AU160" s="0" t="n">
        <f aca="false">IF($B70=0,0,IF(SIN(AU$12)=0,999999999,(SIN(AU$12)*COS($E70)+SIN($E70)*COS(AU$12))/SIN(AU$12)*$B70))</f>
        <v>11.5493510621693</v>
      </c>
      <c r="AV160" s="0" t="n">
        <f aca="false">IF($B70=0,0,IF(SIN(AV$12)=0,999999999,(SIN(AV$12)*COS($E70)+SIN($E70)*COS(AV$12))/SIN(AV$12)*$B70))</f>
        <v>11.2907069703223</v>
      </c>
      <c r="AW160" s="0" t="n">
        <f aca="false">IF($B70=0,0,IF(SIN(AW$12)=0,999999999,(SIN(AW$12)*COS($E70)+SIN($E70)*COS(AW$12))/SIN(AW$12)*$B70))</f>
        <v>11.0419002257785</v>
      </c>
      <c r="AX160" s="0" t="n">
        <f aca="false">IF($B70=0,0,IF(SIN(AX$12)=0,999999999,(SIN(AX$12)*COS($E70)+SIN($E70)*COS(AX$12))/SIN(AX$12)*$B70))</f>
        <v>10.8022367956341</v>
      </c>
      <c r="AY160" s="0" t="n">
        <f aca="false">IF($B70=0,0,IF(SIN(AY$12)=0,999999999,(SIN(AY$12)*COS($E70)+SIN($E70)*COS(AY$12))/SIN(AY$12)*$B70))</f>
        <v>10.5710834950659</v>
      </c>
      <c r="AZ160" s="0" t="n">
        <f aca="false">IF($B70=0,0,IF(SIN(AZ$12)=0,999999999,(SIN(AZ$12)*COS($E70)+SIN($E70)*COS(AZ$12))/SIN(AZ$12)*$B70))</f>
        <v>10.3478613474475</v>
      </c>
      <c r="BA160" s="0" t="n">
        <f aca="false">IF($B70=0,0,IF(SIN(BA$12)=0,999999999,(SIN(BA$12)*COS($E70)+SIN($E70)*COS(BA$12))/SIN(BA$12)*$B70))</f>
        <v>10.1320397908703</v>
      </c>
      <c r="BB160" s="0" t="n">
        <f aca="false">IF($B70=0,0,IF(SIN(BB$12)=0,999999999,(SIN(BB$12)*COS($E70)+SIN($E70)*COS(BB$12))/SIN(BB$12)*$B70))</f>
        <v>9.92313160757333</v>
      </c>
      <c r="BC160" s="0" t="n">
        <f aca="false">IF($B70=0,0,IF(SIN(BC$12)=0,999999999,(SIN(BC$12)*COS($E70)+SIN($E70)*COS(BC$12))/SIN(BC$12)*$B70))</f>
        <v>9.72068847294705</v>
      </c>
      <c r="BD160" s="0" t="n">
        <f aca="false">IF($B70=0,0,IF(SIN(BD$12)=0,999999999,(SIN(BD$12)*COS($E70)+SIN($E70)*COS(BD$12))/SIN(BD$12)*$B70))</f>
        <v>9.52429703730345</v>
      </c>
      <c r="BE160" s="0" t="n">
        <f aca="false">IF($B70=0,0,IF(SIN(BE$12)=0,999999999,(SIN(BE$12)*COS($E70)+SIN($E70)*COS(BE$12))/SIN(BE$12)*$B70))</f>
        <v>9.33357546721892</v>
      </c>
      <c r="BF160" s="0" t="n">
        <f aca="false">IF($B70=0,0,IF(SIN(BF$12)=0,999999999,(SIN(BF$12)*COS($E70)+SIN($E70)*COS(BF$12))/SIN(BF$12)*$B70))</f>
        <v>9.14817038451226</v>
      </c>
      <c r="BG160" s="0" t="n">
        <f aca="false">IF($B70=0,0,IF(SIN(BG$12)=0,999999999,(SIN(BG$12)*COS($E70)+SIN($E70)*COS(BG$12))/SIN(BG$12)*$B70))</f>
        <v>8.96775415026475</v>
      </c>
      <c r="BH160" s="0" t="n">
        <f aca="false">IF($B70=0,0,IF(SIN(BH$12)=0,999999999,(SIN(BH$12)*COS($E70)+SIN($E70)*COS(BH$12))/SIN(BH$12)*$B70))</f>
        <v>8.79202244907582</v>
      </c>
      <c r="BI160" s="0" t="n">
        <f aca="false">IF($B70=0,0,IF(SIN(BI$12)=0,999999999,(SIN(BI$12)*COS($E70)+SIN($E70)*COS(BI$12))/SIN(BI$12)*$B70))</f>
        <v>8.62069213526049</v>
      </c>
      <c r="BJ160" s="0" t="n">
        <f aca="false">IF($B70=0,0,IF(SIN(BJ$12)=0,999999999,(SIN(BJ$12)*COS($E70)+SIN($E70)*COS(BJ$12))/SIN(BJ$12)*$B70))</f>
        <v>8.45349930815977</v>
      </c>
      <c r="BK160" s="0" t="n">
        <f aca="false">IF($B70=0,0,IF(SIN(BK$12)=0,999999999,(SIN(BK$12)*COS($E70)+SIN($E70)*COS(BK$12))/SIN(BK$12)*$B70))</f>
        <v>8.29019758833727</v>
      </c>
      <c r="BL160" s="0" t="n">
        <f aca="false">IF($B70=0,0,IF(SIN(BL$12)=0,999999999,(SIN(BL$12)*COS($E70)+SIN($E70)*COS(BL$12))/SIN(BL$12)*$B70))</f>
        <v>8.13055657032271</v>
      </c>
      <c r="BM160" s="0" t="n">
        <f aca="false">IF($B70=0,0,IF(SIN(BM$12)=0,999999999,(SIN(BM$12)*COS($E70)+SIN($E70)*COS(BM$12))/SIN(BM$12)*$B70))</f>
        <v>7.97436043085731</v>
      </c>
      <c r="BN160" s="0" t="n">
        <f aca="false">IF($B70=0,0,IF(SIN(BN$12)=0,999999999,(SIN(BN$12)*COS($E70)+SIN($E70)*COS(BN$12))/SIN(BN$12)*$B70))</f>
        <v>7.82140667439499</v>
      </c>
      <c r="BO160" s="0" t="n">
        <f aca="false">IF($B70=0,0,IF(SIN(BO$12)=0,999999999,(SIN(BO$12)*COS($E70)+SIN($E70)*COS(BO$12))/SIN(BO$12)*$B70))</f>
        <v>7.67150500000001</v>
      </c>
      <c r="BP160" s="0" t="n">
        <f aca="false">IF($B70=0,0,IF(SIN(BP$12)=0,999999999,(SIN(BP$12)*COS($E70)+SIN($E70)*COS(BP$12))/SIN(BP$12)*$B70))</f>
        <v>7.52447627581997</v>
      </c>
      <c r="BQ160" s="0" t="n">
        <f aca="false">IF($B70=0,0,IF(SIN(BQ$12)=0,999999999,(SIN(BQ$12)*COS($E70)+SIN($E70)*COS(BQ$12))/SIN(BQ$12)*$B70))</f>
        <v>7.38015160906115</v>
      </c>
      <c r="BR160" s="0" t="n">
        <f aca="false">IF($B70=0,0,IF(SIN(BR$12)=0,999999999,(SIN(BR$12)*COS($E70)+SIN($E70)*COS(BR$12))/SIN(BR$12)*$B70))</f>
        <v>7.23837150089335</v>
      </c>
      <c r="BS160" s="0" t="n">
        <f aca="false">IF($B70=0,0,IF(SIN(BS$12)=0,999999999,(SIN(BS$12)*COS($E70)+SIN($E70)*COS(BS$12))/SIN(BS$12)*$B70))</f>
        <v>7.09898507700452</v>
      </c>
      <c r="BT160" s="0" t="n">
        <f aca="false">IF($B70=0,0,IF(SIN(BT$12)=0,999999999,(SIN(BT$12)*COS($E70)+SIN($E70)*COS(BT$12))/SIN(BT$12)*$B70))</f>
        <v>6.96184938564057</v>
      </c>
      <c r="BU160" s="0" t="n">
        <f aca="false">IF($B70=0,0,IF(SIN(BU$12)=0,999999999,(SIN(BU$12)*COS($E70)+SIN($E70)*COS(BU$12))/SIN(BU$12)*$B70))</f>
        <v>6.82682875593106</v>
      </c>
      <c r="BV160" s="0" t="n">
        <f aca="false">IF($B70=0,0,IF(SIN(BV$12)=0,999999999,(SIN(BV$12)*COS($E70)+SIN($E70)*COS(BV$12))/SIN(BV$12)*$B70))</f>
        <v>6.69379421013777</v>
      </c>
      <c r="BW160" s="0" t="n">
        <f aca="false">IF($B70=0,0,IF(SIN(BW$12)=0,999999999,(SIN(BW$12)*COS($E70)+SIN($E70)*COS(BW$12))/SIN(BW$12)*$B70))</f>
        <v>6.56262292418973</v>
      </c>
      <c r="BX160" s="0" t="n">
        <f aca="false">IF($B70=0,0,IF(SIN(BX$12)=0,999999999,(SIN(BX$12)*COS($E70)+SIN($E70)*COS(BX$12))/SIN(BX$12)*$B70))</f>
        <v>6.43319773150058</v>
      </c>
      <c r="BY160" s="0" t="n">
        <f aca="false">IF($B70=0,0,IF(SIN(BY$12)=0,999999999,(SIN(BY$12)*COS($E70)+SIN($E70)*COS(BY$12))/SIN(BY$12)*$B70))</f>
        <v>6.30540666561525</v>
      </c>
      <c r="BZ160" s="0" t="n">
        <f aca="false">IF($B70=0,0,IF(SIN(BZ$12)=0,999999999,(SIN(BZ$12)*COS($E70)+SIN($E70)*COS(BZ$12))/SIN(BZ$12)*$B70))</f>
        <v>6.17914253771399</v>
      </c>
      <c r="CA160" s="0" t="n">
        <f aca="false">IF($B70=0,0,IF(SIN(CA$12)=0,999999999,(SIN(CA$12)*COS($E70)+SIN($E70)*COS(CA$12))/SIN(CA$12)*$B70))</f>
        <v>6.05430254542277</v>
      </c>
      <c r="CB160" s="0" t="n">
        <f aca="false">IF($B70=0,0,IF(SIN(CB$12)=0,999999999,(SIN(CB$12)*COS($E70)+SIN($E70)*COS(CB$12))/SIN(CB$12)*$B70))</f>
        <v>5.93078790974709</v>
      </c>
      <c r="CC160" s="0" t="n">
        <f aca="false">IF($B70=0,0,IF(SIN(CC$12)=0,999999999,(SIN(CC$12)*COS($E70)+SIN($E70)*COS(CC$12))/SIN(CC$12)*$B70))</f>
        <v>5.80850353726946</v>
      </c>
      <c r="CD160" s="0" t="n">
        <f aca="false">IF($B70=0,0,IF(SIN(CD$12)=0,999999999,(SIN(CD$12)*COS($E70)+SIN($E70)*COS(CD$12))/SIN(CD$12)*$B70))</f>
        <v>5.68735770503361</v>
      </c>
      <c r="CE160" s="0" t="n">
        <f aca="false">IF($B70=0,0,IF(SIN(CE$12)=0,999999999,(SIN(CE$12)*COS($E70)+SIN($E70)*COS(CE$12))/SIN(CE$12)*$B70))</f>
        <v>5.56726176578728</v>
      </c>
      <c r="CF160" s="0" t="n">
        <f aca="false">IF($B70=0,0,IF(SIN(CF$12)=0,999999999,(SIN(CF$12)*COS($E70)+SIN($E70)*COS(CF$12))/SIN(CF$12)*$B70))</f>
        <v>5.44812987147358</v>
      </c>
      <c r="CG160" s="0" t="n">
        <f aca="false">IF($B70=0,0,IF(SIN(CG$12)=0,999999999,(SIN(CG$12)*COS($E70)+SIN($E70)*COS(CG$12))/SIN(CG$12)*$B70))</f>
        <v>5.32987871305238</v>
      </c>
      <c r="CH160" s="0" t="n">
        <f aca="false">IF($B70=0,0,IF(SIN(CH$12)=0,999999999,(SIN(CH$12)*COS($E70)+SIN($E70)*COS(CH$12))/SIN(CH$12)*$B70))</f>
        <v>5.21242727490122</v>
      </c>
      <c r="CI160" s="0" t="n">
        <f aca="false">IF($B70=0,0,IF(SIN(CI$12)=0,999999999,(SIN(CI$12)*COS($E70)+SIN($E70)*COS(CI$12))/SIN(CI$12)*$B70))</f>
        <v>5.09569660219254</v>
      </c>
      <c r="CJ160" s="0" t="n">
        <f aca="false">IF($B70=0,0,IF(SIN(CJ$12)=0,999999999,(SIN(CJ$12)*COS($E70)+SIN($E70)*COS(CJ$12))/SIN(CJ$12)*$B70))</f>
        <v>4.97960957977251</v>
      </c>
      <c r="CK160" s="0" t="n">
        <f aca="false">IF($B70=0,0,IF(SIN(CK$12)=0,999999999,(SIN(CK$12)*COS($E70)+SIN($E70)*COS(CK$12))/SIN(CK$12)*$B70))</f>
        <v>4.86409072117931</v>
      </c>
      <c r="CL160" s="0" t="n">
        <f aca="false">IF($B70=0,0,IF(SIN(CL$12)=0,999999999,(SIN(CL$12)*COS($E70)+SIN($E70)*COS(CL$12))/SIN(CL$12)*$B70))</f>
        <v>4.74906596653583</v>
      </c>
      <c r="CM160" s="0" t="n">
        <f aca="false">IF($B70=0,0,IF(SIN(CM$12)=0,999999999,(SIN(CM$12)*COS($E70)+SIN($E70)*COS(CM$12))/SIN(CM$12)*$B70))</f>
        <v>4.6344624881359</v>
      </c>
      <c r="CN160" s="0" t="n">
        <f aca="false">IF($B70=0,0,IF(SIN(CN$12)=0,999999999,(SIN(CN$12)*COS($E70)+SIN($E70)*COS(CN$12))/SIN(CN$12)*$B70))</f>
        <v>4.52020850261546</v>
      </c>
      <c r="CO160" s="0" t="n">
        <f aca="false">IF($B70=0,0,IF(SIN(CO$12)=0,999999999,(SIN(CO$12)*COS($E70)+SIN($E70)*COS(CO$12))/SIN(CO$12)*$B70))</f>
        <v>4.4062330886605</v>
      </c>
      <c r="CP160" s="0" t="n">
        <f aca="false">IF($B70=0,0,IF(SIN(CP$12)=0,999999999,(SIN(CP$12)*COS($E70)+SIN($E70)*COS(CP$12))/SIN(CP$12)*$B70))</f>
        <v>4.29246600925465</v>
      </c>
      <c r="CQ160" s="0" t="n">
        <f aca="false">IF($B70=0,0,IF(SIN(CQ$12)=0,999999999,(SIN(CQ$12)*COS($E70)+SIN($E70)*COS(CQ$12))/SIN(CQ$12)*$B70))</f>
        <v>4.17883753751058</v>
      </c>
    </row>
    <row r="161" customFormat="false" ht="12.8" hidden="true" customHeight="false" outlineLevel="0" collapsed="false">
      <c r="D161" s="0" t="n">
        <f aca="false">1+D160</f>
        <v>59</v>
      </c>
      <c r="E161" s="2" t="s">
        <v>56</v>
      </c>
      <c r="F161" s="0" t="n">
        <f aca="false">IF($B71=0,0,IF(SIN(F$12)=0,999999999,(SIN(F$12)*COS($E71)+SIN($E71)*COS(F$12))/SIN(F$12)*$B71))</f>
        <v>999999999</v>
      </c>
      <c r="G161" s="0" t="n">
        <f aca="false">IF($B71=0,0,IF(SIN(G$12)=0,999999999,(SIN(G$12)*COS($E71)+SIN($E71)*COS(G$12))/SIN(G$12)*$B71))</f>
        <v>375.446665278005</v>
      </c>
      <c r="H161" s="0" t="n">
        <f aca="false">IF($B71=0,0,IF(SIN(H$12)=0,999999999,(SIN(H$12)*COS($E71)+SIN($E71)*COS(H$12))/SIN(H$12)*$B71))</f>
        <v>189.615149521877</v>
      </c>
      <c r="I161" s="0" t="n">
        <f aca="false">IF($B71=0,0,IF(SIN(I$12)=0,999999999,(SIN(I$12)*COS($E71)+SIN($E71)*COS(I$12))/SIN(I$12)*$B71))</f>
        <v>127.646144374108</v>
      </c>
      <c r="J161" s="0" t="n">
        <f aca="false">IF($B71=0,0,IF(SIN(J$12)=0,999999999,(SIN(J$12)*COS($E71)+SIN($E71)*COS(J$12))/SIN(J$12)*$B71))</f>
        <v>96.6427553733277</v>
      </c>
      <c r="K161" s="0" t="n">
        <f aca="false">IF($B71=0,0,IF(SIN(K$12)=0,999999999,(SIN(K$12)*COS($E71)+SIN($E71)*COS(K$12))/SIN(K$12)*$B71))</f>
        <v>78.0255999344063</v>
      </c>
      <c r="L161" s="0" t="n">
        <f aca="false">IF($B71=0,0,IF(SIN(L$12)=0,999999999,(SIN(L$12)*COS($E71)+SIN($E71)*COS(L$12))/SIN(L$12)*$B71))</f>
        <v>65.6015474422149</v>
      </c>
      <c r="M161" s="0" t="n">
        <f aca="false">IF($B71=0,0,IF(SIN(M$12)=0,999999999,(SIN(M$12)*COS($E71)+SIN($E71)*COS(M$12))/SIN(M$12)*$B71))</f>
        <v>56.7163964055589</v>
      </c>
      <c r="N161" s="0" t="n">
        <f aca="false">IF($B71=0,0,IF(SIN(N$12)=0,999999999,(SIN(N$12)*COS($E71)+SIN($E71)*COS(N$12))/SIN(N$12)*$B71))</f>
        <v>50.0430437436164</v>
      </c>
      <c r="O161" s="0" t="n">
        <f aca="false">IF($B71=0,0,IF(SIN(O$12)=0,999999999,(SIN(O$12)*COS($E71)+SIN($E71)*COS(O$12))/SIN(O$12)*$B71))</f>
        <v>44.8442078795837</v>
      </c>
      <c r="P161" s="0" t="n">
        <f aca="false">IF($B71=0,0,IF(SIN(P$12)=0,999999999,(SIN(P$12)*COS($E71)+SIN($E71)*COS(P$12))/SIN(P$12)*$B71))</f>
        <v>40.6775179764645</v>
      </c>
      <c r="Q161" s="0" t="n">
        <f aca="false">IF($B71=0,0,IF(SIN(Q$12)=0,999999999,(SIN(Q$12)*COS($E71)+SIN($E71)*COS(Q$12))/SIN(Q$12)*$B71))</f>
        <v>37.2614635881655</v>
      </c>
      <c r="R161" s="0" t="n">
        <f aca="false">IF($B71=0,0,IF(SIN(R$12)=0,999999999,(SIN(R$12)*COS($E71)+SIN($E71)*COS(R$12))/SIN(R$12)*$B71))</f>
        <v>34.4083694836151</v>
      </c>
      <c r="S161" s="0" t="n">
        <f aca="false">IF($B71=0,0,IF(SIN(S$12)=0,999999999,(SIN(S$12)*COS($E71)+SIN($E71)*COS(S$12))/SIN(S$12)*$B71))</f>
        <v>31.9883051661044</v>
      </c>
      <c r="T161" s="0" t="n">
        <f aca="false">IF($B71=0,0,IF(SIN(T$12)=0,999999999,(SIN(T$12)*COS($E71)+SIN($E71)*COS(T$12))/SIN(T$12)*$B71))</f>
        <v>29.9084617402162</v>
      </c>
      <c r="U161" s="0" t="n">
        <f aca="false">IF($B71=0,0,IF(SIN(U$12)=0,999999999,(SIN(U$12)*COS($E71)+SIN($E71)*COS(U$12))/SIN(U$12)*$B71))</f>
        <v>28.1007780307799</v>
      </c>
      <c r="V161" s="0" t="n">
        <f aca="false">IF($B71=0,0,IF(SIN(V$12)=0,999999999,(SIN(V$12)*COS($E71)+SIN($E71)*COS(V$12))/SIN(V$12)*$B71))</f>
        <v>26.5142069060669</v>
      </c>
      <c r="W161" s="0" t="n">
        <f aca="false">IF($B71=0,0,IF(SIN(W$12)=0,999999999,(SIN(W$12)*COS($E71)+SIN($E71)*COS(W$12))/SIN(W$12)*$B71))</f>
        <v>25.1097111328701</v>
      </c>
      <c r="X161" s="0" t="n">
        <f aca="false">IF($B71=0,0,IF(SIN(X$12)=0,999999999,(SIN(X$12)*COS($E71)+SIN($E71)*COS(X$12))/SIN(X$12)*$B71))</f>
        <v>23.8569272788196</v>
      </c>
      <c r="Y161" s="0" t="n">
        <f aca="false">IF($B71=0,0,IF(SIN(Y$12)=0,999999999,(SIN(Y$12)*COS($E71)+SIN($E71)*COS(Y$12))/SIN(Y$12)*$B71))</f>
        <v>22.7318831181935</v>
      </c>
      <c r="Z161" s="0" t="n">
        <f aca="false">IF($B71=0,0,IF(SIN(Z$12)=0,999999999,(SIN(Z$12)*COS($E71)+SIN($E71)*COS(Z$12))/SIN(Z$12)*$B71))</f>
        <v>21.7153998149726</v>
      </c>
      <c r="AA161" s="0" t="n">
        <f aca="false">IF($B71=0,0,IF(SIN(AA$12)=0,999999999,(SIN(AA$12)*COS($E71)+SIN($E71)*COS(AA$12))/SIN(AA$12)*$B71))</f>
        <v>20.7919506240333</v>
      </c>
      <c r="AB161" s="0" t="n">
        <f aca="false">IF($B71=0,0,IF(SIN(AB$12)=0,999999999,(SIN(AB$12)*COS($E71)+SIN($E71)*COS(AB$12))/SIN(AB$12)*$B71))</f>
        <v>19.9488308546802</v>
      </c>
      <c r="AC161" s="0" t="n">
        <f aca="false">IF($B71=0,0,IF(SIN(AC$12)=0,999999999,(SIN(AC$12)*COS($E71)+SIN($E71)*COS(AC$12))/SIN(AC$12)*$B71))</f>
        <v>19.1755443644729</v>
      </c>
      <c r="AD161" s="0" t="n">
        <f aca="false">IF($B71=0,0,IF(SIN(AD$12)=0,999999999,(SIN(AD$12)*COS($E71)+SIN($E71)*COS(AD$12))/SIN(AD$12)*$B71))</f>
        <v>18.4633434286523</v>
      </c>
      <c r="AE161" s="0" t="n">
        <f aca="false">IF($B71=0,0,IF(SIN(AE$12)=0,999999999,(SIN(AE$12)*COS($E71)+SIN($E71)*COS(AE$12))/SIN(AE$12)*$B71))</f>
        <v>17.8048790399671</v>
      </c>
      <c r="AF161" s="0" t="n">
        <f aca="false">IF($B71=0,0,IF(SIN(AF$12)=0,999999999,(SIN(AF$12)*COS($E71)+SIN($E71)*COS(AF$12))/SIN(AF$12)*$B71))</f>
        <v>17.1939319076103</v>
      </c>
      <c r="AG161" s="0" t="n">
        <f aca="false">IF($B71=0,0,IF(SIN(AG$12)=0,999999999,(SIN(AG$12)*COS($E71)+SIN($E71)*COS(AG$12))/SIN(AG$12)*$B71))</f>
        <v>16.6252032332432</v>
      </c>
      <c r="AH161" s="0" t="n">
        <f aca="false">IF($B71=0,0,IF(SIN(AH$12)=0,999999999,(SIN(AH$12)*COS($E71)+SIN($E71)*COS(AH$12))/SIN(AH$12)*$B71))</f>
        <v>16.0941503198044</v>
      </c>
      <c r="AI161" s="0" t="n">
        <f aca="false">IF($B71=0,0,IF(SIN(AI$12)=0,999999999,(SIN(AI$12)*COS($E71)+SIN($E71)*COS(AI$12))/SIN(AI$12)*$B71))</f>
        <v>15.5968561913633</v>
      </c>
      <c r="AJ161" s="0" t="n">
        <f aca="false">IF($B71=0,0,IF(SIN(AJ$12)=0,999999999,(SIN(AJ$12)*COS($E71)+SIN($E71)*COS(AJ$12))/SIN(AJ$12)*$B71))</f>
        <v>15.1299252880764</v>
      </c>
      <c r="AK161" s="0" t="n">
        <f aca="false">IF($B71=0,0,IF(SIN(AK$12)=0,999999999,(SIN(AK$12)*COS($E71)+SIN($E71)*COS(AK$12))/SIN(AK$12)*$B71))</f>
        <v>14.6903993482838</v>
      </c>
      <c r="AL161" s="0" t="n">
        <f aca="false">IF($B71=0,0,IF(SIN(AL$12)=0,999999999,(SIN(AL$12)*COS($E71)+SIN($E71)*COS(AL$12))/SIN(AL$12)*$B71))</f>
        <v>14.2756890617757</v>
      </c>
      <c r="AM161" s="0" t="n">
        <f aca="false">IF($B71=0,0,IF(SIN(AM$12)=0,999999999,(SIN(AM$12)*COS($E71)+SIN($E71)*COS(AM$12))/SIN(AM$12)*$B71))</f>
        <v>13.8835181487918</v>
      </c>
      <c r="AN161" s="0" t="n">
        <f aca="false">IF($B71=0,0,IF(SIN(AN$12)=0,999999999,(SIN(AN$12)*COS($E71)+SIN($E71)*COS(AN$12))/SIN(AN$12)*$B71))</f>
        <v>13.5118773064774</v>
      </c>
      <c r="AO161" s="0" t="n">
        <f aca="false">IF($B71=0,0,IF(SIN(AO$12)=0,999999999,(SIN(AO$12)*COS($E71)+SIN($E71)*COS(AO$12))/SIN(AO$12)*$B71))</f>
        <v>13.1589860492669</v>
      </c>
      <c r="AP161" s="0" t="n">
        <f aca="false">IF($B71=0,0,IF(SIN(AP$12)=0,999999999,(SIN(AP$12)*COS($E71)+SIN($E71)*COS(AP$12))/SIN(AP$12)*$B71))</f>
        <v>12.8232609082236</v>
      </c>
      <c r="AQ161" s="0" t="n">
        <f aca="false">IF($B71=0,0,IF(SIN(AQ$12)=0,999999999,(SIN(AQ$12)*COS($E71)+SIN($E71)*COS(AQ$12))/SIN(AQ$12)*$B71))</f>
        <v>12.5032887862509</v>
      </c>
      <c r="AR161" s="0" t="n">
        <f aca="false">IF($B71=0,0,IF(SIN(AR$12)=0,999999999,(SIN(AR$12)*COS($E71)+SIN($E71)*COS(AR$12))/SIN(AR$12)*$B71))</f>
        <v>12.1978045193641</v>
      </c>
      <c r="AS161" s="0" t="n">
        <f aca="false">IF($B71=0,0,IF(SIN(AS$12)=0,999999999,(SIN(AS$12)*COS($E71)+SIN($E71)*COS(AS$12))/SIN(AS$12)*$B71))</f>
        <v>11.9056718890478</v>
      </c>
      <c r="AT161" s="0" t="n">
        <f aca="false">IF($B71=0,0,IF(SIN(AT$12)=0,999999999,(SIN(AT$12)*COS($E71)+SIN($E71)*COS(AT$12))/SIN(AT$12)*$B71))</f>
        <v>11.6258674817118</v>
      </c>
      <c r="AU161" s="0" t="n">
        <f aca="false">IF($B71=0,0,IF(SIN(AU$12)=0,999999999,(SIN(AU$12)*COS($E71)+SIN($E71)*COS(AU$12))/SIN(AU$12)*$B71))</f>
        <v>11.3574669091092</v>
      </c>
      <c r="AV161" s="0" t="n">
        <f aca="false">IF($B71=0,0,IF(SIN(AV$12)=0,999999999,(SIN(AV$12)*COS($E71)+SIN($E71)*COS(AV$12))/SIN(AV$12)*$B71))</f>
        <v>11.0996329961746</v>
      </c>
      <c r="AW161" s="0" t="n">
        <f aca="false">IF($B71=0,0,IF(SIN(AW$12)=0,999999999,(SIN(AW$12)*COS($E71)+SIN($E71)*COS(AW$12))/SIN(AW$12)*$B71))</f>
        <v>10.8516056159546</v>
      </c>
      <c r="AX161" s="0" t="n">
        <f aca="false">IF($B71=0,0,IF(SIN(AX$12)=0,999999999,(SIN(AX$12)*COS($E71)+SIN($E71)*COS(AX$12))/SIN(AX$12)*$B71))</f>
        <v>10.6126929095396</v>
      </c>
      <c r="AY161" s="0" t="n">
        <f aca="false">IF($B71=0,0,IF(SIN(AY$12)=0,999999999,(SIN(AY$12)*COS($E71)+SIN($E71)*COS(AY$12))/SIN(AY$12)*$B71))</f>
        <v>10.3822636754999</v>
      </c>
      <c r="AZ161" s="0" t="n">
        <f aca="false">IF($B71=0,0,IF(SIN(AZ$12)=0,999999999,(SIN(AZ$12)*COS($E71)+SIN($E71)*COS(AZ$12))/SIN(AZ$12)*$B71))</f>
        <v>10.1597407508003</v>
      </c>
      <c r="BA161" s="0" t="n">
        <f aca="false">IF($B71=0,0,IF(SIN(BA$12)=0,999999999,(SIN(BA$12)*COS($E71)+SIN($E71)*COS(BA$12))/SIN(BA$12)*$B71))</f>
        <v>9.94459523546865</v>
      </c>
      <c r="BB161" s="0" t="n">
        <f aca="false">IF($B71=0,0,IF(SIN(BB$12)=0,999999999,(SIN(BB$12)*COS($E71)+SIN($E71)*COS(BB$12))/SIN(BB$12)*$B71))</f>
        <v>9.73634143790909</v>
      </c>
      <c r="BC161" s="0" t="n">
        <f aca="false">IF($B71=0,0,IF(SIN(BC$12)=0,999999999,(SIN(BC$12)*COS($E71)+SIN($E71)*COS(BC$12))/SIN(BC$12)*$B71))</f>
        <v>9.5345324378478</v>
      </c>
      <c r="BD161" s="0" t="n">
        <f aca="false">IF($B71=0,0,IF(SIN(BD$12)=0,999999999,(SIN(BD$12)*COS($E71)+SIN($E71)*COS(BD$12))/SIN(BD$12)*$B71))</f>
        <v>9.33875618037677</v>
      </c>
      <c r="BE161" s="0" t="n">
        <f aca="false">IF($B71=0,0,IF(SIN(BE$12)=0,999999999,(SIN(BE$12)*COS($E71)+SIN($E71)*COS(BE$12))/SIN(BE$12)*$B71))</f>
        <v>9.14863202813059</v>
      </c>
      <c r="BF161" s="0" t="n">
        <f aca="false">IF($B71=0,0,IF(SIN(BF$12)=0,999999999,(SIN(BF$12)*COS($E71)+SIN($E71)*COS(BF$12))/SIN(BF$12)*$B71))</f>
        <v>8.96380770985285</v>
      </c>
      <c r="BG161" s="0" t="n">
        <f aca="false">IF($B71=0,0,IF(SIN(BG$12)=0,999999999,(SIN(BG$12)*COS($E71)+SIN($E71)*COS(BG$12))/SIN(BG$12)*$B71))</f>
        <v>8.78395661292369</v>
      </c>
      <c r="BH161" s="0" t="n">
        <f aca="false">IF($B71=0,0,IF(SIN(BH$12)=0,999999999,(SIN(BH$12)*COS($E71)+SIN($E71)*COS(BH$12))/SIN(BH$12)*$B71))</f>
        <v>8.60877537518264</v>
      </c>
      <c r="BI161" s="0" t="n">
        <f aca="false">IF($B71=0,0,IF(SIN(BI$12)=0,999999999,(SIN(BI$12)*COS($E71)+SIN($E71)*COS(BI$12))/SIN(BI$12)*$B71))</f>
        <v>8.43798173787265</v>
      </c>
      <c r="BJ161" s="0" t="n">
        <f aca="false">IF($B71=0,0,IF(SIN(BJ$12)=0,999999999,(SIN(BJ$12)*COS($E71)+SIN($E71)*COS(BJ$12))/SIN(BJ$12)*$B71))</f>
        <v>8.27131262697934</v>
      </c>
      <c r="BK161" s="0" t="n">
        <f aca="false">IF($B71=0,0,IF(SIN(BK$12)=0,999999999,(SIN(BK$12)*COS($E71)+SIN($E71)*COS(BK$12))/SIN(BK$12)*$B71))</f>
        <v>8.10852243482732</v>
      </c>
      <c r="BL161" s="0" t="n">
        <f aca="false">IF($B71=0,0,IF(SIN(BL$12)=0,999999999,(SIN(BL$12)*COS($E71)+SIN($E71)*COS(BL$12))/SIN(BL$12)*$B71))</f>
        <v>7.94938147767034</v>
      </c>
      <c r="BM161" s="0" t="n">
        <f aca="false">IF($B71=0,0,IF(SIN(BM$12)=0,999999999,(SIN(BM$12)*COS($E71)+SIN($E71)*COS(BM$12))/SIN(BM$12)*$B71))</f>
        <v>7.79367460829619</v>
      </c>
      <c r="BN161" s="0" t="n">
        <f aca="false">IF($B71=0,0,IF(SIN(BN$12)=0,999999999,(SIN(BN$12)*COS($E71)+SIN($E71)*COS(BN$12))/SIN(BN$12)*$B71))</f>
        <v>7.64119996545754</v>
      </c>
      <c r="BO161" s="0" t="n">
        <f aca="false">IF($B71=0,0,IF(SIN(BO$12)=0,999999999,(SIN(BO$12)*COS($E71)+SIN($E71)*COS(BO$12))/SIN(BO$12)*$B71))</f>
        <v>7.49176784431887</v>
      </c>
      <c r="BP161" s="0" t="n">
        <f aca="false">IF($B71=0,0,IF(SIN(BP$12)=0,999999999,(SIN(BP$12)*COS($E71)+SIN($E71)*COS(BP$12))/SIN(BP$12)*$B71))</f>
        <v>7.34519967414192</v>
      </c>
      <c r="BQ161" s="0" t="n">
        <f aca="false">IF($B71=0,0,IF(SIN(BQ$12)=0,999999999,(SIN(BQ$12)*COS($E71)+SIN($E71)*COS(BQ$12))/SIN(BQ$12)*$B71))</f>
        <v>7.20132709117413</v>
      </c>
      <c r="BR161" s="0" t="n">
        <f aca="false">IF($B71=0,0,IF(SIN(BR$12)=0,999999999,(SIN(BR$12)*COS($E71)+SIN($E71)*COS(BR$12))/SIN(BR$12)*$B71))</f>
        <v>7.0599910962008</v>
      </c>
      <c r="BS161" s="0" t="n">
        <f aca="false">IF($B71=0,0,IF(SIN(BS$12)=0,999999999,(SIN(BS$12)*COS($E71)+SIN($E71)*COS(BS$12))/SIN(BS$12)*$B71))</f>
        <v>6.92104128750982</v>
      </c>
      <c r="BT161" s="0" t="n">
        <f aca="false">IF($B71=0,0,IF(SIN(BT$12)=0,999999999,(SIN(BT$12)*COS($E71)+SIN($E71)*COS(BT$12))/SIN(BT$12)*$B71))</f>
        <v>6.78433516113036</v>
      </c>
      <c r="BU161" s="0" t="n">
        <f aca="false">IF($B71=0,0,IF(SIN(BU$12)=0,999999999,(SIN(BU$12)*COS($E71)+SIN($E71)*COS(BU$12))/SIN(BU$12)*$B71))</f>
        <v>6.64973747116857</v>
      </c>
      <c r="BV161" s="0" t="n">
        <f aca="false">IF($B71=0,0,IF(SIN(BV$12)=0,999999999,(SIN(BV$12)*COS($E71)+SIN($E71)*COS(BV$12))/SIN(BV$12)*$B71))</f>
        <v>6.51711964389715</v>
      </c>
      <c r="BW161" s="0" t="n">
        <f aca="false">IF($B71=0,0,IF(SIN(BW$12)=0,999999999,(SIN(BW$12)*COS($E71)+SIN($E71)*COS(BW$12))/SIN(BW$12)*$B71))</f>
        <v>6.38635923998029</v>
      </c>
      <c r="BX161" s="0" t="n">
        <f aca="false">IF($B71=0,0,IF(SIN(BX$12)=0,999999999,(SIN(BX$12)*COS($E71)+SIN($E71)*COS(BX$12))/SIN(BX$12)*$B71))</f>
        <v>6.25733945984521</v>
      </c>
      <c r="BY161" s="0" t="n">
        <f aca="false">IF($B71=0,0,IF(SIN(BY$12)=0,999999999,(SIN(BY$12)*COS($E71)+SIN($E71)*COS(BY$12))/SIN(BY$12)*$B71))</f>
        <v>6.12994868776151</v>
      </c>
      <c r="BZ161" s="0" t="n">
        <f aca="false">IF($B71=0,0,IF(SIN(BZ$12)=0,999999999,(SIN(BZ$12)*COS($E71)+SIN($E71)*COS(BZ$12))/SIN(BZ$12)*$B71))</f>
        <v>6.0040800706686</v>
      </c>
      <c r="CA161" s="0" t="n">
        <f aca="false">IF($B71=0,0,IF(SIN(CA$12)=0,999999999,(SIN(CA$12)*COS($E71)+SIN($E71)*COS(CA$12))/SIN(CA$12)*$B71))</f>
        <v>5.87963112821145</v>
      </c>
      <c r="CB161" s="0" t="n">
        <f aca="false">IF($B71=0,0,IF(SIN(CB$12)=0,999999999,(SIN(CB$12)*COS($E71)+SIN($E71)*COS(CB$12))/SIN(CB$12)*$B71))</f>
        <v>5.75650339081172</v>
      </c>
      <c r="CC161" s="0" t="n">
        <f aca="false">IF($B71=0,0,IF(SIN(CC$12)=0,999999999,(SIN(CC$12)*COS($E71)+SIN($E71)*COS(CC$12))/SIN(CC$12)*$B71))</f>
        <v>5.63460206292332</v>
      </c>
      <c r="CD161" s="0" t="n">
        <f aca="false">IF($B71=0,0,IF(SIN(CD$12)=0,999999999,(SIN(CD$12)*COS($E71)+SIN($E71)*COS(CD$12))/SIN(CD$12)*$B71))</f>
        <v>5.51383570890374</v>
      </c>
      <c r="CE161" s="0" t="n">
        <f aca="false">IF($B71=0,0,IF(SIN(CE$12)=0,999999999,(SIN(CE$12)*COS($E71)+SIN($E71)*COS(CE$12))/SIN(CE$12)*$B71))</f>
        <v>5.39411595918011</v>
      </c>
      <c r="CF161" s="0" t="n">
        <f aca="false">IF($B71=0,0,IF(SIN(CF$12)=0,999999999,(SIN(CF$12)*COS($E71)+SIN($E71)*COS(CF$12))/SIN(CF$12)*$B71))</f>
        <v>5.27535723460673</v>
      </c>
      <c r="CG161" s="0" t="n">
        <f aca="false">IF($B71=0,0,IF(SIN(CG$12)=0,999999999,(SIN(CG$12)*COS($E71)+SIN($E71)*COS(CG$12))/SIN(CG$12)*$B71))</f>
        <v>5.15747648710138</v>
      </c>
      <c r="CH161" s="0" t="n">
        <f aca="false">IF($B71=0,0,IF(SIN(CH$12)=0,999999999,(SIN(CH$12)*COS($E71)+SIN($E71)*COS(CH$12))/SIN(CH$12)*$B71))</f>
        <v>5.04039295481562</v>
      </c>
      <c r="CI161" s="0" t="n">
        <f aca="false">IF($B71=0,0,IF(SIN(CI$12)=0,999999999,(SIN(CI$12)*COS($E71)+SIN($E71)*COS(CI$12))/SIN(CI$12)*$B71))</f>
        <v>4.92402793024065</v>
      </c>
      <c r="CJ161" s="0" t="n">
        <f aca="false">IF($B71=0,0,IF(SIN(CJ$12)=0,999999999,(SIN(CJ$12)*COS($E71)+SIN($E71)*COS(CJ$12))/SIN(CJ$12)*$B71))</f>
        <v>4.80830453977879</v>
      </c>
      <c r="CK161" s="0" t="n">
        <f aca="false">IF($B71=0,0,IF(SIN(CK$12)=0,999999999,(SIN(CK$12)*COS($E71)+SIN($E71)*COS(CK$12))/SIN(CK$12)*$B71))</f>
        <v>4.69314753342266</v>
      </c>
      <c r="CL161" s="0" t="n">
        <f aca="false">IF($B71=0,0,IF(SIN(CL$12)=0,999999999,(SIN(CL$12)*COS($E71)+SIN($E71)*COS(CL$12))/SIN(CL$12)*$B71))</f>
        <v>4.57848308328089</v>
      </c>
      <c r="CM161" s="0" t="n">
        <f aca="false">IF($B71=0,0,IF(SIN(CM$12)=0,999999999,(SIN(CM$12)*COS($E71)+SIN($E71)*COS(CM$12))/SIN(CM$12)*$B71))</f>
        <v>4.46423858977346</v>
      </c>
      <c r="CN161" s="0" t="n">
        <f aca="false">IF($B71=0,0,IF(SIN(CN$12)=0,999999999,(SIN(CN$12)*COS($E71)+SIN($E71)*COS(CN$12))/SIN(CN$12)*$B71))</f>
        <v>4.35034249439111</v>
      </c>
      <c r="CO161" s="0" t="n">
        <f aca="false">IF($B71=0,0,IF(SIN(CO$12)=0,999999999,(SIN(CO$12)*COS($E71)+SIN($E71)*COS(CO$12))/SIN(CO$12)*$B71))</f>
        <v>4.23672409797433</v>
      </c>
      <c r="CP161" s="0" t="n">
        <f aca="false">IF($B71=0,0,IF(SIN(CP$12)=0,999999999,(SIN(CP$12)*COS($E71)+SIN($E71)*COS(CP$12))/SIN(CP$12)*$B71))</f>
        <v>4.12331338351779</v>
      </c>
      <c r="CQ161" s="0" t="n">
        <f aca="false">IF($B71=0,0,IF(SIN(CQ$12)=0,999999999,(SIN(CQ$12)*COS($E71)+SIN($E71)*COS(CQ$12))/SIN(CQ$12)*$B71))</f>
        <v>4.01004084254723</v>
      </c>
    </row>
    <row r="162" customFormat="false" ht="12.8" hidden="true" customHeight="false" outlineLevel="0" collapsed="false">
      <c r="D162" s="0" t="n">
        <f aca="false">1+D161</f>
        <v>60</v>
      </c>
      <c r="E162" s="2" t="s">
        <v>56</v>
      </c>
      <c r="F162" s="0" t="n">
        <f aca="false">IF($B72=0,0,IF(SIN(F$12)=0,999999999,(SIN(F$12)*COS($E72)+SIN($E72)*COS(F$12))/SIN(F$12)*$B72))</f>
        <v>999999999</v>
      </c>
      <c r="G162" s="0" t="n">
        <f aca="false">IF($B72=0,0,IF(SIN(G$12)=0,999999999,(SIN(G$12)*COS($E72)+SIN($E72)*COS(G$12))/SIN(G$12)*$B72))</f>
        <v>373.89096672695</v>
      </c>
      <c r="H162" s="0" t="n">
        <f aca="false">IF($B72=0,0,IF(SIN(H$12)=0,999999999,(SIN(H$12)*COS($E72)+SIN($E72)*COS(H$12))/SIN(H$12)*$B72))</f>
        <v>188.754274478129</v>
      </c>
      <c r="I162" s="0" t="n">
        <f aca="false">IF($B72=0,0,IF(SIN(I$12)=0,999999999,(SIN(I$12)*COS($E72)+SIN($E72)*COS(I$12))/SIN(I$12)*$B72))</f>
        <v>127.016971263834</v>
      </c>
      <c r="J162" s="0" t="n">
        <f aca="false">IF($B72=0,0,IF(SIN(J$12)=0,999999999,(SIN(J$12)*COS($E72)+SIN($E72)*COS(J$12))/SIN(J$12)*$B72))</f>
        <v>96.129503846087</v>
      </c>
      <c r="K162" s="0" t="n">
        <f aca="false">IF($B72=0,0,IF(SIN(K$12)=0,999999999,(SIN(K$12)*COS($E72)+SIN($E72)*COS(K$12))/SIN(K$12)*$B72))</f>
        <v>77.5819578982442</v>
      </c>
      <c r="L162" s="0" t="n">
        <f aca="false">IF($B72=0,0,IF(SIN(L$12)=0,999999999,(SIN(L$12)*COS($E72)+SIN($E72)*COS(L$12))/SIN(L$12)*$B72))</f>
        <v>65.2043589028802</v>
      </c>
      <c r="M162" s="0" t="n">
        <f aca="false">IF($B72=0,0,IF(SIN(M$12)=0,999999999,(SIN(M$12)*COS($E72)+SIN($E72)*COS(M$12))/SIN(M$12)*$B72))</f>
        <v>56.3524294206043</v>
      </c>
      <c r="N162" s="0" t="n">
        <f aca="false">IF($B72=0,0,IF(SIN(N$12)=0,999999999,(SIN(N$12)*COS($E72)+SIN($E72)*COS(N$12))/SIN(N$12)*$B72))</f>
        <v>49.7040284052283</v>
      </c>
      <c r="O162" s="0" t="n">
        <f aca="false">IF($B72=0,0,IF(SIN(O$12)=0,999999999,(SIN(O$12)*COS($E72)+SIN($E72)*COS(O$12))/SIN(O$12)*$B72))</f>
        <v>44.5246309736609</v>
      </c>
      <c r="P162" s="0" t="n">
        <f aca="false">IF($B72=0,0,IF(SIN(P$12)=0,999999999,(SIN(P$12)*COS($E72)+SIN($E72)*COS(P$12))/SIN(P$12)*$B72))</f>
        <v>40.3735203122036</v>
      </c>
      <c r="Q162" s="0" t="n">
        <f aca="false">IF($B72=0,0,IF(SIN(Q$12)=0,999999999,(SIN(Q$12)*COS($E72)+SIN($E72)*COS(Q$12))/SIN(Q$12)*$B72))</f>
        <v>36.9702385415177</v>
      </c>
      <c r="R162" s="0" t="n">
        <f aca="false">IF($B72=0,0,IF(SIN(R$12)=0,999999999,(SIN(R$12)*COS($E72)+SIN($E72)*COS(R$12))/SIN(R$12)*$B72))</f>
        <v>34.1278121476855</v>
      </c>
      <c r="S162" s="0" t="n">
        <f aca="false">IF($B72=0,0,IF(SIN(S$12)=0,999999999,(SIN(S$12)*COS($E72)+SIN($E72)*COS(S$12))/SIN(S$12)*$B72))</f>
        <v>31.7167964437545</v>
      </c>
      <c r="T162" s="0" t="n">
        <f aca="false">IF($B72=0,0,IF(SIN(T$12)=0,999999999,(SIN(T$12)*COS($E72)+SIN($E72)*COS(T$12))/SIN(T$12)*$B72))</f>
        <v>29.6447295465027</v>
      </c>
      <c r="U162" s="0" t="n">
        <f aca="false">IF($B72=0,0,IF(SIN(U$12)=0,999999999,(SIN(U$12)*COS($E72)+SIN($E72)*COS(U$12))/SIN(U$12)*$B72))</f>
        <v>27.8438047612993</v>
      </c>
      <c r="V162" s="0" t="n">
        <f aca="false">IF($B72=0,0,IF(SIN(V$12)=0,999999999,(SIN(V$12)*COS($E72)+SIN($E72)*COS(V$12))/SIN(V$12)*$B72))</f>
        <v>26.2631658214958</v>
      </c>
      <c r="W162" s="0" t="n">
        <f aca="false">IF($B72=0,0,IF(SIN(W$12)=0,999999999,(SIN(W$12)*COS($E72)+SIN($E72)*COS(W$12))/SIN(W$12)*$B72))</f>
        <v>24.8639214539884</v>
      </c>
      <c r="X162" s="0" t="n">
        <f aca="false">IF($B72=0,0,IF(SIN(X$12)=0,999999999,(SIN(X$12)*COS($E72)+SIN($E72)*COS(X$12))/SIN(X$12)*$B72))</f>
        <v>23.6158217551946</v>
      </c>
      <c r="Y162" s="0" t="n">
        <f aca="false">IF($B72=0,0,IF(SIN(Y$12)=0,999999999,(SIN(Y$12)*COS($E72)+SIN($E72)*COS(Y$12))/SIN(Y$12)*$B72))</f>
        <v>22.4949841314757</v>
      </c>
      <c r="Z162" s="0" t="n">
        <f aca="false">IF($B72=0,0,IF(SIN(Z$12)=0,999999999,(SIN(Z$12)*COS($E72)+SIN($E72)*COS(Z$12))/SIN(Z$12)*$B72))</f>
        <v>21.4823014564259</v>
      </c>
      <c r="AA162" s="0" t="n">
        <f aca="false">IF($B72=0,0,IF(SIN(AA$12)=0,999999999,(SIN(AA$12)*COS($E72)+SIN($E72)*COS(AA$12))/SIN(AA$12)*$B72))</f>
        <v>20.5623050393774</v>
      </c>
      <c r="AB162" s="0" t="n">
        <f aca="false">IF($B72=0,0,IF(SIN(AB$12)=0,999999999,(SIN(AB$12)*COS($E72)+SIN($E72)*COS(AB$12))/SIN(AB$12)*$B72))</f>
        <v>19.7223376924367</v>
      </c>
      <c r="AC162" s="0" t="n">
        <f aca="false">IF($B72=0,0,IF(SIN(AC$12)=0,999999999,(SIN(AC$12)*COS($E72)+SIN($E72)*COS(AC$12))/SIN(AC$12)*$B72))</f>
        <v>18.9519425182104</v>
      </c>
      <c r="AD162" s="0" t="n">
        <f aca="false">IF($B72=0,0,IF(SIN(AD$12)=0,999999999,(SIN(AD$12)*COS($E72)+SIN($E72)*COS(AD$12))/SIN(AD$12)*$B72))</f>
        <v>18.2424044996573</v>
      </c>
      <c r="AE162" s="0" t="n">
        <f aca="false">IF($B72=0,0,IF(SIN(AE$12)=0,999999999,(SIN(AE$12)*COS($E72)+SIN($E72)*COS(AE$12))/SIN(AE$12)*$B72))</f>
        <v>17.586402107443</v>
      </c>
      <c r="AF162" s="0" t="n">
        <f aca="false">IF($B72=0,0,IF(SIN(AF$12)=0,999999999,(SIN(AF$12)*COS($E72)+SIN($E72)*COS(AF$12))/SIN(AF$12)*$B72))</f>
        <v>16.9777393046712</v>
      </c>
      <c r="AG162" s="0" t="n">
        <f aca="false">IF($B72=0,0,IF(SIN(AG$12)=0,999999999,(SIN(AG$12)*COS($E72)+SIN($E72)*COS(AG$12))/SIN(AG$12)*$B72))</f>
        <v>16.4111371051953</v>
      </c>
      <c r="AH162" s="0" t="n">
        <f aca="false">IF($B72=0,0,IF(SIN(AH$12)=0,999999999,(SIN(AH$12)*COS($E72)+SIN($E72)*COS(AH$12))/SIN(AH$12)*$B72))</f>
        <v>15.8820697970849</v>
      </c>
      <c r="AI162" s="0" t="n">
        <f aca="false">IF($B72=0,0,IF(SIN(AI$12)=0,999999999,(SIN(AI$12)*COS($E72)+SIN($E72)*COS(AI$12))/SIN(AI$12)*$B72))</f>
        <v>15.3866350499715</v>
      </c>
      <c r="AJ162" s="0" t="n">
        <f aca="false">IF($B72=0,0,IF(SIN(AJ$12)=0,999999999,(SIN(AJ$12)*COS($E72)+SIN($E72)*COS(AJ$12))/SIN(AJ$12)*$B72))</f>
        <v>14.92145</v>
      </c>
      <c r="AK162" s="0" t="n">
        <f aca="false">IF($B72=0,0,IF(SIN(AK$12)=0,999999999,(SIN(AK$12)*COS($E72)+SIN($E72)*COS(AK$12))/SIN(AK$12)*$B72))</f>
        <v>14.4835674464425</v>
      </c>
      <c r="AL162" s="0" t="n">
        <f aca="false">IF($B72=0,0,IF(SIN(AL$12)=0,999999999,(SIN(AL$12)*COS($E72)+SIN($E72)*COS(AL$12))/SIN(AL$12)*$B72))</f>
        <v>14.0704077605127</v>
      </c>
      <c r="AM162" s="0" t="n">
        <f aca="false">IF($B72=0,0,IF(SIN(AM$12)=0,999999999,(SIN(AM$12)*COS($E72)+SIN($E72)*COS(AM$12))/SIN(AM$12)*$B72))</f>
        <v>13.6797031734537</v>
      </c>
      <c r="AN162" s="0" t="n">
        <f aca="false">IF($B72=0,0,IF(SIN(AN$12)=0,999999999,(SIN(AN$12)*COS($E72)+SIN($E72)*COS(AN$12))/SIN(AN$12)*$B72))</f>
        <v>13.3094518951886</v>
      </c>
      <c r="AO162" s="0" t="n">
        <f aca="false">IF($B72=0,0,IF(SIN(AO$12)=0,999999999,(SIN(AO$12)*COS($E72)+SIN($E72)*COS(AO$12))/SIN(AO$12)*$B72))</f>
        <v>12.957880097382</v>
      </c>
      <c r="AP162" s="0" t="n">
        <f aca="false">IF($B72=0,0,IF(SIN(AP$12)=0,999999999,(SIN(AP$12)*COS($E72)+SIN($E72)*COS(AP$12))/SIN(AP$12)*$B72))</f>
        <v>12.6234102316835</v>
      </c>
      <c r="AQ162" s="0" t="n">
        <f aca="false">IF($B72=0,0,IF(SIN(AQ$12)=0,999999999,(SIN(AQ$12)*COS($E72)+SIN($E72)*COS(AQ$12))/SIN(AQ$12)*$B72))</f>
        <v>12.304634484562</v>
      </c>
      <c r="AR162" s="0" t="n">
        <f aca="false">IF($B72=0,0,IF(SIN(AR$12)=0,999999999,(SIN(AR$12)*COS($E72)+SIN($E72)*COS(AR$12))/SIN(AR$12)*$B72))</f>
        <v>12.0002924224777</v>
      </c>
      <c r="AS162" s="0" t="n">
        <f aca="false">IF($B72=0,0,IF(SIN(AS$12)=0,999999999,(SIN(AS$12)*COS($E72)+SIN($E72)*COS(AS$12))/SIN(AS$12)*$B72))</f>
        <v>11.7092520752328</v>
      </c>
      <c r="AT162" s="0" t="n">
        <f aca="false">IF($B72=0,0,IF(SIN(AT$12)=0,999999999,(SIN(AT$12)*COS($E72)+SIN($E72)*COS(AT$12))/SIN(AT$12)*$B72))</f>
        <v>11.4304938557777</v>
      </c>
      <c r="AU162" s="0" t="n">
        <f aca="false">IF($B72=0,0,IF(SIN(AU$12)=0,999999999,(SIN(AU$12)*COS($E72)+SIN($E72)*COS(AU$12))/SIN(AU$12)*$B72))</f>
        <v>11.1630968321504</v>
      </c>
      <c r="AV162" s="0" t="n">
        <f aca="false">IF($B72=0,0,IF(SIN(AV$12)=0,999999999,(SIN(AV$12)*COS($E72)+SIN($E72)*COS(AV$12))/SIN(AV$12)*$B72))</f>
        <v>10.9062269594808</v>
      </c>
      <c r="AW162" s="0" t="n">
        <f aca="false">IF($B72=0,0,IF(SIN(AW$12)=0,999999999,(SIN(AW$12)*COS($E72)+SIN($E72)*COS(AW$12))/SIN(AW$12)*$B72))</f>
        <v>10.6591269529279</v>
      </c>
      <c r="AX162" s="0" t="n">
        <f aca="false">IF($B72=0,0,IF(SIN(AX$12)=0,999999999,(SIN(AX$12)*COS($E72)+SIN($E72)*COS(AX$12))/SIN(AX$12)*$B72))</f>
        <v>10.4211075404407</v>
      </c>
      <c r="AY162" s="0" t="n">
        <f aca="false">IF($B72=0,0,IF(SIN(AY$12)=0,999999999,(SIN(AY$12)*COS($E72)+SIN($E72)*COS(AY$12))/SIN(AY$12)*$B72))</f>
        <v>10.1915398806497</v>
      </c>
      <c r="AZ162" s="0" t="n">
        <f aca="false">IF($B72=0,0,IF(SIN(AZ$12)=0,999999999,(SIN(AZ$12)*COS($E72)+SIN($E72)*COS(AZ$12))/SIN(AZ$12)*$B72))</f>
        <v>9.96984896853074</v>
      </c>
      <c r="BA162" s="0" t="n">
        <f aca="false">IF($B72=0,0,IF(SIN(BA$12)=0,999999999,(SIN(BA$12)*COS($E72)+SIN($E72)*COS(BA$12))/SIN(BA$12)*$B72))</f>
        <v>9.75550788166722</v>
      </c>
      <c r="BB162" s="0" t="n">
        <f aca="false">IF($B72=0,0,IF(SIN(BB$12)=0,999999999,(SIN(BB$12)*COS($E72)+SIN($E72)*COS(BB$12))/SIN(BB$12)*$B72))</f>
        <v>9.54803274446267</v>
      </c>
      <c r="BC162" s="0" t="n">
        <f aca="false">IF($B72=0,0,IF(SIN(BC$12)=0,999999999,(SIN(BC$12)*COS($E72)+SIN($E72)*COS(BC$12))/SIN(BC$12)*$B72))</f>
        <v>9.34697830767692</v>
      </c>
      <c r="BD162" s="0" t="n">
        <f aca="false">IF($B72=0,0,IF(SIN(BD$12)=0,999999999,(SIN(BD$12)*COS($E72)+SIN($E72)*COS(BD$12))/SIN(BD$12)*$B72))</f>
        <v>9.1519340570741</v>
      </c>
      <c r="BE162" s="0" t="n">
        <f aca="false">IF($B72=0,0,IF(SIN(BE$12)=0,999999999,(SIN(BE$12)*COS($E72)+SIN($E72)*COS(BE$12))/SIN(BE$12)*$B72))</f>
        <v>8.96252077849083</v>
      </c>
      <c r="BF162" s="0" t="n">
        <f aca="false">IF($B72=0,0,IF(SIN(BF$12)=0,999999999,(SIN(BF$12)*COS($E72)+SIN($E72)*COS(BF$12))/SIN(BF$12)*$B72))</f>
        <v>8.77838751781189</v>
      </c>
      <c r="BG162" s="0" t="n">
        <f aca="false">IF($B72=0,0,IF(SIN(BG$12)=0,999999999,(SIN(BG$12)*COS($E72)+SIN($E72)*COS(BG$12))/SIN(BG$12)*$B72))</f>
        <v>8.59920888362111</v>
      </c>
      <c r="BH162" s="0" t="n">
        <f aca="false">IF($B72=0,0,IF(SIN(BH$12)=0,999999999,(SIN(BH$12)*COS($E72)+SIN($E72)*COS(BH$12))/SIN(BH$12)*$B72))</f>
        <v>8.42468264802825</v>
      </c>
      <c r="BI162" s="0" t="n">
        <f aca="false">IF($B72=0,0,IF(SIN(BI$12)=0,999999999,(SIN(BI$12)*COS($E72)+SIN($E72)*COS(BI$12))/SIN(BI$12)*$B72))</f>
        <v>8.25452760764095</v>
      </c>
      <c r="BJ162" s="0" t="n">
        <f aca="false">IF($B72=0,0,IF(SIN(BJ$12)=0,999999999,(SIN(BJ$12)*COS($E72)+SIN($E72)*COS(BJ$12))/SIN(BJ$12)*$B72))</f>
        <v>8.08848167207782</v>
      </c>
      <c r="BK162" s="0" t="n">
        <f aca="false">IF($B72=0,0,IF(SIN(BK$12)=0,999999999,(SIN(BK$12)*COS($E72)+SIN($E72)*COS(BK$12))/SIN(BK$12)*$B72))</f>
        <v>7.92630015198988</v>
      </c>
      <c r="BL162" s="0" t="n">
        <f aca="false">IF($B72=0,0,IF(SIN(BL$12)=0,999999999,(SIN(BL$12)*COS($E72)+SIN($E72)*COS(BL$12))/SIN(BL$12)*$B72))</f>
        <v>7.76775422241775</v>
      </c>
      <c r="BM162" s="0" t="n">
        <f aca="false">IF($B72=0,0,IF(SIN(BM$12)=0,999999999,(SIN(BM$12)*COS($E72)+SIN($E72)*COS(BM$12))/SIN(BM$12)*$B72))</f>
        <v>7.61262954058402</v>
      </c>
      <c r="BN162" s="0" t="n">
        <f aca="false">IF($B72=0,0,IF(SIN(BN$12)=0,999999999,(SIN(BN$12)*COS($E72)+SIN($E72)*COS(BN$12))/SIN(BN$12)*$B72))</f>
        <v>7.46072499999999</v>
      </c>
      <c r="BO162" s="0" t="n">
        <f aca="false">IF($B72=0,0,IF(SIN(BO$12)=0,999999999,(SIN(BO$12)*COS($E72)+SIN($E72)*COS(BO$12))/SIN(BO$12)*$B72))</f>
        <v>7.31185160513599</v>
      </c>
      <c r="BP162" s="0" t="n">
        <f aca="false">IF($B72=0,0,IF(SIN(BP$12)=0,999999999,(SIN(BP$12)*COS($E72)+SIN($E72)*COS(BP$12))/SIN(BP$12)*$B72))</f>
        <v>7.16583145292922</v>
      </c>
      <c r="BQ162" s="0" t="n">
        <f aca="false">IF($B72=0,0,IF(SIN(BQ$12)=0,999999999,(SIN(BQ$12)*COS($E72)+SIN($E72)*COS(BQ$12))/SIN(BQ$12)*$B72))</f>
        <v>7.02249680913874</v>
      </c>
      <c r="BR162" s="0" t="n">
        <f aca="false">IF($B72=0,0,IF(SIN(BR$12)=0,999999999,(SIN(BR$12)*COS($E72)+SIN($E72)*COS(BR$12))/SIN(BR$12)*$B72))</f>
        <v>6.88168926904744</v>
      </c>
      <c r="BS162" s="0" t="n">
        <f aca="false">IF($B72=0,0,IF(SIN(BS$12)=0,999999999,(SIN(BS$12)*COS($E72)+SIN($E72)*COS(BS$12))/SIN(BS$12)*$B72))</f>
        <v>6.74325899329478</v>
      </c>
      <c r="BT162" s="0" t="n">
        <f aca="false">IF($B72=0,0,IF(SIN(BT$12)=0,999999999,(SIN(BT$12)*COS($E72)+SIN($E72)*COS(BT$12))/SIN(BT$12)*$B72))</f>
        <v>6.60706401073189</v>
      </c>
      <c r="BU162" s="0" t="n">
        <f aca="false">IF($B72=0,0,IF(SIN(BU$12)=0,999999999,(SIN(BU$12)*COS($E72)+SIN($E72)*COS(BU$12))/SIN(BU$12)*$B72))</f>
        <v>6.47296958114891</v>
      </c>
      <c r="BV162" s="0" t="n">
        <f aca="false">IF($B72=0,0,IF(SIN(BV$12)=0,999999999,(SIN(BV$12)*COS($E72)+SIN($E72)*COS(BV$12))/SIN(BV$12)*$B72))</f>
        <v>6.34084761155535</v>
      </c>
      <c r="BW162" s="0" t="n">
        <f aca="false">IF($B72=0,0,IF(SIN(BW$12)=0,999999999,(SIN(BW$12)*COS($E72)+SIN($E72)*COS(BW$12))/SIN(BW$12)*$B72))</f>
        <v>6.21057612041573</v>
      </c>
      <c r="BX162" s="0" t="n">
        <f aca="false">IF($B72=0,0,IF(SIN(BX$12)=0,999999999,(SIN(BX$12)*COS($E72)+SIN($E72)*COS(BX$12))/SIN(BX$12)*$B72))</f>
        <v>6.08203874487053</v>
      </c>
      <c r="BY162" s="0" t="n">
        <f aca="false">IF($B72=0,0,IF(SIN(BY$12)=0,999999999,(SIN(BY$12)*COS($E72)+SIN($E72)*COS(BY$12))/SIN(BY$12)*$B72))</f>
        <v>5.95512428652026</v>
      </c>
      <c r="BZ162" s="0" t="n">
        <f aca="false">IF($B72=0,0,IF(SIN(BZ$12)=0,999999999,(SIN(BZ$12)*COS($E72)+SIN($E72)*COS(BZ$12))/SIN(BZ$12)*$B72))</f>
        <v>5.8297262918276</v>
      </c>
      <c r="CA162" s="0" t="n">
        <f aca="false">IF($B72=0,0,IF(SIN(CA$12)=0,999999999,(SIN(CA$12)*COS($E72)+SIN($E72)*COS(CA$12))/SIN(CA$12)*$B72))</f>
        <v>5.70574266361129</v>
      </c>
      <c r="CB162" s="0" t="n">
        <f aca="false">IF($B72=0,0,IF(SIN(CB$12)=0,999999999,(SIN(CB$12)*COS($E72)+SIN($E72)*COS(CB$12))/SIN(CB$12)*$B72))</f>
        <v>5.58307530047046</v>
      </c>
      <c r="CC162" s="0" t="n">
        <f aca="false">IF($B72=0,0,IF(SIN(CC$12)=0,999999999,(SIN(CC$12)*COS($E72)+SIN($E72)*COS(CC$12))/SIN(CC$12)*$B72))</f>
        <v>5.4616297612993</v>
      </c>
      <c r="CD162" s="0" t="n">
        <f aca="false">IF($B72=0,0,IF(SIN(CD$12)=0,999999999,(SIN(CD$12)*COS($E72)+SIN($E72)*COS(CD$12))/SIN(CD$12)*$B72))</f>
        <v>5.3413149523329</v>
      </c>
      <c r="CE162" s="0" t="n">
        <f aca="false">IF($B72=0,0,IF(SIN(CE$12)=0,999999999,(SIN(CE$12)*COS($E72)+SIN($E72)*COS(CE$12))/SIN(CE$12)*$B72))</f>
        <v>5.22204283441198</v>
      </c>
      <c r="CF162" s="0" t="n">
        <f aca="false">IF($B72=0,0,IF(SIN(CF$12)=0,999999999,(SIN(CF$12)*COS($E72)+SIN($E72)*COS(CF$12))/SIN(CF$12)*$B72))</f>
        <v>5.103728148371</v>
      </c>
      <c r="CG162" s="0" t="n">
        <f aca="false">IF($B72=0,0,IF(SIN(CG$12)=0,999999999,(SIN(CG$12)*COS($E72)+SIN($E72)*COS(CG$12))/SIN(CG$12)*$B72))</f>
        <v>4.9862881566443</v>
      </c>
      <c r="CH162" s="0" t="n">
        <f aca="false">IF($B72=0,0,IF(SIN(CH$12)=0,999999999,(SIN(CH$12)*COS($E72)+SIN($E72)*COS(CH$12))/SIN(CH$12)*$B72))</f>
        <v>4.86964239935177</v>
      </c>
      <c r="CI162" s="0" t="n">
        <f aca="false">IF($B72=0,0,IF(SIN(CI$12)=0,999999999,(SIN(CI$12)*COS($E72)+SIN($E72)*COS(CI$12))/SIN(CI$12)*$B72))</f>
        <v>4.75371246327174</v>
      </c>
      <c r="CJ162" s="0" t="n">
        <f aca="false">IF($B72=0,0,IF(SIN(CJ$12)=0,999999999,(SIN(CJ$12)*COS($E72)+SIN($E72)*COS(CJ$12))/SIN(CJ$12)*$B72))</f>
        <v>4.6384217622367</v>
      </c>
      <c r="CK162" s="0" t="n">
        <f aca="false">IF($B72=0,0,IF(SIN(CK$12)=0,999999999,(SIN(CK$12)*COS($E72)+SIN($E72)*COS(CK$12))/SIN(CK$12)*$B72))</f>
        <v>4.52369532759883</v>
      </c>
      <c r="CL162" s="0" t="n">
        <f aca="false">IF($B72=0,0,IF(SIN(CL$12)=0,999999999,(SIN(CL$12)*COS($E72)+SIN($E72)*COS(CL$12))/SIN(CL$12)*$B72))</f>
        <v>4.40945960750905</v>
      </c>
      <c r="CM162" s="0" t="n">
        <f aca="false">IF($B72=0,0,IF(SIN(CM$12)=0,999999999,(SIN(CM$12)*COS($E72)+SIN($E72)*COS(CM$12))/SIN(CM$12)*$B72))</f>
        <v>4.29564227383696</v>
      </c>
      <c r="CN162" s="0" t="n">
        <f aca="false">IF($B72=0,0,IF(SIN(CN$12)=0,999999999,(SIN(CN$12)*COS($E72)+SIN($E72)*COS(CN$12))/SIN(CN$12)*$B72))</f>
        <v>4.18217203563034</v>
      </c>
      <c r="CO162" s="0" t="n">
        <f aca="false">IF($B72=0,0,IF(SIN(CO$12)=0,999999999,(SIN(CO$12)*COS($E72)+SIN($E72)*COS(CO$12))/SIN(CO$12)*$B72))</f>
        <v>4.06897845807365</v>
      </c>
      <c r="CP162" s="0" t="n">
        <f aca="false">IF($B72=0,0,IF(SIN(CP$12)=0,999999999,(SIN(CP$12)*COS($E72)+SIN($E72)*COS(CP$12))/SIN(CP$12)*$B72))</f>
        <v>3.95599178595495</v>
      </c>
      <c r="CQ162" s="0" t="n">
        <f aca="false">IF($B72=0,0,IF(SIN(CQ$12)=0,999999999,(SIN(CQ$12)*COS($E72)+SIN($E72)*COS(CQ$12))/SIN(CQ$12)*$B72))</f>
        <v>3.84314277069196</v>
      </c>
    </row>
    <row r="163" customFormat="false" ht="12.8" hidden="true" customHeight="false" outlineLevel="0" collapsed="false">
      <c r="D163" s="0" t="n">
        <f aca="false">1+D162</f>
        <v>61</v>
      </c>
      <c r="E163" s="2" t="s">
        <v>56</v>
      </c>
      <c r="F163" s="0" t="n">
        <f aca="false">IF($B73=0,0,IF(SIN(F$12)=0,999999999,(SIN(F$12)*COS($E73)+SIN($E73)*COS(F$12))/SIN(F$12)*$B73))</f>
        <v>999999999</v>
      </c>
      <c r="G163" s="0" t="n">
        <f aca="false">IF($B73=0,0,IF(SIN(G$12)=0,999999999,(SIN(G$12)*COS($E73)+SIN($E73)*COS(G$12))/SIN(G$12)*$B73))</f>
        <v>373.219559518781</v>
      </c>
      <c r="H163" s="0" t="n">
        <f aca="false">IF($B73=0,0,IF(SIN(H$12)=0,999999999,(SIN(H$12)*COS($E73)+SIN($E73)*COS(H$12))/SIN(H$12)*$B73))</f>
        <v>188.341709352534</v>
      </c>
      <c r="I163" s="0" t="n">
        <f aca="false">IF($B73=0,0,IF(SIN(I$12)=0,999999999,(SIN(I$12)*COS($E73)+SIN($E73)*COS(I$12))/SIN(I$12)*$B73))</f>
        <v>126.690721886578</v>
      </c>
      <c r="J163" s="0" t="n">
        <f aca="false">IF($B73=0,0,IF(SIN(J$12)=0,999999999,(SIN(J$12)*COS($E73)+SIN($E73)*COS(J$12))/SIN(J$12)*$B73))</f>
        <v>95.8464386496362</v>
      </c>
      <c r="K163" s="0" t="n">
        <f aca="false">IF($B73=0,0,IF(SIN(K$12)=0,999999999,(SIN(K$12)*COS($E73)+SIN($E73)*COS(K$12))/SIN(K$12)*$B73))</f>
        <v>77.3248242735496</v>
      </c>
      <c r="L163" s="0" t="n">
        <f aca="false">IF($B73=0,0,IF(SIN(L$12)=0,999999999,(SIN(L$12)*COS($E73)+SIN($E73)*COS(L$12))/SIN(L$12)*$B73))</f>
        <v>64.9645305646866</v>
      </c>
      <c r="M163" s="0" t="n">
        <f aca="false">IF($B73=0,0,IF(SIN(M$12)=0,999999999,(SIN(M$12)*COS($E73)+SIN($E73)*COS(M$12))/SIN(M$12)*$B73))</f>
        <v>56.124977083268</v>
      </c>
      <c r="N163" s="0" t="n">
        <f aca="false">IF($B73=0,0,IF(SIN(N$12)=0,999999999,(SIN(N$12)*COS($E73)+SIN($E73)*COS(N$12))/SIN(N$12)*$B73))</f>
        <v>49.485871286164</v>
      </c>
      <c r="O163" s="0" t="n">
        <f aca="false">IF($B73=0,0,IF(SIN(O$12)=0,999999999,(SIN(O$12)*COS($E73)+SIN($E73)*COS(O$12))/SIN(O$12)*$B73))</f>
        <v>44.3137152393344</v>
      </c>
      <c r="P163" s="0" t="n">
        <f aca="false">IF($B73=0,0,IF(SIN(P$12)=0,999999999,(SIN(P$12)*COS($E73)+SIN($E73)*COS(P$12))/SIN(P$12)*$B73))</f>
        <v>40.1684083011453</v>
      </c>
      <c r="Q163" s="0" t="n">
        <f aca="false">IF($B73=0,0,IF(SIN(Q$12)=0,999999999,(SIN(Q$12)*COS($E73)+SIN($E73)*COS(Q$12))/SIN(Q$12)*$B73))</f>
        <v>36.7698847041657</v>
      </c>
      <c r="R163" s="0" t="n">
        <f aca="false">IF($B73=0,0,IF(SIN(R$12)=0,999999999,(SIN(R$12)*COS($E73)+SIN($E73)*COS(R$12))/SIN(R$12)*$B73))</f>
        <v>33.9314323446451</v>
      </c>
      <c r="S163" s="0" t="n">
        <f aca="false">IF($B73=0,0,IF(SIN(S$12)=0,999999999,(SIN(S$12)*COS($E73)+SIN($E73)*COS(S$12))/SIN(S$12)*$B73))</f>
        <v>31.5237875139772</v>
      </c>
      <c r="T163" s="0" t="n">
        <f aca="false">IF($B73=0,0,IF(SIN(T$12)=0,999999999,(SIN(T$12)*COS($E73)+SIN($E73)*COS(T$12))/SIN(T$12)*$B73))</f>
        <v>29.4546176011341</v>
      </c>
      <c r="U163" s="0" t="n">
        <f aca="false">IF($B73=0,0,IF(SIN(U$12)=0,999999999,(SIN(U$12)*COS($E73)+SIN($E73)*COS(U$12))/SIN(U$12)*$B73))</f>
        <v>27.6562107129304</v>
      </c>
      <c r="V163" s="0" t="n">
        <f aca="false">IF($B73=0,0,IF(SIN(V$12)=0,999999999,(SIN(V$12)*COS($E73)+SIN($E73)*COS(V$12))/SIN(V$12)*$B73))</f>
        <v>26.0777816855435</v>
      </c>
      <c r="W163" s="0" t="n">
        <f aca="false">IF($B73=0,0,IF(SIN(W$12)=0,999999999,(SIN(W$12)*COS($E73)+SIN($E73)*COS(W$12))/SIN(W$12)*$B73))</f>
        <v>24.6804936202781</v>
      </c>
      <c r="X163" s="0" t="n">
        <f aca="false">IF($B73=0,0,IF(SIN(X$12)=0,999999999,(SIN(X$12)*COS($E73)+SIN($E73)*COS(X$12))/SIN(X$12)*$B73))</f>
        <v>23.4341389063458</v>
      </c>
      <c r="Y163" s="0" t="n">
        <f aca="false">IF($B73=0,0,IF(SIN(Y$12)=0,999999999,(SIN(Y$12)*COS($E73)+SIN($E73)*COS(Y$12))/SIN(Y$12)*$B73))</f>
        <v>22.3148683406814</v>
      </c>
      <c r="Z163" s="0" t="n">
        <f aca="false">IF($B73=0,0,IF(SIN(Z$12)=0,999999999,(SIN(Z$12)*COS($E73)+SIN($E73)*COS(Z$12))/SIN(Z$12)*$B73))</f>
        <v>21.3036015108074</v>
      </c>
      <c r="AA163" s="0" t="n">
        <f aca="false">IF($B73=0,0,IF(SIN(AA$12)=0,999999999,(SIN(AA$12)*COS($E73)+SIN($E73)*COS(AA$12))/SIN(AA$12)*$B73))</f>
        <v>20.3848913530393</v>
      </c>
      <c r="AB163" s="0" t="n">
        <f aca="false">IF($B73=0,0,IF(SIN(AB$12)=0,999999999,(SIN(AB$12)*COS($E73)+SIN($E73)*COS(AB$12))/SIN(AB$12)*$B73))</f>
        <v>19.546098375667</v>
      </c>
      <c r="AC163" s="0" t="n">
        <f aca="false">IF($B73=0,0,IF(SIN(AC$12)=0,999999999,(SIN(AC$12)*COS($E73)+SIN($E73)*COS(AC$12))/SIN(AC$12)*$B73))</f>
        <v>18.7767803012251</v>
      </c>
      <c r="AD163" s="0" t="n">
        <f aca="false">IF($B73=0,0,IF(SIN(AD$12)=0,999999999,(SIN(AD$12)*COS($E73)+SIN($E73)*COS(AD$12))/SIN(AD$12)*$B73))</f>
        <v>18.068234297254</v>
      </c>
      <c r="AE163" s="0" t="n">
        <f aca="false">IF($B73=0,0,IF(SIN(AE$12)=0,999999999,(SIN(AE$12)*COS($E73)+SIN($E73)*COS(AE$12))/SIN(AE$12)*$B73))</f>
        <v>17.4131490707475</v>
      </c>
      <c r="AF163" s="0" t="n">
        <f aca="false">IF($B73=0,0,IF(SIN(AF$12)=0,999999999,(SIN(AF$12)*COS($E73)+SIN($E73)*COS(AF$12))/SIN(AF$12)*$B73))</f>
        <v>16.8053372475711</v>
      </c>
      <c r="AG163" s="0" t="n">
        <f aca="false">IF($B73=0,0,IF(SIN(AG$12)=0,999999999,(SIN(AG$12)*COS($E73)+SIN($E73)*COS(AG$12))/SIN(AG$12)*$B73))</f>
        <v>16.2395272221992</v>
      </c>
      <c r="AH163" s="0" t="n">
        <f aca="false">IF($B73=0,0,IF(SIN(AH$12)=0,999999999,(SIN(AH$12)*COS($E73)+SIN($E73)*COS(AH$12))/SIN(AH$12)*$B73))</f>
        <v>15.7111996101598</v>
      </c>
      <c r="AI163" s="0" t="n">
        <f aca="false">IF($B73=0,0,IF(SIN(AI$12)=0,999999999,(SIN(AI$12)*COS($E73)+SIN($E73)*COS(AI$12))/SIN(AI$12)*$B73))</f>
        <v>15.2164575369846</v>
      </c>
      <c r="AJ163" s="0" t="n">
        <f aca="false">IF($B73=0,0,IF(SIN(AJ$12)=0,999999999,(SIN(AJ$12)*COS($E73)+SIN($E73)*COS(AJ$12))/SIN(AJ$12)*$B73))</f>
        <v>14.7519228684456</v>
      </c>
      <c r="AK163" s="0" t="n">
        <f aca="false">IF($B73=0,0,IF(SIN(AK$12)=0,999999999,(SIN(AK$12)*COS($E73)+SIN($E73)*COS(AK$12))/SIN(AK$12)*$B73))</f>
        <v>14.3146525243356</v>
      </c>
      <c r="AL163" s="0" t="n">
        <f aca="false">IF($B73=0,0,IF(SIN(AL$12)=0,999999999,(SIN(AL$12)*COS($E73)+SIN($E73)*COS(AL$12))/SIN(AL$12)*$B73))</f>
        <v>13.9020704824819</v>
      </c>
      <c r="AM163" s="0" t="n">
        <f aca="false">IF($B73=0,0,IF(SIN(AM$12)=0,999999999,(SIN(AM$12)*COS($E73)+SIN($E73)*COS(AM$12))/SIN(AM$12)*$B73))</f>
        <v>13.5119121447253</v>
      </c>
      <c r="AN163" s="0" t="n">
        <f aca="false">IF($B73=0,0,IF(SIN(AN$12)=0,999999999,(SIN(AN$12)*COS($E73)+SIN($E73)*COS(AN$12))/SIN(AN$12)*$B73))</f>
        <v>13.1421785197183</v>
      </c>
      <c r="AO163" s="0" t="n">
        <f aca="false">IF($B73=0,0,IF(SIN(AO$12)=0,999999999,(SIN(AO$12)*COS($E73)+SIN($E73)*COS(AO$12))/SIN(AO$12)*$B73))</f>
        <v>12.7910982591387</v>
      </c>
      <c r="AP163" s="0" t="n">
        <f aca="false">IF($B73=0,0,IF(SIN(AP$12)=0,999999999,(SIN(AP$12)*COS($E73)+SIN($E73)*COS(AP$12))/SIN(AP$12)*$B73))</f>
        <v>12.4570960202274</v>
      </c>
      <c r="AQ163" s="0" t="n">
        <f aca="false">IF($B73=0,0,IF(SIN(AQ$12)=0,999999999,(SIN(AQ$12)*COS($E73)+SIN($E73)*COS(AQ$12))/SIN(AQ$12)*$B73))</f>
        <v>12.1387659577364</v>
      </c>
      <c r="AR163" s="0" t="n">
        <f aca="false">IF($B73=0,0,IF(SIN(AR$12)=0,999999999,(SIN(AR$12)*COS($E73)+SIN($E73)*COS(AR$12))/SIN(AR$12)*$B73))</f>
        <v>11.8348494003546</v>
      </c>
      <c r="AS163" s="0" t="n">
        <f aca="false">IF($B73=0,0,IF(SIN(AS$12)=0,999999999,(SIN(AS$12)*COS($E73)+SIN($E73)*COS(AS$12))/SIN(AS$12)*$B73))</f>
        <v>11.544215960507</v>
      </c>
      <c r="AT163" s="0" t="n">
        <f aca="false">IF($B73=0,0,IF(SIN(AT$12)=0,999999999,(SIN(AT$12)*COS($E73)+SIN($E73)*COS(AT$12))/SIN(AT$12)*$B73))</f>
        <v>11.2658474766423</v>
      </c>
      <c r="AU163" s="0" t="n">
        <f aca="false">IF($B73=0,0,IF(SIN(AU$12)=0,999999999,(SIN(AU$12)*COS($E73)+SIN($E73)*COS(AU$12))/SIN(AU$12)*$B73))</f>
        <v>10.9988243043657</v>
      </c>
      <c r="AV163" s="0" t="n">
        <f aca="false">IF($B73=0,0,IF(SIN(AV$12)=0,999999999,(SIN(AV$12)*COS($E73)+SIN($E73)*COS(AV$12))/SIN(AV$12)*$B73))</f>
        <v>10.7423135648965</v>
      </c>
      <c r="AW163" s="0" t="n">
        <f aca="false">IF($B73=0,0,IF(SIN(AW$12)=0,999999999,(SIN(AW$12)*COS($E73)+SIN($E73)*COS(AW$12))/SIN(AW$12)*$B73))</f>
        <v>10.4955590321637</v>
      </c>
      <c r="AX163" s="0" t="n">
        <f aca="false">IF($B73=0,0,IF(SIN(AX$12)=0,999999999,(SIN(AX$12)*COS($E73)+SIN($E73)*COS(AX$12))/SIN(AX$12)*$B73))</f>
        <v>10.2578723977966</v>
      </c>
      <c r="AY163" s="0" t="n">
        <f aca="false">IF($B73=0,0,IF(SIN(AY$12)=0,999999999,(SIN(AY$12)*COS($E73)+SIN($E73)*COS(AY$12))/SIN(AY$12)*$B73))</f>
        <v>10.0286256996174</v>
      </c>
      <c r="AZ163" s="0" t="n">
        <f aca="false">IF($B73=0,0,IF(SIN(AZ$12)=0,999999999,(SIN(AZ$12)*COS($E73)+SIN($E73)*COS(AZ$12))/SIN(AZ$12)*$B73))</f>
        <v>9.80724473652415</v>
      </c>
      <c r="BA163" s="0" t="n">
        <f aca="false">IF($B73=0,0,IF(SIN(BA$12)=0,999999999,(SIN(BA$12)*COS($E73)+SIN($E73)*COS(BA$12))/SIN(BA$12)*$B73))</f>
        <v>9.59320332279744</v>
      </c>
      <c r="BB163" s="0" t="n">
        <f aca="false">IF($B73=0,0,IF(SIN(BB$12)=0,999999999,(SIN(BB$12)*COS($E73)+SIN($E73)*COS(BB$12))/SIN(BB$12)*$B73))</f>
        <v>9.38601825935377</v>
      </c>
      <c r="BC163" s="0" t="n">
        <f aca="false">IF($B73=0,0,IF(SIN(BC$12)=0,999999999,(SIN(BC$12)*COS($E73)+SIN($E73)*COS(BC$12))/SIN(BC$12)*$B73))</f>
        <v>9.18524491946187</v>
      </c>
      <c r="BD163" s="0" t="n">
        <f aca="false">IF($B73=0,0,IF(SIN(BD$12)=0,999999999,(SIN(BD$12)*COS($E73)+SIN($E73)*COS(BD$12))/SIN(BD$12)*$B73))</f>
        <v>8.9904733628313</v>
      </c>
      <c r="BE163" s="0" t="n">
        <f aca="false">IF($B73=0,0,IF(SIN(BE$12)=0,999999999,(SIN(BE$12)*COS($E73)+SIN($E73)*COS(BE$12))/SIN(BE$12)*$B73))</f>
        <v>8.80132490548308</v>
      </c>
      <c r="BF163" s="0" t="n">
        <f aca="false">IF($B73=0,0,IF(SIN(BF$12)=0,999999999,(SIN(BF$12)*COS($E73)+SIN($E73)*COS(BF$12))/SIN(BF$12)*$B73))</f>
        <v>8.61744908397564</v>
      </c>
      <c r="BG163" s="0" t="n">
        <f aca="false">IF($B73=0,0,IF(SIN(BG$12)=0,999999999,(SIN(BG$12)*COS($E73)+SIN($E73)*COS(BG$12))/SIN(BG$12)*$B73))</f>
        <v>8.43852096182686</v>
      </c>
      <c r="BH163" s="0" t="n">
        <f aca="false">IF($B73=0,0,IF(SIN(BH$12)=0,999999999,(SIN(BH$12)*COS($E73)+SIN($E73)*COS(BH$12))/SIN(BH$12)*$B73))</f>
        <v>8.26423873369539</v>
      </c>
      <c r="BI163" s="0" t="n">
        <f aca="false">IF($B73=0,0,IF(SIN(BI$12)=0,999999999,(SIN(BI$12)*COS($E73)+SIN($E73)*COS(BI$12))/SIN(BI$12)*$B73))</f>
        <v>8.09432158934307</v>
      </c>
      <c r="BJ163" s="0" t="n">
        <f aca="false">IF($B73=0,0,IF(SIN(BJ$12)=0,999999999,(SIN(BJ$12)*COS($E73)+SIN($E73)*COS(BJ$12))/SIN(BJ$12)*$B73))</f>
        <v>7.92850780482057</v>
      </c>
      <c r="BK163" s="0" t="n">
        <f aca="false">IF($B73=0,0,IF(SIN(BK$12)=0,999999999,(SIN(BK$12)*COS($E73)+SIN($E73)*COS(BK$12))/SIN(BK$12)*$B73))</f>
        <v>7.76655303288236</v>
      </c>
      <c r="BL163" s="0" t="n">
        <f aca="false">IF($B73=0,0,IF(SIN(BL$12)=0,999999999,(SIN(BL$12)*COS($E73)+SIN($E73)*COS(BL$12))/SIN(BL$12)*$B73))</f>
        <v>7.60822876849229</v>
      </c>
      <c r="BM163" s="0" t="n">
        <f aca="false">IF($B73=0,0,IF(SIN(BM$12)=0,999999999,(SIN(BM$12)*COS($E73)+SIN($E73)*COS(BM$12))/SIN(BM$12)*$B73))</f>
        <v>7.45332096854845</v>
      </c>
      <c r="BN163" s="0" t="n">
        <f aca="false">IF($B73=0,0,IF(SIN(BN$12)=0,999999999,(SIN(BN$12)*COS($E73)+SIN($E73)*COS(BN$12))/SIN(BN$12)*$B73))</f>
        <v>7.30162880773183</v>
      </c>
      <c r="BO163" s="0" t="n">
        <f aca="false">IF($B73=0,0,IF(SIN(BO$12)=0,999999999,(SIN(BO$12)*COS($E73)+SIN($E73)*COS(BO$12))/SIN(BO$12)*$B73))</f>
        <v>7.1529635547499</v>
      </c>
      <c r="BP163" s="0" t="n">
        <f aca="false">IF($B73=0,0,IF(SIN(BP$12)=0,999999999,(SIN(BP$12)*COS($E73)+SIN($E73)*COS(BP$12))/SIN(BP$12)*$B73))</f>
        <v>7.00714755526854</v>
      </c>
      <c r="BQ163" s="0" t="n">
        <f aca="false">IF($B73=0,0,IF(SIN(BQ$12)=0,999999999,(SIN(BQ$12)*COS($E73)+SIN($E73)*COS(BQ$12))/SIN(BQ$12)*$B73))</f>
        <v>6.86401330955828</v>
      </c>
      <c r="BR163" s="0" t="n">
        <f aca="false">IF($B73=0,0,IF(SIN(BR$12)=0,999999999,(SIN(BR$12)*COS($E73)+SIN($E73)*COS(BR$12))/SIN(BR$12)*$B73))</f>
        <v>6.72340263436974</v>
      </c>
      <c r="BS163" s="0" t="n">
        <f aca="false">IF($B73=0,0,IF(SIN(BS$12)=0,999999999,(SIN(BS$12)*COS($E73)+SIN($E73)*COS(BS$12))/SIN(BS$12)*$B73))</f>
        <v>6.58516589983483</v>
      </c>
      <c r="BT163" s="0" t="n">
        <f aca="false">IF($B73=0,0,IF(SIN(BT$12)=0,999999999,(SIN(BT$12)*COS($E73)+SIN($E73)*COS(BT$12))/SIN(BT$12)*$B73))</f>
        <v>6.44916133329641</v>
      </c>
      <c r="BU163" s="0" t="n">
        <f aca="false">IF($B73=0,0,IF(SIN(BU$12)=0,999999999,(SIN(BU$12)*COS($E73)+SIN($E73)*COS(BU$12))/SIN(BU$12)*$B73))</f>
        <v>6.31525438292673</v>
      </c>
      <c r="BV163" s="0" t="n">
        <f aca="false">IF($B73=0,0,IF(SIN(BV$12)=0,999999999,(SIN(BV$12)*COS($E73)+SIN($E73)*COS(BV$12))/SIN(BV$12)*$B73))</f>
        <v>6.18331713482381</v>
      </c>
      <c r="BW163" s="0" t="n">
        <f aca="false">IF($B73=0,0,IF(SIN(BW$12)=0,999999999,(SIN(BW$12)*COS($E73)+SIN($E73)*COS(BW$12))/SIN(BW$12)*$B73))</f>
        <v>6.05322777799617</v>
      </c>
      <c r="BX163" s="0" t="n">
        <f aca="false">IF($B73=0,0,IF(SIN(BX$12)=0,999999999,(SIN(BX$12)*COS($E73)+SIN($E73)*COS(BX$12))/SIN(BX$12)*$B73))</f>
        <v>5.92487011227279</v>
      </c>
      <c r="BY163" s="0" t="n">
        <f aca="false">IF($B73=0,0,IF(SIN(BY$12)=0,999999999,(SIN(BY$12)*COS($E73)+SIN($E73)*COS(BY$12))/SIN(BY$12)*$B73))</f>
        <v>5.79813309472211</v>
      </c>
      <c r="BZ163" s="0" t="n">
        <f aca="false">IF($B73=0,0,IF(SIN(BZ$12)=0,999999999,(SIN(BZ$12)*COS($E73)+SIN($E73)*COS(BZ$12))/SIN(BZ$12)*$B73))</f>
        <v>5.67291042064096</v>
      </c>
      <c r="CA163" s="0" t="n">
        <f aca="false">IF($B73=0,0,IF(SIN(CA$12)=0,999999999,(SIN(CA$12)*COS($E73)+SIN($E73)*COS(CA$12))/SIN(CA$12)*$B73))</f>
        <v>5.54910013559149</v>
      </c>
      <c r="CB163" s="0" t="n">
        <f aca="false">IF($B73=0,0,IF(SIN(CB$12)=0,999999999,(SIN(CB$12)*COS($E73)+SIN($E73)*COS(CB$12))/SIN(CB$12)*$B73))</f>
        <v>5.42660427532971</v>
      </c>
      <c r="CC163" s="0" t="n">
        <f aca="false">IF($B73=0,0,IF(SIN(CC$12)=0,999999999,(SIN(CC$12)*COS($E73)+SIN($E73)*COS(CC$12))/SIN(CC$12)*$B73))</f>
        <v>5.30532853078919</v>
      </c>
      <c r="CD163" s="0" t="n">
        <f aca="false">IF($B73=0,0,IF(SIN(CD$12)=0,999999999,(SIN(CD$12)*COS($E73)+SIN($E73)*COS(CD$12))/SIN(CD$12)*$B73))</f>
        <v>5.18518193556443</v>
      </c>
      <c r="CE163" s="0" t="n">
        <f aca="false">IF($B73=0,0,IF(SIN(CE$12)=0,999999999,(SIN(CE$12)*COS($E73)+SIN($E73)*COS(CE$12))/SIN(CE$12)*$B73))</f>
        <v>5.06607657358486</v>
      </c>
      <c r="CF163" s="0" t="n">
        <f aca="false">IF($B73=0,0,IF(SIN(CF$12)=0,999999999,(SIN(CF$12)*COS($E73)+SIN($E73)*COS(CF$12))/SIN(CF$12)*$B73))</f>
        <v>4.94792730488694</v>
      </c>
      <c r="CG163" s="0" t="n">
        <f aca="false">IF($B73=0,0,IF(SIN(CG$12)=0,999999999,(SIN(CG$12)*COS($E73)+SIN($E73)*COS(CG$12))/SIN(CG$12)*$B73))</f>
        <v>4.83065150758149</v>
      </c>
      <c r="CH163" s="0" t="n">
        <f aca="false">IF($B73=0,0,IF(SIN(CH$12)=0,999999999,(SIN(CH$12)*COS($E73)+SIN($E73)*COS(CH$12))/SIN(CH$12)*$B73))</f>
        <v>4.71416883428044</v>
      </c>
      <c r="CI163" s="0" t="n">
        <f aca="false">IF($B73=0,0,IF(SIN(CI$12)=0,999999999,(SIN(CI$12)*COS($E73)+SIN($E73)*COS(CI$12))/SIN(CI$12)*$B73))</f>
        <v>4.59840098139268</v>
      </c>
      <c r="CJ163" s="0" t="n">
        <f aca="false">IF($B73=0,0,IF(SIN(CJ$12)=0,999999999,(SIN(CJ$12)*COS($E73)+SIN($E73)*COS(CJ$12))/SIN(CJ$12)*$B73))</f>
        <v>4.48327146982687</v>
      </c>
      <c r="CK163" s="0" t="n">
        <f aca="false">IF($B73=0,0,IF(SIN(CK$12)=0,999999999,(SIN(CK$12)*COS($E73)+SIN($E73)*COS(CK$12))/SIN(CK$12)*$B73))</f>
        <v>4.36870543574984</v>
      </c>
      <c r="CL163" s="0" t="n">
        <f aca="false">IF($B73=0,0,IF(SIN(CL$12)=0,999999999,(SIN(CL$12)*COS($E73)+SIN($E73)*COS(CL$12))/SIN(CL$12)*$B73))</f>
        <v>4.25462943014633</v>
      </c>
      <c r="CM163" s="0" t="n">
        <f aca="false">IF($B73=0,0,IF(SIN(CM$12)=0,999999999,(SIN(CM$12)*COS($E73)+SIN($E73)*COS(CM$12))/SIN(CM$12)*$B73))</f>
        <v>4.14097122600886</v>
      </c>
      <c r="CN163" s="0" t="n">
        <f aca="false">IF($B73=0,0,IF(SIN(CN$12)=0,999999999,(SIN(CN$12)*COS($E73)+SIN($E73)*COS(CN$12))/SIN(CN$12)*$B73))</f>
        <v>4.02765963205807</v>
      </c>
      <c r="CO163" s="0" t="n">
        <f aca="false">IF($B73=0,0,IF(SIN(CO$12)=0,999999999,(SIN(CO$12)*COS($E73)+SIN($E73)*COS(CO$12))/SIN(CO$12)*$B73))</f>
        <v>3.91462431195425</v>
      </c>
      <c r="CP163" s="0" t="n">
        <f aca="false">IF($B73=0,0,IF(SIN(CP$12)=0,999999999,(SIN(CP$12)*COS($E73)+SIN($E73)*COS(CP$12))/SIN(CP$12)*$B73))</f>
        <v>3.80179560801117</v>
      </c>
      <c r="CQ163" s="0" t="n">
        <f aca="false">IF($B73=0,0,IF(SIN(CQ$12)=0,999999999,(SIN(CQ$12)*COS($E73)+SIN($E73)*COS(CQ$12))/SIN(CQ$12)*$B73))</f>
        <v>3.6891043684639</v>
      </c>
    </row>
    <row r="164" customFormat="false" ht="12.8" hidden="true" customHeight="false" outlineLevel="0" collapsed="false">
      <c r="D164" s="0" t="n">
        <f aca="false">1+D163</f>
        <v>62</v>
      </c>
      <c r="E164" s="2" t="s">
        <v>56</v>
      </c>
      <c r="F164" s="0" t="n">
        <f aca="false">IF($B74=0,0,IF(SIN(F$12)=0,999999999,(SIN(F$12)*COS($E74)+SIN($E74)*COS(F$12))/SIN(F$12)*$B74))</f>
        <v>999999999</v>
      </c>
      <c r="G164" s="0" t="n">
        <f aca="false">IF($B74=0,0,IF(SIN(G$12)=0,999999999,(SIN(G$12)*COS($E74)+SIN($E74)*COS(G$12))/SIN(G$12)*$B74))</f>
        <v>372.355932814301</v>
      </c>
      <c r="H164" s="0" t="n">
        <f aca="false">IF($B74=0,0,IF(SIN(H$12)=0,999999999,(SIN(H$12)*COS($E74)+SIN($E74)*COS(H$12))/SIN(H$12)*$B74))</f>
        <v>187.833795968199</v>
      </c>
      <c r="I164" s="0" t="n">
        <f aca="false">IF($B74=0,0,IF(SIN(I$12)=0,999999999,(SIN(I$12)*COS($E74)+SIN($E74)*COS(I$12))/SIN(I$12)*$B74))</f>
        <v>126.301427782065</v>
      </c>
      <c r="J164" s="0" t="n">
        <f aca="false">IF($B74=0,0,IF(SIN(J$12)=0,999999999,(SIN(J$12)*COS($E74)+SIN($E74)*COS(J$12))/SIN(J$12)*$B74))</f>
        <v>95.516490336888</v>
      </c>
      <c r="K164" s="0" t="n">
        <f aca="false">IF($B74=0,0,IF(SIN(K$12)=0,999999999,(SIN(K$12)*COS($E74)+SIN($E74)*COS(K$12))/SIN(K$12)*$B74))</f>
        <v>77.0305123820291</v>
      </c>
      <c r="L164" s="0" t="n">
        <f aca="false">IF($B74=0,0,IF(SIN(L$12)=0,999999999,(SIN(L$12)*COS($E74)+SIN($E74)*COS(L$12))/SIN(L$12)*$B74))</f>
        <v>64.6940004356065</v>
      </c>
      <c r="M164" s="0" t="n">
        <f aca="false">IF($B74=0,0,IF(SIN(M$12)=0,999999999,(SIN(M$12)*COS($E74)+SIN($E74)*COS(M$12))/SIN(M$12)*$B74))</f>
        <v>55.8714546536752</v>
      </c>
      <c r="N164" s="0" t="n">
        <f aca="false">IF($B74=0,0,IF(SIN(N$12)=0,999999999,(SIN(N$12)*COS($E74)+SIN($E74)*COS(N$12))/SIN(N$12)*$B74))</f>
        <v>49.2451227954923</v>
      </c>
      <c r="O164" s="0" t="n">
        <f aca="false">IF($B74=0,0,IF(SIN(O$12)=0,999999999,(SIN(O$12)*COS($E74)+SIN($E74)*COS(O$12))/SIN(O$12)*$B74))</f>
        <v>44.0829182101173</v>
      </c>
      <c r="P164" s="0" t="n">
        <f aca="false">IF($B74=0,0,IF(SIN(P$12)=0,999999999,(SIN(P$12)*COS($E74)+SIN($E74)*COS(P$12))/SIN(P$12)*$B74))</f>
        <v>39.9455870293955</v>
      </c>
      <c r="Q164" s="0" t="n">
        <f aca="false">IF($B74=0,0,IF(SIN(Q$12)=0,999999999,(SIN(Q$12)*COS($E74)+SIN($E74)*COS(Q$12))/SIN(Q$12)*$B74))</f>
        <v>36.5536023450611</v>
      </c>
      <c r="R164" s="0" t="n">
        <f aca="false">IF($B74=0,0,IF(SIN(R$12)=0,999999999,(SIN(R$12)*COS($E74)+SIN($E74)*COS(R$12))/SIN(R$12)*$B74))</f>
        <v>33.7206112958704</v>
      </c>
      <c r="S164" s="0" t="n">
        <f aca="false">IF($B74=0,0,IF(SIN(S$12)=0,999999999,(SIN(S$12)*COS($E74)+SIN($E74)*COS(S$12))/SIN(S$12)*$B74))</f>
        <v>31.3175988824211</v>
      </c>
      <c r="T164" s="0" t="n">
        <f aca="false">IF($B74=0,0,IF(SIN(T$12)=0,999999999,(SIN(T$12)*COS($E74)+SIN($E74)*COS(T$12))/SIN(T$12)*$B74))</f>
        <v>29.2524101457923</v>
      </c>
      <c r="U164" s="0" t="n">
        <f aca="false">IF($B74=0,0,IF(SIN(U$12)=0,999999999,(SIN(U$12)*COS($E74)+SIN($E74)*COS(U$12))/SIN(U$12)*$B74))</f>
        <v>27.4574634735345</v>
      </c>
      <c r="V164" s="0" t="n">
        <f aca="false">IF($B74=0,0,IF(SIN(V$12)=0,999999999,(SIN(V$12)*COS($E74)+SIN($E74)*COS(V$12))/SIN(V$12)*$B74))</f>
        <v>25.8820714147701</v>
      </c>
      <c r="W164" s="0" t="n">
        <f aca="false">IF($B74=0,0,IF(SIN(W$12)=0,999999999,(SIN(W$12)*COS($E74)+SIN($E74)*COS(W$12))/SIN(W$12)*$B74))</f>
        <v>24.4874717947481</v>
      </c>
      <c r="X164" s="0" t="n">
        <f aca="false">IF($B74=0,0,IF(SIN(X$12)=0,999999999,(SIN(X$12)*COS($E74)+SIN($E74)*COS(X$12))/SIN(X$12)*$B74))</f>
        <v>23.2435151234855</v>
      </c>
      <c r="Y164" s="0" t="n">
        <f aca="false">IF($B74=0,0,IF(SIN(Y$12)=0,999999999,(SIN(Y$12)*COS($E74)+SIN($E74)*COS(Y$12))/SIN(Y$12)*$B74))</f>
        <v>22.126398084859</v>
      </c>
      <c r="Z164" s="0" t="n">
        <f aca="false">IF($B74=0,0,IF(SIN(Z$12)=0,999999999,(SIN(Z$12)*COS($E74)+SIN($E74)*COS(Z$12))/SIN(Z$12)*$B74))</f>
        <v>21.1170769779653</v>
      </c>
      <c r="AA164" s="0" t="n">
        <f aca="false">IF($B74=0,0,IF(SIN(AA$12)=0,999999999,(SIN(AA$12)*COS($E74)+SIN($E74)*COS(AA$12))/SIN(AA$12)*$B74))</f>
        <v>20.2001344599667</v>
      </c>
      <c r="AB164" s="0" t="n">
        <f aca="false">IF($B74=0,0,IF(SIN(AB$12)=0,999999999,(SIN(AB$12)*COS($E74)+SIN($E74)*COS(AB$12))/SIN(AB$12)*$B74))</f>
        <v>19.3629553581054</v>
      </c>
      <c r="AC164" s="0" t="n">
        <f aca="false">IF($B74=0,0,IF(SIN(AC$12)=0,999999999,(SIN(AC$12)*COS($E74)+SIN($E74)*COS(AC$12))/SIN(AC$12)*$B74))</f>
        <v>18.5951174863285</v>
      </c>
      <c r="AD164" s="0" t="n">
        <f aca="false">IF($B74=0,0,IF(SIN(AD$12)=0,999999999,(SIN(AD$12)*COS($E74)+SIN($E74)*COS(AD$12))/SIN(AD$12)*$B74))</f>
        <v>17.8879347568184</v>
      </c>
      <c r="AE164" s="0" t="n">
        <f aca="false">IF($B74=0,0,IF(SIN(AE$12)=0,999999999,(SIN(AE$12)*COS($E74)+SIN($E74)*COS(AE$12))/SIN(AE$12)*$B74))</f>
        <v>17.2341099438265</v>
      </c>
      <c r="AF164" s="0" t="n">
        <f aca="false">IF($B74=0,0,IF(SIN(AF$12)=0,999999999,(SIN(AF$12)*COS($E74)+SIN($E74)*COS(AF$12))/SIN(AF$12)*$B74))</f>
        <v>16.6274675780051</v>
      </c>
      <c r="AG164" s="0" t="n">
        <f aca="false">IF($B74=0,0,IF(SIN(AG$12)=0,999999999,(SIN(AG$12)*COS($E74)+SIN($E74)*COS(AG$12))/SIN(AG$12)*$B74))</f>
        <v>16.0627461966352</v>
      </c>
      <c r="AH164" s="0" t="n">
        <f aca="false">IF($B74=0,0,IF(SIN(AH$12)=0,999999999,(SIN(AH$12)*COS($E74)+SIN($E74)*COS(AH$12))/SIN(AH$12)*$B74))</f>
        <v>15.5354351107445</v>
      </c>
      <c r="AI164" s="0" t="n">
        <f aca="false">IF($B74=0,0,IF(SIN(AI$12)=0,999999999,(SIN(AI$12)*COS($E74)+SIN($E74)*COS(AI$12))/SIN(AI$12)*$B74))</f>
        <v>15.0416449436267</v>
      </c>
      <c r="AJ164" s="0" t="n">
        <f aca="false">IF($B74=0,0,IF(SIN(AJ$12)=0,999999999,(SIN(AJ$12)*COS($E74)+SIN($E74)*COS(AJ$12))/SIN(AJ$12)*$B74))</f>
        <v>14.5780040607366</v>
      </c>
      <c r="AK164" s="0" t="n">
        <f aca="false">IF($B74=0,0,IF(SIN(AK$12)=0,999999999,(SIN(AK$12)*COS($E74)+SIN($E74)*COS(AK$12))/SIN(AK$12)*$B74))</f>
        <v>14.1415750444859</v>
      </c>
      <c r="AL164" s="0" t="n">
        <f aca="false">IF($B74=0,0,IF(SIN(AL$12)=0,999999999,(SIN(AL$12)*COS($E74)+SIN($E74)*COS(AL$12))/SIN(AL$12)*$B74))</f>
        <v>13.7297868290846</v>
      </c>
      <c r="AM164" s="0" t="n">
        <f aca="false">IF($B74=0,0,IF(SIN(AM$12)=0,999999999,(SIN(AM$12)*COS($E74)+SIN($E74)*COS(AM$12))/SIN(AM$12)*$B74))</f>
        <v>13.3403791735627</v>
      </c>
      <c r="AN164" s="0" t="n">
        <f aca="false">IF($B74=0,0,IF(SIN(AN$12)=0,999999999,(SIN(AN$12)*COS($E74)+SIN($E74)*COS(AN$12))/SIN(AN$12)*$B74))</f>
        <v>12.9713569327221</v>
      </c>
      <c r="AO164" s="0" t="n">
        <f aca="false">IF($B74=0,0,IF(SIN(AO$12)=0,999999999,(SIN(AO$12)*COS($E74)+SIN($E74)*COS(AO$12))/SIN(AO$12)*$B74))</f>
        <v>12.6209521663946</v>
      </c>
      <c r="AP164" s="0" t="n">
        <f aca="false">IF($B74=0,0,IF(SIN(AP$12)=0,999999999,(SIN(AP$12)*COS($E74)+SIN($E74)*COS(AP$12))/SIN(AP$12)*$B74))</f>
        <v>12.2875925628516</v>
      </c>
      <c r="AQ164" s="0" t="n">
        <f aca="false">IF($B74=0,0,IF(SIN(AQ$12)=0,999999999,(SIN(AQ$12)*COS($E74)+SIN($E74)*COS(AQ$12))/SIN(AQ$12)*$B74))</f>
        <v>11.9698749817548</v>
      </c>
      <c r="AR164" s="0" t="n">
        <f aca="false">IF($B74=0,0,IF(SIN(AR$12)=0,999999999,(SIN(AR$12)*COS($E74)+SIN($E74)*COS(AR$12))/SIN(AR$12)*$B74))</f>
        <v>11.6665431735335</v>
      </c>
      <c r="AS164" s="0" t="n">
        <f aca="false">IF($B74=0,0,IF(SIN(AS$12)=0,999999999,(SIN(AS$12)*COS($E74)+SIN($E74)*COS(AS$12))/SIN(AS$12)*$B74))</f>
        <v>11.3764689255293</v>
      </c>
      <c r="AT164" s="0" t="n">
        <f aca="false">IF($B74=0,0,IF(SIN(AT$12)=0,999999999,(SIN(AT$12)*COS($E74)+SIN($E74)*COS(AT$12))/SIN(AT$12)*$B74))</f>
        <v>11.0986360351796</v>
      </c>
      <c r="AU164" s="0" t="n">
        <f aca="false">IF($B74=0,0,IF(SIN(AU$12)=0,999999999,(SIN(AU$12)*COS($E74)+SIN($E74)*COS(AU$12))/SIN(AU$12)*$B74))</f>
        <v>10.832126627527</v>
      </c>
      <c r="AV164" s="0" t="n">
        <f aca="false">IF($B74=0,0,IF(SIN(AV$12)=0,999999999,(SIN(AV$12)*COS($E74)+SIN($E74)*COS(AV$12))/SIN(AV$12)*$B74))</f>
        <v>10.576109426287</v>
      </c>
      <c r="AW164" s="0" t="n">
        <f aca="false">IF($B74=0,0,IF(SIN(AW$12)=0,999999999,(SIN(AW$12)*COS($E74)+SIN($E74)*COS(AW$12))/SIN(AW$12)*$B74))</f>
        <v>10.3298296604017</v>
      </c>
      <c r="AX164" s="0" t="n">
        <f aca="false">IF($B74=0,0,IF(SIN(AX$12)=0,999999999,(SIN(AX$12)*COS($E74)+SIN($E74)*COS(AX$12))/SIN(AX$12)*$B74))</f>
        <v>10.0926003458367</v>
      </c>
      <c r="AY164" s="0" t="n">
        <f aca="false">IF($B74=0,0,IF(SIN(AY$12)=0,999999999,(SIN(AY$12)*COS($E74)+SIN($E74)*COS(AY$12))/SIN(AY$12)*$B74))</f>
        <v>9.86379472864193</v>
      </c>
      <c r="AZ164" s="0" t="n">
        <f aca="false">IF($B74=0,0,IF(SIN(AZ$12)=0,999999999,(SIN(AZ$12)*COS($E74)+SIN($E74)*COS(AZ$12))/SIN(AZ$12)*$B74))</f>
        <v>9.6428397125041</v>
      </c>
      <c r="BA164" s="0" t="n">
        <f aca="false">IF($B74=0,0,IF(SIN(BA$12)=0,999999999,(SIN(BA$12)*COS($E74)+SIN($E74)*COS(BA$12))/SIN(BA$12)*$B74))</f>
        <v>9.42921012410886</v>
      </c>
      <c r="BB164" s="0" t="n">
        <f aca="false">IF($B74=0,0,IF(SIN(BB$12)=0,999999999,(SIN(BB$12)*COS($E74)+SIN($E74)*COS(BB$12))/SIN(BB$12)*$B74))</f>
        <v>9.22242369406954</v>
      </c>
      <c r="BC164" s="0" t="n">
        <f aca="false">IF($B74=0,0,IF(SIN(BC$12)=0,999999999,(SIN(BC$12)*COS($E74)+SIN($E74)*COS(BC$12))/SIN(BC$12)*$B74))</f>
        <v>9.02203665113677</v>
      </c>
      <c r="BD164" s="0" t="n">
        <f aca="false">IF($B74=0,0,IF(SIN(BD$12)=0,999999999,(SIN(BD$12)*COS($E74)+SIN($E74)*COS(BD$12))/SIN(BD$12)*$B74))</f>
        <v>8.82763984376371</v>
      </c>
      <c r="BE164" s="0" t="n">
        <f aca="false">IF($B74=0,0,IF(SIN(BE$12)=0,999999999,(SIN(BE$12)*COS($E74)+SIN($E74)*COS(BE$12))/SIN(BE$12)*$B74))</f>
        <v>8.63885531657642</v>
      </c>
      <c r="BF164" s="0" t="n">
        <f aca="false">IF($B74=0,0,IF(SIN(BF$12)=0,999999999,(SIN(BF$12)*COS($E74)+SIN($E74)*COS(BF$12))/SIN(BF$12)*$B74))</f>
        <v>8.4553332804408</v>
      </c>
      <c r="BG164" s="0" t="n">
        <f aca="false">IF($B74=0,0,IF(SIN(BG$12)=0,999999999,(SIN(BG$12)*COS($E74)+SIN($E74)*COS(BG$12))/SIN(BG$12)*$B74))</f>
        <v>8.27674942406718</v>
      </c>
      <c r="BH164" s="0" t="n">
        <f aca="false">IF($B74=0,0,IF(SIN(BH$12)=0,999999999,(SIN(BH$12)*COS($E74)+SIN($E74)*COS(BH$12))/SIN(BH$12)*$B74))</f>
        <v>8.10280252280129</v>
      </c>
      <c r="BI164" s="0" t="n">
        <f aca="false">IF($B74=0,0,IF(SIN(BI$12)=0,999999999,(SIN(BI$12)*COS($E74)+SIN($E74)*COS(BI$12))/SIN(BI$12)*$B74))</f>
        <v>7.93321230669652</v>
      </c>
      <c r="BJ164" s="0" t="n">
        <f aca="false">IF($B74=0,0,IF(SIN(BJ$12)=0,999999999,(SIN(BJ$12)*COS($E74)+SIN($E74)*COS(BJ$12))/SIN(BJ$12)*$B74))</f>
        <v>7.76771755537225</v>
      </c>
      <c r="BK164" s="0" t="n">
        <f aca="false">IF($B74=0,0,IF(SIN(BK$12)=0,999999999,(SIN(BK$12)*COS($E74)+SIN($E74)*COS(BK$12))/SIN(BK$12)*$B74))</f>
        <v>7.60607439171803</v>
      </c>
      <c r="BL164" s="0" t="n">
        <f aca="false">IF($B74=0,0,IF(SIN(BL$12)=0,999999999,(SIN(BL$12)*COS($E74)+SIN($E74)*COS(BL$12))/SIN(BL$12)*$B74))</f>
        <v>7.44805475035173</v>
      </c>
      <c r="BM164" s="0" t="n">
        <f aca="false">IF($B74=0,0,IF(SIN(BM$12)=0,999999999,(SIN(BM$12)*COS($E74)+SIN($E74)*COS(BM$12))/SIN(BM$12)*$B74))</f>
        <v>7.29344500000002</v>
      </c>
      <c r="BN164" s="0" t="n">
        <f aca="false">IF($B74=0,0,IF(SIN(BN$12)=0,999999999,(SIN(BN$12)*COS($E74)+SIN($E74)*COS(BN$12))/SIN(BN$12)*$B74))</f>
        <v>7.14204470174084</v>
      </c>
      <c r="BO164" s="0" t="n">
        <f aca="false">IF($B74=0,0,IF(SIN(BO$12)=0,999999999,(SIN(BO$12)*COS($E74)+SIN($E74)*COS(BO$12))/SIN(BO$12)*$B74))</f>
        <v>6.9936654874092</v>
      </c>
      <c r="BP164" s="0" t="n">
        <f aca="false">IF($B74=0,0,IF(SIN(BP$12)=0,999999999,(SIN(BP$12)*COS($E74)+SIN($E74)*COS(BP$12))/SIN(BP$12)*$B74))</f>
        <v>6.8481300444859</v>
      </c>
      <c r="BQ164" s="0" t="n">
        <f aca="false">IF($B74=0,0,IF(SIN(BQ$12)=0,999999999,(SIN(BQ$12)*COS($E74)+SIN($E74)*COS(BQ$12))/SIN(BQ$12)*$B74))</f>
        <v>6.70527119551853</v>
      </c>
      <c r="BR164" s="0" t="n">
        <f aca="false">IF($B74=0,0,IF(SIN(BR$12)=0,999999999,(SIN(BR$12)*COS($E74)+SIN($E74)*COS(BR$12))/SIN(BR$12)*$B74))</f>
        <v>6.56493106160941</v>
      </c>
      <c r="BS164" s="0" t="n">
        <f aca="false">IF($B74=0,0,IF(SIN(BS$12)=0,999999999,(SIN(BS$12)*COS($E74)+SIN($E74)*COS(BS$12))/SIN(BS$12)*$B74))</f>
        <v>6.42696030078505</v>
      </c>
      <c r="BT164" s="0" t="n">
        <f aca="false">IF($B74=0,0,IF(SIN(BT$12)=0,999999999,(SIN(BT$12)*COS($E74)+SIN($E74)*COS(BT$12))/SIN(BT$12)*$B74))</f>
        <v>6.2912174131653</v>
      </c>
      <c r="BU164" s="0" t="n">
        <f aca="false">IF($B74=0,0,IF(SIN(BU$12)=0,999999999,(SIN(BU$12)*COS($E74)+SIN($E74)*COS(BU$12))/SIN(BU$12)*$B74))</f>
        <v>6.1575681058062</v>
      </c>
      <c r="BV164" s="0" t="n">
        <f aca="false">IF($B74=0,0,IF(SIN(BV$12)=0,999999999,(SIN(BV$12)*COS($E74)+SIN($E74)*COS(BV$12))/SIN(BV$12)*$B74))</f>
        <v>6.02588471091788</v>
      </c>
      <c r="BW164" s="0" t="n">
        <f aca="false">IF($B74=0,0,IF(SIN(BW$12)=0,999999999,(SIN(BW$12)*COS($E74)+SIN($E74)*COS(BW$12))/SIN(BW$12)*$B74))</f>
        <v>5.89604565187871</v>
      </c>
      <c r="BX164" s="0" t="n">
        <f aca="false">IF($B74=0,0,IF(SIN(BX$12)=0,999999999,(SIN(BX$12)*COS($E74)+SIN($E74)*COS(BX$12))/SIN(BX$12)*$B74))</f>
        <v>5.76793495209202</v>
      </c>
      <c r="BY164" s="0" t="n">
        <f aca="false">IF($B74=0,0,IF(SIN(BY$12)=0,999999999,(SIN(BY$12)*COS($E74)+SIN($E74)*COS(BY$12))/SIN(BY$12)*$B74))</f>
        <v>5.64144178227788</v>
      </c>
      <c r="BZ164" s="0" t="n">
        <f aca="false">IF($B74=0,0,IF(SIN(BZ$12)=0,999999999,(SIN(BZ$12)*COS($E74)+SIN($E74)*COS(BZ$12))/SIN(BZ$12)*$B74))</f>
        <v>5.51646004226814</v>
      </c>
      <c r="CA164" s="0" t="n">
        <f aca="false">IF($B74=0,0,IF(SIN(CA$12)=0,999999999,(SIN(CA$12)*COS($E74)+SIN($E74)*COS(CA$12))/SIN(CA$12)*$B74))</f>
        <v>5.3928879737899</v>
      </c>
      <c r="CB164" s="0" t="n">
        <f aca="false">IF($B74=0,0,IF(SIN(CB$12)=0,999999999,(SIN(CB$12)*COS($E74)+SIN($E74)*COS(CB$12))/SIN(CB$12)*$B74))</f>
        <v>5.27062780108679</v>
      </c>
      <c r="CC164" s="0" t="n">
        <f aca="false">IF($B74=0,0,IF(SIN(CC$12)=0,999999999,(SIN(CC$12)*COS($E74)+SIN($E74)*COS(CC$12))/SIN(CC$12)*$B74))</f>
        <v>5.14958539654728</v>
      </c>
      <c r="CD164" s="0" t="n">
        <f aca="false">IF($B74=0,0,IF(SIN(CD$12)=0,999999999,(SIN(CD$12)*COS($E74)+SIN($E74)*COS(CD$12))/SIN(CD$12)*$B74))</f>
        <v>5.02966996878933</v>
      </c>
      <c r="CE164" s="0" t="n">
        <f aca="false">IF($B74=0,0,IF(SIN(CE$12)=0,999999999,(SIN(CE$12)*COS($E74)+SIN($E74)*COS(CE$12))/SIN(CE$12)*$B74))</f>
        <v>4.91079377089685</v>
      </c>
      <c r="CF164" s="0" t="n">
        <f aca="false">IF($B74=0,0,IF(SIN(CF$12)=0,999999999,(SIN(CF$12)*COS($E74)+SIN($E74)*COS(CF$12))/SIN(CF$12)*$B74))</f>
        <v>4.79287182671943</v>
      </c>
      <c r="CG164" s="0" t="n">
        <f aca="false">IF($B74=0,0,IF(SIN(CG$12)=0,999999999,(SIN(CG$12)*COS($E74)+SIN($E74)*COS(CG$12))/SIN(CG$12)*$B74))</f>
        <v>4.67582167333615</v>
      </c>
      <c r="CH164" s="0" t="n">
        <f aca="false">IF($B74=0,0,IF(SIN(CH$12)=0,999999999,(SIN(CH$12)*COS($E74)+SIN($E74)*COS(CH$12))/SIN(CH$12)*$B74))</f>
        <v>4.55956311795091</v>
      </c>
      <c r="CI164" s="0" t="n">
        <f aca="false">IF($B74=0,0,IF(SIN(CI$12)=0,999999999,(SIN(CI$12)*COS($E74)+SIN($E74)*COS(CI$12))/SIN(CI$12)*$B74))</f>
        <v>4.44401800763226</v>
      </c>
      <c r="CJ164" s="0" t="n">
        <f aca="false">IF($B74=0,0,IF(SIN(CJ$12)=0,999999999,(SIN(CJ$12)*COS($E74)+SIN($E74)*COS(CJ$12))/SIN(CJ$12)*$B74))</f>
        <v>4.32911001043807</v>
      </c>
      <c r="CK164" s="0" t="n">
        <f aca="false">IF($B74=0,0,IF(SIN(CK$12)=0,999999999,(SIN(CK$12)*COS($E74)+SIN($E74)*COS(CK$12))/SIN(CK$12)*$B74))</f>
        <v>4.21476440657656</v>
      </c>
      <c r="CL164" s="0" t="n">
        <f aca="false">IF($B74=0,0,IF(SIN(CL$12)=0,999999999,(SIN(CL$12)*COS($E74)+SIN($E74)*COS(CL$12))/SIN(CL$12)*$B74))</f>
        <v>4.10090788835169</v>
      </c>
      <c r="CM164" s="0" t="n">
        <f aca="false">IF($B74=0,0,IF(SIN(CM$12)=0,999999999,(SIN(CM$12)*COS($E74)+SIN($E74)*COS(CM$12))/SIN(CM$12)*$B74))</f>
        <v>3.987468367724</v>
      </c>
      <c r="CN164" s="0" t="n">
        <f aca="false">IF($B74=0,0,IF(SIN(CN$12)=0,999999999,(SIN(CN$12)*COS($E74)+SIN($E74)*COS(CN$12))/SIN(CN$12)*$B74))</f>
        <v>3.87437479038937</v>
      </c>
      <c r="CO164" s="0" t="n">
        <f aca="false">IF($B74=0,0,IF(SIN(CO$12)=0,999999999,(SIN(CO$12)*COS($E74)+SIN($E74)*COS(CO$12))/SIN(CO$12)*$B74))</f>
        <v>3.76155695533837</v>
      </c>
      <c r="CP164" s="0" t="n">
        <f aca="false">IF($B74=0,0,IF(SIN(CP$12)=0,999999999,(SIN(CP$12)*COS($E74)+SIN($E74)*COS(CP$12))/SIN(CP$12)*$B74))</f>
        <v>3.64894533890929</v>
      </c>
      <c r="CQ164" s="0" t="n">
        <f aca="false">IF($B74=0,0,IF(SIN(CQ$12)=0,999999999,(SIN(CQ$12)*COS($E74)+SIN($E74)*COS(CQ$12))/SIN(CQ$12)*$B74))</f>
        <v>3.53647092238833</v>
      </c>
    </row>
    <row r="165" customFormat="false" ht="12.8" hidden="true" customHeight="false" outlineLevel="0" collapsed="false">
      <c r="D165" s="0" t="n">
        <f aca="false">1+D164</f>
        <v>63</v>
      </c>
      <c r="E165" s="2" t="s">
        <v>56</v>
      </c>
      <c r="F165" s="0" t="n">
        <f aca="false">IF($B75=0,0,IF(SIN(F$12)=0,999999999,(SIN(F$12)*COS($E75)+SIN($E75)*COS(F$12))/SIN(F$12)*$B75))</f>
        <v>999999999</v>
      </c>
      <c r="G165" s="0" t="n">
        <f aca="false">IF($B75=0,0,IF(SIN(G$12)=0,999999999,(SIN(G$12)*COS($E75)+SIN($E75)*COS(G$12))/SIN(G$12)*$B75))</f>
        <v>371.302939354798</v>
      </c>
      <c r="H165" s="0" t="n">
        <f aca="false">IF($B75=0,0,IF(SIN(H$12)=0,999999999,(SIN(H$12)*COS($E75)+SIN($E75)*COS(H$12))/SIN(H$12)*$B75))</f>
        <v>187.231995642147</v>
      </c>
      <c r="I165" s="0" t="n">
        <f aca="false">IF($B75=0,0,IF(SIN(I$12)=0,999999999,(SIN(I$12)*COS($E75)+SIN($E75)*COS(I$12))/SIN(I$12)*$B75))</f>
        <v>125.850086270793</v>
      </c>
      <c r="J165" s="0" t="n">
        <f aca="false">IF($B75=0,0,IF(SIN(J$12)=0,999999999,(SIN(J$12)*COS($E75)+SIN($E75)*COS(J$12))/SIN(J$12)*$B75))</f>
        <v>95.1404240886617</v>
      </c>
      <c r="K165" s="0" t="n">
        <f aca="false">IF($B75=0,0,IF(SIN(K$12)=0,999999999,(SIN(K$12)*COS($E75)+SIN($E75)*COS(K$12))/SIN(K$12)*$B75))</f>
        <v>76.699648007469</v>
      </c>
      <c r="L165" s="0" t="n">
        <f aca="false">IF($B75=0,0,IF(SIN(L$12)=0,999999999,(SIN(L$12)*COS($E75)+SIN($E75)*COS(L$12))/SIN(L$12)*$B75))</f>
        <v>64.3933012736117</v>
      </c>
      <c r="M165" s="0" t="n">
        <f aca="false">IF($B75=0,0,IF(SIN(M$12)=0,999999999,(SIN(M$12)*COS($E75)+SIN($E75)*COS(M$12))/SIN(M$12)*$B75))</f>
        <v>55.5923283617133</v>
      </c>
      <c r="N165" s="0" t="n">
        <f aca="false">IF($B75=0,0,IF(SIN(N$12)=0,999999999,(SIN(N$12)*COS($E75)+SIN($E75)*COS(N$12))/SIN(N$12)*$B75))</f>
        <v>48.9821991959849</v>
      </c>
      <c r="O165" s="0" t="n">
        <f aca="false">IF($B75=0,0,IF(SIN(O$12)=0,999999999,(SIN(O$12)*COS($E75)+SIN($E75)*COS(O$12))/SIN(O$12)*$B75))</f>
        <v>43.8326172221956</v>
      </c>
      <c r="P165" s="0" t="n">
        <f aca="false">IF($B75=0,0,IF(SIN(P$12)=0,999999999,(SIN(P$12)*COS($E75)+SIN($E75)*COS(P$12))/SIN(P$12)*$B75))</f>
        <v>39.7054026348076</v>
      </c>
      <c r="Q165" s="0" t="n">
        <f aca="false">IF($B75=0,0,IF(SIN(Q$12)=0,999999999,(SIN(Q$12)*COS($E75)+SIN($E75)*COS(Q$12))/SIN(Q$12)*$B75))</f>
        <v>36.3217120241518</v>
      </c>
      <c r="R165" s="0" t="n">
        <f aca="false">IF($B75=0,0,IF(SIN(R$12)=0,999999999,(SIN(R$12)*COS($E75)+SIN($E75)*COS(R$12))/SIN(R$12)*$B75))</f>
        <v>33.4956481986014</v>
      </c>
      <c r="S165" s="0" t="n">
        <f aca="false">IF($B75=0,0,IF(SIN(S$12)=0,999999999,(SIN(S$12)*COS($E75)+SIN($E75)*COS(S$12))/SIN(S$12)*$B75))</f>
        <v>31.0985116259541</v>
      </c>
      <c r="T165" s="0" t="n">
        <f aca="false">IF($B75=0,0,IF(SIN(T$12)=0,999999999,(SIN(T$12)*COS($E75)+SIN($E75)*COS(T$12))/SIN(T$12)*$B75))</f>
        <v>29.0383726843969</v>
      </c>
      <c r="U165" s="0" t="n">
        <f aca="false">IF($B75=0,0,IF(SIN(U$12)=0,999999999,(SIN(U$12)*COS($E75)+SIN($E75)*COS(U$12))/SIN(U$12)*$B75))</f>
        <v>27.2478150118943</v>
      </c>
      <c r="V165" s="0" t="n">
        <f aca="false">IF($B75=0,0,IF(SIN(V$12)=0,999999999,(SIN(V$12)*COS($E75)+SIN($E75)*COS(V$12))/SIN(V$12)*$B75))</f>
        <v>25.6762750984147</v>
      </c>
      <c r="W165" s="0" t="n">
        <f aca="false">IF($B75=0,0,IF(SIN(W$12)=0,999999999,(SIN(W$12)*COS($E75)+SIN($E75)*COS(W$12))/SIN(W$12)*$B75))</f>
        <v>24.285085550394</v>
      </c>
      <c r="X165" s="0" t="n">
        <f aca="false">IF($B75=0,0,IF(SIN(X$12)=0,999999999,(SIN(X$12)*COS($E75)+SIN($E75)*COS(X$12))/SIN(X$12)*$B75))</f>
        <v>23.0441705993172</v>
      </c>
      <c r="Y165" s="0" t="n">
        <f aca="false">IF($B75=0,0,IF(SIN(Y$12)=0,999999999,(SIN(Y$12)*COS($E75)+SIN($E75)*COS(Y$12))/SIN(Y$12)*$B75))</f>
        <v>21.9297851328787</v>
      </c>
      <c r="Z165" s="0" t="n">
        <f aca="false">IF($B75=0,0,IF(SIN(Z$12)=0,999999999,(SIN(Z$12)*COS($E75)+SIN($E75)*COS(Z$12))/SIN(Z$12)*$B75))</f>
        <v>20.9229320157919</v>
      </c>
      <c r="AA165" s="0" t="n">
        <f aca="false">IF($B75=0,0,IF(SIN(AA$12)=0,999999999,(SIN(AA$12)*COS($E75)+SIN($E75)*COS(AA$12))/SIN(AA$12)*$B75))</f>
        <v>20.0082316036727</v>
      </c>
      <c r="AB165" s="0" t="n">
        <f aca="false">IF($B75=0,0,IF(SIN(AB$12)=0,999999999,(SIN(AB$12)*COS($E75)+SIN($E75)*COS(AB$12))/SIN(AB$12)*$B75))</f>
        <v>19.1730995703566</v>
      </c>
      <c r="AC165" s="0" t="n">
        <f aca="false">IF($B75=0,0,IF(SIN(AC$12)=0,999999999,(SIN(AC$12)*COS($E75)+SIN($E75)*COS(AC$12))/SIN(AC$12)*$B75))</f>
        <v>18.4071392140976</v>
      </c>
      <c r="AD165" s="0" t="n">
        <f aca="false">IF($B75=0,0,IF(SIN(AD$12)=0,999999999,(SIN(AD$12)*COS($E75)+SIN($E75)*COS(AD$12))/SIN(AD$12)*$B75))</f>
        <v>17.7016856862818</v>
      </c>
      <c r="AE165" s="0" t="n">
        <f aca="false">IF($B75=0,0,IF(SIN(AE$12)=0,999999999,(SIN(AE$12)*COS($E75)+SIN($E75)*COS(AE$12))/SIN(AE$12)*$B75))</f>
        <v>17.049459604321</v>
      </c>
      <c r="AF165" s="0" t="n">
        <f aca="false">IF($B75=0,0,IF(SIN(AF$12)=0,999999999,(SIN(AF$12)*COS($E75)+SIN($E75)*COS(AF$12))/SIN(AF$12)*$B75))</f>
        <v>16.444300599112</v>
      </c>
      <c r="AG165" s="0" t="n">
        <f aca="false">IF($B75=0,0,IF(SIN(AG$12)=0,999999999,(SIN(AG$12)*COS($E75)+SIN($E75)*COS(AG$12))/SIN(AG$12)*$B75))</f>
        <v>15.8809600732532</v>
      </c>
      <c r="AH165" s="0" t="n">
        <f aca="false">IF($B75=0,0,IF(SIN(AH$12)=0,999999999,(SIN(AH$12)*COS($E75)+SIN($E75)*COS(AH$12))/SIN(AH$12)*$B75))</f>
        <v>15.3549383672993</v>
      </c>
      <c r="AI165" s="0" t="n">
        <f aca="false">IF($B75=0,0,IF(SIN(AI$12)=0,999999999,(SIN(AI$12)*COS($E75)+SIN($E75)*COS(AI$12))/SIN(AI$12)*$B75))</f>
        <v>14.8623556148396</v>
      </c>
      <c r="AJ165" s="0" t="n">
        <f aca="false">IF($B75=0,0,IF(SIN(AJ$12)=0,999999999,(SIN(AJ$12)*COS($E75)+SIN($E75)*COS(AJ$12))/SIN(AJ$12)*$B75))</f>
        <v>14.3998484256424</v>
      </c>
      <c r="AK165" s="0" t="n">
        <f aca="false">IF($B75=0,0,IF(SIN(AK$12)=0,999999999,(SIN(AK$12)*COS($E75)+SIN($E75)*COS(AK$12))/SIN(AK$12)*$B75))</f>
        <v>13.9644865646867</v>
      </c>
      <c r="AL165" s="0" t="n">
        <f aca="false">IF($B75=0,0,IF(SIN(AL$12)=0,999999999,(SIN(AL$12)*COS($E75)+SIN($E75)*COS(AL$12))/SIN(AL$12)*$B75))</f>
        <v>13.5537052529469</v>
      </c>
      <c r="AM165" s="0" t="n">
        <f aca="false">IF($B75=0,0,IF(SIN(AM$12)=0,999999999,(SIN(AM$12)*COS($E75)+SIN($E75)*COS(AM$12))/SIN(AM$12)*$B75))</f>
        <v>13.1652497761895</v>
      </c>
      <c r="AN165" s="0" t="n">
        <f aca="false">IF($B75=0,0,IF(SIN(AN$12)=0,999999999,(SIN(AN$12)*COS($E75)+SIN($E75)*COS(AN$12))/SIN(AN$12)*$B75))</f>
        <v>12.7971298677411</v>
      </c>
      <c r="AO165" s="0" t="n">
        <f aca="false">IF($B75=0,0,IF(SIN(AO$12)=0,999999999,(SIN(AO$12)*COS($E75)+SIN($E75)*COS(AO$12))/SIN(AO$12)*$B75))</f>
        <v>12.4475819103971</v>
      </c>
      <c r="AP165" s="0" t="n">
        <f aca="false">IF($B75=0,0,IF(SIN(AP$12)=0,999999999,(SIN(AP$12)*COS($E75)+SIN($E75)*COS(AP$12))/SIN(AP$12)*$B75))</f>
        <v>12.1150374370421</v>
      </c>
      <c r="AQ165" s="0" t="n">
        <f aca="false">IF($B75=0,0,IF(SIN(AQ$12)=0,999999999,(SIN(AQ$12)*COS($E75)+SIN($E75)*COS(AQ$12))/SIN(AQ$12)*$B75))</f>
        <v>11.7980967382935</v>
      </c>
      <c r="AR165" s="0" t="n">
        <f aca="false">IF($B75=0,0,IF(SIN(AR$12)=0,999999999,(SIN(AR$12)*COS($E75)+SIN($E75)*COS(AR$12))/SIN(AR$12)*$B75))</f>
        <v>11.4955066363593</v>
      </c>
      <c r="AS165" s="0" t="n">
        <f aca="false">IF($B75=0,0,IF(SIN(AS$12)=0,999999999,(SIN(AS$12)*COS($E75)+SIN($E75)*COS(AS$12))/SIN(AS$12)*$B75))</f>
        <v>11.2061416772845</v>
      </c>
      <c r="AT165" s="0" t="n">
        <f aca="false">IF($B75=0,0,IF(SIN(AT$12)=0,999999999,(SIN(AT$12)*COS($E75)+SIN($E75)*COS(AT$12))/SIN(AT$12)*$B75))</f>
        <v>10.9289881433227</v>
      </c>
      <c r="AU165" s="0" t="n">
        <f aca="false">IF($B75=0,0,IF(SIN(AU$12)=0,999999999,(SIN(AU$12)*COS($E75)+SIN($E75)*COS(AU$12))/SIN(AU$12)*$B75))</f>
        <v>10.6631304039023</v>
      </c>
      <c r="AV165" s="0" t="n">
        <f aca="false">IF($B75=0,0,IF(SIN(AV$12)=0,999999999,(SIN(AV$12)*COS($E75)+SIN($E75)*COS(AV$12))/SIN(AV$12)*$B75))</f>
        <v>10.407739215374</v>
      </c>
      <c r="AW165" s="0" t="n">
        <f aca="false">IF($B75=0,0,IF(SIN(AW$12)=0,999999999,(SIN(AW$12)*COS($E75)+SIN($E75)*COS(AW$12))/SIN(AW$12)*$B75))</f>
        <v>10.1620616522442</v>
      </c>
      <c r="AX165" s="0" t="n">
        <f aca="false">IF($B75=0,0,IF(SIN(AX$12)=0,999999999,(SIN(AX$12)*COS($E75)+SIN($E75)*COS(AX$12))/SIN(AX$12)*$B75))</f>
        <v>9.92541241029073</v>
      </c>
      <c r="AY165" s="0" t="n">
        <f aca="false">IF($B75=0,0,IF(SIN(AY$12)=0,999999999,(SIN(AY$12)*COS($E75)+SIN($E75)*COS(AY$12))/SIN(AY$12)*$B75))</f>
        <v>9.69716626810059</v>
      </c>
      <c r="AZ165" s="0" t="n">
        <f aca="false">IF($B75=0,0,IF(SIN(AZ$12)=0,999999999,(SIN(AZ$12)*COS($E75)+SIN($E75)*COS(AZ$12))/SIN(AZ$12)*$B75))</f>
        <v>9.47675153069456</v>
      </c>
      <c r="BA165" s="0" t="n">
        <f aca="false">IF($B75=0,0,IF(SIN(BA$12)=0,999999999,(SIN(BA$12)*COS($E75)+SIN($E75)*COS(BA$12))/SIN(BA$12)*$B75))</f>
        <v>9.26364430891089</v>
      </c>
      <c r="BB165" s="0" t="n">
        <f aca="false">IF($B75=0,0,IF(SIN(BB$12)=0,999999999,(SIN(BB$12)*COS($E75)+SIN($E75)*COS(BB$12))/SIN(BB$12)*$B75))</f>
        <v>9.05736351260701</v>
      </c>
      <c r="BC165" s="0" t="n">
        <f aca="false">IF($B75=0,0,IF(SIN(BC$12)=0,999999999,(SIN(BC$12)*COS($E75)+SIN($E75)*COS(BC$12))/SIN(BC$12)*$B75))</f>
        <v>8.85746645564204</v>
      </c>
      <c r="BD165" s="0" t="n">
        <f aca="false">IF($B75=0,0,IF(SIN(BD$12)=0,999999999,(SIN(BD$12)*COS($E75)+SIN($E75)*COS(BD$12))/SIN(BD$12)*$B75))</f>
        <v>8.66354498692564</v>
      </c>
      <c r="BE165" s="0" t="n">
        <f aca="false">IF($B75=0,0,IF(SIN(BE$12)=0,999999999,(SIN(BE$12)*COS($E75)+SIN($E75)*COS(BE$12))/SIN(BE$12)*$B75))</f>
        <v>8.47522207525952</v>
      </c>
      <c r="BF165" s="0" t="n">
        <f aca="false">IF($B75=0,0,IF(SIN(BF$12)=0,999999999,(SIN(BF$12)*COS($E75)+SIN($E75)*COS(BF$12))/SIN(BF$12)*$B75))</f>
        <v>8.29214878681324</v>
      </c>
      <c r="BG165" s="0" t="n">
        <f aca="false">IF($B75=0,0,IF(SIN(BG$12)=0,999999999,(SIN(BG$12)*COS($E75)+SIN($E75)*COS(BG$12))/SIN(BG$12)*$B75))</f>
        <v>8.11400160330239</v>
      </c>
      <c r="BH165" s="0" t="n">
        <f aca="false">IF($B75=0,0,IF(SIN(BH$12)=0,999999999,(SIN(BH$12)*COS($E75)+SIN($E75)*COS(BH$12))/SIN(BH$12)*$B75))</f>
        <v>7.94048003662658</v>
      </c>
      <c r="BI165" s="0" t="n">
        <f aca="false">IF($B75=0,0,IF(SIN(BI$12)=0,999999999,(SIN(BI$12)*COS($E75)+SIN($E75)*COS(BI$12))/SIN(BI$12)*$B75))</f>
        <v>7.77130450215468</v>
      </c>
      <c r="BJ165" s="0" t="n">
        <f aca="false">IF($B75=0,0,IF(SIN(BJ$12)=0,999999999,(SIN(BJ$12)*COS($E75)+SIN($E75)*COS(BJ$12))/SIN(BJ$12)*$B75))</f>
        <v>7.60621441824156</v>
      </c>
      <c r="BK165" s="0" t="n">
        <f aca="false">IF($B75=0,0,IF(SIN(BK$12)=0,999999999,(SIN(BK$12)*COS($E75)+SIN($E75)*COS(BK$12))/SIN(BK$12)*$B75))</f>
        <v>7.44496650410459</v>
      </c>
      <c r="BL165" s="0" t="n">
        <f aca="false">IF($B75=0,0,IF(SIN(BL$12)=0,999999999,(SIN(BL$12)*COS($E75)+SIN($E75)*COS(BL$12))/SIN(BL$12)*$B75))</f>
        <v>7.28733325202661</v>
      </c>
      <c r="BM165" s="0" t="n">
        <f aca="false">IF($B75=0,0,IF(SIN(BM$12)=0,999999999,(SIN(BM$12)*COS($E75)+SIN($E75)*COS(BM$12))/SIN(BM$12)*$B75))</f>
        <v>7.13310155310502</v>
      </c>
      <c r="BN165" s="0" t="n">
        <f aca="false">IF($B75=0,0,IF(SIN(BN$12)=0,999999999,(SIN(BN$12)*COS($E75)+SIN($E75)*COS(BN$12))/SIN(BN$12)*$B75))</f>
        <v>6.98207145853058</v>
      </c>
      <c r="BO165" s="0" t="n">
        <f aca="false">IF($B75=0,0,IF(SIN(BO$12)=0,999999999,(SIN(BO$12)*COS($E75)+SIN($E75)*COS(BO$12))/SIN(BO$12)*$B75))</f>
        <v>6.83405506073573</v>
      </c>
      <c r="BP165" s="0" t="n">
        <f aca="false">IF($B75=0,0,IF(SIN(BP$12)=0,999999999,(SIN(BP$12)*COS($E75)+SIN($E75)*COS(BP$12))/SIN(BP$12)*$B75))</f>
        <v>6.68887548076549</v>
      </c>
      <c r="BQ165" s="0" t="n">
        <f aca="false">IF($B75=0,0,IF(SIN(BQ$12)=0,999999999,(SIN(BQ$12)*COS($E75)+SIN($E75)*COS(BQ$12))/SIN(BQ$12)*$B75))</f>
        <v>6.54636594994935</v>
      </c>
      <c r="BR165" s="0" t="n">
        <f aca="false">IF($B75=0,0,IF(SIN(BR$12)=0,999999999,(SIN(BR$12)*COS($E75)+SIN($E75)*COS(BR$12))/SIN(BR$12)*$B75))</f>
        <v>6.40636897543482</v>
      </c>
      <c r="BS165" s="0" t="n">
        <f aca="false">IF($B75=0,0,IF(SIN(BS$12)=0,999999999,(SIN(BS$12)*COS($E75)+SIN($E75)*COS(BS$12))/SIN(BS$12)*$B75))</f>
        <v>6.26873558041905</v>
      </c>
      <c r="BT165" s="0" t="n">
        <f aca="false">IF($B75=0,0,IF(SIN(BT$12)=0,999999999,(SIN(BT$12)*COS($E75)+SIN($E75)*COS(BT$12))/SIN(BT$12)*$B75))</f>
        <v>6.13332461101712</v>
      </c>
      <c r="BU165" s="0" t="n">
        <f aca="false">IF($B75=0,0,IF(SIN(BU$12)=0,999999999,(SIN(BU$12)*COS($E75)+SIN($E75)*COS(BU$12))/SIN(BU$12)*$B75))</f>
        <v>6.00000210265787</v>
      </c>
      <c r="BV165" s="0" t="n">
        <f aca="false">IF($B75=0,0,IF(SIN(BV$12)=0,999999999,(SIN(BV$12)*COS($E75)+SIN($E75)*COS(BV$12))/SIN(BV$12)*$B75))</f>
        <v>5.86864069972444</v>
      </c>
      <c r="BW165" s="0" t="n">
        <f aca="false">IF($B75=0,0,IF(SIN(BW$12)=0,999999999,(SIN(BW$12)*COS($E75)+SIN($E75)*COS(BW$12))/SIN(BW$12)*$B75))</f>
        <v>5.73911912287408</v>
      </c>
      <c r="BX165" s="0" t="n">
        <f aca="false">IF($B75=0,0,IF(SIN(BX$12)=0,999999999,(SIN(BX$12)*COS($E75)+SIN($E75)*COS(BX$12))/SIN(BX$12)*$B75))</f>
        <v>5.61132167909588</v>
      </c>
      <c r="BY165" s="0" t="n">
        <f aca="false">IF($B75=0,0,IF(SIN(BY$12)=0,999999999,(SIN(BY$12)*COS($E75)+SIN($E75)*COS(BY$12))/SIN(BY$12)*$B75))</f>
        <v>5.4851378101094</v>
      </c>
      <c r="BZ165" s="0" t="n">
        <f aca="false">IF($B75=0,0,IF(SIN(BZ$12)=0,999999999,(SIN(BZ$12)*COS($E75)+SIN($E75)*COS(BZ$12))/SIN(BZ$12)*$B75))</f>
        <v>5.36046167518241</v>
      </c>
      <c r="CA165" s="0" t="n">
        <f aca="false">IF($B75=0,0,IF(SIN(CA$12)=0,999999999,(SIN(CA$12)*COS($E75)+SIN($E75)*COS(CA$12))/SIN(CA$12)*$B75))</f>
        <v>5.23719176486111</v>
      </c>
      <c r="CB165" s="0" t="n">
        <f aca="false">IF($B75=0,0,IF(SIN(CB$12)=0,999999999,(SIN(CB$12)*COS($E75)+SIN($E75)*COS(CB$12))/SIN(CB$12)*$B75))</f>
        <v>5.1152305424702</v>
      </c>
      <c r="CC165" s="0" t="n">
        <f aca="false">IF($B75=0,0,IF(SIN(CC$12)=0,999999999,(SIN(CC$12)*COS($E75)+SIN($E75)*COS(CC$12))/SIN(CC$12)*$B75))</f>
        <v>4.99448411055878</v>
      </c>
      <c r="CD165" s="0" t="n">
        <f aca="false">IF($B75=0,0,IF(SIN(CD$12)=0,999999999,(SIN(CD$12)*COS($E75)+SIN($E75)*COS(CD$12))/SIN(CD$12)*$B75))</f>
        <v>4.87486189974771</v>
      </c>
      <c r="CE165" s="0" t="n">
        <f aca="false">IF($B75=0,0,IF(SIN(CE$12)=0,999999999,(SIN(CE$12)*COS($E75)+SIN($E75)*COS(CE$12))/SIN(CE$12)*$B75))</f>
        <v>4.75627637767949</v>
      </c>
      <c r="CF165" s="0" t="n">
        <f aca="false">IF($B75=0,0,IF(SIN(CF$12)=0,999999999,(SIN(CF$12)*COS($E75)+SIN($E75)*COS(CF$12))/SIN(CF$12)*$B75))</f>
        <v>4.63864277598718</v>
      </c>
      <c r="CG165" s="0" t="n">
        <f aca="false">IF($B75=0,0,IF(SIN(CG$12)=0,999999999,(SIN(CG$12)*COS($E75)+SIN($E75)*COS(CG$12))/SIN(CG$12)*$B75))</f>
        <v>4.52187883338802</v>
      </c>
      <c r="CH165" s="0" t="n">
        <f aca="false">IF($B75=0,0,IF(SIN(CH$12)=0,999999999,(SIN(CH$12)*COS($E75)+SIN($E75)*COS(CH$12))/SIN(CH$12)*$B75))</f>
        <v>4.40590455317318</v>
      </c>
      <c r="CI165" s="0" t="n">
        <f aca="false">IF($B75=0,0,IF(SIN(CI$12)=0,999999999,(SIN(CI$12)*COS($E75)+SIN($E75)*COS(CI$12))/SIN(CI$12)*$B75))</f>
        <v>4.29064197351059</v>
      </c>
      <c r="CJ165" s="0" t="n">
        <f aca="false">IF($B75=0,0,IF(SIN(CJ$12)=0,999999999,(SIN(CJ$12)*COS($E75)+SIN($E75)*COS(CJ$12))/SIN(CJ$12)*$B75))</f>
        <v>4.1760149491048</v>
      </c>
      <c r="CK165" s="0" t="n">
        <f aca="false">IF($B75=0,0,IF(SIN(CK$12)=0,999999999,(SIN(CK$12)*COS($E75)+SIN($E75)*COS(CK$12))/SIN(CK$12)*$B75))</f>
        <v>4.06194894286873</v>
      </c>
      <c r="CL165" s="0" t="n">
        <f aca="false">IF($B75=0,0,IF(SIN(CL$12)=0,999999999,(SIN(CL$12)*COS($E75)+SIN($E75)*COS(CL$12))/SIN(CL$12)*$B75))</f>
        <v>3.94837082635815</v>
      </c>
      <c r="CM165" s="0" t="n">
        <f aca="false">IF($B75=0,0,IF(SIN(CM$12)=0,999999999,(SIN(CM$12)*COS($E75)+SIN($E75)*COS(CM$12))/SIN(CM$12)*$B75))</f>
        <v>3.83520868780312</v>
      </c>
      <c r="CN165" s="0" t="n">
        <f aca="false">IF($B75=0,0,IF(SIN(CN$12)=0,999999999,(SIN(CN$12)*COS($E75)+SIN($E75)*COS(CN$12))/SIN(CN$12)*$B75))</f>
        <v>3.72239164664134</v>
      </c>
      <c r="CO165" s="0" t="n">
        <f aca="false">IF($B75=0,0,IF(SIN(CO$12)=0,999999999,(SIN(CO$12)*COS($E75)+SIN($E75)*COS(CO$12))/SIN(CO$12)*$B75))</f>
        <v>3.60984967351876</v>
      </c>
      <c r="CP165" s="0" t="n">
        <f aca="false">IF($B75=0,0,IF(SIN(CP$12)=0,999999999,(SIN(CP$12)*COS($E75)+SIN($E75)*COS(CP$12))/SIN(CP$12)*$B75))</f>
        <v>3.49751341477276</v>
      </c>
      <c r="CQ165" s="0" t="n">
        <f aca="false">IF($B75=0,0,IF(SIN(CQ$12)=0,999999999,(SIN(CQ$12)*COS($E75)+SIN($E75)*COS(CQ$12))/SIN(CQ$12)*$B75))</f>
        <v>3.38531402045396</v>
      </c>
    </row>
    <row r="166" customFormat="false" ht="12.8" hidden="true" customHeight="false" outlineLevel="0" collapsed="false">
      <c r="D166" s="0" t="n">
        <f aca="false">1+D165</f>
        <v>64</v>
      </c>
      <c r="E166" s="2" t="s">
        <v>56</v>
      </c>
      <c r="F166" s="0" t="n">
        <f aca="false">IF($B76=0,0,IF(SIN(F$12)=0,999999999,(SIN(F$12)*COS($E76)+SIN($E76)*COS(F$12))/SIN(F$12)*$B76))</f>
        <v>999999999</v>
      </c>
      <c r="G166" s="0" t="n">
        <f aca="false">IF($B76=0,0,IF(SIN(G$12)=0,999999999,(SIN(G$12)*COS($E76)+SIN($E76)*COS(G$12))/SIN(G$12)*$B76))</f>
        <v>370.063512697639</v>
      </c>
      <c r="H166" s="0" t="n">
        <f aca="false">IF($B76=0,0,IF(SIN(H$12)=0,999999999,(SIN(H$12)*COS($E76)+SIN($E76)*COS(H$12))/SIN(H$12)*$B76))</f>
        <v>186.537809460592</v>
      </c>
      <c r="I166" s="0" t="n">
        <f aca="false">IF($B76=0,0,IF(SIN(I$12)=0,999999999,(SIN(I$12)*COS($E76)+SIN($E76)*COS(I$12))/SIN(I$12)*$B76))</f>
        <v>125.337720754597</v>
      </c>
      <c r="J166" s="0" t="n">
        <f aca="false">IF($B76=0,0,IF(SIN(J$12)=0,999999999,(SIN(J$12)*COS($E76)+SIN($E76)*COS(J$12))/SIN(J$12)*$B76))</f>
        <v>94.7190243190206</v>
      </c>
      <c r="K166" s="0" t="n">
        <f aca="false">IF($B76=0,0,IF(SIN(K$12)=0,999999999,(SIN(K$12)*COS($E76)+SIN($E76)*COS(K$12))/SIN(K$12)*$B76))</f>
        <v>76.332872054701</v>
      </c>
      <c r="L166" s="0" t="n">
        <f aca="false">IF($B76=0,0,IF(SIN(L$12)=0,999999999,(SIN(L$12)*COS($E76)+SIN($E76)*COS(L$12))/SIN(L$12)*$B76))</f>
        <v>64.0629782134664</v>
      </c>
      <c r="M166" s="0" t="n">
        <f aca="false">IF($B76=0,0,IF(SIN(M$12)=0,999999999,(SIN(M$12)*COS($E76)+SIN($E76)*COS(M$12))/SIN(M$12)*$B76))</f>
        <v>55.2880748514898</v>
      </c>
      <c r="N166" s="0" t="n">
        <f aca="false">IF($B76=0,0,IF(SIN(N$12)=0,999999999,(SIN(N$12)*COS($E76)+SIN($E76)*COS(N$12))/SIN(N$12)*$B76))</f>
        <v>48.6975256906086</v>
      </c>
      <c r="O166" s="0" t="n">
        <f aca="false">IF($B76=0,0,IF(SIN(O$12)=0,999999999,(SIN(O$12)*COS($E76)+SIN($E76)*COS(O$12))/SIN(O$12)*$B76))</f>
        <v>43.5631974036203</v>
      </c>
      <c r="P166" s="0" t="n">
        <f aca="false">IF($B76=0,0,IF(SIN(P$12)=0,999999999,(SIN(P$12)*COS($E76)+SIN($E76)*COS(P$12))/SIN(P$12)*$B76))</f>
        <v>39.4482081267521</v>
      </c>
      <c r="Q166" s="0" t="n">
        <f aca="false">IF($B76=0,0,IF(SIN(Q$12)=0,999999999,(SIN(Q$12)*COS($E76)+SIN($E76)*COS(Q$12))/SIN(Q$12)*$B76))</f>
        <v>36.0745404183569</v>
      </c>
      <c r="R166" s="0" t="n">
        <f aca="false">IF($B76=0,0,IF(SIN(R$12)=0,999999999,(SIN(R$12)*COS($E76)+SIN($E76)*COS(R$12))/SIN(R$12)*$B76))</f>
        <v>33.2568477368516</v>
      </c>
      <c r="S166" s="0" t="n">
        <f aca="false">IF($B76=0,0,IF(SIN(S$12)=0,999999999,(SIN(S$12)*COS($E76)+SIN($E76)*COS(S$12))/SIN(S$12)*$B76))</f>
        <v>30.8668117736681</v>
      </c>
      <c r="T166" s="0" t="n">
        <f aca="false">IF($B76=0,0,IF(SIN(T$12)=0,999999999,(SIN(T$12)*COS($E76)+SIN($E76)*COS(T$12))/SIN(T$12)*$B76))</f>
        <v>28.8127752136909</v>
      </c>
      <c r="U166" s="0" t="n">
        <f aca="false">IF($B76=0,0,IF(SIN(U$12)=0,999999999,(SIN(U$12)*COS($E76)+SIN($E76)*COS(U$12))/SIN(U$12)*$B76))</f>
        <v>27.0275213903306</v>
      </c>
      <c r="V166" s="0" t="n">
        <f aca="false">IF($B76=0,0,IF(SIN(V$12)=0,999999999,(SIN(V$12)*COS($E76)+SIN($E76)*COS(V$12))/SIN(V$12)*$B76))</f>
        <v>25.4606365688095</v>
      </c>
      <c r="W166" s="0" t="n">
        <f aca="false">IF($B76=0,0,IF(SIN(W$12)=0,999999999,(SIN(W$12)*COS($E76)+SIN($E76)*COS(W$12))/SIN(W$12)*$B76))</f>
        <v>24.0735678930759</v>
      </c>
      <c r="X166" s="0" t="n">
        <f aca="false">IF($B76=0,0,IF(SIN(X$12)=0,999999999,(SIN(X$12)*COS($E76)+SIN($E76)*COS(X$12))/SIN(X$12)*$B76))</f>
        <v>22.8363286826916</v>
      </c>
      <c r="Y166" s="0" t="n">
        <f aca="false">IF($B76=0,0,IF(SIN(Y$12)=0,999999999,(SIN(Y$12)*COS($E76)+SIN($E76)*COS(Y$12))/SIN(Y$12)*$B76))</f>
        <v>21.7252441612555</v>
      </c>
      <c r="Z166" s="0" t="n">
        <f aca="false">IF($B76=0,0,IF(SIN(Z$12)=0,999999999,(SIN(Z$12)*COS($E76)+SIN($E76)*COS(Z$12))/SIN(Z$12)*$B76))</f>
        <v>20.7213734653013</v>
      </c>
      <c r="AA166" s="0" t="n">
        <f aca="false">IF($B76=0,0,IF(SIN(AA$12)=0,999999999,(SIN(AA$12)*COS($E76)+SIN($E76)*COS(AA$12))/SIN(AA$12)*$B76))</f>
        <v>19.8093825068182</v>
      </c>
      <c r="AB166" s="0" t="n">
        <f aca="false">IF($B76=0,0,IF(SIN(AB$12)=0,999999999,(SIN(AB$12)*COS($E76)+SIN($E76)*COS(AB$12))/SIN(AB$12)*$B76))</f>
        <v>18.976724235943</v>
      </c>
      <c r="AC166" s="0" t="n">
        <f aca="false">IF($B76=0,0,IF(SIN(AC$12)=0,999999999,(SIN(AC$12)*COS($E76)+SIN($E76)*COS(AC$12))/SIN(AC$12)*$B76))</f>
        <v>18.2130327472225</v>
      </c>
      <c r="AD166" s="0" t="n">
        <f aca="false">IF($B76=0,0,IF(SIN(AD$12)=0,999999999,(SIN(AD$12)*COS($E76)+SIN($E76)*COS(AD$12))/SIN(AD$12)*$B76))</f>
        <v>17.5096688583755</v>
      </c>
      <c r="AE166" s="0" t="n">
        <f aca="false">IF($B76=0,0,IF(SIN(AE$12)=0,999999999,(SIN(AE$12)*COS($E76)+SIN($E76)*COS(AE$12))/SIN(AE$12)*$B76))</f>
        <v>16.8593747492289</v>
      </c>
      <c r="AF166" s="0" t="n">
        <f aca="false">IF($B76=0,0,IF(SIN(AF$12)=0,999999999,(SIN(AF$12)*COS($E76)+SIN($E76)*COS(AF$12))/SIN(AF$12)*$B76))</f>
        <v>16.2560082984402</v>
      </c>
      <c r="AG166" s="0" t="n">
        <f aca="false">IF($B76=0,0,IF(SIN(AG$12)=0,999999999,(SIN(AG$12)*COS($E76)+SIN($E76)*COS(AG$12))/SIN(AG$12)*$B76))</f>
        <v>15.6943364555906</v>
      </c>
      <c r="AH166" s="0" t="n">
        <f aca="false">IF($B76=0,0,IF(SIN(AH$12)=0,999999999,(SIN(AH$12)*COS($E76)+SIN($E76)*COS(AH$12))/SIN(AH$12)*$B76))</f>
        <v>15.1698728897719</v>
      </c>
      <c r="AI166" s="0" t="n">
        <f aca="false">IF($B76=0,0,IF(SIN(AI$12)=0,999999999,(SIN(AI$12)*COS($E76)+SIN($E76)*COS(AI$12))/SIN(AI$12)*$B76))</f>
        <v>14.6787492272088</v>
      </c>
      <c r="AJ166" s="0" t="n">
        <f aca="false">IF($B76=0,0,IF(SIN(AJ$12)=0,999999999,(SIN(AJ$12)*COS($E76)+SIN($E76)*COS(AJ$12))/SIN(AJ$12)*$B76))</f>
        <v>14.2176120404396</v>
      </c>
      <c r="AK166" s="0" t="n">
        <f aca="false">IF($B76=0,0,IF(SIN(AK$12)=0,999999999,(SIN(AK$12)*COS($E76)+SIN($E76)*COS(AK$12))/SIN(AK$12)*$B76))</f>
        <v>13.783539774155</v>
      </c>
      <c r="AL166" s="0" t="n">
        <f aca="false">IF($B76=0,0,IF(SIN(AL$12)=0,999999999,(SIN(AL$12)*COS($E76)+SIN($E76)*COS(AL$12))/SIN(AL$12)*$B76))</f>
        <v>13.3739752465164</v>
      </c>
      <c r="AM166" s="0" t="n">
        <f aca="false">IF($B76=0,0,IF(SIN(AM$12)=0,999999999,(SIN(AM$12)*COS($E76)+SIN($E76)*COS(AM$12))/SIN(AM$12)*$B76))</f>
        <v>12.9866704220272</v>
      </c>
      <c r="AN166" s="0" t="n">
        <f aca="false">IF($B76=0,0,IF(SIN(AN$12)=0,999999999,(SIN(AN$12)*COS($E76)+SIN($E76)*COS(AN$12))/SIN(AN$12)*$B76))</f>
        <v>12.6196409294256</v>
      </c>
      <c r="AO166" s="0" t="n">
        <f aca="false">IF($B76=0,0,IF(SIN(AO$12)=0,999999999,(SIN(AO$12)*COS($E76)+SIN($E76)*COS(AO$12))/SIN(AO$12)*$B76))</f>
        <v>12.2711283755552</v>
      </c>
      <c r="AP166" s="0" t="n">
        <f aca="false">IF($B76=0,0,IF(SIN(AP$12)=0,999999999,(SIN(AP$12)*COS($E76)+SIN($E76)*COS(AP$12))/SIN(AP$12)*$B76))</f>
        <v>11.9395689392905</v>
      </c>
      <c r="AQ166" s="0" t="n">
        <f aca="false">IF($B76=0,0,IF(SIN(AQ$12)=0,999999999,(SIN(AQ$12)*COS($E76)+SIN($E76)*COS(AQ$12))/SIN(AQ$12)*$B76))</f>
        <v>11.6235670573581</v>
      </c>
      <c r="AR166" s="0" t="n">
        <f aca="false">IF($B76=0,0,IF(SIN(AR$12)=0,999999999,(SIN(AR$12)*COS($E76)+SIN($E76)*COS(AR$12))/SIN(AR$12)*$B76))</f>
        <v>11.3218732640306</v>
      </c>
      <c r="AS166" s="0" t="n">
        <f aca="false">IF($B76=0,0,IF(SIN(AS$12)=0,999999999,(SIN(AS$12)*COS($E76)+SIN($E76)*COS(AS$12))/SIN(AS$12)*$B76))</f>
        <v>11.0333654390843</v>
      </c>
      <c r="AT166" s="0" t="n">
        <f aca="false">IF($B76=0,0,IF(SIN(AT$12)=0,999999999,(SIN(AT$12)*COS($E76)+SIN($E76)*COS(AT$12))/SIN(AT$12)*$B76))</f>
        <v>10.7570328675276</v>
      </c>
      <c r="AU166" s="0" t="n">
        <f aca="false">IF($B76=0,0,IF(SIN(AU$12)=0,999999999,(SIN(AU$12)*COS($E76)+SIN($E76)*COS(AU$12))/SIN(AU$12)*$B76))</f>
        <v>10.491962630998</v>
      </c>
      <c r="AV166" s="0" t="n">
        <f aca="false">IF($B76=0,0,IF(SIN(AV$12)=0,999999999,(SIN(AV$12)*COS($E76)+SIN($E76)*COS(AV$12))/SIN(AV$12)*$B76))</f>
        <v>10.2373279421664</v>
      </c>
      <c r="AW166" s="0" t="n">
        <f aca="false">IF($B76=0,0,IF(SIN(AW$12)=0,999999999,(SIN(AW$12)*COS($E76)+SIN($E76)*COS(AW$12))/SIN(AW$12)*$B76))</f>
        <v>9.99237810579606</v>
      </c>
      <c r="AX166" s="0" t="n">
        <f aca="false">IF($B76=0,0,IF(SIN(AX$12)=0,999999999,(SIN(AX$12)*COS($E76)+SIN($E76)*COS(AX$12))/SIN(AX$12)*$B76))</f>
        <v>9.75642984761888</v>
      </c>
      <c r="AY166" s="0" t="n">
        <f aca="false">IF($B76=0,0,IF(SIN(AY$12)=0,999999999,(SIN(AY$12)*COS($E76)+SIN($E76)*COS(AY$12))/SIN(AY$12)*$B76))</f>
        <v>9.52885979820369</v>
      </c>
      <c r="AZ166" s="0" t="n">
        <f aca="false">IF($B76=0,0,IF(SIN(AZ$12)=0,999999999,(SIN(AZ$12)*COS($E76)+SIN($E76)*COS(AZ$12))/SIN(AZ$12)*$B76))</f>
        <v>9.30909795600116</v>
      </c>
      <c r="BA166" s="0" t="n">
        <f aca="false">IF($B76=0,0,IF(SIN(BA$12)=0,999999999,(SIN(BA$12)*COS($E76)+SIN($E76)*COS(BA$12))/SIN(BA$12)*$B76))</f>
        <v>9.09662198367282</v>
      </c>
      <c r="BB166" s="0" t="n">
        <f aca="false">IF($B76=0,0,IF(SIN(BB$12)=0,999999999,(SIN(BB$12)*COS($E76)+SIN($E76)*COS(BB$12))/SIN(BB$12)*$B76))</f>
        <v>8.89095221612348</v>
      </c>
      <c r="BC166" s="0" t="n">
        <f aca="false">IF($B76=0,0,IF(SIN(BC$12)=0,999999999,(SIN(BC$12)*COS($E76)+SIN($E76)*COS(BC$12))/SIN(BC$12)*$B76))</f>
        <v>8.69164727850236</v>
      </c>
      <c r="BD166" s="0" t="n">
        <f aca="false">IF($B76=0,0,IF(SIN(BD$12)=0,999999999,(SIN(BD$12)*COS($E76)+SIN($E76)*COS(BD$12))/SIN(BD$12)*$B76))</f>
        <v>8.49830022871216</v>
      </c>
      <c r="BE166" s="0" t="n">
        <f aca="false">IF($B76=0,0,IF(SIN(BE$12)=0,999999999,(SIN(BE$12)*COS($E76)+SIN($E76)*COS(BE$12))/SIN(BE$12)*$B76))</f>
        <v>8.31053515236678</v>
      </c>
      <c r="BF166" s="0" t="n">
        <f aca="false">IF($B76=0,0,IF(SIN(BF$12)=0,999999999,(SIN(BF$12)*COS($E76)+SIN($E76)*COS(BF$12))/SIN(BF$12)*$B76))</f>
        <v>8.12800414922011</v>
      </c>
      <c r="BG166" s="0" t="n">
        <f aca="false">IF($B76=0,0,IF(SIN(BG$12)=0,999999999,(SIN(BG$12)*COS($E76)+SIN($E76)*COS(BG$12))/SIN(BG$12)*$B76))</f>
        <v>7.9503846592882</v>
      </c>
      <c r="BH166" s="0" t="n">
        <f aca="false">IF($B76=0,0,IF(SIN(BH$12)=0,999999999,(SIN(BH$12)*COS($E76)+SIN($E76)*COS(BH$12))/SIN(BH$12)*$B76))</f>
        <v>7.77737708455285</v>
      </c>
      <c r="BI166" s="0" t="n">
        <f aca="false">IF($B76=0,0,IF(SIN(BI$12)=0,999999999,(SIN(BI$12)*COS($E76)+SIN($E76)*COS(BI$12))/SIN(BI$12)*$B76))</f>
        <v>7.60870266854655</v>
      </c>
      <c r="BJ166" s="0" t="n">
        <f aca="false">IF($B76=0,0,IF(SIN(BJ$12)=0,999999999,(SIN(BJ$12)*COS($E76)+SIN($E76)*COS(BJ$12))/SIN(BJ$12)*$B76))</f>
        <v>7.44410160149865</v>
      </c>
      <c r="BK166" s="0" t="n">
        <f aca="false">IF($B76=0,0,IF(SIN(BK$12)=0,999999999,(SIN(BK$12)*COS($E76)+SIN($E76)*COS(BK$12))/SIN(BK$12)*$B76))</f>
        <v>7.28333132325369</v>
      </c>
      <c r="BL166" s="0" t="n">
        <f aca="false">IF($B76=0,0,IF(SIN(BL$12)=0,999999999,(SIN(BL$12)*COS($E76)+SIN($E76)*COS(BL$12))/SIN(BL$12)*$B76))</f>
        <v>7.126165</v>
      </c>
      <c r="BM166" s="0" t="n">
        <f aca="false">IF($B76=0,0,IF(SIN(BM$12)=0,999999999,(SIN(BM$12)*COS($E76)+SIN($E76)*COS(BM$12))/SIN(BM$12)*$B76))</f>
        <v>6.97239015408941</v>
      </c>
      <c r="BN166" s="0" t="n">
        <f aca="false">IF($B76=0,0,IF(SIN(BN$12)=0,999999999,(SIN(BN$12)*COS($E76)+SIN($E76)*COS(BN$12))/SIN(BN$12)*$B76))</f>
        <v>6.82180742898533</v>
      </c>
      <c r="BO166" s="0" t="n">
        <f aca="false">IF($B76=0,0,IF(SIN(BO$12)=0,999999999,(SIN(BO$12)*COS($E76)+SIN($E76)*COS(BO$12))/SIN(BO$12)*$B76))</f>
        <v>6.67422947372521</v>
      </c>
      <c r="BP166" s="0" t="n">
        <f aca="false">IF($B76=0,0,IF(SIN(BP$12)=0,999999999,(SIN(BP$12)*COS($E76)+SIN($E76)*COS(BP$12))/SIN(BP$12)*$B76))</f>
        <v>6.529479933291</v>
      </c>
      <c r="BQ166" s="0" t="n">
        <f aca="false">IF($B76=0,0,IF(SIN(BQ$12)=0,999999999,(SIN(BQ$12)*COS($E76)+SIN($E76)*COS(BQ$12))/SIN(BQ$12)*$B76))</f>
        <v>6.38739253300124</v>
      </c>
      <c r="BR166" s="0" t="n">
        <f aca="false">IF($B76=0,0,IF(SIN(BR$12)=0,999999999,(SIN(BR$12)*COS($E76)+SIN($E76)*COS(BR$12))/SIN(BR$12)*$B76))</f>
        <v>6.24781024651638</v>
      </c>
      <c r="BS166" s="0" t="n">
        <f aca="false">IF($B76=0,0,IF(SIN(BS$12)=0,999999999,(SIN(BS$12)*COS($E76)+SIN($E76)*COS(BS$12))/SIN(BS$12)*$B76))</f>
        <v>6.11058453832094</v>
      </c>
      <c r="BT166" s="0" t="n">
        <f aca="false">IF($B76=0,0,IF(SIN(BT$12)=0,999999999,(SIN(BT$12)*COS($E76)+SIN($E76)*COS(BT$12))/SIN(BT$12)*$B76))</f>
        <v>5.97557467264494</v>
      </c>
      <c r="BU166" s="0" t="n">
        <f aca="false">IF($B76=0,0,IF(SIN(BU$12)=0,999999999,(SIN(BU$12)*COS($E76)+SIN($E76)*COS(BU$12))/SIN(BU$12)*$B76))</f>
        <v>5.84264708173653</v>
      </c>
      <c r="BV166" s="0" t="n">
        <f aca="false">IF($B76=0,0,IF(SIN(BV$12)=0,999999999,(SIN(BV$12)*COS($E76)+SIN($E76)*COS(BV$12))/SIN(BV$12)*$B76))</f>
        <v>5.71167478722167</v>
      </c>
      <c r="BW166" s="0" t="n">
        <f aca="false">IF($B76=0,0,IF(SIN(BW$12)=0,999999999,(SIN(BW$12)*COS($E76)+SIN($E76)*COS(BW$12))/SIN(BW$12)*$B76))</f>
        <v>5.58253686900172</v>
      </c>
      <c r="BX166" s="0" t="n">
        <f aca="false">IF($B76=0,0,IF(SIN(BX$12)=0,999999999,(SIN(BX$12)*COS($E76)+SIN($E76)*COS(BX$12))/SIN(BX$12)*$B76))</f>
        <v>5.45511797676251</v>
      </c>
      <c r="BY166" s="0" t="n">
        <f aca="false">IF($B76=0,0,IF(SIN(BY$12)=0,999999999,(SIN(BY$12)*COS($E76)+SIN($E76)*COS(BY$12))/SIN(BY$12)*$B76))</f>
        <v>5.32930787971066</v>
      </c>
      <c r="BZ166" s="0" t="n">
        <f aca="false">IF($B76=0,0,IF(SIN(BZ$12)=0,999999999,(SIN(BZ$12)*COS($E76)+SIN($E76)*COS(BZ$12))/SIN(BZ$12)*$B76))</f>
        <v>5.20500105062702</v>
      </c>
      <c r="CA166" s="0" t="n">
        <f aca="false">IF($B76=0,0,IF(SIN(CA$12)=0,999999999,(SIN(CA$12)*COS($E76)+SIN($E76)*COS(CA$12))/SIN(CA$12)*$B76))</f>
        <v>5.08209628074111</v>
      </c>
      <c r="CB166" s="0" t="n">
        <f aca="false">IF($B76=0,0,IF(SIN(CB$12)=0,999999999,(SIN(CB$12)*COS($E76)+SIN($E76)*COS(CB$12))/SIN(CB$12)*$B76))</f>
        <v>4.96049632229312</v>
      </c>
      <c r="CC166" s="0" t="n">
        <f aca="false">IF($B76=0,0,IF(SIN(CC$12)=0,999999999,(SIN(CC$12)*COS($E76)+SIN($E76)*COS(CC$12))/SIN(CC$12)*$B76))</f>
        <v>4.84010755596778</v>
      </c>
      <c r="CD166" s="0" t="n">
        <f aca="false">IF($B76=0,0,IF(SIN(CD$12)=0,999999999,(SIN(CD$12)*COS($E76)+SIN($E76)*COS(CD$12))/SIN(CD$12)*$B76))</f>
        <v>4.72083968066345</v>
      </c>
      <c r="CE166" s="0" t="n">
        <f aca="false">IF($B76=0,0,IF(SIN(CE$12)=0,999999999,(SIN(CE$12)*COS($E76)+SIN($E76)*COS(CE$12))/SIN(CE$12)*$B76))</f>
        <v>4.60260542330408</v>
      </c>
      <c r="CF166" s="0" t="n">
        <f aca="false">IF($B76=0,0,IF(SIN(CF$12)=0,999999999,(SIN(CF$12)*COS($E76)+SIN($E76)*COS(CF$12))/SIN(CF$12)*$B76))</f>
        <v>4.48532026661694</v>
      </c>
      <c r="CG166" s="0" t="n">
        <f aca="false">IF($B76=0,0,IF(SIN(CG$12)=0,999999999,(SIN(CG$12)*COS($E76)+SIN($E76)*COS(CG$12))/SIN(CG$12)*$B76))</f>
        <v>4.36890219298717</v>
      </c>
      <c r="CH166" s="0" t="n">
        <f aca="false">IF($B76=0,0,IF(SIN(CH$12)=0,999999999,(SIN(CH$12)*COS($E76)+SIN($E76)*COS(CH$12))/SIN(CH$12)*$B76))</f>
        <v>4.2532714426659</v>
      </c>
      <c r="CI166" s="0" t="n">
        <f aca="false">IF($B76=0,0,IF(SIN(CI$12)=0,999999999,(SIN(CI$12)*COS($E76)+SIN($E76)*COS(CI$12))/SIN(CI$12)*$B76))</f>
        <v>4.13835028475346</v>
      </c>
      <c r="CJ166" s="0" t="n">
        <f aca="false">IF($B76=0,0,IF(SIN(CJ$12)=0,999999999,(SIN(CJ$12)*COS($E76)+SIN($E76)*COS(CJ$12))/SIN(CJ$12)*$B76))</f>
        <v>4.02406279950602</v>
      </c>
      <c r="CK166" s="0" t="n">
        <f aca="false">IF($B76=0,0,IF(SIN(CK$12)=0,999999999,(SIN(CK$12)*COS($E76)+SIN($E76)*COS(CK$12))/SIN(CK$12)*$B76))</f>
        <v>3.91033467062438</v>
      </c>
      <c r="CL166" s="0" t="n">
        <f aca="false">IF($B76=0,0,IF(SIN(CL$12)=0,999999999,(SIN(CL$12)*COS($E76)+SIN($E76)*COS(CL$12))/SIN(CL$12)*$B76))</f>
        <v>3.79709298627966</v>
      </c>
      <c r="CM166" s="0" t="n">
        <f aca="false">IF($B76=0,0,IF(SIN(CM$12)=0,999999999,(SIN(CM$12)*COS($E76)+SIN($E76)*COS(CM$12))/SIN(CM$12)*$B76))</f>
        <v>3.68426604771329</v>
      </c>
      <c r="CN166" s="0" t="n">
        <f aca="false">IF($B76=0,0,IF(SIN(CN$12)=0,999999999,(SIN(CN$12)*COS($E76)+SIN($E76)*COS(CN$12))/SIN(CN$12)*$B76))</f>
        <v>3.57178318431981</v>
      </c>
      <c r="CO166" s="0" t="n">
        <f aca="false">IF($B76=0,0,IF(SIN(CO$12)=0,999999999,(SIN(CO$12)*COS($E76)+SIN($E76)*COS(CO$12))/SIN(CO$12)*$B76))</f>
        <v>3.45957457418062</v>
      </c>
      <c r="CP166" s="0" t="n">
        <f aca="false">IF($B76=0,0,IF(SIN(CP$12)=0,999999999,(SIN(CP$12)*COS($E76)+SIN($E76)*COS(CP$12))/SIN(CP$12)*$B76))</f>
        <v>3.34757106906706</v>
      </c>
      <c r="CQ166" s="0" t="n">
        <f aca="false">IF($B76=0,0,IF(SIN(CQ$12)=0,999999999,(SIN(CQ$12)*COS($E76)+SIN($E76)*COS(CQ$12))/SIN(CQ$12)*$B76))</f>
        <v>3.23570402297166</v>
      </c>
    </row>
    <row r="167" customFormat="false" ht="12.8" hidden="true" customHeight="false" outlineLevel="0" collapsed="false">
      <c r="D167" s="0" t="n">
        <f aca="false">1+D166</f>
        <v>65</v>
      </c>
      <c r="E167" s="2" t="s">
        <v>56</v>
      </c>
      <c r="F167" s="0" t="n">
        <f aca="false">IF($B77=0,0,IF(SIN(F$12)=0,999999999,(SIN(F$12)*COS($E77)+SIN($E77)*COS(F$12))/SIN(F$12)*$B77))</f>
        <v>999999999</v>
      </c>
      <c r="G167" s="0" t="n">
        <f aca="false">IF($B77=0,0,IF(SIN(G$12)=0,999999999,(SIN(G$12)*COS($E77)+SIN($E77)*COS(G$12))/SIN(G$12)*$B77))</f>
        <v>368.640665526802</v>
      </c>
      <c r="H167" s="0" t="n">
        <f aca="false">IF($B77=0,0,IF(SIN(H$12)=0,999999999,(SIN(H$12)*COS($E77)+SIN($E77)*COS(H$12))/SIN(H$12)*$B77))</f>
        <v>185.752777420299</v>
      </c>
      <c r="I167" s="0" t="n">
        <f aca="false">IF($B77=0,0,IF(SIN(I$12)=0,999999999,(SIN(I$12)*COS($E77)+SIN($E77)*COS(I$12))/SIN(I$12)*$B77))</f>
        <v>124.765380135064</v>
      </c>
      <c r="J167" s="0" t="n">
        <f aca="false">IF($B77=0,0,IF(SIN(J$12)=0,999999999,(SIN(J$12)*COS($E77)+SIN($E77)*COS(J$12))/SIN(J$12)*$B77))</f>
        <v>94.2530942322884</v>
      </c>
      <c r="K167" s="0" t="n">
        <f aca="false">IF($B77=0,0,IF(SIN(K$12)=0,999999999,(SIN(K$12)*COS($E77)+SIN($E77)*COS(K$12))/SIN(K$12)*$B77))</f>
        <v>75.9308401898518</v>
      </c>
      <c r="L167" s="0" t="n">
        <f aca="false">IF($B77=0,0,IF(SIN(L$12)=0,999999999,(SIN(L$12)*COS($E77)+SIN($E77)*COS(L$12))/SIN(L$12)*$B77))</f>
        <v>63.7035884625232</v>
      </c>
      <c r="M167" s="0" t="n">
        <f aca="false">IF($B77=0,0,IF(SIN(M$12)=0,999999999,(SIN(M$12)*COS($E77)+SIN($E77)*COS(M$12))/SIN(M$12)*$B77))</f>
        <v>54.9591809168524</v>
      </c>
      <c r="N167" s="0" t="n">
        <f aca="false">IF($B77=0,0,IF(SIN(N$12)=0,999999999,(SIN(N$12)*COS($E77)+SIN($E77)*COS(N$12))/SIN(N$12)*$B77))</f>
        <v>48.3915361878806</v>
      </c>
      <c r="O167" s="0" t="n">
        <f aca="false">IF($B77=0,0,IF(SIN(O$12)=0,999999999,(SIN(O$12)*COS($E77)+SIN($E77)*COS(O$12))/SIN(O$12)*$B77))</f>
        <v>43.275051462905</v>
      </c>
      <c r="P167" s="0" t="n">
        <f aca="false">IF($B77=0,0,IF(SIN(P$12)=0,999999999,(SIN(P$12)*COS($E77)+SIN($E77)*COS(P$12))/SIN(P$12)*$B77))</f>
        <v>39.1743631933426</v>
      </c>
      <c r="Q167" s="0" t="n">
        <f aca="false">IF($B77=0,0,IF(SIN(Q$12)=0,999999999,(SIN(Q$12)*COS($E77)+SIN($E77)*COS(Q$12))/SIN(Q$12)*$B77))</f>
        <v>35.8124201440654</v>
      </c>
      <c r="R167" s="0" t="n">
        <f aca="false">IF($B77=0,0,IF(SIN(R$12)=0,999999999,(SIN(R$12)*COS($E77)+SIN($E77)*COS(R$12))/SIN(R$12)*$B77))</f>
        <v>33.0045199166621</v>
      </c>
      <c r="S167" s="0" t="n">
        <f aca="false">IF($B77=0,0,IF(SIN(S$12)=0,999999999,(SIN(S$12)*COS($E77)+SIN($E77)*COS(S$12))/SIN(S$12)*$B77))</f>
        <v>30.6227901529536</v>
      </c>
      <c r="T167" s="0" t="n">
        <f aca="false">IF($B77=0,0,IF(SIN(T$12)=0,999999999,(SIN(T$12)*COS($E77)+SIN($E77)*COS(T$12))/SIN(T$12)*$B77))</f>
        <v>28.5758920786137</v>
      </c>
      <c r="U167" s="0" t="n">
        <f aca="false">IF($B77=0,0,IF(SIN(U$12)=0,999999999,(SIN(U$12)*COS($E77)+SIN($E77)*COS(U$12))/SIN(U$12)*$B77))</f>
        <v>26.7968426281577</v>
      </c>
      <c r="V167" s="0" t="n">
        <f aca="false">IF($B77=0,0,IF(SIN(V$12)=0,999999999,(SIN(V$12)*COS($E77)+SIN($E77)*COS(V$12))/SIN(V$12)*$B77))</f>
        <v>25.2354032719276</v>
      </c>
      <c r="W167" s="0" t="n">
        <f aca="false">IF($B77=0,0,IF(SIN(W$12)=0,999999999,(SIN(W$12)*COS($E77)+SIN($E77)*COS(W$12))/SIN(W$12)*$B77))</f>
        <v>23.8531551383463</v>
      </c>
      <c r="X167" s="0" t="n">
        <f aca="false">IF($B77=0,0,IF(SIN(X$12)=0,999999999,(SIN(X$12)*COS($E77)+SIN($E77)*COS(X$12))/SIN(X$12)*$B77))</f>
        <v>22.6202157610348</v>
      </c>
      <c r="Y167" s="0" t="n">
        <f aca="false">IF($B77=0,0,IF(SIN(Y$12)=0,999999999,(SIN(Y$12)*COS($E77)+SIN($E77)*COS(Y$12))/SIN(Y$12)*$B77))</f>
        <v>21.5129926416072</v>
      </c>
      <c r="Z167" s="0" t="n">
        <f aca="false">IF($B77=0,0,IF(SIN(Z$12)=0,999999999,(SIN(Z$12)*COS($E77)+SIN($E77)*COS(Z$12))/SIN(Z$12)*$B77))</f>
        <v>20.5126107426318</v>
      </c>
      <c r="AA167" s="0" t="n">
        <f aca="false">IF($B77=0,0,IF(SIN(AA$12)=0,999999999,(SIN(AA$12)*COS($E77)+SIN($E77)*COS(AA$12))/SIN(AA$12)*$B77))</f>
        <v>19.6037892673435</v>
      </c>
      <c r="AB167" s="0" t="n">
        <f aca="false">IF($B77=0,0,IF(SIN(AB$12)=0,999999999,(SIN(AB$12)*COS($E77)+SIN($E77)*COS(AB$12))/SIN(AB$12)*$B77))</f>
        <v>18.7740247712061</v>
      </c>
      <c r="AC167" s="0" t="n">
        <f aca="false">IF($B77=0,0,IF(SIN(AC$12)=0,999999999,(SIN(AC$12)*COS($E77)+SIN($E77)*COS(AC$12))/SIN(AC$12)*$B77))</f>
        <v>18.0129873738633</v>
      </c>
      <c r="AD167" s="0" t="n">
        <f aca="false">IF($B77=0,0,IF(SIN(AD$12)=0,999999999,(SIN(AD$12)*COS($E77)+SIN($E77)*COS(AD$12))/SIN(AD$12)*$B77))</f>
        <v>17.3120679171731</v>
      </c>
      <c r="AE167" s="0" t="n">
        <f aca="false">IF($B77=0,0,IF(SIN(AE$12)=0,999999999,(SIN(AE$12)*COS($E77)+SIN($E77)*COS(AE$12))/SIN(AE$12)*$B77))</f>
        <v>16.664033804391</v>
      </c>
      <c r="AF167" s="0" t="n">
        <f aca="false">IF($B77=0,0,IF(SIN(AF$12)=0,999999999,(SIN(AF$12)*COS($E77)+SIN($E77)*COS(AF$12))/SIN(AF$12)*$B77))</f>
        <v>16.0627642601653</v>
      </c>
      <c r="AG167" s="0" t="n">
        <f aca="false">IF($B77=0,0,IF(SIN(AG$12)=0,999999999,(SIN(AG$12)*COS($E77)+SIN($E77)*COS(AG$12))/SIN(AG$12)*$B77))</f>
        <v>15.5030444207323</v>
      </c>
      <c r="AH167" s="0" t="n">
        <f aca="false">IF($B77=0,0,IF(SIN(AH$12)=0,999999999,(SIN(AH$12)*COS($E77)+SIN($E77)*COS(AH$12))/SIN(AH$12)*$B77))</f>
        <v>14.9804035467318</v>
      </c>
      <c r="AI167" s="0" t="n">
        <f aca="false">IF($B77=0,0,IF(SIN(AI$12)=0,999999999,(SIN(AI$12)*COS($E77)+SIN($E77)*COS(AI$12))/SIN(AI$12)*$B77))</f>
        <v>14.4909867083215</v>
      </c>
      <c r="AJ167" s="0" t="n">
        <f aca="false">IF($B77=0,0,IF(SIN(AJ$12)=0,999999999,(SIN(AJ$12)*COS($E77)+SIN($E77)*COS(AJ$12))/SIN(AJ$12)*$B77))</f>
        <v>14.0314521323572</v>
      </c>
      <c r="AK167" s="0" t="n">
        <f aca="false">IF($B77=0,0,IF(SIN(AK$12)=0,999999999,(SIN(AK$12)*COS($E77)+SIN($E77)*COS(AK$12))/SIN(AK$12)*$B77))</f>
        <v>13.598888416942</v>
      </c>
      <c r="AL167" s="0" t="n">
        <f aca="false">IF($B77=0,0,IF(SIN(AL$12)=0,999999999,(SIN(AL$12)*COS($E77)+SIN($E77)*COS(AL$12))/SIN(AL$12)*$B77))</f>
        <v>13.1907472673265</v>
      </c>
      <c r="AM167" s="0" t="n">
        <f aca="false">IF($B77=0,0,IF(SIN(AM$12)=0,999999999,(SIN(AM$12)*COS($E77)+SIN($E77)*COS(AM$12))/SIN(AM$12)*$B77))</f>
        <v>12.8047884607129</v>
      </c>
      <c r="AN167" s="0" t="n">
        <f aca="false">IF($B77=0,0,IF(SIN(AN$12)=0,999999999,(SIN(AN$12)*COS($E77)+SIN($E77)*COS(AN$12))/SIN(AN$12)*$B77))</f>
        <v>12.4390345222141</v>
      </c>
      <c r="AO167" s="0" t="n">
        <f aca="false">IF($B77=0,0,IF(SIN(AO$12)=0,999999999,(SIN(AO$12)*COS($E77)+SIN($E77)*COS(AO$12))/SIN(AO$12)*$B77))</f>
        <v>12.0917331696966</v>
      </c>
      <c r="AP167" s="0" t="n">
        <f aca="false">IF($B77=0,0,IF(SIN(AP$12)=0,999999999,(SIN(AP$12)*COS($E77)+SIN($E77)*COS(AP$12))/SIN(AP$12)*$B77))</f>
        <v>11.7613260168527</v>
      </c>
      <c r="AQ167" s="0" t="n">
        <f aca="false">IF($B77=0,0,IF(SIN(AQ$12)=0,999999999,(SIN(AQ$12)*COS($E77)+SIN($E77)*COS(AQ$12))/SIN(AQ$12)*$B77))</f>
        <v>11.4464223504727</v>
      </c>
      <c r="AR167" s="0" t="n">
        <f aca="false">IF($B77=0,0,IF(SIN(AR$12)=0,999999999,(SIN(AR$12)*COS($E77)+SIN($E77)*COS(AR$12))/SIN(AR$12)*$B77))</f>
        <v>11.1457770471539</v>
      </c>
      <c r="AS167" s="0" t="n">
        <f aca="false">IF($B77=0,0,IF(SIN(AS$12)=0,999999999,(SIN(AS$12)*COS($E77)+SIN($E77)*COS(AS$12))/SIN(AS$12)*$B77))</f>
        <v>10.8582718864273</v>
      </c>
      <c r="AT167" s="0" t="n">
        <f aca="false">IF($B77=0,0,IF(SIN(AT$12)=0,999999999,(SIN(AT$12)*COS($E77)+SIN($E77)*COS(AT$12))/SIN(AT$12)*$B77))</f>
        <v>10.5828996658846</v>
      </c>
      <c r="AU167" s="0" t="n">
        <f aca="false">IF($B77=0,0,IF(SIN(AU$12)=0,999999999,(SIN(AU$12)*COS($E77)+SIN($E77)*COS(AU$12))/SIN(AU$12)*$B77))</f>
        <v>10.3187506398696</v>
      </c>
      <c r="AV167" s="0" t="n">
        <f aca="false">IF($B77=0,0,IF(SIN(AV$12)=0,999999999,(SIN(AV$12)*COS($E77)+SIN($E77)*COS(AV$12))/SIN(AV$12)*$B77))</f>
        <v>10.0650008944243</v>
      </c>
      <c r="AW167" s="0" t="n">
        <f aca="false">IF($B77=0,0,IF(SIN(AW$12)=0,999999999,(SIN(AW$12)*COS($E77)+SIN($E77)*COS(AW$12))/SIN(AW$12)*$B77))</f>
        <v>9.82090234323693</v>
      </c>
      <c r="AX167" s="0" t="n">
        <f aca="false">IF($B77=0,0,IF(SIN(AX$12)=0,999999999,(SIN(AX$12)*COS($E77)+SIN($E77)*COS(AX$12))/SIN(AX$12)*$B77))</f>
        <v>9.58577408665319</v>
      </c>
      <c r="AY167" s="0" t="n">
        <f aca="false">IF($B77=0,0,IF(SIN(AY$12)=0,999999999,(SIN(AY$12)*COS($E77)+SIN($E77)*COS(AY$12))/SIN(AY$12)*$B77))</f>
        <v>9.35899492166572</v>
      </c>
      <c r="AZ167" s="0" t="n">
        <f aca="false">IF($B77=0,0,IF(SIN(AZ$12)=0,999999999,(SIN(AZ$12)*COS($E77)+SIN($E77)*COS(AZ$12))/SIN(AZ$12)*$B77))</f>
        <v>9.1399968276772</v>
      </c>
      <c r="BA167" s="0" t="n">
        <f aca="false">IF($B77=0,0,IF(SIN(BA$12)=0,999999999,(SIN(BA$12)*COS($E77)+SIN($E77)*COS(BA$12))/SIN(BA$12)*$B77))</f>
        <v>8.92825928265161</v>
      </c>
      <c r="BB167" s="0" t="n">
        <f aca="false">IF($B77=0,0,IF(SIN(BB$12)=0,999999999,(SIN(BB$12)*COS($E77)+SIN($E77)*COS(BB$12))/SIN(BB$12)*$B77))</f>
        <v>8.72330428849545</v>
      </c>
      <c r="BC167" s="0" t="n">
        <f aca="false">IF($B77=0,0,IF(SIN(BC$12)=0,999999999,(SIN(BC$12)*COS($E77)+SIN($E77)*COS(BC$12))/SIN(BC$12)*$B77))</f>
        <v>8.5246920042878</v>
      </c>
      <c r="BD167" s="0" t="n">
        <f aca="false">IF($B77=0,0,IF(SIN(BD$12)=0,999999999,(SIN(BD$12)*COS($E77)+SIN($E77)*COS(BD$12))/SIN(BD$12)*$B77))</f>
        <v>8.33201690219554</v>
      </c>
      <c r="BE167" s="0" t="n">
        <f aca="false">IF($B77=0,0,IF(SIN(BE$12)=0,999999999,(SIN(BE$12)*COS($E77)+SIN($E77)*COS(BE$12))/SIN(BE$12)*$B77))</f>
        <v>8.14490437426474</v>
      </c>
      <c r="BF167" s="0" t="n">
        <f aca="false">IF($B77=0,0,IF(SIN(BF$12)=0,999999999,(SIN(BF$12)*COS($E77)+SIN($E77)*COS(BF$12))/SIN(BF$12)*$B77))</f>
        <v>7.96300772932266</v>
      </c>
      <c r="BG167" s="0" t="n">
        <f aca="false">IF($B77=0,0,IF(SIN(BG$12)=0,999999999,(SIN(BG$12)*COS($E77)+SIN($E77)*COS(BG$12))/SIN(BG$12)*$B77))</f>
        <v>7.78600552839255</v>
      </c>
      <c r="BH167" s="0" t="n">
        <f aca="false">IF($B77=0,0,IF(SIN(BH$12)=0,999999999,(SIN(BH$12)*COS($E77)+SIN($E77)*COS(BH$12))/SIN(BH$12)*$B77))</f>
        <v>7.61359921466271</v>
      </c>
      <c r="BI167" s="0" t="n">
        <f aca="false">IF($B77=0,0,IF(SIN(BI$12)=0,999999999,(SIN(BI$12)*COS($E77)+SIN($E77)*COS(BI$12))/SIN(BI$12)*$B77))</f>
        <v>7.44551100044051</v>
      </c>
      <c r="BJ167" s="0" t="n">
        <f aca="false">IF($B77=0,0,IF(SIN(BJ$12)=0,999999999,(SIN(BJ$12)*COS($E77)+SIN($E77)*COS(BJ$12))/SIN(BJ$12)*$B77))</f>
        <v>7.28148197888386</v>
      </c>
      <c r="BK167" s="0" t="n">
        <f aca="false">IF($B77=0,0,IF(SIN(BK$12)=0,999999999,(SIN(BK$12)*COS($E77)+SIN($E77)*COS(BK$12))/SIN(BK$12)*$B77))</f>
        <v>7.12127043281755</v>
      </c>
      <c r="BL167" s="0" t="n">
        <f aca="false">IF($B77=0,0,IF(SIN(BL$12)=0,999999999,(SIN(BL$12)*COS($E77)+SIN($E77)*COS(BL$12))/SIN(BL$12)*$B77))</f>
        <v>6.96465031675563</v>
      </c>
      <c r="BM167" s="0" t="n">
        <f aca="false">IF($B77=0,0,IF(SIN(BM$12)=0,999999999,(SIN(BM$12)*COS($E77)+SIN($E77)*COS(BM$12))/SIN(BM$12)*$B77))</f>
        <v>6.81140989148307</v>
      </c>
      <c r="BN167" s="0" t="n">
        <f aca="false">IF($B77=0,0,IF(SIN(BN$12)=0,999999999,(SIN(BN$12)*COS($E77)+SIN($E77)*COS(BN$12))/SIN(BN$12)*$B77))</f>
        <v>6.66135049329601</v>
      </c>
      <c r="BO167" s="0" t="n">
        <f aca="false">IF($B77=0,0,IF(SIN(BO$12)=0,999999999,(SIN(BO$12)*COS($E77)+SIN($E77)*COS(BO$12))/SIN(BO$12)*$B77))</f>
        <v>6.51428542234114</v>
      </c>
      <c r="BP167" s="0" t="n">
        <f aca="false">IF($B77=0,0,IF(SIN(BP$12)=0,999999999,(SIN(BP$12)*COS($E77)+SIN($E77)*COS(BP$12))/SIN(BP$12)*$B77))</f>
        <v>6.37003893649492</v>
      </c>
      <c r="BQ167" s="0" t="n">
        <f aca="false">IF($B77=0,0,IF(SIN(BQ$12)=0,999999999,(SIN(BQ$12)*COS($E77)+SIN($E77)*COS(BQ$12))/SIN(BQ$12)*$B77))</f>
        <v>6.22844533893779</v>
      </c>
      <c r="BR167" s="0" t="n">
        <f aca="false">IF($B77=0,0,IF(SIN(BR$12)=0,999999999,(SIN(BR$12)*COS($E77)+SIN($E77)*COS(BR$12))/SIN(BR$12)*$B77))</f>
        <v>6.08934814905087</v>
      </c>
      <c r="BS167" s="0" t="n">
        <f aca="false">IF($B77=0,0,IF(SIN(BS$12)=0,999999999,(SIN(BS$12)*COS($E77)+SIN($E77)*COS(BS$12))/SIN(BS$12)*$B77))</f>
        <v>5.95259934753086</v>
      </c>
      <c r="BT167" s="0" t="n">
        <f aca="false">IF($B77=0,0,IF(SIN(BT$12)=0,999999999,(SIN(BT$12)*COS($E77)+SIN($E77)*COS(BT$12))/SIN(BT$12)*$B77))</f>
        <v>5.81805868771313</v>
      </c>
      <c r="BU167" s="0" t="n">
        <f aca="false">IF($B77=0,0,IF(SIN(BU$12)=0,999999999,(SIN(BU$12)*COS($E77)+SIN($E77)*COS(BU$12))/SIN(BU$12)*$B77))</f>
        <v>5.68559306603983</v>
      </c>
      <c r="BV167" s="0" t="n">
        <f aca="false">IF($B77=0,0,IF(SIN(BV$12)=0,999999999,(SIN(BV$12)*COS($E77)+SIN($E77)*COS(BV$12))/SIN(BV$12)*$B77))</f>
        <v>5.55507594543058</v>
      </c>
      <c r="BW167" s="0" t="n">
        <f aca="false">IF($B77=0,0,IF(SIN(BW$12)=0,999999999,(SIN(BW$12)*COS($E77)+SIN($E77)*COS(BW$12))/SIN(BW$12)*$B77))</f>
        <v>5.42638682602582</v>
      </c>
      <c r="BX167" s="0" t="n">
        <f aca="false">IF($B77=0,0,IF(SIN(BX$12)=0,999999999,(SIN(BX$12)*COS($E77)+SIN($E77)*COS(BX$12))/SIN(BX$12)*$B77))</f>
        <v>5.29941075839349</v>
      </c>
      <c r="BY167" s="0" t="n">
        <f aca="false">IF($B77=0,0,IF(SIN(BY$12)=0,999999999,(SIN(BY$12)*COS($E77)+SIN($E77)*COS(BY$12))/SIN(BY$12)*$B77))</f>
        <v>5.17403789483024</v>
      </c>
      <c r="BZ167" s="0" t="n">
        <f aca="false">IF($B77=0,0,IF(SIN(BZ$12)=0,999999999,(SIN(BZ$12)*COS($E77)+SIN($E77)*COS(BZ$12))/SIN(BZ$12)*$B77))</f>
        <v>5.05016307486042</v>
      </c>
      <c r="CA167" s="0" t="n">
        <f aca="false">IF($B77=0,0,IF(SIN(CA$12)=0,999999999,(SIN(CA$12)*COS($E77)+SIN($E77)*COS(CA$12))/SIN(CA$12)*$B77))</f>
        <v>4.92768544144895</v>
      </c>
      <c r="CB167" s="0" t="n">
        <f aca="false">IF($B77=0,0,IF(SIN(CB$12)=0,999999999,(SIN(CB$12)*COS($E77)+SIN($E77)*COS(CB$12))/SIN(CB$12)*$B77))</f>
        <v>4.80650808480552</v>
      </c>
      <c r="CC167" s="0" t="n">
        <f aca="false">IF($B77=0,0,IF(SIN(CC$12)=0,999999999,(SIN(CC$12)*COS($E77)+SIN($E77)*COS(CC$12))/SIN(CC$12)*$B77))</f>
        <v>4.68653771097429</v>
      </c>
      <c r="CD167" s="0" t="n">
        <f aca="false">IF($B77=0,0,IF(SIN(CD$12)=0,999999999,(SIN(CD$12)*COS($E77)+SIN($E77)*COS(CD$12))/SIN(CD$12)*$B77))</f>
        <v>4.56768433268108</v>
      </c>
      <c r="CE167" s="0" t="n">
        <f aca="false">IF($B77=0,0,IF(SIN(CE$12)=0,999999999,(SIN(CE$12)*COS($E77)+SIN($E77)*COS(CE$12))/SIN(CE$12)*$B77))</f>
        <v>4.44986098015391</v>
      </c>
      <c r="CF167" s="0" t="n">
        <f aca="false">IF($B77=0,0,IF(SIN(CF$12)=0,999999999,(SIN(CF$12)*COS($E77)+SIN($E77)*COS(CF$12))/SIN(CF$12)*$B77))</f>
        <v>4.33298342984672</v>
      </c>
      <c r="CG167" s="0" t="n">
        <f aca="false">IF($B77=0,0,IF(SIN(CG$12)=0,999999999,(SIN(CG$12)*COS($E77)+SIN($E77)*COS(CG$12))/SIN(CG$12)*$B77))</f>
        <v>4.21696994918415</v>
      </c>
      <c r="CH167" s="0" t="n">
        <f aca="false">IF($B77=0,0,IF(SIN(CH$12)=0,999999999,(SIN(CH$12)*COS($E77)+SIN($E77)*COS(CH$12))/SIN(CH$12)*$B77))</f>
        <v>4.10174105560997</v>
      </c>
      <c r="CI167" s="0" t="n">
        <f aca="false">IF($B77=0,0,IF(SIN(CI$12)=0,999999999,(SIN(CI$12)*COS($E77)+SIN($E77)*COS(CI$12))/SIN(CI$12)*$B77))</f>
        <v>3.98721928836621</v>
      </c>
      <c r="CJ167" s="0" t="n">
        <f aca="false">IF($B77=0,0,IF(SIN(CJ$12)=0,999999999,(SIN(CJ$12)*COS($E77)+SIN($E77)*COS(CJ$12))/SIN(CJ$12)*$B77))</f>
        <v>3.87332899155634</v>
      </c>
      <c r="CK167" s="0" t="n">
        <f aca="false">IF($B77=0,0,IF(SIN(CK$12)=0,999999999,(SIN(CK$12)*COS($E77)+SIN($E77)*COS(CK$12))/SIN(CK$12)*$B77))</f>
        <v>3.75999610715594</v>
      </c>
      <c r="CL167" s="0" t="n">
        <f aca="false">IF($B77=0,0,IF(SIN(CL$12)=0,999999999,(SIN(CL$12)*COS($E77)+SIN($E77)*COS(CL$12))/SIN(CL$12)*$B77))</f>
        <v>3.64714797672987</v>
      </c>
      <c r="CM167" s="0" t="n">
        <f aca="false">IF($B77=0,0,IF(SIN(CM$12)=0,999999999,(SIN(CM$12)*COS($E77)+SIN($E77)*COS(CM$12))/SIN(CM$12)*$B77))</f>
        <v>3.53471315069751</v>
      </c>
      <c r="CN167" s="0" t="n">
        <f aca="false">IF($B77=0,0,IF(SIN(CN$12)=0,999999999,(SIN(CN$12)*COS($E77)+SIN($E77)*COS(CN$12))/SIN(CN$12)*$B77))</f>
        <v>3.42262120405811</v>
      </c>
      <c r="CO167" s="0" t="n">
        <f aca="false">IF($B77=0,0,IF(SIN(CO$12)=0,999999999,(SIN(CO$12)*COS($E77)+SIN($E77)*COS(CO$12))/SIN(CO$12)*$B77))</f>
        <v>3.31080255754832</v>
      </c>
      <c r="CP167" s="0" t="n">
        <f aca="false">IF($B77=0,0,IF(SIN(CP$12)=0,999999999,(SIN(CP$12)*COS($E77)+SIN($E77)*COS(CP$12))/SIN(CP$12)*$B77))</f>
        <v>3.19918830325345</v>
      </c>
      <c r="CQ167" s="0" t="n">
        <f aca="false">IF($B77=0,0,IF(SIN(CQ$12)=0,999999999,(SIN(CQ$12)*COS($E77)+SIN($E77)*COS(CQ$12))/SIN(CQ$12)*$B77))</f>
        <v>3.08771003373457</v>
      </c>
    </row>
    <row r="168" customFormat="false" ht="12.8" hidden="true" customHeight="false" outlineLevel="0" collapsed="false">
      <c r="D168" s="0" t="n">
        <f aca="false">1+D167</f>
        <v>66</v>
      </c>
      <c r="E168" s="2" t="s">
        <v>56</v>
      </c>
      <c r="F168" s="0" t="n">
        <f aca="false">IF($B78=0,0,IF(SIN(F$12)=0,999999999,(SIN(F$12)*COS($E78)+SIN($E78)*COS(F$12))/SIN(F$12)*$B78))</f>
        <v>999999999</v>
      </c>
      <c r="G168" s="0" t="n">
        <f aca="false">IF($B78=0,0,IF(SIN(G$12)=0,999999999,(SIN(G$12)*COS($E78)+SIN($E78)*COS(G$12))/SIN(G$12)*$B78))</f>
        <v>367.192818190423</v>
      </c>
      <c r="H168" s="0" t="n">
        <f aca="false">IF($B78=0,0,IF(SIN(H$12)=0,999999999,(SIN(H$12)*COS($E78)+SIN($E78)*COS(H$12))/SIN(H$12)*$B78))</f>
        <v>184.95671812299</v>
      </c>
      <c r="I168" s="0" t="n">
        <f aca="false">IF($B78=0,0,IF(SIN(I$12)=0,999999999,(SIN(I$12)*COS($E78)+SIN($E78)*COS(I$12))/SIN(I$12)*$B78))</f>
        <v>124.186671786995</v>
      </c>
      <c r="J168" s="0" t="n">
        <f aca="false">IF($B78=0,0,IF(SIN(J$12)=0,999999999,(SIN(J$12)*COS($E78)+SIN($E78)*COS(J$12))/SIN(J$12)*$B78))</f>
        <v>93.7831276013563</v>
      </c>
      <c r="K168" s="0" t="n">
        <f aca="false">IF($B78=0,0,IF(SIN(K$12)=0,999999999,(SIN(K$12)*COS($E78)+SIN($E78)*COS(K$12))/SIN(K$12)*$B78))</f>
        <v>75.5261716284492</v>
      </c>
      <c r="L168" s="0" t="n">
        <f aca="false">IF($B78=0,0,IF(SIN(L$12)=0,999999999,(SIN(L$12)*COS($E78)+SIN($E78)*COS(L$12))/SIN(L$12)*$B78))</f>
        <v>63.3424961953689</v>
      </c>
      <c r="M168" s="0" t="n">
        <f aca="false">IF($B78=0,0,IF(SIN(M$12)=0,999999999,(SIN(M$12)*COS($E78)+SIN($E78)*COS(M$12))/SIN(M$12)*$B78))</f>
        <v>54.6292525518353</v>
      </c>
      <c r="N168" s="0" t="n">
        <f aca="false">IF($B78=0,0,IF(SIN(N$12)=0,999999999,(SIN(N$12)*COS($E78)+SIN($E78)*COS(N$12))/SIN(N$12)*$B78))</f>
        <v>48.0850140326652</v>
      </c>
      <c r="O168" s="0" t="n">
        <f aca="false">IF($B78=0,0,IF(SIN(O$12)=0,999999999,(SIN(O$12)*COS($E78)+SIN($E78)*COS(O$12))/SIN(O$12)*$B78))</f>
        <v>42.9867637767971</v>
      </c>
      <c r="P168" s="0" t="n">
        <f aca="false">IF($B78=0,0,IF(SIN(P$12)=0,999999999,(SIN(P$12)*COS($E78)+SIN($E78)*COS(P$12))/SIN(P$12)*$B78))</f>
        <v>38.9006898132652</v>
      </c>
      <c r="Q168" s="0" t="n">
        <f aca="false">IF($B78=0,0,IF(SIN(Q$12)=0,999999999,(SIN(Q$12)*COS($E78)+SIN($E78)*COS(Q$12))/SIN(Q$12)*$B78))</f>
        <v>35.5507282805895</v>
      </c>
      <c r="R168" s="0" t="n">
        <f aca="false">IF($B78=0,0,IF(SIN(R$12)=0,999999999,(SIN(R$12)*COS($E78)+SIN($E78)*COS(R$12))/SIN(R$12)*$B78))</f>
        <v>32.7528350350704</v>
      </c>
      <c r="S168" s="0" t="n">
        <f aca="false">IF($B78=0,0,IF(SIN(S$12)=0,999999999,(SIN(S$12)*COS($E78)+SIN($E78)*COS(S$12))/SIN(S$12)*$B78))</f>
        <v>30.3795934385574</v>
      </c>
      <c r="T168" s="0" t="n">
        <f aca="false">IF($B78=0,0,IF(SIN(T$12)=0,999999999,(SIN(T$12)*COS($E78)+SIN($E78)*COS(T$12))/SIN(T$12)*$B78))</f>
        <v>28.339990235933</v>
      </c>
      <c r="U168" s="0" t="n">
        <f aca="false">IF($B78=0,0,IF(SIN(U$12)=0,999999999,(SIN(U$12)*COS($E78)+SIN($E78)*COS(U$12))/SIN(U$12)*$B78))</f>
        <v>26.5672810804234</v>
      </c>
      <c r="V168" s="0" t="n">
        <f aca="false">IF($B78=0,0,IF(SIN(V$12)=0,999999999,(SIN(V$12)*COS($E78)+SIN($E78)*COS(V$12))/SIN(V$12)*$B78))</f>
        <v>25.0114064857894</v>
      </c>
      <c r="W168" s="0" t="n">
        <f aca="false">IF($B78=0,0,IF(SIN(W$12)=0,999999999,(SIN(W$12)*COS($E78)+SIN($E78)*COS(W$12))/SIN(W$12)*$B78))</f>
        <v>23.6340845001878</v>
      </c>
      <c r="X168" s="0" t="n">
        <f aca="false">IF($B78=0,0,IF(SIN(X$12)=0,999999999,(SIN(X$12)*COS($E78)+SIN($E78)*COS(X$12))/SIN(X$12)*$B78))</f>
        <v>22.4055391543638</v>
      </c>
      <c r="Y168" s="0" t="n">
        <f aca="false">IF($B78=0,0,IF(SIN(Y$12)=0,999999999,(SIN(Y$12)*COS($E78)+SIN($E78)*COS(Y$12))/SIN(Y$12)*$B78))</f>
        <v>21.302262030449</v>
      </c>
      <c r="Z168" s="0" t="n">
        <f aca="false">IF($B78=0,0,IF(SIN(Z$12)=0,999999999,(SIN(Z$12)*COS($E78)+SIN($E78)*COS(Z$12))/SIN(Z$12)*$B78))</f>
        <v>20.3054453591276</v>
      </c>
      <c r="AA168" s="0" t="n">
        <f aca="false">IF($B78=0,0,IF(SIN(AA$12)=0,999999999,(SIN(AA$12)*COS($E78)+SIN($E78)*COS(AA$12))/SIN(AA$12)*$B78))</f>
        <v>19.3998628023559</v>
      </c>
      <c r="AB168" s="0" t="n">
        <f aca="false">IF($B78=0,0,IF(SIN(AB$12)=0,999999999,(SIN(AB$12)*COS($E78)+SIN($E78)*COS(AB$12))/SIN(AB$12)*$B78))</f>
        <v>18.5730554762062</v>
      </c>
      <c r="AC168" s="0" t="n">
        <f aca="false">IF($B78=0,0,IF(SIN(AC$12)=0,999999999,(SIN(AC$12)*COS($E78)+SIN($E78)*COS(AC$12))/SIN(AC$12)*$B78))</f>
        <v>17.8147303146381</v>
      </c>
      <c r="AD168" s="0" t="n">
        <f aca="false">IF($B78=0,0,IF(SIN(AD$12)=0,999999999,(SIN(AD$12)*COS($E78)+SIN($E78)*COS(AD$12))/SIN(AD$12)*$B78))</f>
        <v>17.1163088414008</v>
      </c>
      <c r="AE168" s="0" t="n">
        <f aca="false">IF($B78=0,0,IF(SIN(AE$12)=0,999999999,(SIN(AE$12)*COS($E78)+SIN($E78)*COS(AE$12))/SIN(AE$12)*$B78))</f>
        <v>16.4705842357599</v>
      </c>
      <c r="AF168" s="0" t="n">
        <f aca="false">IF($B78=0,0,IF(SIN(AF$12)=0,999999999,(SIN(AF$12)*COS($E78)+SIN($E78)*COS(AF$12))/SIN(AF$12)*$B78))</f>
        <v>15.8714575359906</v>
      </c>
      <c r="AG168" s="0" t="n">
        <f aca="false">IF($B78=0,0,IF(SIN(AG$12)=0,999999999,(SIN(AG$12)*COS($E78)+SIN($E78)*COS(AG$12))/SIN(AG$12)*$B78))</f>
        <v>15.3137324634083</v>
      </c>
      <c r="AH168" s="0" t="n">
        <f aca="false">IF($B78=0,0,IF(SIN(AH$12)=0,999999999,(SIN(AH$12)*COS($E78)+SIN($E78)*COS(AH$12))/SIN(AH$12)*$B78))</f>
        <v>14.7929542117712</v>
      </c>
      <c r="AI168" s="0" t="n">
        <f aca="false">IF($B78=0,0,IF(SIN(AI$12)=0,999999999,(SIN(AI$12)*COS($E78)+SIN($E78)*COS(AI$12))/SIN(AI$12)*$B78))</f>
        <v>14.3052815896932</v>
      </c>
      <c r="AJ168" s="0" t="n">
        <f aca="false">IF($B78=0,0,IF(SIN(AJ$12)=0,999999999,(SIN(AJ$12)*COS($E78)+SIN($E78)*COS(AJ$12))/SIN(AJ$12)*$B78))</f>
        <v>13.8473847336634</v>
      </c>
      <c r="AK168" s="0" t="n">
        <f aca="false">IF($B78=0,0,IF(SIN(AK$12)=0,999999999,(SIN(AK$12)*COS($E78)+SIN($E78)*COS(AK$12))/SIN(AK$12)*$B78))</f>
        <v>13.4163626176334</v>
      </c>
      <c r="AL168" s="0" t="n">
        <f aca="false">IF($B78=0,0,IF(SIN(AL$12)=0,999999999,(SIN(AL$12)*COS($E78)+SIN($E78)*COS(AL$12))/SIN(AL$12)*$B78))</f>
        <v>13.0096760286359</v>
      </c>
      <c r="AM168" s="0" t="n">
        <f aca="false">IF($B78=0,0,IF(SIN(AM$12)=0,999999999,(SIN(AM$12)*COS($E78)+SIN($E78)*COS(AM$12))/SIN(AM$12)*$B78))</f>
        <v>12.6250927277288</v>
      </c>
      <c r="AN168" s="0" t="n">
        <f aca="false">IF($B78=0,0,IF(SIN(AN$12)=0,999999999,(SIN(AN$12)*COS($E78)+SIN($E78)*COS(AN$12))/SIN(AN$12)*$B78))</f>
        <v>12.2606422874815</v>
      </c>
      <c r="AO168" s="0" t="n">
        <f aca="false">IF($B78=0,0,IF(SIN(AO$12)=0,999999999,(SIN(AO$12)*COS($E78)+SIN($E78)*COS(AO$12))/SIN(AO$12)*$B78))</f>
        <v>11.9145786706602</v>
      </c>
      <c r="AP168" s="0" t="n">
        <f aca="false">IF($B78=0,0,IF(SIN(AP$12)=0,999999999,(SIN(AP$12)*COS($E78)+SIN($E78)*COS(AP$12))/SIN(AP$12)*$B78))</f>
        <v>11.5853490448383</v>
      </c>
      <c r="AQ168" s="0" t="n">
        <f aca="false">IF($B78=0,0,IF(SIN(AQ$12)=0,999999999,(SIN(AQ$12)*COS($E78)+SIN($E78)*COS(AQ$12))/SIN(AQ$12)*$B78))</f>
        <v>11.2715676531225</v>
      </c>
      <c r="AR168" s="0" t="n">
        <f aca="false">IF($B78=0,0,IF(SIN(AR$12)=0,999999999,(SIN(AR$12)*COS($E78)+SIN($E78)*COS(AR$12))/SIN(AR$12)*$B78))</f>
        <v>10.9719938095638</v>
      </c>
      <c r="AS168" s="0" t="n">
        <f aca="false">IF($B78=0,0,IF(SIN(AS$12)=0,999999999,(SIN(AS$12)*COS($E78)+SIN($E78)*COS(AS$12))/SIN(AS$12)*$B78))</f>
        <v>10.6855132788816</v>
      </c>
      <c r="AT168" s="0" t="n">
        <f aca="false">IF($B78=0,0,IF(SIN(AT$12)=0,999999999,(SIN(AT$12)*COS($E78)+SIN($E78)*COS(AT$12))/SIN(AT$12)*$B78))</f>
        <v>10.411122448203</v>
      </c>
      <c r="AU168" s="0" t="n">
        <f aca="false">IF($B78=0,0,IF(SIN(AU$12)=0,999999999,(SIN(AU$12)*COS($E78)+SIN($E78)*COS(AU$12))/SIN(AU$12)*$B78))</f>
        <v>10.1479148140837</v>
      </c>
      <c r="AV168" s="0" t="n">
        <f aca="false">IF($B78=0,0,IF(SIN(AV$12)=0,999999999,(SIN(AV$12)*COS($E78)+SIN($E78)*COS(AV$12))/SIN(AV$12)*$B78))</f>
        <v>9.89506939888527</v>
      </c>
      <c r="AW168" s="0" t="n">
        <f aca="false">IF($B78=0,0,IF(SIN(AW$12)=0,999999999,(SIN(AW$12)*COS($E78)+SIN($E78)*COS(AW$12))/SIN(AW$12)*$B78))</f>
        <v>9.65184078237573</v>
      </c>
      <c r="AX168" s="0" t="n">
        <f aca="false">IF($B78=0,0,IF(SIN(AX$12)=0,999999999,(SIN(AX$12)*COS($E78)+SIN($E78)*COS(AX$12))/SIN(AX$12)*$B78))</f>
        <v>9.41755049153633</v>
      </c>
      <c r="AY168" s="0" t="n">
        <f aca="false">IF($B78=0,0,IF(SIN(AY$12)=0,999999999,(SIN(AY$12)*COS($E78)+SIN($E78)*COS(AY$12))/SIN(AY$12)*$B78))</f>
        <v>9.19157953724438</v>
      </c>
      <c r="AZ168" s="0" t="n">
        <f aca="false">IF($B78=0,0,IF(SIN(AZ$12)=0,999999999,(SIN(AZ$12)*COS($E78)+SIN($E78)*COS(AZ$12))/SIN(AZ$12)*$B78))</f>
        <v>8.9733619232522</v>
      </c>
      <c r="BA168" s="0" t="n">
        <f aca="false">IF($B78=0,0,IF(SIN(BA$12)=0,999999999,(SIN(BA$12)*COS($E78)+SIN($E78)*COS(BA$12))/SIN(BA$12)*$B78))</f>
        <v>8.76237898259489</v>
      </c>
      <c r="BB168" s="0" t="n">
        <f aca="false">IF($B78=0,0,IF(SIN(BB$12)=0,999999999,(SIN(BB$12)*COS($E78)+SIN($E78)*COS(BB$12))/SIN(BB$12)*$B78))</f>
        <v>8.55815442070039</v>
      </c>
      <c r="BC168" s="0" t="n">
        <f aca="false">IF($B78=0,0,IF(SIN(BC$12)=0,999999999,(SIN(BC$12)*COS($E78)+SIN($E78)*COS(BC$12))/SIN(BC$12)*$B78))</f>
        <v>8.36024996418215</v>
      </c>
      <c r="BD168" s="0" t="n">
        <f aca="false">IF($B78=0,0,IF(SIN(BD$12)=0,999999999,(SIN(BD$12)*COS($E78)+SIN($E78)*COS(BD$12))/SIN(BD$12)*$B78))</f>
        <v>8.16826153045415</v>
      </c>
      <c r="BE168" s="0" t="n">
        <f aca="false">IF($B78=0,0,IF(SIN(BE$12)=0,999999999,(SIN(BE$12)*COS($E78)+SIN($E78)*COS(BE$12))/SIN(BE$12)*$B78))</f>
        <v>7.98181584661525</v>
      </c>
      <c r="BF168" s="0" t="n">
        <f aca="false">IF($B78=0,0,IF(SIN(BF$12)=0,999999999,(SIN(BF$12)*COS($E78)+SIN($E78)*COS(BF$12))/SIN(BF$12)*$B78))</f>
        <v>7.80056745705383</v>
      </c>
      <c r="BG168" s="0" t="n">
        <f aca="false">IF($B78=0,0,IF(SIN(BG$12)=0,999999999,(SIN(BG$12)*COS($E78)+SIN($E78)*COS(BG$12))/SIN(BG$12)*$B78))</f>
        <v>7.62419606835875</v>
      </c>
      <c r="BH168" s="0" t="n">
        <f aca="false">IF($B78=0,0,IF(SIN(BH$12)=0,999999999,(SIN(BH$12)*COS($E78)+SIN($E78)*COS(BH$12))/SIN(BH$12)*$B78))</f>
        <v>7.45240418773496</v>
      </c>
      <c r="BI168" s="0" t="n">
        <f aca="false">IF($B78=0,0,IF(SIN(BI$12)=0,999999999,(SIN(BI$12)*COS($E78)+SIN($E78)*COS(BI$12))/SIN(BI$12)*$B78))</f>
        <v>7.28491501748813</v>
      </c>
      <c r="BJ168" s="0" t="n">
        <f aca="false">IF($B78=0,0,IF(SIN(BJ$12)=0,999999999,(SIN(BJ$12)*COS($E78)+SIN($E78)*COS(BJ$12))/SIN(BJ$12)*$B78))</f>
        <v>7.12147057348562</v>
      </c>
      <c r="BK168" s="0" t="n">
        <f aca="false">IF($B78=0,0,IF(SIN(BK$12)=0,999999999,(SIN(BK$12)*COS($E78)+SIN($E78)*COS(BK$12))/SIN(BK$12)*$B78))</f>
        <v>6.96182999999999</v>
      </c>
      <c r="BL168" s="0" t="n">
        <f aca="false">IF($B78=0,0,IF(SIN(BL$12)=0,999999999,(SIN(BL$12)*COS($E78)+SIN($E78)*COS(BL$12))/SIN(BL$12)*$B78))</f>
        <v>6.80576805714125</v>
      </c>
      <c r="BM168" s="0" t="n">
        <f aca="false">IF($B78=0,0,IF(SIN(BM$12)=0,999999999,(SIN(BM$12)*COS($E78)+SIN($E78)*COS(BM$12))/SIN(BM$12)*$B78))</f>
        <v>6.65307376030469</v>
      </c>
      <c r="BN168" s="0" t="n">
        <f aca="false">IF($B78=0,0,IF(SIN(BN$12)=0,999999999,(SIN(BN$12)*COS($E78)+SIN($E78)*COS(BN$12))/SIN(BN$12)*$B78))</f>
        <v>6.50354915379739</v>
      </c>
      <c r="BO168" s="0" t="n">
        <f aca="false">IF($B78=0,0,IF(SIN(BO$12)=0,999999999,(SIN(BO$12)*COS($E78)+SIN($E78)*COS(BO$12))/SIN(BO$12)*$B78))</f>
        <v>6.35700820313942</v>
      </c>
      <c r="BP168" s="0" t="n">
        <f aca="false">IF($B78=0,0,IF(SIN(BP$12)=0,999999999,(SIN(BP$12)*COS($E78)+SIN($E78)*COS(BP$12))/SIN(BP$12)*$B78))</f>
        <v>6.21327579252872</v>
      </c>
      <c r="BQ168" s="0" t="n">
        <f aca="false">IF($B78=0,0,IF(SIN(BQ$12)=0,999999999,(SIN(BQ$12)*COS($E78)+SIN($E78)*COS(BQ$12))/SIN(BQ$12)*$B78))</f>
        <v>6.0721868156671</v>
      </c>
      <c r="BR168" s="0" t="n">
        <f aca="false">IF($B78=0,0,IF(SIN(BR$12)=0,999999999,(SIN(BR$12)*COS($E78)+SIN($E78)*COS(BR$12))/SIN(BR$12)*$B78))</f>
        <v>5.93358534961173</v>
      </c>
      <c r="BS168" s="0" t="n">
        <f aca="false">IF($B78=0,0,IF(SIN(BS$12)=0,999999999,(SIN(BS$12)*COS($E78)+SIN($E78)*COS(BS$12))/SIN(BS$12)*$B78))</f>
        <v>5.79732390258037</v>
      </c>
      <c r="BT168" s="0" t="n">
        <f aca="false">IF($B78=0,0,IF(SIN(BT$12)=0,999999999,(SIN(BT$12)*COS($E78)+SIN($E78)*COS(BT$12))/SIN(BT$12)*$B78))</f>
        <v>5.66326272772878</v>
      </c>
      <c r="BU168" s="0" t="n">
        <f aca="false">IF($B78=0,0,IF(SIN(BU$12)=0,999999999,(SIN(BU$12)*COS($E78)+SIN($E78)*COS(BU$12))/SIN(BU$12)*$B78))</f>
        <v>5.53126919586247</v>
      </c>
      <c r="BV168" s="0" t="n">
        <f aca="false">IF($B78=0,0,IF(SIN(BV$12)=0,999999999,(SIN(BV$12)*COS($E78)+SIN($E78)*COS(BV$12))/SIN(BV$12)*$B78))</f>
        <v>5.4012172208623</v>
      </c>
      <c r="BW168" s="0" t="n">
        <f aca="false">IF($B78=0,0,IF(SIN(BW$12)=0,999999999,(SIN(BW$12)*COS($E78)+SIN($E78)*COS(BW$12))/SIN(BW$12)*$B78))</f>
        <v>5.27298673231415</v>
      </c>
      <c r="BX168" s="0" t="n">
        <f aca="false">IF($B78=0,0,IF(SIN(BX$12)=0,999999999,(SIN(BX$12)*COS($E78)+SIN($E78)*COS(BX$12))/SIN(BX$12)*$B78))</f>
        <v>5.1464631904504</v>
      </c>
      <c r="BY168" s="0" t="n">
        <f aca="false">IF($B78=0,0,IF(SIN(BY$12)=0,999999999,(SIN(BY$12)*COS($E78)+SIN($E78)*COS(BY$12))/SIN(BY$12)*$B78))</f>
        <v>5.02153713905028</v>
      </c>
      <c r="BZ168" s="0" t="n">
        <f aca="false">IF($B78=0,0,IF(SIN(BZ$12)=0,999999999,(SIN(BZ$12)*COS($E78)+SIN($E78)*COS(BZ$12))/SIN(BZ$12)*$B78))</f>
        <v>4.89810379241604</v>
      </c>
      <c r="CA168" s="0" t="n">
        <f aca="false">IF($B78=0,0,IF(SIN(CA$12)=0,999999999,(SIN(CA$12)*COS($E78)+SIN($E78)*COS(CA$12))/SIN(CA$12)*$B78))</f>
        <v>4.77606265295361</v>
      </c>
      <c r="CB168" s="0" t="n">
        <f aca="false">IF($B78=0,0,IF(SIN(CB$12)=0,999999999,(SIN(CB$12)*COS($E78)+SIN($E78)*COS(CB$12))/SIN(CB$12)*$B78))</f>
        <v>4.65531715624626</v>
      </c>
      <c r="CC168" s="0" t="n">
        <f aca="false">IF($B78=0,0,IF(SIN(CC$12)=0,999999999,(SIN(CC$12)*COS($E78)+SIN($E78)*COS(CC$12))/SIN(CC$12)*$B78))</f>
        <v>4.53577434082535</v>
      </c>
      <c r="CD168" s="0" t="n">
        <f aca="false">IF($B78=0,0,IF(SIN(CD$12)=0,999999999,(SIN(CD$12)*COS($E78)+SIN($E78)*COS(CD$12))/SIN(CD$12)*$B78))</f>
        <v>4.41734454011935</v>
      </c>
      <c r="CE168" s="0" t="n">
        <f aca="false">IF($B78=0,0,IF(SIN(CE$12)=0,999999999,(SIN(CE$12)*COS($E78)+SIN($E78)*COS(CE$12))/SIN(CE$12)*$B78))</f>
        <v>4.29994109430495</v>
      </c>
      <c r="CF168" s="0" t="n">
        <f aca="false">IF($B78=0,0,IF(SIN(CF$12)=0,999999999,(SIN(CF$12)*COS($E78)+SIN($E78)*COS(CF$12))/SIN(CF$12)*$B78))</f>
        <v>4.18348007999757</v>
      </c>
      <c r="CG168" s="0" t="n">
        <f aca="false">IF($B78=0,0,IF(SIN(CG$12)=0,999999999,(SIN(CG$12)*COS($E78)+SIN($E78)*COS(CG$12))/SIN(CG$12)*$B78))</f>
        <v>4.06788005590586</v>
      </c>
      <c r="CH168" s="0" t="n">
        <f aca="false">IF($B78=0,0,IF(SIN(CH$12)=0,999999999,(SIN(CH$12)*COS($E78)+SIN($E78)*COS(CH$12))/SIN(CH$12)*$B78))</f>
        <v>3.95306182273879</v>
      </c>
      <c r="CI168" s="0" t="n">
        <f aca="false">IF($B78=0,0,IF(SIN(CI$12)=0,999999999,(SIN(CI$12)*COS($E78)+SIN($E78)*COS(CI$12))/SIN(CI$12)*$B78))</f>
        <v>3.83894819579823</v>
      </c>
      <c r="CJ168" s="0" t="n">
        <f aca="false">IF($B78=0,0,IF(SIN(CJ$12)=0,999999999,(SIN(CJ$12)*COS($E78)+SIN($E78)*COS(CJ$12))/SIN(CJ$12)*$B78))</f>
        <v>3.72546378881516</v>
      </c>
      <c r="CK168" s="0" t="n">
        <f aca="false">IF($B78=0,0,IF(SIN(CK$12)=0,999999999,(SIN(CK$12)*COS($E78)+SIN($E78)*COS(CK$12))/SIN(CK$12)*$B78))</f>
        <v>3.61253480769808</v>
      </c>
      <c r="CL168" s="0" t="n">
        <f aca="false">IF($B78=0,0,IF(SIN(CL$12)=0,999999999,(SIN(CL$12)*COS($E78)+SIN($E78)*COS(CL$12))/SIN(CL$12)*$B78))</f>
        <v>3.50008885295682</v>
      </c>
      <c r="CM168" s="0" t="n">
        <f aca="false">IF($B78=0,0,IF(SIN(CM$12)=0,999999999,(SIN(CM$12)*COS($E78)+SIN($E78)*COS(CM$12))/SIN(CM$12)*$B78))</f>
        <v>3.38805472964754</v>
      </c>
      <c r="CN168" s="0" t="n">
        <f aca="false">IF($B78=0,0,IF(SIN(CN$12)=0,999999999,(SIN(CN$12)*COS($E78)+SIN($E78)*COS(CN$12))/SIN(CN$12)*$B78))</f>
        <v>3.2763622637548</v>
      </c>
      <c r="CO168" s="0" t="n">
        <f aca="false">IF($B78=0,0,IF(SIN(CO$12)=0,999999999,(SIN(CO$12)*COS($E78)+SIN($E78)*COS(CO$12))/SIN(CO$12)*$B78))</f>
        <v>3.16494212398646</v>
      </c>
      <c r="CP168" s="0" t="n">
        <f aca="false">IF($B78=0,0,IF(SIN(CP$12)=0,999999999,(SIN(CP$12)*COS($E78)+SIN($E78)*COS(CP$12))/SIN(CP$12)*$B78))</f>
        <v>3.05372564800645</v>
      </c>
      <c r="CQ168" s="0" t="n">
        <f aca="false">IF($B78=0,0,IF(SIN(CQ$12)=0,999999999,(SIN(CQ$12)*COS($E78)+SIN($E78)*COS(CQ$12))/SIN(CQ$12)*$B78))</f>
        <v>2.94264467217083</v>
      </c>
    </row>
    <row r="169" customFormat="false" ht="12.8" hidden="true" customHeight="false" outlineLevel="0" collapsed="false">
      <c r="D169" s="0" t="n">
        <f aca="false">1+D168</f>
        <v>67</v>
      </c>
      <c r="E169" s="2" t="s">
        <v>56</v>
      </c>
      <c r="F169" s="0" t="n">
        <f aca="false">IF($B79=0,0,IF(SIN(F$12)=0,999999999,(SIN(F$12)*COS($E79)+SIN($E79)*COS(F$12))/SIN(F$12)*$B79))</f>
        <v>999999999</v>
      </c>
      <c r="G169" s="0" t="n">
        <f aca="false">IF($B79=0,0,IF(SIN(G$12)=0,999999999,(SIN(G$12)*COS($E79)+SIN($E79)*COS(G$12))/SIN(G$12)*$B79))</f>
        <v>365.570060267717</v>
      </c>
      <c r="H169" s="0" t="n">
        <f aca="false">IF($B79=0,0,IF(SIN(H$12)=0,999999999,(SIN(H$12)*COS($E79)+SIN($E79)*COS(H$12))/SIN(H$12)*$B79))</f>
        <v>184.074085733863</v>
      </c>
      <c r="I169" s="0" t="n">
        <f aca="false">IF($B79=0,0,IF(SIN(I$12)=0,999999999,(SIN(I$12)*COS($E79)+SIN($E79)*COS(I$12))/SIN(I$12)*$B79))</f>
        <v>123.550848141873</v>
      </c>
      <c r="J169" s="0" t="n">
        <f aca="false">IF($B79=0,0,IF(SIN(J$12)=0,999999999,(SIN(J$12)*COS($E79)+SIN($E79)*COS(J$12))/SIN(J$12)*$B79))</f>
        <v>93.2707835486673</v>
      </c>
      <c r="K169" s="0" t="n">
        <f aca="false">IF($B79=0,0,IF(SIN(K$12)=0,999999999,(SIN(K$12)*COS($E79)+SIN($E79)*COS(K$12))/SIN(K$12)*$B79))</f>
        <v>75.0879755589312</v>
      </c>
      <c r="L169" s="0" t="n">
        <f aca="false">IF($B79=0,0,IF(SIN(L$12)=0,999999999,(SIN(L$12)*COS($E79)+SIN($E79)*COS(L$12))/SIN(L$12)*$B79))</f>
        <v>62.953782359489</v>
      </c>
      <c r="M169" s="0" t="n">
        <f aca="false">IF($B79=0,0,IF(SIN(M$12)=0,999999999,(SIN(M$12)*COS($E79)+SIN($E79)*COS(M$12))/SIN(M$12)*$B79))</f>
        <v>54.275926293381</v>
      </c>
      <c r="N169" s="0" t="n">
        <f aca="false">IF($B79=0,0,IF(SIN(N$12)=0,999999999,(SIN(N$12)*COS($E79)+SIN($E79)*COS(N$12))/SIN(N$12)*$B79))</f>
        <v>47.7582662513846</v>
      </c>
      <c r="O169" s="0" t="n">
        <f aca="false">IF($B79=0,0,IF(SIN(O$12)=0,999999999,(SIN(O$12)*COS($E79)+SIN($E79)*COS(O$12))/SIN(O$12)*$B79))</f>
        <v>42.6807218007304</v>
      </c>
      <c r="P169" s="0" t="n">
        <f aca="false">IF($B79=0,0,IF(SIN(P$12)=0,999999999,(SIN(P$12)*COS($E79)+SIN($E79)*COS(P$12))/SIN(P$12)*$B79))</f>
        <v>38.611242834959</v>
      </c>
      <c r="Q169" s="0" t="n">
        <f aca="false">IF($B79=0,0,IF(SIN(Q$12)=0,999999999,(SIN(Q$12)*COS($E79)+SIN($E79)*COS(Q$12))/SIN(Q$12)*$B79))</f>
        <v>35.2748866859911</v>
      </c>
      <c r="R169" s="0" t="n">
        <f aca="false">IF($B79=0,0,IF(SIN(R$12)=0,999999999,(SIN(R$12)*COS($E79)+SIN($E79)*COS(R$12))/SIN(R$12)*$B79))</f>
        <v>32.4883566787682</v>
      </c>
      <c r="S169" s="0" t="n">
        <f aca="false">IF($B79=0,0,IF(SIN(S$12)=0,999999999,(SIN(S$12)*COS($E79)+SIN($E79)*COS(S$12))/SIN(S$12)*$B79))</f>
        <v>30.1247536593663</v>
      </c>
      <c r="T169" s="0" t="n">
        <f aca="false">IF($B79=0,0,IF(SIN(T$12)=0,999999999,(SIN(T$12)*COS($E79)+SIN($E79)*COS(T$12))/SIN(T$12)*$B79))</f>
        <v>28.0934340098253</v>
      </c>
      <c r="U169" s="0" t="n">
        <f aca="false">IF($B79=0,0,IF(SIN(U$12)=0,999999999,(SIN(U$12)*COS($E79)+SIN($E79)*COS(U$12))/SIN(U$12)*$B79))</f>
        <v>26.3279244558717</v>
      </c>
      <c r="V169" s="0" t="n">
        <f aca="false">IF($B79=0,0,IF(SIN(V$12)=0,999999999,(SIN(V$12)*COS($E79)+SIN($E79)*COS(V$12))/SIN(V$12)*$B79))</f>
        <v>24.7783688206212</v>
      </c>
      <c r="W169" s="0" t="n">
        <f aca="false">IF($B79=0,0,IF(SIN(W$12)=0,999999999,(SIN(W$12)*COS($E79)+SIN($E79)*COS(W$12))/SIN(W$12)*$B79))</f>
        <v>23.406640628835</v>
      </c>
      <c r="X169" s="0" t="n">
        <f aca="false">IF($B79=0,0,IF(SIN(X$12)=0,999999999,(SIN(X$12)*COS($E79)+SIN($E79)*COS(X$12))/SIN(X$12)*$B79))</f>
        <v>22.1830848420461</v>
      </c>
      <c r="Y169" s="0" t="n">
        <f aca="false">IF($B79=0,0,IF(SIN(Y$12)=0,999999999,(SIN(Y$12)*COS($E79)+SIN($E79)*COS(Y$12))/SIN(Y$12)*$B79))</f>
        <v>21.0842885184213</v>
      </c>
      <c r="Z169" s="0" t="n">
        <f aca="false">IF($B79=0,0,IF(SIN(Z$12)=0,999999999,(SIN(Z$12)*COS($E79)+SIN($E79)*COS(Z$12))/SIN(Z$12)*$B79))</f>
        <v>20.0915202736765</v>
      </c>
      <c r="AA169" s="0" t="n">
        <f aca="false">IF($B79=0,0,IF(SIN(AA$12)=0,999999999,(SIN(AA$12)*COS($E79)+SIN($E79)*COS(AA$12))/SIN(AA$12)*$B79))</f>
        <v>19.1896156093355</v>
      </c>
      <c r="AB169" s="0" t="n">
        <f aca="false">IF($B79=0,0,IF(SIN(AB$12)=0,999999999,(SIN(AB$12)*COS($E79)+SIN($E79)*COS(AB$12))/SIN(AB$12)*$B79))</f>
        <v>18.3661662414235</v>
      </c>
      <c r="AC169" s="0" t="n">
        <f aca="false">IF($B79=0,0,IF(SIN(AC$12)=0,999999999,(SIN(AC$12)*COS($E79)+SIN($E79)*COS(AC$12))/SIN(AC$12)*$B79))</f>
        <v>17.6109209076975</v>
      </c>
      <c r="AD169" s="0" t="n">
        <f aca="false">IF($B79=0,0,IF(SIN(AD$12)=0,999999999,(SIN(AD$12)*COS($E79)+SIN($E79)*COS(AD$12))/SIN(AD$12)*$B79))</f>
        <v>16.915335972146</v>
      </c>
      <c r="AE169" s="0" t="n">
        <f aca="false">IF($B79=0,0,IF(SIN(AE$12)=0,999999999,(SIN(AE$12)*COS($E79)+SIN($E79)*COS(AE$12))/SIN(AE$12)*$B79))</f>
        <v>16.2722338834933</v>
      </c>
      <c r="AF169" s="0" t="n">
        <f aca="false">IF($B79=0,0,IF(SIN(AF$12)=0,999999999,(SIN(AF$12)*COS($E79)+SIN($E79)*COS(AF$12))/SIN(AF$12)*$B79))</f>
        <v>15.6755404500647</v>
      </c>
      <c r="AG169" s="0" t="n">
        <f aca="false">IF($B79=0,0,IF(SIN(AG$12)=0,999999999,(SIN(AG$12)*COS($E79)+SIN($E79)*COS(AG$12))/SIN(AG$12)*$B79))</f>
        <v>15.1200804971089</v>
      </c>
      <c r="AH169" s="0" t="n">
        <f aca="false">IF($B79=0,0,IF(SIN(AH$12)=0,999999999,(SIN(AH$12)*COS($E79)+SIN($E79)*COS(AH$12))/SIN(AH$12)*$B79))</f>
        <v>14.6014173109349</v>
      </c>
      <c r="AI169" s="0" t="n">
        <f aca="false">IF($B79=0,0,IF(SIN(AI$12)=0,999999999,(SIN(AI$12)*COS($E79)+SIN($E79)*COS(AI$12))/SIN(AI$12)*$B79))</f>
        <v>14.1157253005989</v>
      </c>
      <c r="AJ169" s="0" t="n">
        <f aca="false">IF($B79=0,0,IF(SIN(AJ$12)=0,999999999,(SIN(AJ$12)*COS($E79)+SIN($E79)*COS(AJ$12))/SIN(AJ$12)*$B79))</f>
        <v>13.6596881263488</v>
      </c>
      <c r="AK169" s="0" t="n">
        <f aca="false">IF($B79=0,0,IF(SIN(AK$12)=0,999999999,(SIN(AK$12)*COS($E79)+SIN($E79)*COS(AK$12))/SIN(AK$12)*$B79))</f>
        <v>13.2304165442333</v>
      </c>
      <c r="AL169" s="0" t="n">
        <f aca="false">IF($B79=0,0,IF(SIN(AL$12)=0,999999999,(SIN(AL$12)*COS($E79)+SIN($E79)*COS(AL$12))/SIN(AL$12)*$B79))</f>
        <v>12.8253816539309</v>
      </c>
      <c r="AM169" s="0" t="n">
        <f aca="false">IF($B79=0,0,IF(SIN(AM$12)=0,999999999,(SIN(AM$12)*COS($E79)+SIN($E79)*COS(AM$12))/SIN(AM$12)*$B79))</f>
        <v>12.4423602824147</v>
      </c>
      <c r="AN169" s="0" t="n">
        <f aca="false">IF($B79=0,0,IF(SIN(AN$12)=0,999999999,(SIN(AN$12)*COS($E79)+SIN($E79)*COS(AN$12))/SIN(AN$12)*$B79))</f>
        <v>12.0793900048599</v>
      </c>
      <c r="AO169" s="0" t="n">
        <f aca="false">IF($B79=0,0,IF(SIN(AO$12)=0,999999999,(SIN(AO$12)*COS($E79)+SIN($E79)*COS(AO$12))/SIN(AO$12)*$B79))</f>
        <v>11.7347318753101</v>
      </c>
      <c r="AP169" s="0" t="n">
        <f aca="false">IF($B79=0,0,IF(SIN(AP$12)=0,999999999,(SIN(AP$12)*COS($E79)+SIN($E79)*COS(AP$12))/SIN(AP$12)*$B79))</f>
        <v>11.4068393679428</v>
      </c>
      <c r="AQ169" s="0" t="n">
        <f aca="false">IF($B79=0,0,IF(SIN(AQ$12)=0,999999999,(SIN(AQ$12)*COS($E79)+SIN($E79)*COS(AQ$12))/SIN(AQ$12)*$B79))</f>
        <v>11.0943323539155</v>
      </c>
      <c r="AR169" s="0" t="n">
        <f aca="false">IF($B79=0,0,IF(SIN(AR$12)=0,999999999,(SIN(AR$12)*COS($E79)+SIN($E79)*COS(AR$12))/SIN(AR$12)*$B79))</f>
        <v>10.7959751861457</v>
      </c>
      <c r="AS169" s="0" t="n">
        <f aca="false">IF($B79=0,0,IF(SIN(AS$12)=0,999999999,(SIN(AS$12)*COS($E79)+SIN($E79)*COS(AS$12))/SIN(AS$12)*$B79))</f>
        <v>10.510658154658</v>
      </c>
      <c r="AT169" s="0" t="n">
        <f aca="false">IF($B79=0,0,IF(SIN(AT$12)=0,999999999,(SIN(AT$12)*COS($E79)+SIN($E79)*COS(AT$12))/SIN(AT$12)*$B79))</f>
        <v>10.2373817226078</v>
      </c>
      <c r="AU169" s="0" t="n">
        <f aca="false">IF($B79=0,0,IF(SIN(AU$12)=0,999999999,(SIN(AU$12)*COS($E79)+SIN($E79)*COS(AU$12))/SIN(AU$12)*$B79))</f>
        <v>9.97524306818335</v>
      </c>
      <c r="AV169" s="0" t="n">
        <f aca="false">IF($B79=0,0,IF(SIN(AV$12)=0,999999999,(SIN(AV$12)*COS($E79)+SIN($E79)*COS(AV$12))/SIN(AV$12)*$B79))</f>
        <v>9.72342454802804</v>
      </c>
      <c r="AW169" s="0" t="n">
        <f aca="false">IF($B79=0,0,IF(SIN(AW$12)=0,999999999,(SIN(AW$12)*COS($E79)+SIN($E79)*COS(AW$12))/SIN(AW$12)*$B79))</f>
        <v>9.4811837693262</v>
      </c>
      <c r="AX169" s="0" t="n">
        <f aca="false">IF($B79=0,0,IF(SIN(AX$12)=0,999999999,(SIN(AX$12)*COS($E79)+SIN($E79)*COS(AX$12))/SIN(AX$12)*$B79))</f>
        <v>9.24784501457902</v>
      </c>
      <c r="AY169" s="0" t="n">
        <f aca="false">IF($B79=0,0,IF(SIN(AY$12)=0,999999999,(SIN(AY$12)*COS($E79)+SIN($E79)*COS(AY$12))/SIN(AY$12)*$B79))</f>
        <v>9.0227918085985</v>
      </c>
      <c r="AZ169" s="0" t="n">
        <f aca="false">IF($B79=0,0,IF(SIN(AZ$12)=0,999999999,(SIN(AZ$12)*COS($E79)+SIN($E79)*COS(AZ$12))/SIN(AZ$12)*$B79))</f>
        <v>8.80546045384877</v>
      </c>
      <c r="BA169" s="0" t="n">
        <f aca="false">IF($B79=0,0,IF(SIN(BA$12)=0,999999999,(SIN(BA$12)*COS($E79)+SIN($E79)*COS(BA$12))/SIN(BA$12)*$B79))</f>
        <v>8.5953343898557</v>
      </c>
      <c r="BB169" s="0" t="n">
        <f aca="false">IF($B79=0,0,IF(SIN(BB$12)=0,999999999,(SIN(BB$12)*COS($E79)+SIN($E79)*COS(BB$12))/SIN(BB$12)*$B79))</f>
        <v>8.39193925644867</v>
      </c>
      <c r="BC169" s="0" t="n">
        <f aca="false">IF($B79=0,0,IF(SIN(BC$12)=0,999999999,(SIN(BC$12)*COS($E79)+SIN($E79)*COS(BC$12))/SIN(BC$12)*$B79))</f>
        <v>8.19483856022504</v>
      </c>
      <c r="BD169" s="0" t="n">
        <f aca="false">IF($B79=0,0,IF(SIN(BD$12)=0,999999999,(SIN(BD$12)*COS($E79)+SIN($E79)*COS(BD$12))/SIN(BD$12)*$B79))</f>
        <v>8.00362985972169</v>
      </c>
      <c r="BE169" s="0" t="n">
        <f aca="false">IF($B79=0,0,IF(SIN(BE$12)=0,999999999,(SIN(BE$12)*COS($E79)+SIN($E79)*COS(BE$12))/SIN(BE$12)*$B79))</f>
        <v>7.81794139803133</v>
      </c>
      <c r="BF169" s="0" t="n">
        <f aca="false">IF($B79=0,0,IF(SIN(BF$12)=0,999999999,(SIN(BF$12)*COS($E79)+SIN($E79)*COS(BF$12))/SIN(BF$12)*$B79))</f>
        <v>7.63742912256028</v>
      </c>
      <c r="BG169" s="0" t="n">
        <f aca="false">IF($B79=0,0,IF(SIN(BG$12)=0,999999999,(SIN(BG$12)*COS($E79)+SIN($E79)*COS(BG$12))/SIN(BG$12)*$B79))</f>
        <v>7.46177404072272</v>
      </c>
      <c r="BH169" s="0" t="n">
        <f aca="false">IF($B79=0,0,IF(SIN(BH$12)=0,999999999,(SIN(BH$12)*COS($E79)+SIN($E79)*COS(BH$12))/SIN(BH$12)*$B79))</f>
        <v>7.29067986794751</v>
      </c>
      <c r="BI169" s="0" t="n">
        <f aca="false">IF($B79=0,0,IF(SIN(BI$12)=0,999999999,(SIN(BI$12)*COS($E79)+SIN($E79)*COS(BI$12))/SIN(BI$12)*$B79))</f>
        <v>7.12387093071407</v>
      </c>
      <c r="BJ169" s="0" t="n">
        <f aca="false">IF($B79=0,0,IF(SIN(BJ$12)=0,999999999,(SIN(BJ$12)*COS($E79)+SIN($E79)*COS(BJ$12))/SIN(BJ$12)*$B79))</f>
        <v>6.96109029265497</v>
      </c>
      <c r="BK169" s="0" t="n">
        <f aca="false">IF($B79=0,0,IF(SIN(BK$12)=0,999999999,(SIN(BK$12)*COS($E79)+SIN($E79)*COS(BK$12))/SIN(BK$12)*$B79))</f>
        <v>6.80209807624342</v>
      </c>
      <c r="BL169" s="0" t="n">
        <f aca="false">IF($B79=0,0,IF(SIN(BL$12)=0,999999999,(SIN(BL$12)*COS($E79)+SIN($E79)*COS(BL$12))/SIN(BL$12)*$B79))</f>
        <v>6.64666995636864</v>
      </c>
      <c r="BM169" s="0" t="n">
        <f aca="false">IF($B79=0,0,IF(SIN(BM$12)=0,999999999,(SIN(BM$12)*COS($E79)+SIN($E79)*COS(BM$12))/SIN(BM$12)*$B79))</f>
        <v>6.49459580530933</v>
      </c>
      <c r="BN169" s="0" t="n">
        <f aca="false">IF($B79=0,0,IF(SIN(BN$12)=0,999999999,(SIN(BN$12)*COS($E79)+SIN($E79)*COS(BN$12))/SIN(BN$12)*$B79))</f>
        <v>6.34567847134097</v>
      </c>
      <c r="BO169" s="0" t="n">
        <f aca="false">IF($B79=0,0,IF(SIN(BO$12)=0,999999999,(SIN(BO$12)*COS($E79)+SIN($E79)*COS(BO$12))/SIN(BO$12)*$B79))</f>
        <v>6.19973267553572</v>
      </c>
      <c r="BP169" s="0" t="n">
        <f aca="false">IF($B79=0,0,IF(SIN(BP$12)=0,999999999,(SIN(BP$12)*COS($E79)+SIN($E79)*COS(BP$12))/SIN(BP$12)*$B79))</f>
        <v>6.05658401329901</v>
      </c>
      <c r="BQ169" s="0" t="n">
        <f aca="false">IF($B79=0,0,IF(SIN(BQ$12)=0,999999999,(SIN(BQ$12)*COS($E79)+SIN($E79)*COS(BQ$12))/SIN(BQ$12)*$B79))</f>
        <v>5.91606804888795</v>
      </c>
      <c r="BR169" s="0" t="n">
        <f aca="false">IF($B79=0,0,IF(SIN(BR$12)=0,999999999,(SIN(BR$12)*COS($E79)+SIN($E79)*COS(BR$12))/SIN(BR$12)*$B79))</f>
        <v>5.77802949261819</v>
      </c>
      <c r="BS169" s="0" t="n">
        <f aca="false">IF($B79=0,0,IF(SIN(BS$12)=0,999999999,(SIN(BS$12)*COS($E79)+SIN($E79)*COS(BS$12))/SIN(BS$12)*$B79))</f>
        <v>5.642321451724</v>
      </c>
      <c r="BT169" s="0" t="n">
        <f aca="false">IF($B79=0,0,IF(SIN(BT$12)=0,999999999,(SIN(BT$12)*COS($E79)+SIN($E79)*COS(BT$12))/SIN(BT$12)*$B79))</f>
        <v>5.50880474692271</v>
      </c>
      <c r="BU169" s="0" t="n">
        <f aca="false">IF($B79=0,0,IF(SIN(BU$12)=0,999999999,(SIN(BU$12)*COS($E79)+SIN($E79)*COS(BU$12))/SIN(BU$12)*$B79))</f>
        <v>5.37734728767408</v>
      </c>
      <c r="BV169" s="0" t="n">
        <f aca="false">IF($B79=0,0,IF(SIN(BV$12)=0,999999999,(SIN(BV$12)*COS($E79)+SIN($E79)*COS(BV$12))/SIN(BV$12)*$B79))</f>
        <v>5.24782349993953</v>
      </c>
      <c r="BW169" s="0" t="n">
        <f aca="false">IF($B79=0,0,IF(SIN(BW$12)=0,999999999,(SIN(BW$12)*COS($E79)+SIN($E79)*COS(BW$12))/SIN(BW$12)*$B79))</f>
        <v>5.1201138009535</v>
      </c>
      <c r="BX169" s="0" t="n">
        <f aca="false">IF($B79=0,0,IF(SIN(BX$12)=0,999999999,(SIN(BX$12)*COS($E79)+SIN($E79)*COS(BX$12))/SIN(BX$12)*$B79))</f>
        <v>4.99410411613508</v>
      </c>
      <c r="BY169" s="0" t="n">
        <f aca="false">IF($B79=0,0,IF(SIN(BY$12)=0,999999999,(SIN(BY$12)*COS($E79)+SIN($E79)*COS(BY$12))/SIN(BY$12)*$B79))</f>
        <v>4.86968543380407</v>
      </c>
      <c r="BZ169" s="0" t="n">
        <f aca="false">IF($B79=0,0,IF(SIN(BZ$12)=0,999999999,(SIN(BZ$12)*COS($E79)+SIN($E79)*COS(BZ$12))/SIN(BZ$12)*$B79))</f>
        <v>4.74675339383467</v>
      </c>
      <c r="CA169" s="0" t="n">
        <f aca="false">IF($B79=0,0,IF(SIN(CA$12)=0,999999999,(SIN(CA$12)*COS($E79)+SIN($E79)*COS(CA$12))/SIN(CA$12)*$B79))</f>
        <v>4.62520790678924</v>
      </c>
      <c r="CB169" s="0" t="n">
        <f aca="false">IF($B79=0,0,IF(SIN(CB$12)=0,999999999,(SIN(CB$12)*COS($E79)+SIN($E79)*COS(CB$12))/SIN(CB$12)*$B79))</f>
        <v>4.50495280043344</v>
      </c>
      <c r="CC169" s="0" t="n">
        <f aca="false">IF($B79=0,0,IF(SIN(CC$12)=0,999999999,(SIN(CC$12)*COS($E79)+SIN($E79)*COS(CC$12))/SIN(CC$12)*$B79))</f>
        <v>4.38589549084818</v>
      </c>
      <c r="CD169" s="0" t="n">
        <f aca="false">IF($B79=0,0,IF(SIN(CD$12)=0,999999999,(SIN(CD$12)*COS($E79)+SIN($E79)*COS(CD$12))/SIN(CD$12)*$B79))</f>
        <v>4.26794667562973</v>
      </c>
      <c r="CE169" s="0" t="n">
        <f aca="false">IF($B79=0,0,IF(SIN(CE$12)=0,999999999,(SIN(CE$12)*COS($E79)+SIN($E79)*COS(CE$12))/SIN(CE$12)*$B79))</f>
        <v>4.15102004691109</v>
      </c>
      <c r="CF169" s="0" t="n">
        <f aca="false">IF($B79=0,0,IF(SIN(CF$12)=0,999999999,(SIN(CF$12)*COS($E79)+SIN($E79)*COS(CF$12))/SIN(CF$12)*$B79))</f>
        <v>4.03503202215037</v>
      </c>
      <c r="CG169" s="0" t="n">
        <f aca="false">IF($B79=0,0,IF(SIN(CG$12)=0,999999999,(SIN(CG$12)*COS($E79)+SIN($E79)*COS(CG$12))/SIN(CG$12)*$B79))</f>
        <v>3.91990149081822</v>
      </c>
      <c r="CH169" s="0" t="n">
        <f aca="false">IF($B79=0,0,IF(SIN(CH$12)=0,999999999,(SIN(CH$12)*COS($E79)+SIN($E79)*COS(CH$12))/SIN(CH$12)*$B79))</f>
        <v>3.80554957528008</v>
      </c>
      <c r="CI169" s="0" t="n">
        <f aca="false">IF($B79=0,0,IF(SIN(CI$12)=0,999999999,(SIN(CI$12)*COS($E79)+SIN($E79)*COS(CI$12))/SIN(CI$12)*$B79))</f>
        <v>3.69189940431227</v>
      </c>
      <c r="CJ169" s="0" t="n">
        <f aca="false">IF($B79=0,0,IF(SIN(CJ$12)=0,999999999,(SIN(CJ$12)*COS($E79)+SIN($E79)*COS(CJ$12))/SIN(CJ$12)*$B79))</f>
        <v>3.5788758978162</v>
      </c>
      <c r="CK169" s="0" t="n">
        <f aca="false">IF($B79=0,0,IF(SIN(CK$12)=0,999999999,(SIN(CK$12)*COS($E79)+SIN($E79)*COS(CK$12))/SIN(CK$12)*$B79))</f>
        <v>3.46640556140439</v>
      </c>
      <c r="CL169" s="0" t="n">
        <f aca="false">IF($B79=0,0,IF(SIN(CL$12)=0,999999999,(SIN(CL$12)*COS($E79)+SIN($E79)*COS(CL$12))/SIN(CL$12)*$B79))</f>
        <v>3.35441628962673</v>
      </c>
      <c r="CM169" s="0" t="n">
        <f aca="false">IF($B79=0,0,IF(SIN(CM$12)=0,999999999,(SIN(CM$12)*COS($E79)+SIN($E79)*COS(CM$12))/SIN(CM$12)*$B79))</f>
        <v>3.2428371766873</v>
      </c>
      <c r="CN169" s="0" t="n">
        <f aca="false">IF($B79=0,0,IF(SIN(CN$12)=0,999999999,(SIN(CN$12)*COS($E79)+SIN($E79)*COS(CN$12))/SIN(CN$12)*$B79))</f>
        <v>3.13159833357229</v>
      </c>
      <c r="CO169" s="0" t="n">
        <f aca="false">IF($B79=0,0,IF(SIN(CO$12)=0,999999999,(SIN(CO$12)*COS($E79)+SIN($E79)*COS(CO$12))/SIN(CO$12)*$B79))</f>
        <v>3.02063071056857</v>
      </c>
      <c r="CP169" s="0" t="n">
        <f aca="false">IF($B79=0,0,IF(SIN(CP$12)=0,999999999,(SIN(CP$12)*COS($E79)+SIN($E79)*COS(CP$12))/SIN(CP$12)*$B79))</f>
        <v>2.90986592420217</v>
      </c>
      <c r="CQ169" s="0" t="n">
        <f aca="false">IF($B79=0,0,IF(SIN(CQ$12)=0,999999999,(SIN(CQ$12)*COS($E79)+SIN($E79)*COS(CQ$12))/SIN(CQ$12)*$B79))</f>
        <v>2.79923608766596</v>
      </c>
    </row>
    <row r="170" customFormat="false" ht="12.8" hidden="true" customHeight="false" outlineLevel="0" collapsed="false">
      <c r="D170" s="0" t="n">
        <f aca="false">1+D169</f>
        <v>68</v>
      </c>
      <c r="E170" s="2" t="s">
        <v>56</v>
      </c>
      <c r="F170" s="0" t="n">
        <f aca="false">IF($B80=0,0,IF(SIN(F$12)=0,999999999,(SIN(F$12)*COS($E80)+SIN($E80)*COS(F$12))/SIN(F$12)*$B80))</f>
        <v>999999999</v>
      </c>
      <c r="G170" s="0" t="n">
        <f aca="false">IF($B80=0,0,IF(SIN(G$12)=0,999999999,(SIN(G$12)*COS($E80)+SIN($E80)*COS(G$12))/SIN(G$12)*$B80))</f>
        <v>363.775488405186</v>
      </c>
      <c r="H170" s="0" t="n">
        <f aca="false">IF($B80=0,0,IF(SIN(H$12)=0,999999999,(SIN(H$12)*COS($E80)+SIN($E80)*COS(H$12))/SIN(H$12)*$B80))</f>
        <v>183.106459688267</v>
      </c>
      <c r="I170" s="0" t="n">
        <f aca="false">IF($B80=0,0,IF(SIN(I$12)=0,999999999,(SIN(I$12)*COS($E80)+SIN($E80)*COS(I$12))/SIN(I$12)*$B80))</f>
        <v>122.858982692526</v>
      </c>
      <c r="J170" s="0" t="n">
        <f aca="false">IF($B80=0,0,IF(SIN(J$12)=0,999999999,(SIN(J$12)*COS($E80)+SIN($E80)*COS(J$12))/SIN(J$12)*$B80))</f>
        <v>92.716882441594</v>
      </c>
      <c r="K170" s="0" t="n">
        <f aca="false">IF($B80=0,0,IF(SIN(K$12)=0,999999999,(SIN(K$12)*COS($E80)+SIN($E80)*COS(K$12))/SIN(K$12)*$B80))</f>
        <v>74.616920349933</v>
      </c>
      <c r="L170" s="0" t="n">
        <f aca="false">IF($B80=0,0,IF(SIN(L$12)=0,999999999,(SIN(L$12)*COS($E80)+SIN($E80)*COS(L$12))/SIN(L$12)*$B80))</f>
        <v>62.5380138880284</v>
      </c>
      <c r="M170" s="0" t="n">
        <f aca="false">IF($B80=0,0,IF(SIN(M$12)=0,999999999,(SIN(M$12)*COS($E80)+SIN($E80)*COS(M$12))/SIN(M$12)*$B80))</f>
        <v>53.8996965323092</v>
      </c>
      <c r="N170" s="0" t="n">
        <f aca="false">IF($B80=0,0,IF(SIN(N$12)=0,999999999,(SIN(N$12)*COS($E80)+SIN($E80)*COS(N$12))/SIN(N$12)*$B80))</f>
        <v>47.4117327506391</v>
      </c>
      <c r="O170" s="0" t="n">
        <f aca="false">IF($B80=0,0,IF(SIN(O$12)=0,999999999,(SIN(O$12)*COS($E80)+SIN($E80)*COS(O$12))/SIN(O$12)*$B80))</f>
        <v>42.3573229956968</v>
      </c>
      <c r="P170" s="0" t="n">
        <f aca="false">IF($B80=0,0,IF(SIN(P$12)=0,999999999,(SIN(P$12)*COS($E80)+SIN($E80)*COS(P$12))/SIN(P$12)*$B80))</f>
        <v>38.3063857007062</v>
      </c>
      <c r="Q170" s="0" t="n">
        <f aca="false">IF($B80=0,0,IF(SIN(Q$12)=0,999999999,(SIN(Q$12)*COS($E80)+SIN($E80)*COS(Q$12))/SIN(Q$12)*$B80))</f>
        <v>34.9852309123651</v>
      </c>
      <c r="R170" s="0" t="n">
        <f aca="false">IF($B80=0,0,IF(SIN(R$12)=0,999999999,(SIN(R$12)*COS($E80)+SIN($E80)*COS(R$12))/SIN(R$12)*$B80))</f>
        <v>32.2113971059211</v>
      </c>
      <c r="S170" s="0" t="n">
        <f aca="false">IF($B80=0,0,IF(SIN(S$12)=0,999999999,(SIN(S$12)*COS($E80)+SIN($E80)*COS(S$12))/SIN(S$12)*$B80))</f>
        <v>29.8585633150644</v>
      </c>
      <c r="T170" s="0" t="n">
        <f aca="false">IF($B80=0,0,IF(SIN(T$12)=0,999999999,(SIN(T$12)*COS($E80)+SIN($E80)*COS(T$12))/SIN(T$12)*$B80))</f>
        <v>27.8364989192081</v>
      </c>
      <c r="U170" s="0" t="n">
        <f aca="false">IF($B80=0,0,IF(SIN(U$12)=0,999999999,(SIN(U$12)*COS($E80)+SIN($E80)*COS(U$12))/SIN(U$12)*$B80))</f>
        <v>26.0790335146862</v>
      </c>
      <c r="V170" s="0" t="n">
        <f aca="false">IF($B80=0,0,IF(SIN(V$12)=0,999999999,(SIN(V$12)*COS($E80)+SIN($E80)*COS(V$12))/SIN(V$12)*$B80))</f>
        <v>24.5365380831342</v>
      </c>
      <c r="W170" s="0" t="n">
        <f aca="false">IF($B80=0,0,IF(SIN(W$12)=0,999999999,(SIN(W$12)*COS($E80)+SIN($E80)*COS(W$12))/SIN(W$12)*$B80))</f>
        <v>23.171059864071</v>
      </c>
      <c r="X170" s="0" t="n">
        <f aca="false">IF($B80=0,0,IF(SIN(X$12)=0,999999999,(SIN(X$12)*COS($E80)+SIN($E80)*COS(X$12))/SIN(X$12)*$B80))</f>
        <v>21.95307893558</v>
      </c>
      <c r="Y170" s="0" t="n">
        <f aca="false">IF($B80=0,0,IF(SIN(Y$12)=0,999999999,(SIN(Y$12)*COS($E80)+SIN($E80)*COS(Y$12))/SIN(Y$12)*$B80))</f>
        <v>20.8592890316613</v>
      </c>
      <c r="Z170" s="0" t="n">
        <f aca="false">IF($B80=0,0,IF(SIN(Z$12)=0,999999999,(SIN(Z$12)*COS($E80)+SIN($E80)*COS(Z$12))/SIN(Z$12)*$B80))</f>
        <v>19.8710441133941</v>
      </c>
      <c r="AA170" s="0" t="n">
        <f aca="false">IF($B80=0,0,IF(SIN(AA$12)=0,999999999,(SIN(AA$12)*COS($E80)+SIN($E80)*COS(AA$12))/SIN(AA$12)*$B80))</f>
        <v>18.9732487759479</v>
      </c>
      <c r="AB170" s="0" t="n">
        <f aca="false">IF($B80=0,0,IF(SIN(AB$12)=0,999999999,(SIN(AB$12)*COS($E80)+SIN($E80)*COS(AB$12))/SIN(AB$12)*$B80))</f>
        <v>18.1535512709188</v>
      </c>
      <c r="AC170" s="0" t="n">
        <f aca="false">IF($B80=0,0,IF(SIN(AC$12)=0,999999999,(SIN(AC$12)*COS($E80)+SIN($E80)*COS(AC$12))/SIN(AC$12)*$B80))</f>
        <v>17.4017470436477</v>
      </c>
      <c r="AD170" s="0" t="n">
        <f aca="false">IF($B80=0,0,IF(SIN(AD$12)=0,999999999,(SIN(AD$12)*COS($E80)+SIN($E80)*COS(AD$12))/SIN(AD$12)*$B80))</f>
        <v>16.7093313852895</v>
      </c>
      <c r="AE170" s="0" t="n">
        <f aca="false">IF($B80=0,0,IF(SIN(AE$12)=0,999999999,(SIN(AE$12)*COS($E80)+SIN($E80)*COS(AE$12))/SIN(AE$12)*$B80))</f>
        <v>16.0691594474759</v>
      </c>
      <c r="AF170" s="0" t="n">
        <f aca="false">IF($B80=0,0,IF(SIN(AF$12)=0,999999999,(SIN(AF$12)*COS($E80)+SIN($E80)*COS(AF$12))/SIN(AF$12)*$B80))</f>
        <v>15.475184714228</v>
      </c>
      <c r="AG170" s="0" t="n">
        <f aca="false">IF($B80=0,0,IF(SIN(AG$12)=0,999999999,(SIN(AG$12)*COS($E80)+SIN($E80)*COS(AG$12))/SIN(AG$12)*$B80))</f>
        <v>14.9222555903209</v>
      </c>
      <c r="AH170" s="0" t="n">
        <f aca="false">IF($B80=0,0,IF(SIN(AH$12)=0,999999999,(SIN(AH$12)*COS($E80)+SIN($E80)*COS(AH$12))/SIN(AH$12)*$B80))</f>
        <v>14.4059555769572</v>
      </c>
      <c r="AI170" s="0" t="n">
        <f aca="false">IF($B80=0,0,IF(SIN(AI$12)=0,999999999,(SIN(AI$12)*COS($E80)+SIN($E80)*COS(AI$12))/SIN(AI$12)*$B80))</f>
        <v>13.9224765136428</v>
      </c>
      <c r="AJ170" s="0" t="n">
        <f aca="false">IF($B80=0,0,IF(SIN(AJ$12)=0,999999999,(SIN(AJ$12)*COS($E80)+SIN($E80)*COS(AJ$12))/SIN(AJ$12)*$B80))</f>
        <v>13.4685171707859</v>
      </c>
      <c r="AK170" s="0" t="n">
        <f aca="false">IF($B80=0,0,IF(SIN(AK$12)=0,999999999,(SIN(AK$12)*COS($E80)+SIN($E80)*COS(AK$12))/SIN(AK$12)*$B80))</f>
        <v>13.0412014686289</v>
      </c>
      <c r="AL170" s="0" t="n">
        <f aca="false">IF($B80=0,0,IF(SIN(AL$12)=0,999999999,(SIN(AL$12)*COS($E80)+SIN($E80)*COS(AL$12))/SIN(AL$12)*$B80))</f>
        <v>12.6380120292194</v>
      </c>
      <c r="AM170" s="0" t="n">
        <f aca="false">IF($B80=0,0,IF(SIN(AM$12)=0,999999999,(SIN(AM$12)*COS($E80)+SIN($E80)*COS(AM$12))/SIN(AM$12)*$B80))</f>
        <v>12.256735808921</v>
      </c>
      <c r="AN170" s="0" t="n">
        <f aca="false">IF($B80=0,0,IF(SIN(AN$12)=0,999999999,(SIN(AN$12)*COS($E80)+SIN($E80)*COS(AN$12))/SIN(AN$12)*$B80))</f>
        <v>11.8954193242586</v>
      </c>
      <c r="AO170" s="0" t="n">
        <f aca="false">IF($B80=0,0,IF(SIN(AO$12)=0,999999999,(SIN(AO$12)*COS($E80)+SIN($E80)*COS(AO$12))/SIN(AO$12)*$B80))</f>
        <v>11.5523315523944</v>
      </c>
      <c r="AP170" s="0" t="n">
        <f aca="false">IF($B80=0,0,IF(SIN(AP$12)=0,999999999,(SIN(AP$12)*COS($E80)+SIN($E80)*COS(AP$12))/SIN(AP$12)*$B80))</f>
        <v>11.2259330139046</v>
      </c>
      <c r="AQ170" s="0" t="n">
        <f aca="false">IF($B80=0,0,IF(SIN(AQ$12)=0,999999999,(SIN(AQ$12)*COS($E80)+SIN($E80)*COS(AQ$12))/SIN(AQ$12)*$B80))</f>
        <v>10.9148498681956</v>
      </c>
      <c r="AR170" s="0" t="n">
        <f aca="false">IF($B80=0,0,IF(SIN(AR$12)=0,999999999,(SIN(AR$12)*COS($E80)+SIN($E80)*COS(AR$12))/SIN(AR$12)*$B80))</f>
        <v>10.617852098134</v>
      </c>
      <c r="AS170" s="0" t="n">
        <f aca="false">IF($B80=0,0,IF(SIN(AS$12)=0,999999999,(SIN(AS$12)*COS($E80)+SIN($E80)*COS(AS$12))/SIN(AS$12)*$B80))</f>
        <v>10.33383504989</v>
      </c>
      <c r="AT170" s="0" t="n">
        <f aca="false">IF($B80=0,0,IF(SIN(AT$12)=0,999999999,(SIN(AT$12)*COS($E80)+SIN($E80)*COS(AT$12))/SIN(AT$12)*$B80))</f>
        <v>10.0618037407849</v>
      </c>
      <c r="AU170" s="0" t="n">
        <f aca="false">IF($B80=0,0,IF(SIN(AU$12)=0,999999999,(SIN(AU$12)*COS($E80)+SIN($E80)*COS(AU$12))/SIN(AU$12)*$B80))</f>
        <v>9.80085946251289</v>
      </c>
      <c r="AV170" s="0" t="n">
        <f aca="false">IF($B80=0,0,IF(SIN(AV$12)=0,999999999,(SIN(AV$12)*COS($E80)+SIN($E80)*COS(AV$12))/SIN(AV$12)*$B80))</f>
        <v>9.55018829712621</v>
      </c>
      <c r="AW170" s="0" t="n">
        <f aca="false">IF($B80=0,0,IF(SIN(AW$12)=0,999999999,(SIN(AW$12)*COS($E80)+SIN($E80)*COS(AW$12))/SIN(AW$12)*$B80))</f>
        <v>9.30905123435611</v>
      </c>
      <c r="AX170" s="0" t="n">
        <f aca="false">IF($B80=0,0,IF(SIN(AX$12)=0,999999999,(SIN(AX$12)*COS($E80)+SIN($E80)*COS(AX$12))/SIN(AX$12)*$B80))</f>
        <v>9.07677563545943</v>
      </c>
      <c r="AY170" s="0" t="n">
        <f aca="false">IF($B80=0,0,IF(SIN(AY$12)=0,999999999,(SIN(AY$12)*COS($E80)+SIN($E80)*COS(AY$12))/SIN(AY$12)*$B80))</f>
        <v>8.85274783407949</v>
      </c>
      <c r="AZ170" s="0" t="n">
        <f aca="false">IF($B80=0,0,IF(SIN(AZ$12)=0,999999999,(SIN(AZ$12)*COS($E80)+SIN($E80)*COS(AZ$12))/SIN(AZ$12)*$B80))</f>
        <v>8.63640670104217</v>
      </c>
      <c r="BA170" s="0" t="n">
        <f aca="false">IF($B80=0,0,IF(SIN(BA$12)=0,999999999,(SIN(BA$12)*COS($E80)+SIN($E80)*COS(BA$12))/SIN(BA$12)*$B80))</f>
        <v>8.42723802946562</v>
      </c>
      <c r="BB170" s="0" t="n">
        <f aca="false">IF($B80=0,0,IF(SIN(BB$12)=0,999999999,(SIN(BB$12)*COS($E80)+SIN($E80)*COS(BB$12))/SIN(BB$12)*$B80))</f>
        <v>8.22476962049526</v>
      </c>
      <c r="BC170" s="0" t="n">
        <f aca="false">IF($B80=0,0,IF(SIN(BC$12)=0,999999999,(SIN(BC$12)*COS($E80)+SIN($E80)*COS(BC$12))/SIN(BC$12)*$B80))</f>
        <v>8.02856696951299</v>
      </c>
      <c r="BD170" s="0" t="n">
        <f aca="false">IF($B80=0,0,IF(SIN(BD$12)=0,999999999,(SIN(BD$12)*COS($E80)+SIN($E80)*COS(BD$12))/SIN(BD$12)*$B80))</f>
        <v>7.83822946869024</v>
      </c>
      <c r="BE170" s="0" t="n">
        <f aca="false">IF($B80=0,0,IF(SIN(BE$12)=0,999999999,(SIN(BE$12)*COS($E80)+SIN($E80)*COS(BE$12))/SIN(BE$12)*$B80))</f>
        <v>7.65338705494691</v>
      </c>
      <c r="BF170" s="0" t="n">
        <f aca="false">IF($B80=0,0,IF(SIN(BF$12)=0,999999999,(SIN(BF$12)*COS($E80)+SIN($E80)*COS(BF$12))/SIN(BF$12)*$B80))</f>
        <v>7.47369724328801</v>
      </c>
      <c r="BG170" s="0" t="n">
        <f aca="false">IF($B80=0,0,IF(SIN(BG$12)=0,999999999,(SIN(BG$12)*COS($E80)+SIN($E80)*COS(BG$12))/SIN(BG$12)*$B80))</f>
        <v>7.29884249454611</v>
      </c>
      <c r="BH170" s="0" t="n">
        <f aca="false">IF($B80=0,0,IF(SIN(BH$12)=0,999999999,(SIN(BH$12)*COS($E80)+SIN($E80)*COS(BH$12))/SIN(BH$12)*$B80))</f>
        <v>7.12852787410446</v>
      </c>
      <c r="BI170" s="0" t="n">
        <f aca="false">IF($B80=0,0,IF(SIN(BI$12)=0,999999999,(SIN(BI$12)*COS($E80)+SIN($E80)*COS(BI$12))/SIN(BI$12)*$B80))</f>
        <v>6.9624789644872</v>
      </c>
      <c r="BJ170" s="0" t="n">
        <f aca="false">IF($B80=0,0,IF(SIN(BJ$12)=0,999999999,(SIN(BJ$12)*COS($E80)+SIN($E80)*COS(BJ$12))/SIN(BJ$12)*$B80))</f>
        <v>6.80044000000002</v>
      </c>
      <c r="BK170" s="0" t="n">
        <f aca="false">IF($B80=0,0,IF(SIN(BK$12)=0,999999999,(SIN(BK$12)*COS($E80)+SIN($E80)*COS(BK$12))/SIN(BK$12)*$B80))</f>
        <v>6.64217219606442</v>
      </c>
      <c r="BL170" s="0" t="n">
        <f aca="false">IF($B80=0,0,IF(SIN(BL$12)=0,999999999,(SIN(BL$12)*COS($E80)+SIN($E80)*COS(BL$12))/SIN(BL$12)*$B80))</f>
        <v>6.48745224965681</v>
      </c>
      <c r="BM170" s="0" t="n">
        <f aca="false">IF($B80=0,0,IF(SIN(BM$12)=0,999999999,(SIN(BM$12)*COS($E80)+SIN($E80)*COS(BM$12))/SIN(BM$12)*$B80))</f>
        <v>6.33607099045589</v>
      </c>
      <c r="BN170" s="0" t="n">
        <f aca="false">IF($B80=0,0,IF(SIN(BN$12)=0,999999999,(SIN(BN$12)*COS($E80)+SIN($E80)*COS(BN$12))/SIN(BN$12)*$B80))</f>
        <v>6.18783216501484</v>
      </c>
      <c r="BO170" s="0" t="n">
        <f aca="false">IF($B80=0,0,IF(SIN(BO$12)=0,999999999,(SIN(BO$12)*COS($E80)+SIN($E80)*COS(BO$12))/SIN(BO$12)*$B80))</f>
        <v>6.04255133858784</v>
      </c>
      <c r="BP170" s="0" t="n">
        <f aca="false">IF($B80=0,0,IF(SIN(BP$12)=0,999999999,(SIN(BP$12)*COS($E80)+SIN($E80)*COS(BP$12))/SIN(BP$12)*$B80))</f>
        <v>5.90005490121584</v>
      </c>
      <c r="BQ170" s="0" t="n">
        <f aca="false">IF($B80=0,0,IF(SIN(BQ$12)=0,999999999,(SIN(BQ$12)*COS($E80)+SIN($E80)*COS(BQ$12))/SIN(BQ$12)*$B80))</f>
        <v>5.76017916637066</v>
      </c>
      <c r="BR170" s="0" t="n">
        <f aca="false">IF($B80=0,0,IF(SIN(BR$12)=0,999999999,(SIN(BR$12)*COS($E80)+SIN($E80)*COS(BR$12))/SIN(BR$12)*$B80))</f>
        <v>5.62276955191063</v>
      </c>
      <c r="BS170" s="0" t="n">
        <f aca="false">IF($B80=0,0,IF(SIN(BS$12)=0,999999999,(SIN(BS$12)*COS($E80)+SIN($E80)*COS(BS$12))/SIN(BS$12)*$B80))</f>
        <v>5.48767983435408</v>
      </c>
      <c r="BT170" s="0" t="n">
        <f aca="false">IF($B80=0,0,IF(SIN(BT$12)=0,999999999,(SIN(BT$12)*COS($E80)+SIN($E80)*COS(BT$12))/SIN(BT$12)*$B80))</f>
        <v>5.3547714685576</v>
      </c>
      <c r="BU170" s="0" t="n">
        <f aca="false">IF($B80=0,0,IF(SIN(BU$12)=0,999999999,(SIN(BU$12)*COS($E80)+SIN($E80)*COS(BU$12))/SIN(BU$12)*$B80))</f>
        <v>5.22391296582198</v>
      </c>
      <c r="BV170" s="0" t="n">
        <f aca="false">IF($B80=0,0,IF(SIN(BV$12)=0,999999999,(SIN(BV$12)*COS($E80)+SIN($E80)*COS(BV$12))/SIN(BV$12)*$B80))</f>
        <v>5.09497932425863</v>
      </c>
      <c r="BW170" s="0" t="n">
        <f aca="false">IF($B80=0,0,IF(SIN(BW$12)=0,999999999,(SIN(BW$12)*COS($E80)+SIN($E80)*COS(BW$12))/SIN(BW$12)*$B80))</f>
        <v>4.96785150595415</v>
      </c>
      <c r="BX170" s="0" t="n">
        <f aca="false">IF($B80=0,0,IF(SIN(BX$12)=0,999999999,(SIN(BX$12)*COS($E80)+SIN($E80)*COS(BX$12))/SIN(BX$12)*$B80))</f>
        <v>4.84241595608292</v>
      </c>
      <c r="BY170" s="0" t="n">
        <f aca="false">IF($B80=0,0,IF(SIN(BY$12)=0,999999999,(SIN(BY$12)*COS($E80)+SIN($E80)*COS(BY$12))/SIN(BY$12)*$B80))</f>
        <v>4.71856415965209</v>
      </c>
      <c r="BZ170" s="0" t="n">
        <f aca="false">IF($B80=0,0,IF(SIN(BZ$12)=0,999999999,(SIN(BZ$12)*COS($E80)+SIN($E80)*COS(BZ$12))/SIN(BZ$12)*$B80))</f>
        <v>4.59619223202943</v>
      </c>
      <c r="CA170" s="0" t="n">
        <f aca="false">IF($B80=0,0,IF(SIN(CA$12)=0,999999999,(SIN(CA$12)*COS($E80)+SIN($E80)*COS(CA$12))/SIN(CA$12)*$B80))</f>
        <v>4.47520053981244</v>
      </c>
      <c r="CB170" s="0" t="n">
        <f aca="false">IF($B80=0,0,IF(SIN(CB$12)=0,999999999,(SIN(CB$12)*COS($E80)+SIN($E80)*COS(CB$12))/SIN(CB$12)*$B80))</f>
        <v>4.35549334895405</v>
      </c>
      <c r="CC170" s="0" t="n">
        <f aca="false">IF($B80=0,0,IF(SIN(CC$12)=0,999999999,(SIN(CC$12)*COS($E80)+SIN($E80)*COS(CC$12))/SIN(CC$12)*$B80))</f>
        <v>4.23697849737311</v>
      </c>
      <c r="CD170" s="0" t="n">
        <f aca="false">IF($B80=0,0,IF(SIN(CD$12)=0,999999999,(SIN(CD$12)*COS($E80)+SIN($E80)*COS(CD$12))/SIN(CD$12)*$B80))</f>
        <v>4.11956708955231</v>
      </c>
      <c r="CE170" s="0" t="n">
        <f aca="false">IF($B80=0,0,IF(SIN(CE$12)=0,999999999,(SIN(CE$12)*COS($E80)+SIN($E80)*COS(CE$12))/SIN(CE$12)*$B80))</f>
        <v>4.00317321086714</v>
      </c>
      <c r="CF170" s="0" t="n">
        <f aca="false">IF($B80=0,0,IF(SIN(CF$12)=0,999999999,(SIN(CF$12)*COS($E80)+SIN($E80)*COS(CF$12))/SIN(CF$12)*$B80))</f>
        <v>3.88771365960087</v>
      </c>
      <c r="CG170" s="0" t="n">
        <f aca="false">IF($B80=0,0,IF(SIN(CG$12)=0,999999999,(SIN(CG$12)*COS($E80)+SIN($E80)*COS(CG$12))/SIN(CG$12)*$B80))</f>
        <v>3.77310769478613</v>
      </c>
      <c r="CH170" s="0" t="n">
        <f aca="false">IF($B80=0,0,IF(SIN(CH$12)=0,999999999,(SIN(CH$12)*COS($E80)+SIN($E80)*COS(CH$12))/SIN(CH$12)*$B80))</f>
        <v>3.65927679817668</v>
      </c>
      <c r="CI170" s="0" t="n">
        <f aca="false">IF($B80=0,0,IF(SIN(CI$12)=0,999999999,(SIN(CI$12)*COS($E80)+SIN($E80)*COS(CI$12))/SIN(CI$12)*$B80))</f>
        <v>3.54614444879536</v>
      </c>
      <c r="CJ170" s="0" t="n">
        <f aca="false">IF($B80=0,0,IF(SIN(CJ$12)=0,999999999,(SIN(CJ$12)*COS($E80)+SIN($E80)*COS(CJ$12))/SIN(CJ$12)*$B80))</f>
        <v>3.43363590862928</v>
      </c>
      <c r="CK170" s="0" t="n">
        <f aca="false">IF($B80=0,0,IF(SIN(CK$12)=0,999999999,(SIN(CK$12)*COS($E80)+SIN($E80)*COS(CK$12))/SIN(CK$12)*$B80))</f>
        <v>3.32167801815168</v>
      </c>
      <c r="CL170" s="0" t="n">
        <f aca="false">IF($B80=0,0,IF(SIN(CL$12)=0,999999999,(SIN(CL$12)*COS($E80)+SIN($E80)*COS(CL$12))/SIN(CL$12)*$B80))</f>
        <v>3.21019900044481</v>
      </c>
      <c r="CM170" s="0" t="n">
        <f aca="false">IF($B80=0,0,IF(SIN(CM$12)=0,999999999,(SIN(CM$12)*COS($E80)+SIN($E80)*COS(CM$12))/SIN(CM$12)*$B80))</f>
        <v>3.09912827277916</v>
      </c>
      <c r="CN170" s="0" t="n">
        <f aca="false">IF($B80=0,0,IF(SIN(CN$12)=0,999999999,(SIN(CN$12)*COS($E80)+SIN($E80)*COS(CN$12))/SIN(CN$12)*$B80))</f>
        <v>2.98839626457457</v>
      </c>
      <c r="CO170" s="0" t="n">
        <f aca="false">IF($B80=0,0,IF(SIN(CO$12)=0,999999999,(SIN(CO$12)*COS($E80)+SIN($E80)*COS(CO$12))/SIN(CO$12)*$B80))</f>
        <v>2.87793424072749</v>
      </c>
      <c r="CP170" s="0" t="n">
        <f aca="false">IF($B80=0,0,IF(SIN(CP$12)=0,999999999,(SIN(CP$12)*COS($E80)+SIN($E80)*COS(CP$12))/SIN(CP$12)*$B80))</f>
        <v>2.76767412933796</v>
      </c>
      <c r="CQ170" s="0" t="n">
        <f aca="false">IF($B80=0,0,IF(SIN(CQ$12)=0,999999999,(SIN(CQ$12)*COS($E80)+SIN($E80)*COS(CQ$12))/SIN(CQ$12)*$B80))</f>
        <v>2.65754835290989</v>
      </c>
    </row>
    <row r="171" customFormat="false" ht="12.8" hidden="true" customHeight="false" outlineLevel="0" collapsed="false">
      <c r="D171" s="0" t="n">
        <f aca="false">1+D170</f>
        <v>69</v>
      </c>
      <c r="E171" s="2" t="s">
        <v>56</v>
      </c>
      <c r="F171" s="0" t="n">
        <f aca="false">IF($B81=0,0,IF(SIN(F$12)=0,999999999,(SIN(F$12)*COS($E81)+SIN($E81)*COS(F$12))/SIN(F$12)*$B81))</f>
        <v>999999999</v>
      </c>
      <c r="G171" s="0" t="n">
        <f aca="false">IF($B81=0,0,IF(SIN(G$12)=0,999999999,(SIN(G$12)*COS($E81)+SIN($E81)*COS(G$12))/SIN(G$12)*$B81))</f>
        <v>361.812270001538</v>
      </c>
      <c r="H171" s="0" t="n">
        <f aca="false">IF($B81=0,0,IF(SIN(H$12)=0,999999999,(SIN(H$12)*COS($E81)+SIN($E81)*COS(H$12))/SIN(H$12)*$B81))</f>
        <v>182.055454121644</v>
      </c>
      <c r="I171" s="0" t="n">
        <f aca="false">IF($B81=0,0,IF(SIN(I$12)=0,999999999,(SIN(I$12)*COS($E81)+SIN($E81)*COS(I$12))/SIN(I$12)*$B81))</f>
        <v>122.112171609617</v>
      </c>
      <c r="J171" s="0" t="n">
        <f aca="false">IF($B81=0,0,IF(SIN(J$12)=0,999999999,(SIN(J$12)*COS($E81)+SIN($E81)*COS(J$12))/SIN(J$12)*$B81))</f>
        <v>92.12226131055</v>
      </c>
      <c r="K171" s="0" t="n">
        <f aca="false">IF($B81=0,0,IF(SIN(K$12)=0,999999999,(SIN(K$12)*COS($E81)+SIN($E81)*COS(K$12))/SIN(K$12)*$B81))</f>
        <v>74.1136874213215</v>
      </c>
      <c r="L171" s="0" t="n">
        <f aca="false">IF($B81=0,0,IF(SIN(L$12)=0,999999999,(SIN(L$12)*COS($E81)+SIN($E81)*COS(L$12))/SIN(L$12)*$B81))</f>
        <v>62.0957683550431</v>
      </c>
      <c r="M171" s="0" t="n">
        <f aca="false">IF($B81=0,0,IF(SIN(M$12)=0,999999999,(SIN(M$12)*COS($E81)+SIN($E81)*COS(M$12))/SIN(M$12)*$B81))</f>
        <v>53.5010665765932</v>
      </c>
      <c r="N171" s="0" t="n">
        <f aca="false">IF($B81=0,0,IF(SIN(N$12)=0,999999999,(SIN(N$12)*COS($E81)+SIN($E81)*COS(N$12))/SIN(N$12)*$B81))</f>
        <v>47.0458610595234</v>
      </c>
      <c r="O171" s="0" t="n">
        <f aca="false">IF($B81=0,0,IF(SIN(O$12)=0,999999999,(SIN(O$12)*COS($E81)+SIN($E81)*COS(O$12))/SIN(O$12)*$B81))</f>
        <v>42.016971436586</v>
      </c>
      <c r="P171" s="0" t="n">
        <f aca="false">IF($B81=0,0,IF(SIN(P$12)=0,999999999,(SIN(P$12)*COS($E81)+SIN($E81)*COS(P$12))/SIN(P$12)*$B81))</f>
        <v>37.986487658331</v>
      </c>
      <c r="Q171" s="0" t="n">
        <f aca="false">IF($B81=0,0,IF(SIN(Q$12)=0,999999999,(SIN(Q$12)*COS($E81)+SIN($E81)*COS(Q$12))/SIN(Q$12)*$B81))</f>
        <v>34.6821016546188</v>
      </c>
      <c r="R171" s="0" t="n">
        <f aca="false">IF($B81=0,0,IF(SIN(R$12)=0,999999999,(SIN(R$12)*COS($E81)+SIN($E81)*COS(R$12))/SIN(R$12)*$B81))</f>
        <v>31.9222731639945</v>
      </c>
      <c r="S171" s="0" t="n">
        <f aca="false">IF($B81=0,0,IF(SIN(S$12)=0,999999999,(SIN(S$12)*COS($E81)+SIN($E81)*COS(S$12))/SIN(S$12)*$B81))</f>
        <v>29.5813190251327</v>
      </c>
      <c r="T171" s="0" t="n">
        <f aca="false">IF($B81=0,0,IF(SIN(T$12)=0,999999999,(SIN(T$12)*COS($E81)+SIN($E81)*COS(T$12))/SIN(T$12)*$B81))</f>
        <v>27.5694641992966</v>
      </c>
      <c r="U171" s="0" t="n">
        <f aca="false">IF($B81=0,0,IF(SIN(U$12)=0,999999999,(SIN(U$12)*COS($E81)+SIN($E81)*COS(U$12))/SIN(U$12)*$B81))</f>
        <v>25.8208723826498</v>
      </c>
      <c r="V171" s="0" t="n">
        <f aca="false">IF($B81=0,0,IF(SIN(V$12)=0,999999999,(SIN(V$12)*COS($E81)+SIN($E81)*COS(V$12))/SIN(V$12)*$B81))</f>
        <v>24.2861651378375</v>
      </c>
      <c r="W171" s="0" t="n">
        <f aca="false">IF($B81=0,0,IF(SIN(W$12)=0,999999999,(SIN(W$12)*COS($E81)+SIN($E81)*COS(W$12))/SIN(W$12)*$B81))</f>
        <v>22.9275813309984</v>
      </c>
      <c r="X171" s="0" t="n">
        <f aca="false">IF($B81=0,0,IF(SIN(X$12)=0,999999999,(SIN(X$12)*COS($E81)+SIN($E81)*COS(X$12))/SIN(X$12)*$B81))</f>
        <v>21.7157500887382</v>
      </c>
      <c r="Y171" s="0" t="n">
        <f aca="false">IF($B81=0,0,IF(SIN(Y$12)=0,999999999,(SIN(Y$12)*COS($E81)+SIN($E81)*COS(Y$12))/SIN(Y$12)*$B81))</f>
        <v>20.6274828203174</v>
      </c>
      <c r="Z171" s="0" t="n">
        <f aca="false">IF($B81=0,0,IF(SIN(Z$12)=0,999999999,(SIN(Z$12)*COS($E81)+SIN($E81)*COS(Z$12))/SIN(Z$12)*$B81))</f>
        <v>19.6442276322046</v>
      </c>
      <c r="AA171" s="0" t="n">
        <f aca="false">IF($B81=0,0,IF(SIN(AA$12)=0,999999999,(SIN(AA$12)*COS($E81)+SIN($E81)*COS(AA$12))/SIN(AA$12)*$B81))</f>
        <v>18.7509653375143</v>
      </c>
      <c r="AB171" s="0" t="n">
        <f aca="false">IF($B81=0,0,IF(SIN(AB$12)=0,999999999,(SIN(AB$12)*COS($E81)+SIN($E81)*COS(AB$12))/SIN(AB$12)*$B81))</f>
        <v>17.9354065528396</v>
      </c>
      <c r="AC171" s="0" t="n">
        <f aca="false">IF($B81=0,0,IF(SIN(AC$12)=0,999999999,(SIN(AC$12)*COS($E81)+SIN($E81)*COS(AC$12))/SIN(AC$12)*$B81))</f>
        <v>17.1873982471601</v>
      </c>
      <c r="AD171" s="0" t="n">
        <f aca="false">IF($B81=0,0,IF(SIN(AD$12)=0,999999999,(SIN(AD$12)*COS($E81)+SIN($E81)*COS(AD$12))/SIN(AD$12)*$B81))</f>
        <v>16.4984786526076</v>
      </c>
      <c r="AE171" s="0" t="n">
        <f aca="false">IF($B81=0,0,IF(SIN(AE$12)=0,999999999,(SIN(AE$12)*COS($E81)+SIN($E81)*COS(AE$12))/SIN(AE$12)*$B81))</f>
        <v>15.8615389957429</v>
      </c>
      <c r="AF171" s="0" t="n">
        <f aca="false">IF($B81=0,0,IF(SIN(AF$12)=0,999999999,(SIN(AF$12)*COS($E81)+SIN($E81)*COS(AF$12))/SIN(AF$12)*$B81))</f>
        <v>15.2705632899453</v>
      </c>
      <c r="AG171" s="0" t="n">
        <f aca="false">IF($B81=0,0,IF(SIN(AG$12)=0,999999999,(SIN(AG$12)*COS($E81)+SIN($E81)*COS(AG$12))/SIN(AG$12)*$B81))</f>
        <v>14.7204259508194</v>
      </c>
      <c r="AH171" s="0" t="n">
        <f aca="false">IF($B81=0,0,IF(SIN(AH$12)=0,999999999,(SIN(AH$12)*COS($E81)+SIN($E81)*COS(AH$12))/SIN(AH$12)*$B81))</f>
        <v>14.2067327788346</v>
      </c>
      <c r="AI171" s="0" t="n">
        <f aca="false">IF($B81=0,0,IF(SIN(AI$12)=0,999999999,(SIN(AI$12)*COS($E81)+SIN($E81)*COS(AI$12))/SIN(AI$12)*$B81))</f>
        <v>13.7256948412135</v>
      </c>
      <c r="AJ171" s="0" t="n">
        <f aca="false">IF($B81=0,0,IF(SIN(AJ$12)=0,999999999,(SIN(AJ$12)*COS($E81)+SIN($E81)*COS(AJ$12))/SIN(AJ$12)*$B81))</f>
        <v>13.2740275765449</v>
      </c>
      <c r="AK171" s="0" t="n">
        <f aca="false">IF($B81=0,0,IF(SIN(AK$12)=0,999999999,(SIN(AK$12)*COS($E81)+SIN($E81)*COS(AK$12))/SIN(AK$12)*$B81))</f>
        <v>12.8488694266355</v>
      </c>
      <c r="AL171" s="0" t="n">
        <f aca="false">IF($B81=0,0,IF(SIN(AL$12)=0,999999999,(SIN(AL$12)*COS($E81)+SIN($E81)*COS(AL$12))/SIN(AL$12)*$B81))</f>
        <v>12.4477157239818</v>
      </c>
      <c r="AM171" s="0" t="n">
        <f aca="false">IF($B81=0,0,IF(SIN(AM$12)=0,999999999,(SIN(AM$12)*COS($E81)+SIN($E81)*COS(AM$12))/SIN(AM$12)*$B81))</f>
        <v>12.0683645987872</v>
      </c>
      <c r="AN171" s="0" t="n">
        <f aca="false">IF($B81=0,0,IF(SIN(AN$12)=0,999999999,(SIN(AN$12)*COS($E81)+SIN($E81)*COS(AN$12))/SIN(AN$12)*$B81))</f>
        <v>11.7088724308762</v>
      </c>
      <c r="AO171" s="0" t="n">
        <f aca="false">IF($B81=0,0,IF(SIN(AO$12)=0,999999999,(SIN(AO$12)*COS($E81)+SIN($E81)*COS(AO$12))/SIN(AO$12)*$B81))</f>
        <v>11.3675169374879</v>
      </c>
      <c r="AP171" s="0" t="n">
        <f aca="false">IF($B81=0,0,IF(SIN(AP$12)=0,999999999,(SIN(AP$12)*COS($E81)+SIN($E81)*COS(AP$12))/SIN(AP$12)*$B81))</f>
        <v>11.0427664121575</v>
      </c>
      <c r="AQ171" s="0" t="n">
        <f aca="false">IF($B81=0,0,IF(SIN(AQ$12)=0,999999999,(SIN(AQ$12)*COS($E81)+SIN($E81)*COS(AQ$12))/SIN(AQ$12)*$B81))</f>
        <v>10.7332539509255</v>
      </c>
      <c r="AR171" s="0" t="n">
        <f aca="false">IF($B81=0,0,IF(SIN(AR$12)=0,999999999,(SIN(AR$12)*COS($E81)+SIN($E81)*COS(AR$12))/SIN(AR$12)*$B81))</f>
        <v>10.4377557471168</v>
      </c>
      <c r="AS171" s="0" t="n">
        <f aca="false">IF($B81=0,0,IF(SIN(AS$12)=0,999999999,(SIN(AS$12)*COS($E81)+SIN($E81)*COS(AS$12))/SIN(AS$12)*$B81))</f>
        <v>10.15517272439</v>
      </c>
      <c r="AT171" s="0" t="n">
        <f aca="false">IF($B81=0,0,IF(SIN(AT$12)=0,999999999,(SIN(AT$12)*COS($E81)+SIN($E81)*COS(AT$12))/SIN(AT$12)*$B81))</f>
        <v>9.88451492381602</v>
      </c>
      <c r="AU171" s="0" t="n">
        <f aca="false">IF($B81=0,0,IF(SIN(AU$12)=0,999999999,(SIN(AU$12)*COS($E81)+SIN($E81)*COS(AU$12))/SIN(AU$12)*$B81))</f>
        <v>9.62488817474131</v>
      </c>
      <c r="AV171" s="0" t="n">
        <f aca="false">IF($B81=0,0,IF(SIN(AV$12)=0,999999999,(SIN(AV$12)*COS($E81)+SIN($E81)*COS(AV$12))/SIN(AV$12)*$B81))</f>
        <v>9.37548266875714</v>
      </c>
      <c r="AW171" s="0" t="n">
        <f aca="false">IF($B81=0,0,IF(SIN(AW$12)=0,999999999,(SIN(AW$12)*COS($E81)+SIN($E81)*COS(AW$12))/SIN(AW$12)*$B81))</f>
        <v>9.13556312691856</v>
      </c>
      <c r="AX171" s="0" t="n">
        <f aca="false">IF($B81=0,0,IF(SIN(AX$12)=0,999999999,(SIN(AX$12)*COS($E81)+SIN($E81)*COS(AX$12))/SIN(AX$12)*$B81))</f>
        <v>8.90446030669096</v>
      </c>
      <c r="AY171" s="0" t="n">
        <f aca="false">IF($B81=0,0,IF(SIN(AY$12)=0,999999999,(SIN(AY$12)*COS($E81)+SIN($E81)*COS(AY$12))/SIN(AY$12)*$B81))</f>
        <v>8.68156364016971</v>
      </c>
      <c r="AZ171" s="0" t="n">
        <f aca="false">IF($B81=0,0,IF(SIN(AZ$12)=0,999999999,(SIN(AZ$12)*COS($E81)+SIN($E81)*COS(AZ$12))/SIN(AZ$12)*$B81))</f>
        <v>8.46631483136824</v>
      </c>
      <c r="BA171" s="0" t="n">
        <f aca="false">IF($B81=0,0,IF(SIN(BA$12)=0,999999999,(SIN(BA$12)*COS($E81)+SIN($E81)*COS(BA$12))/SIN(BA$12)*$B81))</f>
        <v>8.25820226967765</v>
      </c>
      <c r="BB171" s="0" t="n">
        <f aca="false">IF($B81=0,0,IF(SIN(BB$12)=0,999999999,(SIN(BB$12)*COS($E81)+SIN($E81)*COS(BB$12))/SIN(BB$12)*$B81))</f>
        <v>8.05675614041436</v>
      </c>
      <c r="BC171" s="0" t="n">
        <f aca="false">IF($B81=0,0,IF(SIN(BC$12)=0,999999999,(SIN(BC$12)*COS($E81)+SIN($E81)*COS(BC$12))/SIN(BC$12)*$B81))</f>
        <v>7.86154413280996</v>
      </c>
      <c r="BD171" s="0" t="n">
        <f aca="false">IF($B81=0,0,IF(SIN(BD$12)=0,999999999,(SIN(BD$12)*COS($E81)+SIN($E81)*COS(BD$12))/SIN(BD$12)*$B81))</f>
        <v>7.67216766173786</v>
      </c>
      <c r="BE171" s="0" t="n">
        <f aca="false">IF($B81=0,0,IF(SIN(BE$12)=0,999999999,(SIN(BE$12)*COS($E81)+SIN($E81)*COS(BE$12))/SIN(BE$12)*$B81))</f>
        <v>7.48825853259699</v>
      </c>
      <c r="BF171" s="0" t="n">
        <f aca="false">IF($B81=0,0,IF(SIN(BF$12)=0,999999999,(SIN(BF$12)*COS($E81)+SIN($E81)*COS(BF$12))/SIN(BF$12)*$B81))</f>
        <v>7.30947598962737</v>
      </c>
      <c r="BG171" s="0" t="n">
        <f aca="false">IF($B81=0,0,IF(SIN(BG$12)=0,999999999,(SIN(BG$12)*COS($E81)+SIN($E81)*COS(BG$12))/SIN(BG$12)*$B81))</f>
        <v>7.13550409694304</v>
      </c>
      <c r="BH171" s="0" t="n">
        <f aca="false">IF($B81=0,0,IF(SIN(BH$12)=0,999999999,(SIN(BH$12)*COS($E81)+SIN($E81)*COS(BH$12))/SIN(BH$12)*$B81))</f>
        <v>6.96604940907646</v>
      </c>
      <c r="BI171" s="0" t="n">
        <f aca="false">IF($B81=0,0,IF(SIN(BI$12)=0,999999999,(SIN(BI$12)*COS($E81)+SIN($E81)*COS(BI$12))/SIN(BI$12)*$B81))</f>
        <v>6.80083889410826</v>
      </c>
      <c r="BJ171" s="0" t="n">
        <f aca="false">IF($B81=0,0,IF(SIN(BJ$12)=0,999999999,(SIN(BJ$12)*COS($E81)+SIN($E81)*COS(BJ$12))/SIN(BJ$12)*$B81))</f>
        <v>6.63961807772622</v>
      </c>
      <c r="BK171" s="0" t="n">
        <f aca="false">IF($B81=0,0,IF(SIN(BK$12)=0,999999999,(SIN(BK$12)*COS($E81)+SIN($E81)*COS(BK$12))/SIN(BK$12)*$B81))</f>
        <v>6.4821493809949</v>
      </c>
      <c r="BL171" s="0" t="n">
        <f aca="false">IF($B81=0,0,IF(SIN(BL$12)=0,999999999,(SIN(BL$12)*COS($E81)+SIN($E81)*COS(BL$12))/SIN(BL$12)*$B81))</f>
        <v>6.3282106283661</v>
      </c>
      <c r="BM171" s="0" t="n">
        <f aca="false">IF($B81=0,0,IF(SIN(BM$12)=0,999999999,(SIN(BM$12)*COS($E81)+SIN($E81)*COS(BM$12))/SIN(BM$12)*$B81))</f>
        <v>6.17759370563673</v>
      </c>
      <c r="BN171" s="0" t="n">
        <f aca="false">IF($B81=0,0,IF(SIN(BN$12)=0,999999999,(SIN(BN$12)*COS($E81)+SIN($E81)*COS(BN$12))/SIN(BN$12)*$B81))</f>
        <v>6.03010335025983</v>
      </c>
      <c r="BO171" s="0" t="n">
        <f aca="false">IF($B81=0,0,IF(SIN(BO$12)=0,999999999,(SIN(BO$12)*COS($E81)+SIN($E81)*COS(BO$12))/SIN(BO$12)*$B81))</f>
        <v>5.88555605871582</v>
      </c>
      <c r="BP171" s="0" t="n">
        <f aca="false">IF($B81=0,0,IF(SIN(BP$12)=0,999999999,(SIN(BP$12)*COS($E81)+SIN($E81)*COS(BP$12))/SIN(BP$12)*$B81))</f>
        <v>5.74377909761667</v>
      </c>
      <c r="BQ171" s="0" t="n">
        <f aca="false">IF($B81=0,0,IF(SIN(BQ$12)=0,999999999,(SIN(BQ$12)*COS($E81)+SIN($E81)*COS(BQ$12))/SIN(BQ$12)*$B81))</f>
        <v>5.60460960690098</v>
      </c>
      <c r="BR171" s="0" t="n">
        <f aca="false">IF($B81=0,0,IF(SIN(BR$12)=0,999999999,(SIN(BR$12)*COS($E81)+SIN($E81)*COS(BR$12))/SIN(BR$12)*$B81))</f>
        <v>5.4678937849251</v>
      </c>
      <c r="BS171" s="0" t="n">
        <f aca="false">IF($B81=0,0,IF(SIN(BS$12)=0,999999999,(SIN(BS$12)*COS($E81)+SIN($E81)*COS(BS$12))/SIN(BS$12)*$B81))</f>
        <v>5.33348614650176</v>
      </c>
      <c r="BT171" s="0" t="n">
        <f aca="false">IF($B81=0,0,IF(SIN(BT$12)=0,999999999,(SIN(BT$12)*COS($E81)+SIN($E81)*COS(BT$12))/SIN(BT$12)*$B81))</f>
        <v>5.20124884601343</v>
      </c>
      <c r="BU171" s="0" t="n">
        <f aca="false">IF($B81=0,0,IF(SIN(BU$12)=0,999999999,(SIN(BU$12)*COS($E81)+SIN($E81)*COS(BU$12))/SIN(BU$12)*$B81))</f>
        <v>5.07105105865817</v>
      </c>
      <c r="BV171" s="0" t="n">
        <f aca="false">IF($B81=0,0,IF(SIN(BV$12)=0,999999999,(SIN(BV$12)*COS($E81)+SIN($E81)*COS(BV$12))/SIN(BV$12)*$B81))</f>
        <v>4.94276841369227</v>
      </c>
      <c r="BW171" s="0" t="n">
        <f aca="false">IF($B81=0,0,IF(SIN(BW$12)=0,999999999,(SIN(BW$12)*COS($E81)+SIN($E81)*COS(BW$12))/SIN(BW$12)*$B81))</f>
        <v>4.81628247423456</v>
      </c>
      <c r="BX171" s="0" t="n">
        <f aca="false">IF($B81=0,0,IF(SIN(BX$12)=0,999999999,(SIN(BX$12)*COS($E81)+SIN($E81)*COS(BX$12))/SIN(BX$12)*$B81))</f>
        <v>4.69148025880711</v>
      </c>
      <c r="BY171" s="0" t="n">
        <f aca="false">IF($B81=0,0,IF(SIN(BY$12)=0,999999999,(SIN(BY$12)*COS($E81)+SIN($E81)*COS(BY$12))/SIN(BY$12)*$B81))</f>
        <v>4.56825380031823</v>
      </c>
      <c r="BZ171" s="0" t="n">
        <f aca="false">IF($B81=0,0,IF(SIN(BZ$12)=0,999999999,(SIN(BZ$12)*COS($E81)+SIN($E81)*COS(BZ$12))/SIN(BZ$12)*$B81))</f>
        <v>4.44649973865778</v>
      </c>
      <c r="CA171" s="0" t="n">
        <f aca="false">IF($B81=0,0,IF(SIN(CA$12)=0,999999999,(SIN(CA$12)*COS($E81)+SIN($E81)*COS(CA$12))/SIN(CA$12)*$B81))</f>
        <v>4.32611894348052</v>
      </c>
      <c r="CB171" s="0" t="n">
        <f aca="false">IF($B81=0,0,IF(SIN(CB$12)=0,999999999,(SIN(CB$12)*COS($E81)+SIN($E81)*COS(CB$12))/SIN(CB$12)*$B81))</f>
        <v>4.20701616410849</v>
      </c>
      <c r="CC171" s="0" t="n">
        <f aca="false">IF($B81=0,0,IF(SIN(CC$12)=0,999999999,(SIN(CC$12)*COS($E81)+SIN($E81)*COS(CC$12))/SIN(CC$12)*$B81))</f>
        <v>4.08909970379448</v>
      </c>
      <c r="CD171" s="0" t="n">
        <f aca="false">IF($B81=0,0,IF(SIN(CD$12)=0,999999999,(SIN(CD$12)*COS($E81)+SIN($E81)*COS(CD$12))/SIN(CD$12)*$B81))</f>
        <v>3.972281115862</v>
      </c>
      <c r="CE171" s="0" t="n">
        <f aca="false">IF($B81=0,0,IF(SIN(CE$12)=0,999999999,(SIN(CE$12)*COS($E81)+SIN($E81)*COS(CE$12))/SIN(CE$12)*$B81))</f>
        <v>3.85647491947657</v>
      </c>
      <c r="CF171" s="0" t="n">
        <f aca="false">IF($B81=0,0,IF(SIN(CF$12)=0,999999999,(SIN(CF$12)*COS($E81)+SIN($E81)*COS(CF$12))/SIN(CF$12)*$B81))</f>
        <v>3.74159833301378</v>
      </c>
      <c r="CG171" s="0" t="n">
        <f aca="false">IF($B81=0,0,IF(SIN(CG$12)=0,999999999,(SIN(CG$12)*COS($E81)+SIN($E81)*COS(CG$12))/SIN(CG$12)*$B81))</f>
        <v>3.62757102317409</v>
      </c>
      <c r="CH171" s="0" t="n">
        <f aca="false">IF($B81=0,0,IF(SIN(CH$12)=0,999999999,(SIN(CH$12)*COS($E81)+SIN($E81)*COS(CH$12))/SIN(CH$12)*$B81))</f>
        <v>3.51431486815635</v>
      </c>
      <c r="CI171" s="0" t="n">
        <f aca="false">IF($B81=0,0,IF(SIN(CI$12)=0,999999999,(SIN(CI$12)*COS($E81)+SIN($E81)*COS(CI$12))/SIN(CI$12)*$B81))</f>
        <v>3.40175373334414</v>
      </c>
      <c r="CJ171" s="0" t="n">
        <f aca="false">IF($B81=0,0,IF(SIN(CJ$12)=0,999999999,(SIN(CJ$12)*COS($E81)+SIN($E81)*COS(CJ$12))/SIN(CJ$12)*$B81))</f>
        <v>3.28981325808294</v>
      </c>
      <c r="CK171" s="0" t="n">
        <f aca="false">IF($B81=0,0,IF(SIN(CK$12)=0,999999999,(SIN(CK$12)*COS($E81)+SIN($E81)*COS(CK$12))/SIN(CK$12)*$B81))</f>
        <v>3.17842065223451</v>
      </c>
      <c r="CL171" s="0" t="n">
        <f aca="false">IF($B81=0,0,IF(SIN(CL$12)=0,999999999,(SIN(CL$12)*COS($E81)+SIN($E81)*COS(CL$12))/SIN(CL$12)*$B81))</f>
        <v>3.06750450128866</v>
      </c>
      <c r="CM171" s="0" t="n">
        <f aca="false">IF($B81=0,0,IF(SIN(CM$12)=0,999999999,(SIN(CM$12)*COS($E81)+SIN($E81)*COS(CM$12))/SIN(CM$12)*$B81))</f>
        <v>2.95699457889392</v>
      </c>
      <c r="CN171" s="0" t="n">
        <f aca="false">IF($B81=0,0,IF(SIN(CN$12)=0,999999999,(SIN(CN$12)*COS($E81)+SIN($E81)*COS(CN$12))/SIN(CN$12)*$B81))</f>
        <v>2.84682166573772</v>
      </c>
      <c r="CO171" s="0" t="n">
        <f aca="false">IF($B81=0,0,IF(SIN(CO$12)=0,999999999,(SIN(CO$12)*COS($E81)+SIN($E81)*COS(CO$12))/SIN(CO$12)*$B81))</f>
        <v>2.73691737376573</v>
      </c>
      <c r="CP171" s="0" t="n">
        <f aca="false">IF($B81=0,0,IF(SIN(CP$12)=0,999999999,(SIN(CP$12)*COS($E81)+SIN($E81)*COS(CP$12))/SIN(CP$12)*$B81))</f>
        <v>2.62721397477863</v>
      </c>
      <c r="CQ171" s="0" t="n">
        <f aca="false">IF($B81=0,0,IF(SIN(CQ$12)=0,999999999,(SIN(CQ$12)*COS($E81)+SIN($E81)*COS(CQ$12))/SIN(CQ$12)*$B81))</f>
        <v>2.51764423248468</v>
      </c>
    </row>
    <row r="172" customFormat="false" ht="12.8" hidden="true" customHeight="false" outlineLevel="0" collapsed="false">
      <c r="D172" s="0" t="n">
        <f aca="false">1+D171</f>
        <v>70</v>
      </c>
      <c r="E172" s="2" t="s">
        <v>56</v>
      </c>
      <c r="F172" s="0" t="n">
        <f aca="false">IF($B82=0,0,IF(SIN(F$12)=0,999999999,(SIN(F$12)*COS($E82)+SIN($E82)*COS(F$12))/SIN(F$12)*$B82))</f>
        <v>999999999</v>
      </c>
      <c r="G172" s="0" t="n">
        <f aca="false">IF($B82=0,0,IF(SIN(G$12)=0,999999999,(SIN(G$12)*COS($E82)+SIN($E82)*COS(G$12))/SIN(G$12)*$B82))</f>
        <v>359.683641444562</v>
      </c>
      <c r="H172" s="0" t="n">
        <f aca="false">IF($B82=0,0,IF(SIN(H$12)=0,999999999,(SIN(H$12)*COS($E82)+SIN($E82)*COS(H$12))/SIN(H$12)*$B82))</f>
        <v>180.92271697594</v>
      </c>
      <c r="I172" s="0" t="n">
        <f aca="false">IF($B82=0,0,IF(SIN(I$12)=0,999999999,(SIN(I$12)*COS($E82)+SIN($E82)*COS(I$12))/SIN(I$12)*$B82))</f>
        <v>121.31153313803</v>
      </c>
      <c r="J172" s="0" t="n">
        <f aca="false">IF($B82=0,0,IF(SIN(J$12)=0,999999999,(SIN(J$12)*COS($E82)+SIN($E82)*COS(J$12))/SIN(J$12)*$B82))</f>
        <v>91.4877733904483</v>
      </c>
      <c r="K172" s="0" t="n">
        <f aca="false">IF($B82=0,0,IF(SIN(K$12)=0,999999999,(SIN(K$12)*COS($E82)+SIN($E82)*COS(K$12))/SIN(K$12)*$B82))</f>
        <v>73.5789708727684</v>
      </c>
      <c r="L172" s="0" t="n">
        <f aca="false">IF($B82=0,0,IF(SIN(L$12)=0,999999999,(SIN(L$12)*COS($E82)+SIN($E82)*COS(L$12))/SIN(L$12)*$B82))</f>
        <v>61.6276336622093</v>
      </c>
      <c r="M172" s="0" t="n">
        <f aca="false">IF($B82=0,0,IF(SIN(M$12)=0,999999999,(SIN(M$12)*COS($E82)+SIN($E82)*COS(M$12))/SIN(M$12)*$B82))</f>
        <v>53.0805483796443</v>
      </c>
      <c r="N172" s="0" t="n">
        <f aca="false">IF($B82=0,0,IF(SIN(N$12)=0,999999999,(SIN(N$12)*COS($E82)+SIN($E82)*COS(N$12))/SIN(N$12)*$B82))</f>
        <v>46.6611060891369</v>
      </c>
      <c r="O172" s="0" t="n">
        <f aca="false">IF($B82=0,0,IF(SIN(O$12)=0,999999999,(SIN(O$12)*COS($E82)+SIN($E82)*COS(O$12))/SIN(O$12)*$B82))</f>
        <v>41.660077596022</v>
      </c>
      <c r="P172" s="0" t="n">
        <f aca="false">IF($B82=0,0,IF(SIN(P$12)=0,999999999,(SIN(P$12)*COS($E82)+SIN($E82)*COS(P$12))/SIN(P$12)*$B82))</f>
        <v>37.651923564533</v>
      </c>
      <c r="Q172" s="0" t="n">
        <f aca="false">IF($B82=0,0,IF(SIN(Q$12)=0,999999999,(SIN(Q$12)*COS($E82)+SIN($E82)*COS(Q$12))/SIN(Q$12)*$B82))</f>
        <v>34.3658445697902</v>
      </c>
      <c r="R172" s="0" t="n">
        <f aca="false">IF($B82=0,0,IF(SIN(R$12)=0,999999999,(SIN(R$12)*COS($E82)+SIN($E82)*COS(R$12))/SIN(R$12)*$B82))</f>
        <v>31.621306122422</v>
      </c>
      <c r="S172" s="0" t="n">
        <f aca="false">IF($B82=0,0,IF(SIN(S$12)=0,999999999,(SIN(S$12)*COS($E82)+SIN($E82)*COS(S$12))/SIN(S$12)*$B82))</f>
        <v>29.2933213728413</v>
      </c>
      <c r="T172" s="0" t="n">
        <f aca="false">IF($B82=0,0,IF(SIN(T$12)=0,999999999,(SIN(T$12)*COS($E82)+SIN($E82)*COS(T$12))/SIN(T$12)*$B82))</f>
        <v>27.2926126553293</v>
      </c>
      <c r="U172" s="0" t="n">
        <f aca="false">IF($B82=0,0,IF(SIN(U$12)=0,999999999,(SIN(U$12)*COS($E82)+SIN($E82)*COS(U$12))/SIN(U$12)*$B82))</f>
        <v>25.5537084133288</v>
      </c>
      <c r="V172" s="0" t="n">
        <f aca="false">IF($B82=0,0,IF(SIN(V$12)=0,999999999,(SIN(V$12)*COS($E82)+SIN($E82)*COS(V$12))/SIN(V$12)*$B82))</f>
        <v>24.0275037766454</v>
      </c>
      <c r="W172" s="0" t="n">
        <f aca="false">IF($B82=0,0,IF(SIN(W$12)=0,999999999,(SIN(W$12)*COS($E82)+SIN($E82)*COS(W$12))/SIN(W$12)*$B82))</f>
        <v>22.6764468162188</v>
      </c>
      <c r="X172" s="0" t="n">
        <f aca="false">IF($B82=0,0,IF(SIN(X$12)=0,999999999,(SIN(X$12)*COS($E82)+SIN($E82)*COS(X$12))/SIN(X$12)*$B82))</f>
        <v>21.4713293796085</v>
      </c>
      <c r="Y172" s="0" t="n">
        <f aca="false">IF($B82=0,0,IF(SIN(Y$12)=0,999999999,(SIN(Y$12)*COS($E82)+SIN($E82)*COS(Y$12))/SIN(Y$12)*$B82))</f>
        <v>20.3890913458539</v>
      </c>
      <c r="Z172" s="0" t="n">
        <f aca="false">IF($B82=0,0,IF(SIN(Z$12)=0,999999999,(SIN(Z$12)*COS($E82)+SIN($E82)*COS(Z$12))/SIN(Z$12)*$B82))</f>
        <v>19.4112836029027</v>
      </c>
      <c r="AA172" s="0" t="n">
        <f aca="false">IF($B82=0,0,IF(SIN(AA$12)=0,999999999,(SIN(AA$12)*COS($E82)+SIN($E82)*COS(AA$12))/SIN(AA$12)*$B82))</f>
        <v>18.5229701733942</v>
      </c>
      <c r="AB172" s="0" t="n">
        <f aca="false">IF($B82=0,0,IF(SIN(AB$12)=0,999999999,(SIN(AB$12)*COS($E82)+SIN($E82)*COS(AB$12))/SIN(AB$12)*$B82))</f>
        <v>17.711929759748</v>
      </c>
      <c r="AC172" s="0" t="n">
        <f aca="false">IF($B82=0,0,IF(SIN(AC$12)=0,999999999,(SIN(AC$12)*COS($E82)+SIN($E82)*COS(AC$12))/SIN(AC$12)*$B82))</f>
        <v>16.9680655809187</v>
      </c>
      <c r="AD172" s="0" t="n">
        <f aca="false">IF($B82=0,0,IF(SIN(AD$12)=0,999999999,(SIN(AD$12)*COS($E82)+SIN($E82)*COS(AD$12))/SIN(AD$12)*$B82))</f>
        <v>16.2829627490514</v>
      </c>
      <c r="AE172" s="0" t="n">
        <f aca="false">IF($B82=0,0,IF(SIN(AE$12)=0,999999999,(SIN(AE$12)*COS($E82)+SIN($E82)*COS(AE$12))/SIN(AE$12)*$B82))</f>
        <v>15.6495518748405</v>
      </c>
      <c r="AF172" s="0" t="n">
        <f aca="false">IF($B82=0,0,IF(SIN(AF$12)=0,999999999,(SIN(AF$12)*COS($E82)+SIN($E82)*COS(AF$12))/SIN(AF$12)*$B82))</f>
        <v>15.0618503015246</v>
      </c>
      <c r="AG172" s="0" t="n">
        <f aca="false">IF($B82=0,0,IF(SIN(AG$12)=0,999999999,(SIN(AG$12)*COS($E82)+SIN($E82)*COS(AG$12))/SIN(AG$12)*$B82))</f>
        <v>14.5147608415479</v>
      </c>
      <c r="AH172" s="0" t="n">
        <f aca="false">IF($B82=0,0,IF(SIN(AH$12)=0,999999999,(SIN(AH$12)*COS($E82)+SIN($E82)*COS(AH$12))/SIN(AH$12)*$B82))</f>
        <v>14.0039136401902</v>
      </c>
      <c r="AI172" s="0" t="n">
        <f aca="false">IF($B82=0,0,IF(SIN(AI$12)=0,999999999,(SIN(AI$12)*COS($E82)+SIN($E82)*COS(AI$12))/SIN(AI$12)*$B82))</f>
        <v>13.5255407561762</v>
      </c>
      <c r="AJ172" s="0" t="n">
        <f aca="false">IF($B82=0,0,IF(SIN(AJ$12)=0,999999999,(SIN(AJ$12)*COS($E82)+SIN($E82)*COS(AJ$12))/SIN(AJ$12)*$B82))</f>
        <v>13.0763758252714</v>
      </c>
      <c r="AK172" s="0" t="n">
        <f aca="false">IF($B82=0,0,IF(SIN(AK$12)=0,999999999,(SIN(AK$12)*COS($E82)+SIN($E82)*COS(AK$12))/SIN(AK$12)*$B82))</f>
        <v>12.65357314293</v>
      </c>
      <c r="AL172" s="0" t="n">
        <f aca="false">IF($B82=0,0,IF(SIN(AL$12)=0,999999999,(SIN(AL$12)*COS($E82)+SIN($E82)*COS(AL$12))/SIN(AL$12)*$B82))</f>
        <v>12.254641918045</v>
      </c>
      <c r="AM172" s="0" t="n">
        <f aca="false">IF($B82=0,0,IF(SIN(AM$12)=0,999999999,(SIN(AM$12)*COS($E82)+SIN($E82)*COS(AM$12))/SIN(AM$12)*$B82))</f>
        <v>11.877392479652</v>
      </c>
      <c r="AN172" s="0" t="n">
        <f aca="false">IF($B82=0,0,IF(SIN(AN$12)=0,999999999,(SIN(AN$12)*COS($E82)+SIN($E82)*COS(AN$12))/SIN(AN$12)*$B82))</f>
        <v>11.5198919756492</v>
      </c>
      <c r="AO172" s="0" t="n">
        <f aca="false">IF($B82=0,0,IF(SIN(AO$12)=0,999999999,(SIN(AO$12)*COS($E82)+SIN($E82)*COS(AO$12))/SIN(AO$12)*$B82))</f>
        <v>11.1804276650926</v>
      </c>
      <c r="AP172" s="0" t="n">
        <f aca="false">IF($B82=0,0,IF(SIN(AP$12)=0,999999999,(SIN(AP$12)*COS($E82)+SIN($E82)*COS(AP$12))/SIN(AP$12)*$B82))</f>
        <v>10.8574763275003</v>
      </c>
      <c r="AQ172" s="0" t="n">
        <f aca="false">IF($B82=0,0,IF(SIN(AQ$12)=0,999999999,(SIN(AQ$12)*COS($E82)+SIN($E82)*COS(AQ$12))/SIN(AQ$12)*$B82))</f>
        <v>10.5496786318548</v>
      </c>
      <c r="AR172" s="0" t="n">
        <f aca="false">IF($B82=0,0,IF(SIN(AR$12)=0,999999999,(SIN(AR$12)*COS($E82)+SIN($E82)*COS(AR$12))/SIN(AR$12)*$B82))</f>
        <v>10.2558175516333</v>
      </c>
      <c r="AS172" s="0" t="n">
        <f aca="false">IF($B82=0,0,IF(SIN(AS$12)=0,999999999,(SIN(AS$12)*COS($E82)+SIN($E82)*COS(AS$12))/SIN(AS$12)*$B82))</f>
        <v>9.97480009961337</v>
      </c>
      <c r="AT172" s="0" t="n">
        <f aca="false">IF($B82=0,0,IF(SIN(AT$12)=0,999999999,(SIN(AT$12)*COS($E82)+SIN($E82)*COS(AT$12))/SIN(AT$12)*$B82))</f>
        <v>9.70564180145138</v>
      </c>
      <c r="AU172" s="0" t="n">
        <f aca="false">IF($B82=0,0,IF(SIN(AU$12)=0,999999999,(SIN(AU$12)*COS($E82)+SIN($E82)*COS(AU$12))/SIN(AU$12)*$B82))</f>
        <v>9.44745344039146</v>
      </c>
      <c r="AV172" s="0" t="n">
        <f aca="false">IF($B82=0,0,IF(SIN(AV$12)=0,999999999,(SIN(AV$12)*COS($E82)+SIN($E82)*COS(AV$12))/SIN(AV$12)*$B82))</f>
        <v>9.1994296945376</v>
      </c>
      <c r="AW172" s="0" t="n">
        <f aca="false">IF($B82=0,0,IF(SIN(AW$12)=0,999999999,(SIN(AW$12)*COS($E82)+SIN($E82)*COS(AW$12))/SIN(AW$12)*$B82))</f>
        <v>8.96083935854829</v>
      </c>
      <c r="AX172" s="0" t="n">
        <f aca="false">IF($B82=0,0,IF(SIN(AX$12)=0,999999999,(SIN(AX$12)*COS($E82)+SIN($E82)*COS(AX$12))/SIN(AX$12)*$B82))</f>
        <v>8.73101689763646</v>
      </c>
      <c r="AY172" s="0" t="n">
        <f aca="false">IF($B82=0,0,IF(SIN(AY$12)=0,999999999,(SIN(AY$12)*COS($E82)+SIN($E82)*COS(AY$12))/SIN(AY$12)*$B82))</f>
        <v>8.50935512657497</v>
      </c>
      <c r="AZ172" s="0" t="n">
        <f aca="false">IF($B82=0,0,IF(SIN(AZ$12)=0,999999999,(SIN(AZ$12)*COS($E82)+SIN($E82)*COS(AZ$12))/SIN(AZ$12)*$B82))</f>
        <v>8.29529884245703</v>
      </c>
      <c r="BA172" s="0" t="n">
        <f aca="false">IF($B82=0,0,IF(SIN(BA$12)=0,999999999,(SIN(BA$12)*COS($E82)+SIN($E82)*COS(BA$12))/SIN(BA$12)*$B82))</f>
        <v>8.08833926910657</v>
      </c>
      <c r="BB172" s="0" t="n">
        <f aca="false">IF($B82=0,0,IF(SIN(BB$12)=0,999999999,(SIN(BB$12)*COS($E82)+SIN($E82)*COS(BB$12))/SIN(BB$12)*$B82))</f>
        <v>7.88800919471433</v>
      </c>
      <c r="BC172" s="0" t="n">
        <f aca="false">IF($B82=0,0,IF(SIN(BC$12)=0,999999999,(SIN(BC$12)*COS($E82)+SIN($E82)*COS(BC$12))/SIN(BC$12)*$B82))</f>
        <v>7.69387870360653</v>
      </c>
      <c r="BD172" s="0" t="n">
        <f aca="false">IF($B82=0,0,IF(SIN(BD$12)=0,999999999,(SIN(BD$12)*COS($E82)+SIN($E82)*COS(BD$12))/SIN(BD$12)*$B82))</f>
        <v>7.50555141890388</v>
      </c>
      <c r="BE172" s="0" t="n">
        <f aca="false">IF($B82=0,0,IF(SIN(BE$12)=0,999999999,(SIN(BE$12)*COS($E82)+SIN($E82)*COS(BE$12))/SIN(BE$12)*$B82))</f>
        <v>7.32266118588258</v>
      </c>
      <c r="BF172" s="0" t="n">
        <f aca="false">IF($B82=0,0,IF(SIN(BF$12)=0,999999999,(SIN(BF$12)*COS($E82)+SIN($E82)*COS(BF$12))/SIN(BF$12)*$B82))</f>
        <v>7.14486913664283</v>
      </c>
      <c r="BG172" s="0" t="n">
        <f aca="false">IF($B82=0,0,IF(SIN(BG$12)=0,999999999,(SIN(BG$12)*COS($E82)+SIN($E82)*COS(BG$12))/SIN(BG$12)*$B82))</f>
        <v>6.97186108565139</v>
      </c>
      <c r="BH172" s="0" t="n">
        <f aca="false">IF($B82=0,0,IF(SIN(BH$12)=0,999999999,(SIN(BH$12)*COS($E82)+SIN($E82)*COS(BH$12))/SIN(BH$12)*$B82))</f>
        <v>6.80334521319172</v>
      </c>
      <c r="BI172" s="0" t="n">
        <f aca="false">IF($B82=0,0,IF(SIN(BI$12)=0,999999999,(SIN(BI$12)*COS($E82)+SIN($E82)*COS(BI$12))/SIN(BI$12)*$B82))</f>
        <v>6.63905</v>
      </c>
      <c r="BJ172" s="0" t="n">
        <f aca="false">IF($B82=0,0,IF(SIN(BJ$12)=0,999999999,(SIN(BJ$12)*COS($E82)+SIN($E82)*COS(BJ$12))/SIN(BJ$12)*$B82))</f>
        <v>6.47872238160641</v>
      </c>
      <c r="BK172" s="0" t="n">
        <f aca="false">IF($B82=0,0,IF(SIN(BK$12)=0,999999999,(SIN(BK$12)*COS($E82)+SIN($E82)*COS(BK$12))/SIN(BK$12)*$B82))</f>
        <v>6.32212609531389</v>
      </c>
      <c r="BL172" s="0" t="n">
        <f aca="false">IF($B82=0,0,IF(SIN(BL$12)=0,999999999,(SIN(BL$12)*COS($E82)+SIN($E82)*COS(BL$12))/SIN(BL$12)*$B82))</f>
        <v>6.16904019647456</v>
      </c>
      <c r="BM172" s="0" t="n">
        <f aca="false">IF($B82=0,0,IF(SIN(BM$12)=0,999999999,(SIN(BM$12)*COS($E82)+SIN($E82)*COS(BM$12))/SIN(BM$12)*$B82))</f>
        <v>6.01925772388274</v>
      </c>
      <c r="BN172" s="0" t="n">
        <f aca="false">IF($B82=0,0,IF(SIN(BN$12)=0,999999999,(SIN(BN$12)*COS($E82)+SIN($E82)*COS(BN$12))/SIN(BN$12)*$B82))</f>
        <v>5.87258449678799</v>
      </c>
      <c r="BO172" s="0" t="n">
        <f aca="false">IF($B82=0,0,IF(SIN(BO$12)=0,999999999,(SIN(BO$12)*COS($E82)+SIN($E82)*COS(BO$12))/SIN(BO$12)*$B82))</f>
        <v>5.72883802831969</v>
      </c>
      <c r="BP172" s="0" t="n">
        <f aca="false">IF($B82=0,0,IF(SIN(BP$12)=0,999999999,(SIN(BP$12)*COS($E82)+SIN($E82)*COS(BP$12))/SIN(BP$12)*$B82))</f>
        <v>5.5878465420699</v>
      </c>
      <c r="BQ172" s="0" t="n">
        <f aca="false">IF($B82=0,0,IF(SIN(BQ$12)=0,999999999,(SIN(BQ$12)*COS($E82)+SIN($E82)*COS(BQ$12))/SIN(BQ$12)*$B82))</f>
        <v>5.44944808025699</v>
      </c>
      <c r="BR172" s="0" t="n">
        <f aca="false">IF($B82=0,0,IF(SIN(BR$12)=0,999999999,(SIN(BR$12)*COS($E82)+SIN($E82)*COS(BR$12))/SIN(BR$12)*$B82))</f>
        <v>5.31348969333149</v>
      </c>
      <c r="BS172" s="0" t="n">
        <f aca="false">IF($B82=0,0,IF(SIN(BS$12)=0,999999999,(SIN(BS$12)*COS($E82)+SIN($E82)*COS(BS$12))/SIN(BS$12)*$B82))</f>
        <v>5.17982670212533</v>
      </c>
      <c r="BT172" s="0" t="n">
        <f aca="false">IF($B82=0,0,IF(SIN(BT$12)=0,999999999,(SIN(BT$12)*COS($E82)+SIN($E82)*COS(BT$12))/SIN(BT$12)*$B82))</f>
        <v>5.04832202471535</v>
      </c>
      <c r="BU172" s="0" t="n">
        <f aca="false">IF($B82=0,0,IF(SIN(BU$12)=0,999999999,(SIN(BU$12)*COS($E82)+SIN($E82)*COS(BU$12))/SIN(BU$12)*$B82))</f>
        <v>4.91884556109717</v>
      </c>
      <c r="BV172" s="0" t="n">
        <f aca="false">IF($B82=0,0,IF(SIN(BV$12)=0,999999999,(SIN(BV$12)*COS($E82)+SIN($E82)*COS(BV$12))/SIN(BV$12)*$B82))</f>
        <v>4.7912736295677</v>
      </c>
      <c r="BW172" s="0" t="n">
        <f aca="false">IF($B82=0,0,IF(SIN(BW$12)=0,999999999,(SIN(BW$12)*COS($E82)+SIN($E82)*COS(BW$12))/SIN(BW$12)*$B82))</f>
        <v>4.66548844941158</v>
      </c>
      <c r="BX172" s="0" t="n">
        <f aca="false">IF($B82=0,0,IF(SIN(BX$12)=0,999999999,(SIN(BX$12)*COS($E82)+SIN($E82)*COS(BX$12))/SIN(BX$12)*$B82))</f>
        <v>4.54137766509257</v>
      </c>
      <c r="BY172" s="0" t="n">
        <f aca="false">IF($B82=0,0,IF(SIN(BY$12)=0,999999999,(SIN(BY$12)*COS($E82)+SIN($E82)*COS(BY$12))/SIN(BY$12)*$B82))</f>
        <v>4.41883390767986</v>
      </c>
      <c r="BZ172" s="0" t="n">
        <f aca="false">IF($B82=0,0,IF(SIN(BZ$12)=0,999999999,(SIN(BZ$12)*COS($E82)+SIN($E82)*COS(BZ$12))/SIN(BZ$12)*$B82))</f>
        <v>4.29775438970056</v>
      </c>
      <c r="CA172" s="0" t="n">
        <f aca="false">IF($B82=0,0,IF(SIN(CA$12)=0,999999999,(SIN(CA$12)*COS($E82)+SIN($E82)*COS(CA$12))/SIN(CA$12)*$B82))</f>
        <v>4.17804053001285</v>
      </c>
      <c r="CB172" s="0" t="n">
        <f aca="false">IF($B82=0,0,IF(SIN(CB$12)=0,999999999,(SIN(CB$12)*COS($E82)+SIN($E82)*COS(CB$12))/SIN(CB$12)*$B82))</f>
        <v>4.05959760564801</v>
      </c>
      <c r="CC172" s="0" t="n">
        <f aca="false">IF($B82=0,0,IF(SIN(CC$12)=0,999999999,(SIN(CC$12)*COS($E82)+SIN($E82)*COS(CC$12))/SIN(CC$12)*$B82))</f>
        <v>3.94233442787854</v>
      </c>
      <c r="CD172" s="0" t="n">
        <f aca="false">IF($B82=0,0,IF(SIN(CD$12)=0,999999999,(SIN(CD$12)*COS($E82)+SIN($E82)*COS(CD$12))/SIN(CD$12)*$B82))</f>
        <v>3.82616304004153</v>
      </c>
      <c r="CE172" s="0" t="n">
        <f aca="false">IF($B82=0,0,IF(SIN(CE$12)=0,999999999,(SIN(CE$12)*COS($E82)+SIN($E82)*COS(CE$12))/SIN(CE$12)*$B82))</f>
        <v>3.71099843488471</v>
      </c>
      <c r="CF172" s="0" t="n">
        <f aca="false">IF($B82=0,0,IF(SIN(CF$12)=0,999999999,(SIN(CF$12)*COS($E82)+SIN($E82)*COS(CF$12))/SIN(CF$12)*$B82))</f>
        <v>3.59675828941168</v>
      </c>
      <c r="CG172" s="0" t="n">
        <f aca="false">IF($B82=0,0,IF(SIN(CG$12)=0,999999999,(SIN(CG$12)*COS($E82)+SIN($E82)*COS(CG$12))/SIN(CG$12)*$B82))</f>
        <v>3.48336271538665</v>
      </c>
      <c r="CH172" s="0" t="n">
        <f aca="false">IF($B82=0,0,IF(SIN(CH$12)=0,999999999,(SIN(CH$12)*COS($E82)+SIN($E82)*COS(CH$12))/SIN(CH$12)*$B82))</f>
        <v>3.37073402382003</v>
      </c>
      <c r="CI172" s="0" t="n">
        <f aca="false">IF($B82=0,0,IF(SIN(CI$12)=0,999999999,(SIN(CI$12)*COS($E82)+SIN($E82)*COS(CI$12))/SIN(CI$12)*$B82))</f>
        <v>3.25879650189757</v>
      </c>
      <c r="CJ172" s="0" t="n">
        <f aca="false">IF($B82=0,0,IF(SIN(CJ$12)=0,999999999,(SIN(CJ$12)*COS($E82)+SIN($E82)*COS(CJ$12))/SIN(CJ$12)*$B82))</f>
        <v>3.14747620093875</v>
      </c>
      <c r="CK172" s="0" t="n">
        <f aca="false">IF($B82=0,0,IF(SIN(CK$12)=0,999999999,(SIN(CK$12)*COS($E82)+SIN($E82)*COS(CK$12))/SIN(CK$12)*$B82))</f>
        <v>3.03670073407835</v>
      </c>
      <c r="CL172" s="0" t="n">
        <f aca="false">IF($B82=0,0,IF(SIN(CL$12)=0,999999999,(SIN(CL$12)*COS($E82)+SIN($E82)*COS(CL$12))/SIN(CL$12)*$B82))</f>
        <v>2.92639908245792</v>
      </c>
      <c r="CM172" s="0" t="n">
        <f aca="false">IF($B82=0,0,IF(SIN(CM$12)=0,999999999,(SIN(CM$12)*COS($E82)+SIN($E82)*COS(CM$12))/SIN(CM$12)*$B82))</f>
        <v>2.81650140879508</v>
      </c>
      <c r="CN172" s="0" t="n">
        <f aca="false">IF($B82=0,0,IF(SIN(CN$12)=0,999999999,(SIN(CN$12)*COS($E82)+SIN($E82)*COS(CN$12))/SIN(CN$12)*$B82))</f>
        <v>2.70693887726715</v>
      </c>
      <c r="CO172" s="0" t="n">
        <f aca="false">IF($B82=0,0,IF(SIN(CO$12)=0,999999999,(SIN(CO$12)*COS($E82)+SIN($E82)*COS(CO$12))/SIN(CO$12)*$B82))</f>
        <v>2.59764347870429</v>
      </c>
      <c r="CP172" s="0" t="n">
        <f aca="false">IF($B82=0,0,IF(SIN(CP$12)=0,999999999,(SIN(CP$12)*COS($E82)+SIN($E82)*COS(CP$12))/SIN(CP$12)*$B82))</f>
        <v>2.488547860136</v>
      </c>
      <c r="CQ172" s="0" t="n">
        <f aca="false">IF($B82=0,0,IF(SIN(CQ$12)=0,999999999,(SIN(CQ$12)*COS($E82)+SIN($E82)*COS(CQ$12))/SIN(CQ$12)*$B82))</f>
        <v>2.37958515777404</v>
      </c>
    </row>
    <row r="173" customFormat="false" ht="12.8" hidden="true" customHeight="false" outlineLevel="0" collapsed="false">
      <c r="D173" s="0" t="n">
        <f aca="false">1+D172</f>
        <v>71</v>
      </c>
      <c r="E173" s="2" t="s">
        <v>56</v>
      </c>
      <c r="F173" s="0" t="n">
        <f aca="false">IF($B83=0,0,IF(SIN(F$12)=0,999999999,(SIN(F$12)*COS($E83)+SIN($E83)*COS(F$12))/SIN(F$12)*$B83))</f>
        <v>999999999</v>
      </c>
      <c r="G173" s="0" t="n">
        <f aca="false">IF($B83=0,0,IF(SIN(G$12)=0,999999999,(SIN(G$12)*COS($E83)+SIN($E83)*COS(G$12))/SIN(G$12)*$B83))</f>
        <v>357.232420634413</v>
      </c>
      <c r="H173" s="0" t="n">
        <f aca="false">IF($B83=0,0,IF(SIN(H$12)=0,999999999,(SIN(H$12)*COS($E83)+SIN($E83)*COS(H$12))/SIN(H$12)*$B83))</f>
        <v>179.629231152734</v>
      </c>
      <c r="I173" s="0" t="n">
        <f aca="false">IF($B83=0,0,IF(SIN(I$12)=0,999999999,(SIN(I$12)*COS($E83)+SIN($E83)*COS(I$12))/SIN(I$12)*$B83))</f>
        <v>120.404115765451</v>
      </c>
      <c r="J173" s="0" t="n">
        <f aca="false">IF($B83=0,0,IF(SIN(J$12)=0,999999999,(SIN(J$12)*COS($E83)+SIN($E83)*COS(J$12))/SIN(J$12)*$B83))</f>
        <v>90.7735079060943</v>
      </c>
      <c r="K173" s="0" t="n">
        <f aca="false">IF($B83=0,0,IF(SIN(K$12)=0,999999999,(SIN(K$12)*COS($E83)+SIN($E83)*COS(K$12))/SIN(K$12)*$B83))</f>
        <v>72.9806907320268</v>
      </c>
      <c r="L173" s="0" t="n">
        <f aca="false">IF($B83=0,0,IF(SIN(L$12)=0,999999999,(SIN(L$12)*COS($E83)+SIN($E83)*COS(L$12))/SIN(L$12)*$B83))</f>
        <v>61.1067556789612</v>
      </c>
      <c r="M173" s="0" t="n">
        <f aca="false">IF($B83=0,0,IF(SIN(M$12)=0,999999999,(SIN(M$12)*COS($E83)+SIN($E83)*COS(M$12))/SIN(M$12)*$B83))</f>
        <v>52.6150251093874</v>
      </c>
      <c r="N173" s="0" t="n">
        <f aca="false">IF($B83=0,0,IF(SIN(N$12)=0,999999999,(SIN(N$12)*COS($E83)+SIN($E83)*COS(N$12))/SIN(N$12)*$B83))</f>
        <v>46.2371579727257</v>
      </c>
      <c r="O173" s="0" t="n">
        <f aca="false">IF($B83=0,0,IF(SIN(O$12)=0,999999999,(SIN(O$12)*COS($E83)+SIN($E83)*COS(O$12))/SIN(O$12)*$B83))</f>
        <v>41.2685183569585</v>
      </c>
      <c r="P173" s="0" t="n">
        <f aca="false">IF($B83=0,0,IF(SIN(P$12)=0,999999999,(SIN(P$12)*COS($E83)+SIN($E83)*COS(P$12))/SIN(P$12)*$B83))</f>
        <v>37.2863229076882</v>
      </c>
      <c r="Q173" s="0" t="n">
        <f aca="false">IF($B83=0,0,IF(SIN(Q$12)=0,999999999,(SIN(Q$12)*COS($E83)+SIN($E83)*COS(Q$12))/SIN(Q$12)*$B83))</f>
        <v>34.021526017149</v>
      </c>
      <c r="R173" s="0" t="n">
        <f aca="false">IF($B83=0,0,IF(SIN(R$12)=0,999999999,(SIN(R$12)*COS($E83)+SIN($E83)*COS(R$12))/SIN(R$12)*$B83))</f>
        <v>31.2947624173487</v>
      </c>
      <c r="S173" s="0" t="n">
        <f aca="false">IF($B83=0,0,IF(SIN(S$12)=0,999999999,(SIN(S$12)*COS($E83)+SIN($E83)*COS(S$12))/SIN(S$12)*$B83))</f>
        <v>28.9818547289415</v>
      </c>
      <c r="T173" s="0" t="n">
        <f aca="false">IF($B83=0,0,IF(SIN(T$12)=0,999999999,(SIN(T$12)*COS($E83)+SIN($E83)*COS(T$12))/SIN(T$12)*$B83))</f>
        <v>26.9941034879465</v>
      </c>
      <c r="U173" s="0" t="n">
        <f aca="false">IF($B83=0,0,IF(SIN(U$12)=0,999999999,(SIN(U$12)*COS($E83)+SIN($E83)*COS(U$12))/SIN(U$12)*$B83))</f>
        <v>25.2664611606283</v>
      </c>
      <c r="V173" s="0" t="n">
        <f aca="false">IF($B83=0,0,IF(SIN(V$12)=0,999999999,(SIN(V$12)*COS($E83)+SIN($E83)*COS(V$12))/SIN(V$12)*$B83))</f>
        <v>23.750140901699</v>
      </c>
      <c r="W173" s="0" t="n">
        <f aca="false">IF($B83=0,0,IF(SIN(W$12)=0,999999999,(SIN(W$12)*COS($E83)+SIN($E83)*COS(W$12))/SIN(W$12)*$B83))</f>
        <v>22.4078339850367</v>
      </c>
      <c r="X173" s="0" t="n">
        <f aca="false">IF($B83=0,0,IF(SIN(X$12)=0,999999999,(SIN(X$12)*COS($E83)+SIN($E83)*COS(X$12))/SIN(X$12)*$B83))</f>
        <v>21.2105214231432</v>
      </c>
      <c r="Y173" s="0" t="n">
        <f aca="false">IF($B83=0,0,IF(SIN(Y$12)=0,999999999,(SIN(Y$12)*COS($E83)+SIN($E83)*COS(Y$12))/SIN(Y$12)*$B83))</f>
        <v>20.1352924426233</v>
      </c>
      <c r="Z173" s="0" t="n">
        <f aca="false">IF($B83=0,0,IF(SIN(Z$12)=0,999999999,(SIN(Z$12)*COS($E83)+SIN($E83)*COS(Z$12))/SIN(Z$12)*$B83))</f>
        <v>19.1638174160523</v>
      </c>
      <c r="AA173" s="0" t="n">
        <f aca="false">IF($B83=0,0,IF(SIN(AA$12)=0,999999999,(SIN(AA$12)*COS($E83)+SIN($E83)*COS(AA$12))/SIN(AA$12)*$B83))</f>
        <v>18.2812570980796</v>
      </c>
      <c r="AB173" s="0" t="n">
        <f aca="false">IF($B83=0,0,IF(SIN(AB$12)=0,999999999,(SIN(AB$12)*COS($E83)+SIN($E83)*COS(AB$12))/SIN(AB$12)*$B83))</f>
        <v>17.4754693416654</v>
      </c>
      <c r="AC173" s="0" t="n">
        <f aca="false">IF($B83=0,0,IF(SIN(AC$12)=0,999999999,(SIN(AC$12)*COS($E83)+SIN($E83)*COS(AC$12))/SIN(AC$12)*$B83))</f>
        <v>16.7364227569938</v>
      </c>
      <c r="AD173" s="0" t="n">
        <f aca="false">IF($B83=0,0,IF(SIN(AD$12)=0,999999999,(SIN(AD$12)*COS($E83)+SIN($E83)*COS(AD$12))/SIN(AD$12)*$B83))</f>
        <v>16.0557569547541</v>
      </c>
      <c r="AE173" s="0" t="n">
        <f aca="false">IF($B83=0,0,IF(SIN(AE$12)=0,999999999,(SIN(AE$12)*COS($E83)+SIN($E83)*COS(AE$12))/SIN(AE$12)*$B83))</f>
        <v>15.4264483301392</v>
      </c>
      <c r="AF173" s="0" t="n">
        <f aca="false">IF($B83=0,0,IF(SIN(AF$12)=0,999999999,(SIN(AF$12)*COS($E83)+SIN($E83)*COS(AF$12))/SIN(AF$12)*$B83))</f>
        <v>14.8425529727249</v>
      </c>
      <c r="AG173" s="0" t="n">
        <f aca="false">IF($B83=0,0,IF(SIN(AG$12)=0,999999999,(SIN(AG$12)*COS($E83)+SIN($E83)*COS(AG$12))/SIN(AG$12)*$B83))</f>
        <v>14.2990067066016</v>
      </c>
      <c r="AH173" s="0" t="n">
        <f aca="false">IF($B83=0,0,IF(SIN(AH$12)=0,999999999,(SIN(AH$12)*COS($E83)+SIN($E83)*COS(AH$12))/SIN(AH$12)*$B83))</f>
        <v>13.7914679781652</v>
      </c>
      <c r="AI173" s="0" t="n">
        <f aca="false">IF($B83=0,0,IF(SIN(AI$12)=0,999999999,(SIN(AI$12)*COS($E83)+SIN($E83)*COS(AI$12))/SIN(AI$12)*$B83))</f>
        <v>13.3161932489984</v>
      </c>
      <c r="AJ173" s="0" t="n">
        <f aca="false">IF($B83=0,0,IF(SIN(AJ$12)=0,999999999,(SIN(AJ$12)*COS($E83)+SIN($E83)*COS(AJ$12))/SIN(AJ$12)*$B83))</f>
        <v>12.8699373092893</v>
      </c>
      <c r="AK173" s="0" t="n">
        <f aca="false">IF($B83=0,0,IF(SIN(AK$12)=0,999999999,(SIN(AK$12)*COS($E83)+SIN($E83)*COS(AK$12))/SIN(AK$12)*$B83))</f>
        <v>12.4498728845362</v>
      </c>
      <c r="AL173" s="0" t="n">
        <f aca="false">IF($B83=0,0,IF(SIN(AL$12)=0,999999999,(SIN(AL$12)*COS($E83)+SIN($E83)*COS(AL$12))/SIN(AL$12)*$B83))</f>
        <v>12.0535253150994</v>
      </c>
      <c r="AM173" s="0" t="n">
        <f aca="false">IF($B83=0,0,IF(SIN(AM$12)=0,999999999,(SIN(AM$12)*COS($E83)+SIN($E83)*COS(AM$12))/SIN(AM$12)*$B83))</f>
        <v>11.6787191112944</v>
      </c>
      <c r="AN173" s="0" t="n">
        <f aca="false">IF($B83=0,0,IF(SIN(AN$12)=0,999999999,(SIN(AN$12)*COS($E83)+SIN($E83)*COS(AN$12))/SIN(AN$12)*$B83))</f>
        <v>11.3235339390262</v>
      </c>
      <c r="AO173" s="0" t="n">
        <f aca="false">IF($B83=0,0,IF(SIN(AO$12)=0,999999999,(SIN(AO$12)*COS($E83)+SIN($E83)*COS(AO$12))/SIN(AO$12)*$B83))</f>
        <v>10.9862681498205</v>
      </c>
      <c r="AP173" s="0" t="n">
        <f aca="false">IF($B83=0,0,IF(SIN(AP$12)=0,999999999,(SIN(AP$12)*COS($E83)+SIN($E83)*COS(AP$12))/SIN(AP$12)*$B83))</f>
        <v>10.6654083882464</v>
      </c>
      <c r="AQ173" s="0" t="n">
        <f aca="false">IF($B83=0,0,IF(SIN(AQ$12)=0,999999999,(SIN(AQ$12)*COS($E83)+SIN($E83)*COS(AQ$12))/SIN(AQ$12)*$B83))</f>
        <v>10.3596041269167</v>
      </c>
      <c r="AR173" s="0" t="n">
        <f aca="false">IF($B83=0,0,IF(SIN(AR$12)=0,999999999,(SIN(AR$12)*COS($E83)+SIN($E83)*COS(AR$12))/SIN(AR$12)*$B83))</f>
        <v>10.0676462213117</v>
      </c>
      <c r="AS173" s="0" t="n">
        <f aca="false">IF($B83=0,0,IF(SIN(AS$12)=0,999999999,(SIN(AS$12)*COS($E83)+SIN($E83)*COS(AS$12))/SIN(AS$12)*$B83))</f>
        <v>9.78844876287876</v>
      </c>
      <c r="AT173" s="0" t="n">
        <f aca="false">IF($B83=0,0,IF(SIN(AT$12)=0,999999999,(SIN(AT$12)*COS($E83)+SIN($E83)*COS(AT$12))/SIN(AT$12)*$B83))</f>
        <v>9.52103365316656</v>
      </c>
      <c r="AU173" s="0" t="n">
        <f aca="false">IF($B83=0,0,IF(SIN(AU$12)=0,999999999,(SIN(AU$12)*COS($E83)+SIN($E83)*COS(AU$12))/SIN(AU$12)*$B83))</f>
        <v>9.26451743438108</v>
      </c>
      <c r="AV173" s="0" t="n">
        <f aca="false">IF($B83=0,0,IF(SIN(AV$12)=0,999999999,(SIN(AV$12)*COS($E83)+SIN($E83)*COS(AV$12))/SIN(AV$12)*$B83))</f>
        <v>9.01810000024786</v>
      </c>
      <c r="AW173" s="0" t="n">
        <f aca="false">IF($B83=0,0,IF(SIN(AW$12)=0,999999999,(SIN(AW$12)*COS($E83)+SIN($E83)*COS(AW$12))/SIN(AW$12)*$B83))</f>
        <v>8.78105488103533</v>
      </c>
      <c r="AX173" s="0" t="n">
        <f aca="false">IF($B83=0,0,IF(SIN(AX$12)=0,999999999,(SIN(AX$12)*COS($E83)+SIN($E83)*COS(AX$12))/SIN(AX$12)*$B83))</f>
        <v>8.5527208522547</v>
      </c>
      <c r="AY173" s="0" t="n">
        <f aca="false">IF($B83=0,0,IF(SIN(AY$12)=0,999999999,(SIN(AY$12)*COS($E83)+SIN($E83)*COS(AY$12))/SIN(AY$12)*$B83))</f>
        <v>8.33249466107952</v>
      </c>
      <c r="AZ173" s="0" t="n">
        <f aca="false">IF($B83=0,0,IF(SIN(AZ$12)=0,999999999,(SIN(AZ$12)*COS($E83)+SIN($E83)*COS(AZ$12))/SIN(AZ$12)*$B83))</f>
        <v>8.11982470034314</v>
      </c>
      <c r="BA173" s="0" t="n">
        <f aca="false">IF($B83=0,0,IF(SIN(BA$12)=0,999999999,(SIN(BA$12)*COS($E83)+SIN($E83)*COS(BA$12))/SIN(BA$12)*$B83))</f>
        <v>7.91420548892951</v>
      </c>
      <c r="BB173" s="0" t="n">
        <f aca="false">IF($B83=0,0,IF(SIN(BB$12)=0,999999999,(SIN(BB$12)*COS($E83)+SIN($E83)*COS(BB$12))/SIN(BB$12)*$B83))</f>
        <v>7.71517284090016</v>
      </c>
      <c r="BC173" s="0" t="n">
        <f aca="false">IF($B83=0,0,IF(SIN(BC$12)=0,999999999,(SIN(BC$12)*COS($E83)+SIN($E83)*COS(BC$12))/SIN(BC$12)*$B83))</f>
        <v>7.52229962490579</v>
      </c>
      <c r="BD173" s="0" t="n">
        <f aca="false">IF($B83=0,0,IF(SIN(BD$12)=0,999999999,(SIN(BD$12)*COS($E83)+SIN($E83)*COS(BD$12))/SIN(BD$12)*$B83))</f>
        <v>7.33519203117948</v>
      </c>
      <c r="BE173" s="0" t="n">
        <f aca="false">IF($B83=0,0,IF(SIN(BE$12)=0,999999999,(SIN(BE$12)*COS($E83)+SIN($E83)*COS(BE$12))/SIN(BE$12)*$B83))</f>
        <v>7.15348627637772</v>
      </c>
      <c r="BF173" s="0" t="n">
        <f aca="false">IF($B83=0,0,IF(SIN(BF$12)=0,999999999,(SIN(BF$12)*COS($E83)+SIN($E83)*COS(BF$12))/SIN(BF$12)*$B83))</f>
        <v>6.97684568725945</v>
      </c>
      <c r="BG173" s="0" t="n">
        <f aca="false">IF($B83=0,0,IF(SIN(BG$12)=0,999999999,(SIN(BG$12)*COS($E83)+SIN($E83)*COS(BG$12))/SIN(BG$12)*$B83))</f>
        <v>6.80495811309622</v>
      </c>
      <c r="BH173" s="0" t="n">
        <f aca="false">IF($B83=0,0,IF(SIN(BH$12)=0,999999999,(SIN(BH$12)*COS($E83)+SIN($E83)*COS(BH$12))/SIN(BH$12)*$B83))</f>
        <v>6.63753362412532</v>
      </c>
      <c r="BI173" s="0" t="n">
        <f aca="false">IF($B83=0,0,IF(SIN(BI$12)=0,999999999,(SIN(BI$12)*COS($E83)+SIN($E83)*COS(BI$12))/SIN(BI$12)*$B83))</f>
        <v>6.47430245956204</v>
      </c>
      <c r="BJ173" s="0" t="n">
        <f aca="false">IF($B83=0,0,IF(SIN(BJ$12)=0,999999999,(SIN(BJ$12)*COS($E83)+SIN($E83)*COS(BJ$12))/SIN(BJ$12)*$B83))</f>
        <v>6.31501319389424</v>
      </c>
      <c r="BK173" s="0" t="n">
        <f aca="false">IF($B83=0,0,IF(SIN(BK$12)=0,999999999,(SIN(BK$12)*COS($E83)+SIN($E83)*COS(BK$12))/SIN(BK$12)*$B83))</f>
        <v>6.15943109456682</v>
      </c>
      <c r="BL173" s="0" t="n">
        <f aca="false">IF($B83=0,0,IF(SIN(BL$12)=0,999999999,(SIN(BL$12)*COS($E83)+SIN($E83)*COS(BL$12))/SIN(BL$12)*$B83))</f>
        <v>6.00733664786738</v>
      </c>
      <c r="BM173" s="0" t="n">
        <f aca="false">IF($B83=0,0,IF(SIN(BM$12)=0,999999999,(SIN(BM$12)*COS($E83)+SIN($E83)*COS(BM$12))/SIN(BM$12)*$B83))</f>
        <v>5.85852423296276</v>
      </c>
      <c r="BN173" s="0" t="n">
        <f aca="false">IF($B83=0,0,IF(SIN(BN$12)=0,999999999,(SIN(BN$12)*COS($E83)+SIN($E83)*COS(BN$12))/SIN(BN$12)*$B83))</f>
        <v>5.71280092670312</v>
      </c>
      <c r="BO173" s="0" t="n">
        <f aca="false">IF($B83=0,0,IF(SIN(BO$12)=0,999999999,(SIN(BO$12)*COS($E83)+SIN($E83)*COS(BO$12))/SIN(BO$12)*$B83))</f>
        <v>5.56998542408369</v>
      </c>
      <c r="BP173" s="0" t="n">
        <f aca="false">IF($B83=0,0,IF(SIN(BP$12)=0,999999999,(SIN(BP$12)*COS($E83)+SIN($E83)*COS(BP$12))/SIN(BP$12)*$B83))</f>
        <v>5.42990706119673</v>
      </c>
      <c r="BQ173" s="0" t="n">
        <f aca="false">IF($B83=0,0,IF(SIN(BQ$12)=0,999999999,(SIN(BQ$12)*COS($E83)+SIN($E83)*COS(BQ$12))/SIN(BQ$12)*$B83))</f>
        <v>5.29240492917098</v>
      </c>
      <c r="BR173" s="0" t="n">
        <f aca="false">IF($B83=0,0,IF(SIN(BR$12)=0,999999999,(SIN(BR$12)*COS($E83)+SIN($E83)*COS(BR$12))/SIN(BR$12)*$B83))</f>
        <v>5.15732706902603</v>
      </c>
      <c r="BS173" s="0" t="n">
        <f aca="false">IF($B83=0,0,IF(SIN(BS$12)=0,999999999,(SIN(BS$12)*COS($E83)+SIN($E83)*COS(BS$12))/SIN(BS$12)*$B83))</f>
        <v>5.02452973860026</v>
      </c>
      <c r="BT173" s="0" t="n">
        <f aca="false">IF($B83=0,0,IF(SIN(BT$12)=0,999999999,(SIN(BT$12)*COS($E83)+SIN($E83)*COS(BT$12))/SIN(BT$12)*$B83))</f>
        <v>4.89387674377381</v>
      </c>
      <c r="BU173" s="0" t="n">
        <f aca="false">IF($B83=0,0,IF(SIN(BU$12)=0,999999999,(SIN(BU$12)*COS($E83)+SIN($E83)*COS(BU$12))/SIN(BU$12)*$B83))</f>
        <v>4.76523882712757</v>
      </c>
      <c r="BV173" s="0" t="n">
        <f aca="false">IF($B83=0,0,IF(SIN(BV$12)=0,999999999,(SIN(BV$12)*COS($E83)+SIN($E83)*COS(BV$12))/SIN(BV$12)*$B83))</f>
        <v>4.63849310797602</v>
      </c>
      <c r="BW173" s="0" t="n">
        <f aca="false">IF($B83=0,0,IF(SIN(BW$12)=0,999999999,(SIN(BW$12)*COS($E83)+SIN($E83)*COS(BW$12))/SIN(BW$12)*$B83))</f>
        <v>4.5135225684039</v>
      </c>
      <c r="BX173" s="0" t="n">
        <f aca="false">IF($B83=0,0,IF(SIN(BX$12)=0,999999999,(SIN(BX$12)*COS($E83)+SIN($E83)*COS(BX$12))/SIN(BX$12)*$B83))</f>
        <v>4.39021558053923</v>
      </c>
      <c r="BY173" s="0" t="n">
        <f aca="false">IF($B83=0,0,IF(SIN(BY$12)=0,999999999,(SIN(BY$12)*COS($E83)+SIN($E83)*COS(BY$12))/SIN(BY$12)*$B83))</f>
        <v>4.26846547082</v>
      </c>
      <c r="BZ173" s="0" t="n">
        <f aca="false">IF($B83=0,0,IF(SIN(BZ$12)=0,999999999,(SIN(BZ$12)*COS($E83)+SIN($E83)*COS(BZ$12))/SIN(BZ$12)*$B83))</f>
        <v>4.14817011747054</v>
      </c>
      <c r="CA173" s="0" t="n">
        <f aca="false">IF($B83=0,0,IF(SIN(CA$12)=0,999999999,(SIN(CA$12)*COS($E83)+SIN($E83)*COS(CA$12))/SIN(CA$12)*$B83))</f>
        <v>4.02923157780422</v>
      </c>
      <c r="CB173" s="0" t="n">
        <f aca="false">IF($B83=0,0,IF(SIN(CB$12)=0,999999999,(SIN(CB$12)*COS($E83)+SIN($E83)*COS(CB$12))/SIN(CB$12)*$B83))</f>
        <v>3.91155574232025</v>
      </c>
      <c r="CC173" s="0" t="n">
        <f aca="false">IF($B83=0,0,IF(SIN(CC$12)=0,999999999,(SIN(CC$12)*COS($E83)+SIN($E83)*COS(CC$12))/SIN(CC$12)*$B83))</f>
        <v>3.79505201286974</v>
      </c>
      <c r="CD173" s="0" t="n">
        <f aca="false">IF($B83=0,0,IF(SIN(CD$12)=0,999999999,(SIN(CD$12)*COS($E83)+SIN($E83)*COS(CD$12))/SIN(CD$12)*$B83))</f>
        <v>3.67963300243612</v>
      </c>
      <c r="CE173" s="0" t="n">
        <f aca="false">IF($B83=0,0,IF(SIN(CE$12)=0,999999999,(SIN(CE$12)*COS($E83)+SIN($E83)*COS(CE$12))/SIN(CE$12)*$B83))</f>
        <v>3.56521425431178</v>
      </c>
      <c r="CF173" s="0" t="n">
        <f aca="false">IF($B83=0,0,IF(SIN(CF$12)=0,999999999,(SIN(CF$12)*COS($E83)+SIN($E83)*COS(CF$12))/SIN(CF$12)*$B83))</f>
        <v>3.45171397866054</v>
      </c>
      <c r="CG173" s="0" t="n">
        <f aca="false">IF($B83=0,0,IF(SIN(CG$12)=0,999999999,(SIN(CG$12)*COS($E83)+SIN($E83)*COS(CG$12))/SIN(CG$12)*$B83))</f>
        <v>3.3390528046382</v>
      </c>
      <c r="CH173" s="0" t="n">
        <f aca="false">IF($B83=0,0,IF(SIN(CH$12)=0,999999999,(SIN(CH$12)*COS($E83)+SIN($E83)*COS(CH$12))/SIN(CH$12)*$B83))</f>
        <v>3.22715354640356</v>
      </c>
      <c r="CI173" s="0" t="n">
        <f aca="false">IF($B83=0,0,IF(SIN(CI$12)=0,999999999,(SIN(CI$12)*COS($E83)+SIN($E83)*COS(CI$12))/SIN(CI$12)*$B83))</f>
        <v>3.11594098149206</v>
      </c>
      <c r="CJ173" s="0" t="n">
        <f aca="false">IF($B83=0,0,IF(SIN(CJ$12)=0,999999999,(SIN(CJ$12)*COS($E83)+SIN($E83)*COS(CJ$12))/SIN(CJ$12)*$B83))</f>
        <v>3.00534164014766</v>
      </c>
      <c r="CK173" s="0" t="n">
        <f aca="false">IF($B83=0,0,IF(SIN(CK$12)=0,999999999,(SIN(CK$12)*COS($E83)+SIN($E83)*COS(CK$12))/SIN(CK$12)*$B83))</f>
        <v>2.89528360431454</v>
      </c>
      <c r="CL173" s="0" t="n">
        <f aca="false">IF($B83=0,0,IF(SIN(CL$12)=0,999999999,(SIN(CL$12)*COS($E83)+SIN($E83)*COS(CL$12))/SIN(CL$12)*$B83))</f>
        <v>2.78569631508387</v>
      </c>
      <c r="CM173" s="0" t="n">
        <f aca="false">IF($B83=0,0,IF(SIN(CM$12)=0,999999999,(SIN(CM$12)*COS($E83)+SIN($E83)*COS(CM$12))/SIN(CM$12)*$B83))</f>
        <v>2.67651038747046</v>
      </c>
      <c r="CN173" s="0" t="n">
        <f aca="false">IF($B83=0,0,IF(SIN(CN$12)=0,999999999,(SIN(CN$12)*COS($E83)+SIN($E83)*COS(CN$12))/SIN(CN$12)*$B83))</f>
        <v>2.56765743146293</v>
      </c>
      <c r="CO173" s="0" t="n">
        <f aca="false">IF($B83=0,0,IF(SIN(CO$12)=0,999999999,(SIN(CO$12)*COS($E83)+SIN($E83)*COS(CO$12))/SIN(CO$12)*$B83))</f>
        <v>2.45906987834898</v>
      </c>
      <c r="CP173" s="0" t="n">
        <f aca="false">IF($B83=0,0,IF(SIN(CP$12)=0,999999999,(SIN(CP$12)*COS($E83)+SIN($E83)*COS(CP$12))/SIN(CP$12)*$B83))</f>
        <v>2.3506808113658</v>
      </c>
      <c r="CQ173" s="0" t="n">
        <f aca="false">IF($B83=0,0,IF(SIN(CQ$12)=0,999999999,(SIN(CQ$12)*COS($E83)+SIN($E83)*COS(CQ$12))/SIN(CQ$12)*$B83))</f>
        <v>2.24242379976467</v>
      </c>
    </row>
    <row r="174" customFormat="false" ht="12.8" hidden="true" customHeight="false" outlineLevel="0" collapsed="false">
      <c r="D174" s="0" t="n">
        <f aca="false">1+D173</f>
        <v>72</v>
      </c>
      <c r="E174" s="2" t="s">
        <v>56</v>
      </c>
      <c r="F174" s="0" t="n">
        <f aca="false">IF($B84=0,0,IF(SIN(F$12)=0,999999999,(SIN(F$12)*COS($E84)+SIN($E84)*COS(F$12))/SIN(F$12)*$B84))</f>
        <v>999999999</v>
      </c>
      <c r="G174" s="0" t="n">
        <f aca="false">IF($B84=0,0,IF(SIN(G$12)=0,999999999,(SIN(G$12)*COS($E84)+SIN($E84)*COS(G$12))/SIN(G$12)*$B84))</f>
        <v>354.620691005533</v>
      </c>
      <c r="H174" s="0" t="n">
        <f aca="false">IF($B84=0,0,IF(SIN(H$12)=0,999999999,(SIN(H$12)*COS($E84)+SIN($E84)*COS(H$12))/SIN(H$12)*$B84))</f>
        <v>178.256570831204</v>
      </c>
      <c r="I174" s="0" t="n">
        <f aca="false">IF($B84=0,0,IF(SIN(I$12)=0,999999999,(SIN(I$12)*COS($E84)+SIN($E84)*COS(I$12))/SIN(I$12)*$B84))</f>
        <v>119.444646349528</v>
      </c>
      <c r="J174" s="0" t="n">
        <f aca="false">IF($B84=0,0,IF(SIN(J$12)=0,999999999,(SIN(J$12)*COS($E84)+SIN($E84)*COS(J$12))/SIN(J$12)*$B84))</f>
        <v>90.020759872055</v>
      </c>
      <c r="K174" s="0" t="n">
        <f aca="false">IF($B84=0,0,IF(SIN(K$12)=0,999999999,(SIN(K$12)*COS($E84)+SIN($E84)*COS(K$12))/SIN(K$12)*$B84))</f>
        <v>72.3520763563751</v>
      </c>
      <c r="L174" s="0" t="n">
        <f aca="false">IF($B84=0,0,IF(SIN(L$12)=0,999999999,(SIN(L$12)*COS($E84)+SIN($E84)*COS(L$12))/SIN(L$12)*$B84))</f>
        <v>60.5609811921914</v>
      </c>
      <c r="M174" s="0" t="n">
        <f aca="false">IF($B84=0,0,IF(SIN(M$12)=0,999999999,(SIN(M$12)*COS($E84)+SIN($E84)*COS(M$12))/SIN(M$12)*$B84))</f>
        <v>52.1284941685569</v>
      </c>
      <c r="N174" s="0" t="n">
        <f aca="false">IF($B84=0,0,IF(SIN(N$12)=0,999999999,(SIN(N$12)*COS($E84)+SIN($E84)*COS(N$12))/SIN(N$12)*$B84))</f>
        <v>45.7951229637445</v>
      </c>
      <c r="O174" s="0" t="n">
        <f aca="false">IF($B84=0,0,IF(SIN(O$12)=0,999999999,(SIN(O$12)*COS($E84)+SIN($E84)*COS(O$12))/SIN(O$12)*$B84))</f>
        <v>40.8611476401285</v>
      </c>
      <c r="P174" s="0" t="n">
        <f aca="false">IF($B84=0,0,IF(SIN(P$12)=0,999999999,(SIN(P$12)*COS($E84)+SIN($E84)*COS(P$12))/SIN(P$12)*$B84))</f>
        <v>36.9067344405546</v>
      </c>
      <c r="Q174" s="0" t="n">
        <f aca="false">IF($B84=0,0,IF(SIN(Q$12)=0,999999999,(SIN(Q$12)*COS($E84)+SIN($E84)*COS(Q$12))/SIN(Q$12)*$B84))</f>
        <v>33.6647147852306</v>
      </c>
      <c r="R174" s="0" t="n">
        <f aca="false">IF($B84=0,0,IF(SIN(R$12)=0,999999999,(SIN(R$12)*COS($E84)+SIN($E84)*COS(R$12))/SIN(R$12)*$B84))</f>
        <v>30.9569747688174</v>
      </c>
      <c r="S174" s="0" t="n">
        <f aca="false">IF($B84=0,0,IF(SIN(S$12)=0,999999999,(SIN(S$12)*COS($E84)+SIN($E84)*COS(S$12))/SIN(S$12)*$B84))</f>
        <v>28.6602033498984</v>
      </c>
      <c r="T174" s="0" t="n">
        <f aca="false">IF($B84=0,0,IF(SIN(T$12)=0,999999999,(SIN(T$12)*COS($E84)+SIN($E84)*COS(T$12))/SIN(T$12)*$B84))</f>
        <v>26.6863198866192</v>
      </c>
      <c r="U174" s="0" t="n">
        <f aca="false">IF($B84=0,0,IF(SIN(U$12)=0,999999999,(SIN(U$12)*COS($E84)+SIN($E84)*COS(U$12))/SIN(U$12)*$B84))</f>
        <v>24.970730656929</v>
      </c>
      <c r="V174" s="0" t="n">
        <f aca="false">IF($B84=0,0,IF(SIN(V$12)=0,999999999,(SIN(V$12)*COS($E84)+SIN($E84)*COS(V$12))/SIN(V$12)*$B84))</f>
        <v>23.46498918264</v>
      </c>
      <c r="W174" s="0" t="n">
        <f aca="false">IF($B84=0,0,IF(SIN(W$12)=0,999999999,(SIN(W$12)*COS($E84)+SIN($E84)*COS(W$12))/SIN(W$12)*$B84))</f>
        <v>22.1320470262972</v>
      </c>
      <c r="X174" s="0" t="n">
        <f aca="false">IF($B84=0,0,IF(SIN(X$12)=0,999999999,(SIN(X$12)*COS($E84)+SIN($E84)*COS(X$12))/SIN(X$12)*$B84))</f>
        <v>20.9430876547438</v>
      </c>
      <c r="Y174" s="0" t="n">
        <f aca="false">IF($B84=0,0,IF(SIN(Y$12)=0,999999999,(SIN(Y$12)*COS($E84)+SIN($E84)*COS(Y$12))/SIN(Y$12)*$B84))</f>
        <v>19.8753601342597</v>
      </c>
      <c r="Z174" s="0" t="n">
        <f aca="false">IF($B84=0,0,IF(SIN(Z$12)=0,999999999,(SIN(Z$12)*COS($E84)+SIN($E84)*COS(Z$12))/SIN(Z$12)*$B84))</f>
        <v>18.9106627161979</v>
      </c>
      <c r="AA174" s="0" t="n">
        <f aca="false">IF($B84=0,0,IF(SIN(AA$12)=0,999999999,(SIN(AA$12)*COS($E84)+SIN($E84)*COS(AA$12))/SIN(AA$12)*$B84))</f>
        <v>18.0342596829286</v>
      </c>
      <c r="AB174" s="0" t="n">
        <f aca="false">IF($B84=0,0,IF(SIN(AB$12)=0,999999999,(SIN(AB$12)*COS($E84)+SIN($E84)*COS(AB$12))/SIN(AB$12)*$B84))</f>
        <v>17.2340935985132</v>
      </c>
      <c r="AC174" s="0" t="n">
        <f aca="false">IF($B84=0,0,IF(SIN(AC$12)=0,999999999,(SIN(AC$12)*COS($E84)+SIN($E84)*COS(AC$12))/SIN(AC$12)*$B84))</f>
        <v>16.5002030582936</v>
      </c>
      <c r="AD174" s="0" t="n">
        <f aca="false">IF($B84=0,0,IF(SIN(AD$12)=0,999999999,(SIN(AD$12)*COS($E84)+SIN($E84)*COS(AD$12))/SIN(AD$12)*$B84))</f>
        <v>15.8242860001872</v>
      </c>
      <c r="AE174" s="0" t="n">
        <f aca="false">IF($B84=0,0,IF(SIN(AE$12)=0,999999999,(SIN(AE$12)*COS($E84)+SIN($E84)*COS(AE$12))/SIN(AE$12)*$B84))</f>
        <v>15.1993678203829</v>
      </c>
      <c r="AF174" s="0" t="n">
        <f aca="false">IF($B84=0,0,IF(SIN(AF$12)=0,999999999,(SIN(AF$12)*COS($E84)+SIN($E84)*COS(AF$12))/SIN(AF$12)*$B84))</f>
        <v>14.6195460768389</v>
      </c>
      <c r="AG174" s="0" t="n">
        <f aca="false">IF($B84=0,0,IF(SIN(AG$12)=0,999999999,(SIN(AG$12)*COS($E84)+SIN($E84)*COS(AG$12))/SIN(AG$12)*$B84))</f>
        <v>14.0797919244577</v>
      </c>
      <c r="AH174" s="0" t="n">
        <f aca="false">IF($B84=0,0,IF(SIN(AH$12)=0,999999999,(SIN(AH$12)*COS($E84)+SIN($E84)*COS(AH$12))/SIN(AH$12)*$B84))</f>
        <v>13.575794098989</v>
      </c>
      <c r="AI174" s="0" t="n">
        <f aca="false">IF($B84=0,0,IF(SIN(AI$12)=0,999999999,(SIN(AI$12)*COS($E84)+SIN($E84)*COS(AI$12))/SIN(AI$12)*$B84))</f>
        <v>13.1038351792465</v>
      </c>
      <c r="AJ174" s="0" t="n">
        <f aca="false">IF($B84=0,0,IF(SIN(AJ$12)=0,999999999,(SIN(AJ$12)*COS($E84)+SIN($E84)*COS(AJ$12))/SIN(AJ$12)*$B84))</f>
        <v>12.660692596002</v>
      </c>
      <c r="AK174" s="0" t="n">
        <f aca="false">IF($B84=0,0,IF(SIN(AK$12)=0,999999999,(SIN(AK$12)*COS($E84)+SIN($E84)*COS(AK$12))/SIN(AK$12)*$B84))</f>
        <v>12.2435587995633</v>
      </c>
      <c r="AL174" s="0" t="n">
        <f aca="false">IF($B84=0,0,IF(SIN(AL$12)=0,999999999,(SIN(AL$12)*COS($E84)+SIN($E84)*COS(AL$12))/SIN(AL$12)*$B84))</f>
        <v>11.8499763950414</v>
      </c>
      <c r="AM174" s="0" t="n">
        <f aca="false">IF($B84=0,0,IF(SIN(AM$12)=0,999999999,(SIN(AM$12)*COS($E84)+SIN($E84)*COS(AM$12))/SIN(AM$12)*$B84))</f>
        <v>11.4777850703087</v>
      </c>
      <c r="AN174" s="0" t="n">
        <f aca="false">IF($B84=0,0,IF(SIN(AN$12)=0,999999999,(SIN(AN$12)*COS($E84)+SIN($E84)*COS(AN$12))/SIN(AN$12)*$B84))</f>
        <v>11.1250778887042</v>
      </c>
      <c r="AO174" s="0" t="n">
        <f aca="false">IF($B84=0,0,IF(SIN(AO$12)=0,999999999,(SIN(AO$12)*COS($E84)+SIN($E84)*COS(AO$12))/SIN(AO$12)*$B84))</f>
        <v>10.7901650735022</v>
      </c>
      <c r="AP174" s="0" t="n">
        <f aca="false">IF($B84=0,0,IF(SIN(AP$12)=0,999999999,(SIN(AP$12)*COS($E84)+SIN($E84)*COS(AP$12))/SIN(AP$12)*$B84))</f>
        <v>10.4715438273719</v>
      </c>
      <c r="AQ174" s="0" t="n">
        <f aca="false">IF($B84=0,0,IF(SIN(AQ$12)=0,999999999,(SIN(AQ$12)*COS($E84)+SIN($E84)*COS(AQ$12))/SIN(AQ$12)*$B84))</f>
        <v>10.1678730450376</v>
      </c>
      <c r="AR174" s="0" t="n">
        <f aca="false">IF($B84=0,0,IF(SIN(AR$12)=0,999999999,(SIN(AR$12)*COS($E84)+SIN($E84)*COS(AR$12))/SIN(AR$12)*$B84))</f>
        <v>9.87795201771684</v>
      </c>
      <c r="AS174" s="0" t="n">
        <f aca="false">IF($B84=0,0,IF(SIN(AS$12)=0,999999999,(SIN(AS$12)*COS($E84)+SIN($E84)*COS(AS$12))/SIN(AS$12)*$B84))</f>
        <v>9.60070241282443</v>
      </c>
      <c r="AT174" s="0" t="n">
        <f aca="false">IF($B84=0,0,IF(SIN(AT$12)=0,999999999,(SIN(AT$12)*COS($E84)+SIN($E84)*COS(AT$12))/SIN(AT$12)*$B84))</f>
        <v>9.33515295572654</v>
      </c>
      <c r="AU174" s="0" t="n">
        <f aca="false">IF($B84=0,0,IF(SIN(AU$12)=0,999999999,(SIN(AU$12)*COS($E84)+SIN($E84)*COS(AU$12))/SIN(AU$12)*$B84))</f>
        <v>9.08042635217523</v>
      </c>
      <c r="AV174" s="0" t="n">
        <f aca="false">IF($B84=0,0,IF(SIN(AV$12)=0,999999999,(SIN(AV$12)*COS($E84)+SIN($E84)*COS(AV$12))/SIN(AV$12)*$B84))</f>
        <v>8.83572807793054</v>
      </c>
      <c r="AW174" s="0" t="n">
        <f aca="false">IF($B84=0,0,IF(SIN(AW$12)=0,999999999,(SIN(AW$12)*COS($E84)+SIN($E84)*COS(AW$12))/SIN(AW$12)*$B84))</f>
        <v>8.60033673156145</v>
      </c>
      <c r="AX174" s="0" t="n">
        <f aca="false">IF($B84=0,0,IF(SIN(AX$12)=0,999999999,(SIN(AX$12)*COS($E84)+SIN($E84)*COS(AX$12))/SIN(AX$12)*$B84))</f>
        <v>8.37359570168873</v>
      </c>
      <c r="AY174" s="0" t="n">
        <f aca="false">IF($B84=0,0,IF(SIN(AY$12)=0,999999999,(SIN(AY$12)*COS($E84)+SIN($E84)*COS(AY$12))/SIN(AY$12)*$B84))</f>
        <v>8.15490594414943</v>
      </c>
      <c r="AZ174" s="0" t="n">
        <f aca="false">IF($B84=0,0,IF(SIN(AZ$12)=0,999999999,(SIN(AZ$12)*COS($E84)+SIN($E84)*COS(AZ$12))/SIN(AZ$12)*$B84))</f>
        <v>7.94371970012845</v>
      </c>
      <c r="BA174" s="0" t="n">
        <f aca="false">IF($B84=0,0,IF(SIN(BA$12)=0,999999999,(SIN(BA$12)*COS($E84)+SIN($E84)*COS(BA$12))/SIN(BA$12)*$B84))</f>
        <v>7.73953501505755</v>
      </c>
      <c r="BB174" s="0" t="n">
        <f aca="false">IF($B84=0,0,IF(SIN(BB$12)=0,999999999,(SIN(BB$12)*COS($E84)+SIN($E84)*COS(BB$12))/SIN(BB$12)*$B84))</f>
        <v>7.54189094144544</v>
      </c>
      <c r="BC174" s="0" t="n">
        <f aca="false">IF($B84=0,0,IF(SIN(BC$12)=0,999999999,(SIN(BC$12)*COS($E84)+SIN($E84)*COS(BC$12))/SIN(BC$12)*$B84))</f>
        <v>7.35036332787434</v>
      </c>
      <c r="BD174" s="0" t="n">
        <f aca="false">IF($B84=0,0,IF(SIN(BD$12)=0,999999999,(SIN(BD$12)*COS($E84)+SIN($E84)*COS(BD$12))/SIN(BD$12)*$B84))</f>
        <v>7.16456111203699</v>
      </c>
      <c r="BE174" s="0" t="n">
        <f aca="false">IF($B84=0,0,IF(SIN(BE$12)=0,999999999,(SIN(BE$12)*COS($E84)+SIN($E84)*COS(BE$12))/SIN(BE$12)*$B84))</f>
        <v>6.98412304856669</v>
      </c>
      <c r="BF174" s="0" t="n">
        <f aca="false">IF($B84=0,0,IF(SIN(BF$12)=0,999999999,(SIN(BF$12)*COS($E84)+SIN($E84)*COS(BF$12))/SIN(BF$12)*$B84))</f>
        <v>6.80871481306237</v>
      </c>
      <c r="BG174" s="0" t="n">
        <f aca="false">IF($B84=0,0,IF(SIN(BG$12)=0,999999999,(SIN(BG$12)*COS($E84)+SIN($E84)*COS(BG$12))/SIN(BG$12)*$B84))</f>
        <v>6.63802643255148</v>
      </c>
      <c r="BH174" s="0" t="n">
        <f aca="false">IF($B84=0,0,IF(SIN(BH$12)=0,999999999,(SIN(BH$12)*COS($E84)+SIN($E84)*COS(BH$12))/SIN(BH$12)*$B84))</f>
        <v>6.47176999999999</v>
      </c>
      <c r="BI174" s="0" t="n">
        <f aca="false">IF($B84=0,0,IF(SIN(BI$12)=0,999999999,(SIN(BI$12)*COS($E84)+SIN($E84)*COS(BI$12))/SIN(BI$12)*$B84))</f>
        <v>6.30967763664069</v>
      </c>
      <c r="BJ174" s="0" t="n">
        <f aca="false">IF($B84=0,0,IF(SIN(BJ$12)=0,999999999,(SIN(BJ$12)*COS($E84)+SIN($E84)*COS(BJ$12))/SIN(BJ$12)*$B84))</f>
        <v>6.15149967106078</v>
      </c>
      <c r="BK174" s="0" t="n">
        <f aca="false">IF($B84=0,0,IF(SIN(BK$12)=0,999999999,(SIN(BK$12)*COS($E84)+SIN($E84)*COS(BK$12))/SIN(BK$12)*$B84))</f>
        <v>5.99700300834411</v>
      </c>
      <c r="BL174" s="0" t="n">
        <f aca="false">IF($B84=0,0,IF(SIN(BL$12)=0,999999999,(SIN(BL$12)*COS($E84)+SIN($E84)*COS(BL$12))/SIN(BL$12)*$B84))</f>
        <v>5.84596966624124</v>
      </c>
      <c r="BM174" s="0" t="n">
        <f aca="false">IF($B84=0,0,IF(SIN(BM$12)=0,999999999,(SIN(BM$12)*COS($E84)+SIN($E84)*COS(BM$12))/SIN(BM$12)*$B84))</f>
        <v>5.69819545845665</v>
      </c>
      <c r="BN174" s="0" t="n">
        <f aca="false">IF($B84=0,0,IF(SIN(BN$12)=0,999999999,(SIN(BN$12)*COS($E84)+SIN($E84)*COS(BN$12))/SIN(BN$12)*$B84))</f>
        <v>5.55348880779131</v>
      </c>
      <c r="BO174" s="0" t="n">
        <f aca="false">IF($B84=0,0,IF(SIN(BO$12)=0,999999999,(SIN(BO$12)*COS($E84)+SIN($E84)*COS(BO$12))/SIN(BO$12)*$B84))</f>
        <v>5.4116696741359</v>
      </c>
      <c r="BP174" s="0" t="n">
        <f aca="false">IF($B84=0,0,IF(SIN(BP$12)=0,999999999,(SIN(BP$12)*COS($E84)+SIN($E84)*COS(BP$12))/SIN(BP$12)*$B84))</f>
        <v>5.27256858423927</v>
      </c>
      <c r="BQ174" s="0" t="n">
        <f aca="false">IF($B84=0,0,IF(SIN(BQ$12)=0,999999999,(SIN(BQ$12)*COS($E84)+SIN($E84)*COS(BQ$12))/SIN(BQ$12)*$B84))</f>
        <v>5.13602575182961</v>
      </c>
      <c r="BR174" s="0" t="n">
        <f aca="false">IF($B84=0,0,IF(SIN(BR$12)=0,999999999,(SIN(BR$12)*COS($E84)+SIN($E84)*COS(BR$12))/SIN(BR$12)*$B84))</f>
        <v>5.00189027808603</v>
      </c>
      <c r="BS174" s="0" t="n">
        <f aca="false">IF($B84=0,0,IF(SIN(BS$12)=0,999999999,(SIN(BS$12)*COS($E84)+SIN($E84)*COS(BS$12))/SIN(BS$12)*$B84))</f>
        <v>4.87001942368082</v>
      </c>
      <c r="BT174" s="0" t="n">
        <f aca="false">IF($B84=0,0,IF(SIN(BT$12)=0,999999999,(SIN(BT$12)*COS($E84)+SIN($E84)*COS(BT$12))/SIN(BT$12)*$B84))</f>
        <v>4.74027794466822</v>
      </c>
      <c r="BU174" s="0" t="n">
        <f aca="false">IF($B84=0,0,IF(SIN(BU$12)=0,999999999,(SIN(BU$12)*COS($E84)+SIN($E84)*COS(BU$12))/SIN(BU$12)*$B84))</f>
        <v>4.61253748540855</v>
      </c>
      <c r="BV174" s="0" t="n">
        <f aca="false">IF($B84=0,0,IF(SIN(BV$12)=0,999999999,(SIN(BV$12)*COS($E84)+SIN($E84)*COS(BV$12))/SIN(BV$12)*$B84))</f>
        <v>4.48667602250767</v>
      </c>
      <c r="BW174" s="0" t="n">
        <f aca="false">IF($B84=0,0,IF(SIN(BW$12)=0,999999999,(SIN(BW$12)*COS($E84)+SIN($E84)*COS(BW$12))/SIN(BW$12)*$B84))</f>
        <v>4.36257735443943</v>
      </c>
      <c r="BX174" s="0" t="n">
        <f aca="false">IF($B84=0,0,IF(SIN(BX$12)=0,999999999,(SIN(BX$12)*COS($E84)+SIN($E84)*COS(BX$12))/SIN(BX$12)*$B84))</f>
        <v>4.24013063211667</v>
      </c>
      <c r="BY174" s="0" t="n">
        <f aca="false">IF($B84=0,0,IF(SIN(BY$12)=0,999999999,(SIN(BY$12)*COS($E84)+SIN($E84)*COS(BY$12))/SIN(BY$12)*$B84))</f>
        <v>4.1192299261979</v>
      </c>
      <c r="BZ174" s="0" t="n">
        <f aca="false">IF($B84=0,0,IF(SIN(BZ$12)=0,999999999,(SIN(BZ$12)*COS($E84)+SIN($E84)*COS(BZ$12))/SIN(BZ$12)*$B84))</f>
        <v>3.99977382737189</v>
      </c>
      <c r="CA174" s="0" t="n">
        <f aca="false">IF($B84=0,0,IF(SIN(CA$12)=0,999999999,(SIN(CA$12)*COS($E84)+SIN($E84)*COS(CA$12))/SIN(CA$12)*$B84))</f>
        <v>3.88166507626056</v>
      </c>
      <c r="CB174" s="0" t="n">
        <f aca="false">IF($B84=0,0,IF(SIN(CB$12)=0,999999999,(SIN(CB$12)*COS($E84)+SIN($E84)*COS(CB$12))/SIN(CB$12)*$B84))</f>
        <v>3.764810219929</v>
      </c>
      <c r="CC174" s="0" t="n">
        <f aca="false">IF($B84=0,0,IF(SIN(CC$12)=0,999999999,(SIN(CC$12)*COS($E84)+SIN($E84)*COS(CC$12))/SIN(CC$12)*$B84))</f>
        <v>3.64911929229682</v>
      </c>
      <c r="CD174" s="0" t="n">
        <f aca="false">IF($B84=0,0,IF(SIN(CD$12)=0,999999999,(SIN(CD$12)*COS($E84)+SIN($E84)*COS(CD$12))/SIN(CD$12)*$B84))</f>
        <v>3.53450551601317</v>
      </c>
      <c r="CE174" s="0" t="n">
        <f aca="false">IF($B84=0,0,IF(SIN(CE$12)=0,999999999,(SIN(CE$12)*COS($E84)+SIN($E84)*COS(CE$12))/SIN(CE$12)*$B84))</f>
        <v>3.42088502359246</v>
      </c>
      <c r="CF174" s="0" t="n">
        <f aca="false">IF($B84=0,0,IF(SIN(CF$12)=0,999999999,(SIN(CF$12)*COS($E84)+SIN($E84)*COS(CF$12))/SIN(CF$12)*$B84))</f>
        <v>3.30817659581481</v>
      </c>
      <c r="CG174" s="0" t="n">
        <f aca="false">IF($B84=0,0,IF(SIN(CG$12)=0,999999999,(SIN(CG$12)*COS($E84)+SIN($E84)*COS(CG$12))/SIN(CG$12)*$B84))</f>
        <v>3.19630141557597</v>
      </c>
      <c r="CH174" s="0" t="n">
        <f aca="false">IF($B84=0,0,IF(SIN(CH$12)=0,999999999,(SIN(CH$12)*COS($E84)+SIN($E84)*COS(CH$12))/SIN(CH$12)*$B84))</f>
        <v>3.08518283553071</v>
      </c>
      <c r="CI174" s="0" t="n">
        <f aca="false">IF($B84=0,0,IF(SIN(CI$12)=0,999999999,(SIN(CI$12)*COS($E84)+SIN($E84)*COS(CI$12))/SIN(CI$12)*$B84))</f>
        <v>2.97474615801277</v>
      </c>
      <c r="CJ174" s="0" t="n">
        <f aca="false">IF($B84=0,0,IF(SIN(CJ$12)=0,999999999,(SIN(CJ$12)*COS($E84)+SIN($E84)*COS(CJ$12))/SIN(CJ$12)*$B84))</f>
        <v>2.86491842583638</v>
      </c>
      <c r="CK174" s="0" t="n">
        <f aca="false">IF($B84=0,0,IF(SIN(CK$12)=0,999999999,(SIN(CK$12)*COS($E84)+SIN($E84)*COS(CK$12))/SIN(CK$12)*$B84))</f>
        <v>2.75562822269042</v>
      </c>
      <c r="CL174" s="0" t="n">
        <f aca="false">IF($B84=0,0,IF(SIN(CL$12)=0,999999999,(SIN(CL$12)*COS($E84)+SIN($E84)*COS(CL$12))/SIN(CL$12)*$B84))</f>
        <v>2.64680548192849</v>
      </c>
      <c r="CM174" s="0" t="n">
        <f aca="false">IF($B84=0,0,IF(SIN(CM$12)=0,999999999,(SIN(CM$12)*COS($E84)+SIN($E84)*COS(CM$12))/SIN(CM$12)*$B84))</f>
        <v>2.53838130263782</v>
      </c>
      <c r="CN174" s="0" t="n">
        <f aca="false">IF($B84=0,0,IF(SIN(CN$12)=0,999999999,(SIN(CN$12)*COS($E84)+SIN($E84)*COS(CN$12))/SIN(CN$12)*$B84))</f>
        <v>2.43028777193789</v>
      </c>
      <c r="CO174" s="0" t="n">
        <f aca="false">IF($B84=0,0,IF(SIN(CO$12)=0,999999999,(SIN(CO$12)*COS($E84)+SIN($E84)*COS(CO$12))/SIN(CO$12)*$B84))</f>
        <v>2.32245779251739</v>
      </c>
      <c r="CP174" s="0" t="n">
        <f aca="false">IF($B84=0,0,IF(SIN(CP$12)=0,999999999,(SIN(CP$12)*COS($E84)+SIN($E84)*COS(CP$12))/SIN(CP$12)*$B84))</f>
        <v>2.21482491446607</v>
      </c>
      <c r="CQ174" s="0" t="n">
        <f aca="false">IF($B84=0,0,IF(SIN(CQ$12)=0,999999999,(SIN(CQ$12)*COS($E84)+SIN($E84)*COS(CQ$12))/SIN(CQ$12)*$B84))</f>
        <v>2.10732317049709</v>
      </c>
    </row>
    <row r="175" customFormat="false" ht="12.8" hidden="true" customHeight="false" outlineLevel="0" collapsed="false">
      <c r="D175" s="0" t="n">
        <f aca="false">1+D174</f>
        <v>73</v>
      </c>
      <c r="E175" s="2" t="s">
        <v>56</v>
      </c>
      <c r="F175" s="0" t="n">
        <f aca="false">IF($B85=0,0,IF(SIN(F$12)=0,999999999,(SIN(F$12)*COS($E85)+SIN($E85)*COS(F$12))/SIN(F$12)*$B85))</f>
        <v>999999999</v>
      </c>
      <c r="G175" s="0" t="n">
        <f aca="false">IF($B85=0,0,IF(SIN(G$12)=0,999999999,(SIN(G$12)*COS($E85)+SIN($E85)*COS(G$12))/SIN(G$12)*$B85))</f>
        <v>351.852032540119</v>
      </c>
      <c r="H175" s="0" t="n">
        <f aca="false">IF($B85=0,0,IF(SIN(H$12)=0,999999999,(SIN(H$12)*COS($E85)+SIN($E85)*COS(H$12))/SIN(H$12)*$B85))</f>
        <v>176.80655401113</v>
      </c>
      <c r="I175" s="0" t="n">
        <f aca="false">IF($B85=0,0,IF(SIN(I$12)=0,999999999,(SIN(I$12)*COS($E85)+SIN($E85)*COS(I$12))/SIN(I$12)*$B85))</f>
        <v>118.434355323949</v>
      </c>
      <c r="J175" s="0" t="n">
        <f aca="false">IF($B85=0,0,IF(SIN(J$12)=0,999999999,(SIN(J$12)*COS($E85)+SIN($E85)*COS(J$12))/SIN(J$12)*$B85))</f>
        <v>89.2304657598995</v>
      </c>
      <c r="K175" s="0" t="n">
        <f aca="false">IF($B85=0,0,IF(SIN(K$12)=0,999999999,(SIN(K$12)*COS($E85)+SIN($E85)*COS(K$12))/SIN(K$12)*$B85))</f>
        <v>71.6938876967294</v>
      </c>
      <c r="L175" s="0" t="n">
        <f aca="false">IF($B85=0,0,IF(SIN(L$12)=0,999999999,(SIN(L$12)*COS($E85)+SIN($E85)*COS(L$12))/SIN(L$12)*$B85))</f>
        <v>59.9909523527648</v>
      </c>
      <c r="M175" s="0" t="n">
        <f aca="false">IF($B85=0,0,IF(SIN(M$12)=0,999999999,(SIN(M$12)*COS($E85)+SIN($E85)*COS(M$12))/SIN(M$12)*$B85))</f>
        <v>51.6215134624591</v>
      </c>
      <c r="N175" s="0" t="n">
        <f aca="false">IF($B85=0,0,IF(SIN(N$12)=0,999999999,(SIN(N$12)*COS($E85)+SIN($E85)*COS(N$12))/SIN(N$12)*$B85))</f>
        <v>45.3354956933558</v>
      </c>
      <c r="O175" s="0" t="n">
        <f aca="false">IF($B85=0,0,IF(SIN(O$12)=0,999999999,(SIN(O$12)*COS($E85)+SIN($E85)*COS(O$12))/SIN(O$12)*$B85))</f>
        <v>40.4384107833476</v>
      </c>
      <c r="P175" s="0" t="n">
        <f aca="false">IF($B85=0,0,IF(SIN(P$12)=0,999999999,(SIN(P$12)*COS($E85)+SIN($E85)*COS(P$12))/SIN(P$12)*$B85))</f>
        <v>36.5135639940088</v>
      </c>
      <c r="Q175" s="0" t="n">
        <f aca="false">IF($B85=0,0,IF(SIN(Q$12)=0,999999999,(SIN(Q$12)*COS($E85)+SIN($E85)*COS(Q$12))/SIN(Q$12)*$B85))</f>
        <v>33.2957843152078</v>
      </c>
      <c r="R175" s="0" t="n">
        <f aca="false">IF($B85=0,0,IF(SIN(R$12)=0,999999999,(SIN(R$12)*COS($E85)+SIN($E85)*COS(R$12))/SIN(R$12)*$B85))</f>
        <v>30.6082895660682</v>
      </c>
      <c r="S175" s="0" t="n">
        <f aca="false">IF($B85=0,0,IF(SIN(S$12)=0,999999999,(SIN(S$12)*COS($E85)+SIN($E85)*COS(S$12))/SIN(S$12)*$B85))</f>
        <v>28.3286906788401</v>
      </c>
      <c r="T175" s="0" t="n">
        <f aca="false">IF($B85=0,0,IF(SIN(T$12)=0,999999999,(SIN(T$12)*COS($E85)+SIN($E85)*COS(T$12))/SIN(T$12)*$B85))</f>
        <v>26.3695655742063</v>
      </c>
      <c r="U175" s="0" t="n">
        <f aca="false">IF($B85=0,0,IF(SIN(U$12)=0,999999999,(SIN(U$12)*COS($E85)+SIN($E85)*COS(U$12))/SIN(U$12)*$B85))</f>
        <v>24.6668034853333</v>
      </c>
      <c r="V175" s="0" t="n">
        <f aca="false">IF($B85=0,0,IF(SIN(V$12)=0,999999999,(SIN(V$12)*COS($E85)+SIN($E85)*COS(V$12))/SIN(V$12)*$B85))</f>
        <v>23.1723201593181</v>
      </c>
      <c r="W175" s="0" t="n">
        <f aca="false">IF($B85=0,0,IF(SIN(W$12)=0,999999999,(SIN(W$12)*COS($E85)+SIN($E85)*COS(W$12))/SIN(W$12)*$B85))</f>
        <v>21.8493441629655</v>
      </c>
      <c r="X175" s="0" t="n">
        <f aca="false">IF($B85=0,0,IF(SIN(X$12)=0,999999999,(SIN(X$12)*COS($E85)+SIN($E85)*COS(X$12))/SIN(X$12)*$B85))</f>
        <v>20.6692744189645</v>
      </c>
      <c r="Y175" s="0" t="n">
        <f aca="false">IF($B85=0,0,IF(SIN(Y$12)=0,999999999,(SIN(Y$12)*COS($E85)+SIN($E85)*COS(Y$12))/SIN(Y$12)*$B85))</f>
        <v>19.6095300980847</v>
      </c>
      <c r="Z175" s="0" t="n">
        <f aca="false">IF($B85=0,0,IF(SIN(Z$12)=0,999999999,(SIN(Z$12)*COS($E85)+SIN($E85)*COS(Z$12))/SIN(Z$12)*$B85))</f>
        <v>18.6520455427602</v>
      </c>
      <c r="AA175" s="0" t="n">
        <f aca="false">IF($B85=0,0,IF(SIN(AA$12)=0,999999999,(SIN(AA$12)*COS($E85)+SIN($E85)*COS(AA$12))/SIN(AA$12)*$B85))</f>
        <v>17.7821952115747</v>
      </c>
      <c r="AB175" s="0" t="n">
        <f aca="false">IF($B85=0,0,IF(SIN(AB$12)=0,999999999,(SIN(AB$12)*COS($E85)+SIN($E85)*COS(AB$12))/SIN(AB$12)*$B85))</f>
        <v>16.9880118197901</v>
      </c>
      <c r="AC175" s="0" t="n">
        <f aca="false">IF($B85=0,0,IF(SIN(AC$12)=0,999999999,(SIN(AC$12)*COS($E85)+SIN($E85)*COS(AC$12))/SIN(AC$12)*$B85))</f>
        <v>16.2596084423136</v>
      </c>
      <c r="AD175" s="0" t="n">
        <f aca="false">IF($B85=0,0,IF(SIN(AD$12)=0,999999999,(SIN(AD$12)*COS($E85)+SIN($E85)*COS(AD$12))/SIN(AD$12)*$B85))</f>
        <v>15.5887450900332</v>
      </c>
      <c r="AE175" s="0" t="n">
        <f aca="false">IF($B85=0,0,IF(SIN(AE$12)=0,999999999,(SIN(AE$12)*COS($E85)+SIN($E85)*COS(AE$12))/SIN(AE$12)*$B85))</f>
        <v>14.96849930695</v>
      </c>
      <c r="AF175" s="0" t="n">
        <f aca="false">IF($B85=0,0,IF(SIN(AF$12)=0,999999999,(SIN(AF$12)*COS($E85)+SIN($E85)*COS(AF$12))/SIN(AF$12)*$B85))</f>
        <v>14.3930127824809</v>
      </c>
      <c r="AG175" s="0" t="n">
        <f aca="false">IF($B85=0,0,IF(SIN(AG$12)=0,999999999,(SIN(AG$12)*COS($E85)+SIN($E85)*COS(AG$12))/SIN(AG$12)*$B85))</f>
        <v>13.8572942712657</v>
      </c>
      <c r="AH175" s="0" t="n">
        <f aca="false">IF($B85=0,0,IF(SIN(AH$12)=0,999999999,(SIN(AH$12)*COS($E85)+SIN($E85)*COS(AH$12))/SIN(AH$12)*$B85))</f>
        <v>13.357064743573</v>
      </c>
      <c r="AI175" s="0" t="n">
        <f aca="false">IF($B85=0,0,IF(SIN(AI$12)=0,999999999,(SIN(AI$12)*COS($E85)+SIN($E85)*COS(AI$12))/SIN(AI$12)*$B85))</f>
        <v>12.8886345726817</v>
      </c>
      <c r="AJ175" s="0" t="n">
        <f aca="false">IF($B85=0,0,IF(SIN(AJ$12)=0,999999999,(SIN(AJ$12)*COS($E85)+SIN($E85)*COS(AJ$12))/SIN(AJ$12)*$B85))</f>
        <v>12.448805283913</v>
      </c>
      <c r="AK175" s="0" t="n">
        <f aca="false">IF($B85=0,0,IF(SIN(AK$12)=0,999999999,(SIN(AK$12)*COS($E85)+SIN($E85)*COS(AK$12))/SIN(AK$12)*$B85))</f>
        <v>12.0347903191001</v>
      </c>
      <c r="AL175" s="0" t="n">
        <f aca="false">IF($B85=0,0,IF(SIN(AL$12)=0,999999999,(SIN(AL$12)*COS($E85)+SIN($E85)*COS(AL$12))/SIN(AL$12)*$B85))</f>
        <v>11.6441506568376</v>
      </c>
      <c r="AM175" s="0" t="n">
        <f aca="false">IF($B85=0,0,IF(SIN(AM$12)=0,999999999,(SIN(AM$12)*COS($E85)+SIN($E85)*COS(AM$12))/SIN(AM$12)*$B85))</f>
        <v>11.2747421372488</v>
      </c>
      <c r="AN175" s="0" t="n">
        <f aca="false">IF($B85=0,0,IF(SIN(AN$12)=0,999999999,(SIN(AN$12)*COS($E85)+SIN($E85)*COS(AN$12))/SIN(AN$12)*$B85))</f>
        <v>10.9246720814828</v>
      </c>
      <c r="AO175" s="0" t="n">
        <f aca="false">IF($B85=0,0,IF(SIN(AO$12)=0,999999999,(SIN(AO$12)*COS($E85)+SIN($E85)*COS(AO$12))/SIN(AO$12)*$B85))</f>
        <v>10.592263346959</v>
      </c>
      <c r="AP175" s="0" t="n">
        <f aca="false">IF($B85=0,0,IF(SIN(AP$12)=0,999999999,(SIN(AP$12)*COS($E85)+SIN($E85)*COS(AP$12))/SIN(AP$12)*$B85))</f>
        <v>10.2760243724826</v>
      </c>
      <c r="AQ175" s="0" t="n">
        <f aca="false">IF($B85=0,0,IF(SIN(AQ$12)=0,999999999,(SIN(AQ$12)*COS($E85)+SIN($E85)*COS(AQ$12))/SIN(AQ$12)*$B85))</f>
        <v>9.9746240799716</v>
      </c>
      <c r="AR175" s="0" t="n">
        <f aca="false">IF($B85=0,0,IF(SIN(AR$12)=0,999999999,(SIN(AR$12)*COS($E85)+SIN($E85)*COS(AR$12))/SIN(AR$12)*$B85))</f>
        <v>9.68687073811946</v>
      </c>
      <c r="AS175" s="0" t="n">
        <f aca="false">IF($B85=0,0,IF(SIN(AS$12)=0,999999999,(SIN(AS$12)*COS($E85)+SIN($E85)*COS(AS$12))/SIN(AS$12)*$B85))</f>
        <v>9.41169407683261</v>
      </c>
      <c r="AT175" s="0" t="n">
        <f aca="false">IF($B85=0,0,IF(SIN(AT$12)=0,999999999,(SIN(AT$12)*COS($E85)+SIN($E85)*COS(AT$12))/SIN(AT$12)*$B85))</f>
        <v>9.14813008351658</v>
      </c>
      <c r="AU175" s="0" t="n">
        <f aca="false">IF($B85=0,0,IF(SIN(AU$12)=0,999999999,(SIN(AU$12)*COS($E85)+SIN($E85)*COS(AU$12))/SIN(AU$12)*$B85))</f>
        <v>8.89530802328897</v>
      </c>
      <c r="AV175" s="0" t="n">
        <f aca="false">IF($B85=0,0,IF(SIN(AV$12)=0,999999999,(SIN(AV$12)*COS($E85)+SIN($E85)*COS(AV$12))/SIN(AV$12)*$B85))</f>
        <v>8.65243931241943</v>
      </c>
      <c r="AW175" s="0" t="n">
        <f aca="false">IF($B85=0,0,IF(SIN(AW$12)=0,999999999,(SIN(AW$12)*COS($E85)+SIN($E85)*COS(AW$12))/SIN(AW$12)*$B85))</f>
        <v>8.41880794326095</v>
      </c>
      <c r="AX175" s="0" t="n">
        <f aca="false">IF($B85=0,0,IF(SIN(AX$12)=0,999999999,(SIN(AX$12)*COS($E85)+SIN($E85)*COS(AX$12))/SIN(AX$12)*$B85))</f>
        <v>8.19376221379515</v>
      </c>
      <c r="AY175" s="0" t="n">
        <f aca="false">IF($B85=0,0,IF(SIN(AY$12)=0,999999999,(SIN(AY$12)*COS($E85)+SIN($E85)*COS(AY$12))/SIN(AY$12)*$B85))</f>
        <v>7.97670755880061</v>
      </c>
      <c r="AZ175" s="0" t="n">
        <f aca="false">IF($B85=0,0,IF(SIN(AZ$12)=0,999999999,(SIN(AZ$12)*COS($E85)+SIN($E85)*COS(AZ$12))/SIN(AZ$12)*$B85))</f>
        <v>7.76710031495276</v>
      </c>
      <c r="BA175" s="0" t="n">
        <f aca="false">IF($B85=0,0,IF(SIN(BA$12)=0,999999999,(SIN(BA$12)*COS($E85)+SIN($E85)*COS(BA$12))/SIN(BA$12)*$B85))</f>
        <v>7.56444228070408</v>
      </c>
      <c r="BB175" s="0" t="n">
        <f aca="false">IF($B85=0,0,IF(SIN(BB$12)=0,999999999,(SIN(BB$12)*COS($E85)+SIN($E85)*COS(BB$12))/SIN(BB$12)*$B85))</f>
        <v>7.36827595498174</v>
      </c>
      <c r="BC175" s="0" t="n">
        <f aca="false">IF($B85=0,0,IF(SIN(BC$12)=0,999999999,(SIN(BC$12)*COS($E85)+SIN($E85)*COS(BC$12))/SIN(BC$12)*$B85))</f>
        <v>7.17818035766905</v>
      </c>
      <c r="BD175" s="0" t="n">
        <f aca="false">IF($B85=0,0,IF(SIN(BD$12)=0,999999999,(SIN(BD$12)*COS($E85)+SIN($E85)*COS(BD$12))/SIN(BD$12)*$B85))</f>
        <v>6.99376735035868</v>
      </c>
      <c r="BE175" s="0" t="n">
        <f aca="false">IF($B85=0,0,IF(SIN(BE$12)=0,999999999,(SIN(BE$12)*COS($E85)+SIN($E85)*COS(BE$12))/SIN(BE$12)*$B85))</f>
        <v>6.81467838864819</v>
      </c>
      <c r="BF175" s="0" t="n">
        <f aca="false">IF($B85=0,0,IF(SIN(BF$12)=0,999999999,(SIN(BF$12)*COS($E85)+SIN($E85)*COS(BF$12))/SIN(BF$12)*$B85))</f>
        <v>6.64058164781776</v>
      </c>
      <c r="BG175" s="0" t="n">
        <f aca="false">IF($B85=0,0,IF(SIN(BG$12)=0,999999999,(SIN(BG$12)*COS($E85)+SIN($E85)*COS(BG$12))/SIN(BG$12)*$B85))</f>
        <v>6.47116947250492</v>
      </c>
      <c r="BH175" s="0" t="n">
        <f aca="false">IF($B85=0,0,IF(SIN(BH$12)=0,999999999,(SIN(BH$12)*COS($E85)+SIN($E85)*COS(BH$12))/SIN(BH$12)*$B85))</f>
        <v>6.30615610830289</v>
      </c>
      <c r="BI175" s="0" t="n">
        <f aca="false">IF($B85=0,0,IF(SIN(BI$12)=0,999999999,(SIN(BI$12)*COS($E85)+SIN($E85)*COS(BI$12))/SIN(BI$12)*$B85))</f>
        <v>6.14527567932404</v>
      </c>
      <c r="BJ175" s="0" t="n">
        <f aca="false">IF($B85=0,0,IF(SIN(BJ$12)=0,999999999,(SIN(BJ$12)*COS($E85)+SIN($E85)*COS(BJ$12))/SIN(BJ$12)*$B85))</f>
        <v>5.98828038090218</v>
      </c>
      <c r="BK175" s="0" t="n">
        <f aca="false">IF($B85=0,0,IF(SIN(BK$12)=0,999999999,(SIN(BK$12)*COS($E85)+SIN($E85)*COS(BK$12))/SIN(BK$12)*$B85))</f>
        <v>5.83493886092839</v>
      </c>
      <c r="BL175" s="0" t="n">
        <f aca="false">IF($B85=0,0,IF(SIN(BL$12)=0,999999999,(SIN(BL$12)*COS($E85)+SIN($E85)*COS(BL$12))/SIN(BL$12)*$B85))</f>
        <v>5.68503476696587</v>
      </c>
      <c r="BM175" s="0" t="n">
        <f aca="false">IF($B85=0,0,IF(SIN(BM$12)=0,999999999,(SIN(BM$12)*COS($E85)+SIN($E85)*COS(BM$12))/SIN(BM$12)*$B85))</f>
        <v>5.53836543938197</v>
      </c>
      <c r="BN175" s="0" t="n">
        <f aca="false">IF($B85=0,0,IF(SIN(BN$12)=0,999999999,(SIN(BN$12)*COS($E85)+SIN($E85)*COS(BN$12))/SIN(BN$12)*$B85))</f>
        <v>5.39474073336465</v>
      </c>
      <c r="BO175" s="0" t="n">
        <f aca="false">IF($B85=0,0,IF(SIN(BO$12)=0,999999999,(SIN(BO$12)*COS($E85)+SIN($E85)*COS(BO$12))/SIN(BO$12)*$B85))</f>
        <v>5.25398195493092</v>
      </c>
      <c r="BP175" s="0" t="n">
        <f aca="false">IF($B85=0,0,IF(SIN(BP$12)=0,999999999,(SIN(BP$12)*COS($E85)+SIN($E85)*COS(BP$12))/SIN(BP$12)*$B85))</f>
        <v>5.11592089794954</v>
      </c>
      <c r="BQ175" s="0" t="n">
        <f aca="false">IF($B85=0,0,IF(SIN(BQ$12)=0,999999999,(SIN(BQ$12)*COS($E85)+SIN($E85)*COS(BQ$12))/SIN(BQ$12)*$B85))</f>
        <v>4.98039897084086</v>
      </c>
      <c r="BR175" s="0" t="n">
        <f aca="false">IF($B85=0,0,IF(SIN(BR$12)=0,999999999,(SIN(BR$12)*COS($E85)+SIN($E85)*COS(BR$12))/SIN(BR$12)*$B85))</f>
        <v>4.84726640302634</v>
      </c>
      <c r="BS175" s="0" t="n">
        <f aca="false">IF($B85=0,0,IF(SIN(BS$12)=0,999999999,(SIN(BS$12)*COS($E85)+SIN($E85)*COS(BS$12))/SIN(BS$12)*$B85))</f>
        <v>4.7163815224136</v>
      </c>
      <c r="BT175" s="0" t="n">
        <f aca="false">IF($B85=0,0,IF(SIN(BT$12)=0,999999999,(SIN(BT$12)*COS($E85)+SIN($E85)*COS(BT$12))/SIN(BT$12)*$B85))</f>
        <v>4.58761009625067</v>
      </c>
      <c r="BU175" s="0" t="n">
        <f aca="false">IF($B85=0,0,IF(SIN(BU$12)=0,999999999,(SIN(BU$12)*COS($E85)+SIN($E85)*COS(BU$12))/SIN(BU$12)*$B85))</f>
        <v>4.46082472858904</v>
      </c>
      <c r="BV175" s="0" t="n">
        <f aca="false">IF($B85=0,0,IF(SIN(BV$12)=0,999999999,(SIN(BV$12)*COS($E85)+SIN($E85)*COS(BV$12))/SIN(BV$12)*$B85))</f>
        <v>4.33590430838075</v>
      </c>
      <c r="BW175" s="0" t="n">
        <f aca="false">IF($B85=0,0,IF(SIN(BW$12)=0,999999999,(SIN(BW$12)*COS($E85)+SIN($E85)*COS(BW$12))/SIN(BW$12)*$B85))</f>
        <v>4.21273350291678</v>
      </c>
      <c r="BX175" s="0" t="n">
        <f aca="false">IF($B85=0,0,IF(SIN(BX$12)=0,999999999,(SIN(BX$12)*COS($E85)+SIN($E85)*COS(BX$12))/SIN(BX$12)*$B85))</f>
        <v>4.09120229190795</v>
      </c>
      <c r="BY175" s="0" t="n">
        <f aca="false">IF($B85=0,0,IF(SIN(BY$12)=0,999999999,(SIN(BY$12)*COS($E85)+SIN($E85)*COS(BY$12))/SIN(BY$12)*$B85))</f>
        <v>3.9712055380267</v>
      </c>
      <c r="BZ175" s="0" t="n">
        <f aca="false">IF($B85=0,0,IF(SIN(BZ$12)=0,999999999,(SIN(BZ$12)*COS($E85)+SIN($E85)*COS(BZ$12))/SIN(BZ$12)*$B85))</f>
        <v>3.8526425901803</v>
      </c>
      <c r="CA175" s="0" t="n">
        <f aca="false">IF($B85=0,0,IF(SIN(CA$12)=0,999999999,(SIN(CA$12)*COS($E85)+SIN($E85)*COS(CA$12))/SIN(CA$12)*$B85))</f>
        <v>3.73541691618092</v>
      </c>
      <c r="CB175" s="0" t="n">
        <f aca="false">IF($B85=0,0,IF(SIN(CB$12)=0,999999999,(SIN(CB$12)*COS($E85)+SIN($E85)*COS(CB$12))/SIN(CB$12)*$B85))</f>
        <v>3.6194357618238</v>
      </c>
      <c r="CC175" s="0" t="n">
        <f aca="false">IF($B85=0,0,IF(SIN(CC$12)=0,999999999,(SIN(CC$12)*COS($E85)+SIN($E85)*COS(CC$12))/SIN(CC$12)*$B85))</f>
        <v>3.5046098336882</v>
      </c>
      <c r="CD175" s="0" t="n">
        <f aca="false">IF($B85=0,0,IF(SIN(CD$12)=0,999999999,(SIN(CD$12)*COS($E85)+SIN($E85)*COS(CD$12))/SIN(CD$12)*$B85))</f>
        <v>3.39085300324131</v>
      </c>
      <c r="CE175" s="0" t="n">
        <f aca="false">IF($B85=0,0,IF(SIN(CE$12)=0,999999999,(SIN(CE$12)*COS($E85)+SIN($E85)*COS(CE$12))/SIN(CE$12)*$B85))</f>
        <v>3.2780820300591</v>
      </c>
      <c r="CF175" s="0" t="n">
        <f aca="false">IF($B85=0,0,IF(SIN(CF$12)=0,999999999,(SIN(CF$12)*COS($E85)+SIN($E85)*COS(CF$12))/SIN(CF$12)*$B85))</f>
        <v>3.16621630218267</v>
      </c>
      <c r="CG175" s="0" t="n">
        <f aca="false">IF($B85=0,0,IF(SIN(CG$12)=0,999999999,(SIN(CG$12)*COS($E85)+SIN($E85)*COS(CG$12))/SIN(CG$12)*$B85))</f>
        <v>3.05517759180854</v>
      </c>
      <c r="CH175" s="0" t="n">
        <f aca="false">IF($B85=0,0,IF(SIN(CH$12)=0,999999999,(SIN(CH$12)*COS($E85)+SIN($E85)*COS(CH$12))/SIN(CH$12)*$B85))</f>
        <v>2.94488982466941</v>
      </c>
      <c r="CI175" s="0" t="n">
        <f aca="false">IF($B85=0,0,IF(SIN(CI$12)=0,999999999,(SIN(CI$12)*COS($E85)+SIN($E85)*COS(CI$12))/SIN(CI$12)*$B85))</f>
        <v>2.83527886159953</v>
      </c>
      <c r="CJ175" s="0" t="n">
        <f aca="false">IF($B85=0,0,IF(SIN(CJ$12)=0,999999999,(SIN(CJ$12)*COS($E85)+SIN($E85)*COS(CJ$12))/SIN(CJ$12)*$B85))</f>
        <v>2.72627229090042</v>
      </c>
      <c r="CK175" s="0" t="n">
        <f aca="false">IF($B85=0,0,IF(SIN(CK$12)=0,999999999,(SIN(CK$12)*COS($E85)+SIN($E85)*COS(CK$12))/SIN(CK$12)*$B85))</f>
        <v>2.61779923022739</v>
      </c>
      <c r="CL175" s="0" t="n">
        <f aca="false">IF($B85=0,0,IF(SIN(CL$12)=0,999999999,(SIN(CL$12)*COS($E85)+SIN($E85)*COS(CL$12))/SIN(CL$12)*$B85))</f>
        <v>2.50979013680931</v>
      </c>
      <c r="CM175" s="0" t="n">
        <f aca="false">IF($B85=0,0,IF(SIN(CM$12)=0,999999999,(SIN(CM$12)*COS($E85)+SIN($E85)*COS(CM$12))/SIN(CM$12)*$B85))</f>
        <v>2.40217662489266</v>
      </c>
      <c r="CN175" s="0" t="n">
        <f aca="false">IF($B85=0,0,IF(SIN(CN$12)=0,999999999,(SIN(CN$12)*COS($E85)+SIN($E85)*COS(CN$12))/SIN(CN$12)*$B85))</f>
        <v>2.29489128936889</v>
      </c>
      <c r="CO175" s="0" t="n">
        <f aca="false">IF($B85=0,0,IF(SIN(CO$12)=0,999999999,(SIN(CO$12)*COS($E85)+SIN($E85)*COS(CO$12))/SIN(CO$12)*$B85))</f>
        <v>2.18786753460078</v>
      </c>
      <c r="CP175" s="0" t="n">
        <f aca="false">IF($B85=0,0,IF(SIN(CP$12)=0,999999999,(SIN(CP$12)*COS($E85)+SIN($E85)*COS(CP$12))/SIN(CP$12)*$B85))</f>
        <v>2.08103940751165</v>
      </c>
      <c r="CQ175" s="0" t="n">
        <f aca="false">IF($B85=0,0,IF(SIN(CQ$12)=0,999999999,(SIN(CQ$12)*COS($E85)+SIN($E85)*COS(CQ$12))/SIN(CQ$12)*$B85))</f>
        <v>1.97434143403978</v>
      </c>
    </row>
    <row r="176" customFormat="false" ht="12.8" hidden="true" customHeight="false" outlineLevel="0" collapsed="false">
      <c r="D176" s="0" t="n">
        <f aca="false">1+D175</f>
        <v>74</v>
      </c>
      <c r="E176" s="2" t="s">
        <v>56</v>
      </c>
      <c r="F176" s="0" t="n">
        <f aca="false">IF($B86=0,0,IF(SIN(F$12)=0,999999999,(SIN(F$12)*COS($E86)+SIN($E86)*COS(F$12))/SIN(F$12)*$B86))</f>
        <v>999999999</v>
      </c>
      <c r="G176" s="0" t="n">
        <f aca="false">IF($B86=0,0,IF(SIN(G$12)=0,999999999,(SIN(G$12)*COS($E86)+SIN($E86)*COS(G$12))/SIN(G$12)*$B86))</f>
        <v>348.930087920244</v>
      </c>
      <c r="H176" s="0" t="n">
        <f aca="false">IF($B86=0,0,IF(SIN(H$12)=0,999999999,(SIN(H$12)*COS($E86)+SIN($E86)*COS(H$12))/SIN(H$12)*$B86))</f>
        <v>175.281029279468</v>
      </c>
      <c r="I176" s="0" t="n">
        <f aca="false">IF($B86=0,0,IF(SIN(I$12)=0,999999999,(SIN(I$12)*COS($E86)+SIN($E86)*COS(I$12))/SIN(I$12)*$B86))</f>
        <v>117.374493000996</v>
      </c>
      <c r="J176" s="0" t="n">
        <f aca="false">IF($B86=0,0,IF(SIN(J$12)=0,999999999,(SIN(J$12)*COS($E86)+SIN($E86)*COS(J$12))/SIN(J$12)*$B86))</f>
        <v>88.4035765622343</v>
      </c>
      <c r="K176" s="0" t="n">
        <f aca="false">IF($B86=0,0,IF(SIN(K$12)=0,999999999,(SIN(K$12)*COS($E86)+SIN($E86)*COS(K$12))/SIN(K$12)*$B86))</f>
        <v>71.0068960078967</v>
      </c>
      <c r="L176" s="0" t="n">
        <f aca="false">IF($B86=0,0,IF(SIN(L$12)=0,999999999,(SIN(L$12)*COS($E86)+SIN($E86)*COS(L$12))/SIN(L$12)*$B86))</f>
        <v>59.3973204684932</v>
      </c>
      <c r="M176" s="0" t="n">
        <f aca="false">IF($B86=0,0,IF(SIN(M$12)=0,999999999,(SIN(M$12)*COS($E86)+SIN($E86)*COS(M$12))/SIN(M$12)*$B86))</f>
        <v>51.0946485179441</v>
      </c>
      <c r="N176" s="0" t="n">
        <f aca="false">IF($B86=0,0,IF(SIN(N$12)=0,999999999,(SIN(N$12)*COS($E86)+SIN($E86)*COS(N$12))/SIN(N$12)*$B86))</f>
        <v>44.858777261074</v>
      </c>
      <c r="O176" s="0" t="n">
        <f aca="false">IF($B86=0,0,IF(SIN(O$12)=0,999999999,(SIN(O$12)*COS($E86)+SIN($E86)*COS(O$12))/SIN(O$12)*$B86))</f>
        <v>40.000758694396</v>
      </c>
      <c r="P176" s="0" t="n">
        <f aca="false">IF($B86=0,0,IF(SIN(P$12)=0,999999999,(SIN(P$12)*COS($E86)+SIN($E86)*COS(P$12))/SIN(P$12)*$B86))</f>
        <v>36.1072222488654</v>
      </c>
      <c r="Q176" s="0" t="n">
        <f aca="false">IF($B86=0,0,IF(SIN(Q$12)=0,999999999,(SIN(Q$12)*COS($E86)+SIN($E86)*COS(Q$12))/SIN(Q$12)*$B86))</f>
        <v>32.9151123078784</v>
      </c>
      <c r="R176" s="0" t="n">
        <f aca="false">IF($B86=0,0,IF(SIN(R$12)=0,999999999,(SIN(R$12)*COS($E86)+SIN($E86)*COS(R$12))/SIN(R$12)*$B86))</f>
        <v>30.249056964936</v>
      </c>
      <c r="S176" s="0" t="n">
        <f aca="false">IF($B86=0,0,IF(SIN(S$12)=0,999999999,(SIN(S$12)*COS($E86)+SIN($E86)*COS(S$12))/SIN(S$12)*$B86))</f>
        <v>27.9876435072889</v>
      </c>
      <c r="T176" s="0" t="n">
        <f aca="false">IF($B86=0,0,IF(SIN(T$12)=0,999999999,(SIN(T$12)*COS($E86)+SIN($E86)*COS(T$12))/SIN(T$12)*$B86))</f>
        <v>26.0441472625526</v>
      </c>
      <c r="U176" s="0" t="n">
        <f aca="false">IF($B86=0,0,IF(SIN(U$12)=0,999999999,(SIN(U$12)*COS($E86)+SIN($E86)*COS(U$12))/SIN(U$12)*$B86))</f>
        <v>24.3549689055519</v>
      </c>
      <c r="V176" s="0" t="n">
        <f aca="false">IF($B86=0,0,IF(SIN(V$12)=0,999999999,(SIN(V$12)*COS($E86)+SIN($E86)*COS(V$12))/SIN(V$12)*$B86))</f>
        <v>22.8724077740235</v>
      </c>
      <c r="W176" s="0" t="n">
        <f aca="false">IF($B86=0,0,IF(SIN(W$12)=0,999999999,(SIN(W$12)*COS($E86)+SIN($E86)*COS(W$12))/SIN(W$12)*$B86))</f>
        <v>21.5599857777424</v>
      </c>
      <c r="X176" s="0" t="n">
        <f aca="false">IF($B86=0,0,IF(SIN(X$12)=0,999999999,(SIN(X$12)*COS($E86)+SIN($E86)*COS(X$12))/SIN(X$12)*$B86))</f>
        <v>20.3893300036072</v>
      </c>
      <c r="Y176" s="0" t="n">
        <f aca="false">IF($B86=0,0,IF(SIN(Y$12)=0,999999999,(SIN(Y$12)*COS($E86)+SIN($E86)*COS(Y$12))/SIN(Y$12)*$B86))</f>
        <v>19.3380397602536</v>
      </c>
      <c r="Z176" s="0" t="n">
        <f aca="false">IF($B86=0,0,IF(SIN(Z$12)=0,999999999,(SIN(Z$12)*COS($E86)+SIN($E86)*COS(Z$12))/SIN(Z$12)*$B86))</f>
        <v>18.38819350834</v>
      </c>
      <c r="AA176" s="0" t="n">
        <f aca="false">IF($B86=0,0,IF(SIN(AA$12)=0,999999999,(SIN(AA$12)*COS($E86)+SIN($E86)*COS(AA$12))/SIN(AA$12)*$B86))</f>
        <v>17.5252823812542</v>
      </c>
      <c r="AB176" s="0" t="n">
        <f aca="false">IF($B86=0,0,IF(SIN(AB$12)=0,999999999,(SIN(AB$12)*COS($E86)+SIN($E86)*COS(AB$12))/SIN(AB$12)*$B86))</f>
        <v>16.7374345629016</v>
      </c>
      <c r="AC176" s="0" t="n">
        <f aca="false">IF($B86=0,0,IF(SIN(AC$12)=0,999999999,(SIN(AC$12)*COS($E86)+SIN($E86)*COS(AC$12))/SIN(AC$12)*$B86))</f>
        <v>16.0148420008287</v>
      </c>
      <c r="AD176" s="0" t="n">
        <f aca="false">IF($B86=0,0,IF(SIN(AD$12)=0,999999999,(SIN(AD$12)*COS($E86)+SIN($E86)*COS(AD$12))/SIN(AD$12)*$B86))</f>
        <v>15.3493304401813</v>
      </c>
      <c r="AE176" s="0" t="n">
        <f aca="false">IF($B86=0,0,IF(SIN(AE$12)=0,999999999,(SIN(AE$12)*COS($E86)+SIN($E86)*COS(AE$12))/SIN(AE$12)*$B86))</f>
        <v>14.7340326486393</v>
      </c>
      <c r="AF176" s="0" t="n">
        <f aca="false">IF($B86=0,0,IF(SIN(AF$12)=0,999999999,(SIN(AF$12)*COS($E86)+SIN($E86)*COS(AF$12))/SIN(AF$12)*$B86))</f>
        <v>14.1631370501108</v>
      </c>
      <c r="AG176" s="0" t="n">
        <f aca="false">IF($B86=0,0,IF(SIN(AG$12)=0,999999999,(SIN(AG$12)*COS($E86)+SIN($E86)*COS(AG$12))/SIN(AG$12)*$B86))</f>
        <v>13.6316922167411</v>
      </c>
      <c r="AH176" s="0" t="n">
        <f aca="false">IF($B86=0,0,IF(SIN(AH$12)=0,999999999,(SIN(AH$12)*COS($E86)+SIN($E86)*COS(AH$12))/SIN(AH$12)*$B86))</f>
        <v>13.135453254626</v>
      </c>
      <c r="AI176" s="0" t="n">
        <f aca="false">IF($B86=0,0,IF(SIN(AI$12)=0,999999999,(SIN(AI$12)*COS($E86)+SIN($E86)*COS(AI$12))/SIN(AI$12)*$B86))</f>
        <v>12.6707599709275</v>
      </c>
      <c r="AJ176" s="0" t="n">
        <f aca="false">IF($B86=0,0,IF(SIN(AJ$12)=0,999999999,(SIN(AJ$12)*COS($E86)+SIN($E86)*COS(AJ$12))/SIN(AJ$12)*$B86))</f>
        <v>12.2344394066995</v>
      </c>
      <c r="AK176" s="0" t="n">
        <f aca="false">IF($B86=0,0,IF(SIN(AK$12)=0,999999999,(SIN(AK$12)*COS($E86)+SIN($E86)*COS(AK$12))/SIN(AK$12)*$B86))</f>
        <v>11.8237272334568</v>
      </c>
      <c r="AL176" s="0" t="n">
        <f aca="false">IF($B86=0,0,IF(SIN(AL$12)=0,999999999,(SIN(AL$12)*COS($E86)+SIN($E86)*COS(AL$12))/SIN(AL$12)*$B86))</f>
        <v>11.4362038870117</v>
      </c>
      <c r="AM176" s="0" t="n">
        <f aca="false">IF($B86=0,0,IF(SIN(AM$12)=0,999999999,(SIN(AM$12)*COS($E86)+SIN($E86)*COS(AM$12))/SIN(AM$12)*$B86))</f>
        <v>11.0697423124567</v>
      </c>
      <c r="AN176" s="0" t="n">
        <f aca="false">IF($B86=0,0,IF(SIN(AN$12)=0,999999999,(SIN(AN$12)*COS($E86)+SIN($E86)*COS(AN$12))/SIN(AN$12)*$B86))</f>
        <v>10.7224649297276</v>
      </c>
      <c r="AO176" s="0" t="n">
        <f aca="false">IF($B86=0,0,IF(SIN(AO$12)=0,999999999,(SIN(AO$12)*COS($E86)+SIN($E86)*COS(AO$12))/SIN(AO$12)*$B86))</f>
        <v>10.3927079755972</v>
      </c>
      <c r="AP176" s="0" t="n">
        <f aca="false">IF($B86=0,0,IF(SIN(AP$12)=0,999999999,(SIN(AP$12)*COS($E86)+SIN($E86)*COS(AP$12))/SIN(AP$12)*$B86))</f>
        <v>10.0789917877537</v>
      </c>
      <c r="AQ176" s="0" t="n">
        <f aca="false">IF($B86=0,0,IF(SIN(AQ$12)=0,999999999,(SIN(AQ$12)*COS($E86)+SIN($E86)*COS(AQ$12))/SIN(AQ$12)*$B86))</f>
        <v>9.77999590674944</v>
      </c>
      <c r="AR176" s="0" t="n">
        <f aca="false">IF($B86=0,0,IF(SIN(AR$12)=0,999999999,(SIN(AR$12)*COS($E86)+SIN($E86)*COS(AR$12))/SIN(AR$12)*$B86))</f>
        <v>9.49453810827745</v>
      </c>
      <c r="AS176" s="0" t="n">
        <f aca="false">IF($B86=0,0,IF(SIN(AS$12)=0,999999999,(SIN(AS$12)*COS($E86)+SIN($E86)*COS(AS$12))/SIN(AS$12)*$B86))</f>
        <v>9.22155666029072</v>
      </c>
      <c r="AT176" s="0" t="n">
        <f aca="false">IF($B86=0,0,IF(SIN(AT$12)=0,999999999,(SIN(AT$12)*COS($E86)+SIN($E86)*COS(AT$12))/SIN(AT$12)*$B86))</f>
        <v>8.96009524057542</v>
      </c>
      <c r="AU176" s="0" t="n">
        <f aca="false">IF($B86=0,0,IF(SIN(AU$12)=0,999999999,(SIN(AU$12)*COS($E86)+SIN($E86)*COS(AU$12))/SIN(AU$12)*$B86))</f>
        <v>8.70929006050975</v>
      </c>
      <c r="AV176" s="0" t="n">
        <f aca="false">IF($B86=0,0,IF(SIN(AV$12)=0,999999999,(SIN(AV$12)*COS($E86)+SIN($E86)*COS(AV$12))/SIN(AV$12)*$B86))</f>
        <v>8.46835882726564</v>
      </c>
      <c r="AW176" s="0" t="n">
        <f aca="false">IF($B86=0,0,IF(SIN(AW$12)=0,999999999,(SIN(AW$12)*COS($E86)+SIN($E86)*COS(AW$12))/SIN(AW$12)*$B86))</f>
        <v>8.23659124512493</v>
      </c>
      <c r="AX176" s="0" t="n">
        <f aca="false">IF($B86=0,0,IF(SIN(AX$12)=0,999999999,(SIN(AX$12)*COS($E86)+SIN($E86)*COS(AX$12))/SIN(AX$12)*$B86))</f>
        <v>8.01334081100194</v>
      </c>
      <c r="AY176" s="0" t="n">
        <f aca="false">IF($B86=0,0,IF(SIN(AY$12)=0,999999999,(SIN(AY$12)*COS($E86)+SIN($E86)*COS(AY$12))/SIN(AY$12)*$B86))</f>
        <v>7.7980177028009</v>
      </c>
      <c r="AZ176" s="0" t="n">
        <f aca="false">IF($B86=0,0,IF(SIN(AZ$12)=0,999999999,(SIN(AZ$12)*COS($E86)+SIN($E86)*COS(AZ$12))/SIN(AZ$12)*$B86))</f>
        <v>7.59008259425459</v>
      </c>
      <c r="BA176" s="0" t="n">
        <f aca="false">IF($B86=0,0,IF(SIN(BA$12)=0,999999999,(SIN(BA$12)*COS($E86)+SIN($E86)*COS(BA$12))/SIN(BA$12)*$B86))</f>
        <v>7.38904125820291</v>
      </c>
      <c r="BB176" s="0" t="n">
        <f aca="false">IF($B86=0,0,IF(SIN(BB$12)=0,999999999,(SIN(BB$12)*COS($E86)+SIN($E86)*COS(BB$12))/SIN(BB$12)*$B86))</f>
        <v>7.19443984327369</v>
      </c>
      <c r="BC176" s="0" t="n">
        <f aca="false">IF($B86=0,0,IF(SIN(BC$12)=0,999999999,(SIN(BC$12)*COS($E86)+SIN($E86)*COS(BC$12))/SIN(BC$12)*$B86))</f>
        <v>7.00586072770608</v>
      </c>
      <c r="BD176" s="0" t="n">
        <f aca="false">IF($B86=0,0,IF(SIN(BD$12)=0,999999999,(SIN(BD$12)*COS($E86)+SIN($E86)*COS(BD$12))/SIN(BD$12)*$B86))</f>
        <v>6.82291886945491</v>
      </c>
      <c r="BE176" s="0" t="n">
        <f aca="false">IF($B86=0,0,IF(SIN(BE$12)=0,999999999,(SIN(BE$12)*COS($E86)+SIN($E86)*COS(BE$12))/SIN(BE$12)*$B86))</f>
        <v>6.64525858439459</v>
      </c>
      <c r="BF176" s="0" t="n">
        <f aca="false">IF($B86=0,0,IF(SIN(BF$12)=0,999999999,(SIN(BF$12)*COS($E86)+SIN($E86)*COS(BF$12))/SIN(BF$12)*$B86))</f>
        <v>6.47255069492673</v>
      </c>
      <c r="BG176" s="0" t="n">
        <f aca="false">IF($B86=0,0,IF(SIN(BG$12)=0,999999999,(SIN(BG$12)*COS($E86)+SIN($E86)*COS(BG$12))/SIN(BG$12)*$B86))</f>
        <v>6.30449000000002</v>
      </c>
      <c r="BH176" s="0" t="n">
        <f aca="false">IF($B86=0,0,IF(SIN(BH$12)=0,999999999,(SIN(BH$12)*COS($E86)+SIN($E86)*COS(BH$12))/SIN(BH$12)*$B86))</f>
        <v>6.1407930248046</v>
      </c>
      <c r="BI176" s="0" t="n">
        <f aca="false">IF($B86=0,0,IF(SIN(BI$12)=0,999999999,(SIN(BI$12)*COS($E86)+SIN($E86)*COS(BI$12))/SIN(BI$12)*$B86))</f>
        <v>5.98119601446952</v>
      </c>
      <c r="BJ176" s="0" t="n">
        <f aca="false">IF($B86=0,0,IF(SIN(BJ$12)=0,999999999,(SIN(BJ$12)*COS($E86)+SIN($E86)*COS(BJ$12))/SIN(BJ$12)*$B86))</f>
        <v>5.82545314118262</v>
      </c>
      <c r="BK176" s="0" t="n">
        <f aca="false">IF($B86=0,0,IF(SIN(BK$12)=0,999999999,(SIN(BK$12)*COS($E86)+SIN($E86)*COS(BK$12))/SIN(BK$12)*$B86))</f>
        <v>5.6733348984393</v>
      </c>
      <c r="BL176" s="0" t="n">
        <f aca="false">IF($B86=0,0,IF(SIN(BL$12)=0,999999999,(SIN(BL$12)*COS($E86)+SIN($E86)*COS(BL$12))/SIN(BL$12)*$B86))</f>
        <v>5.52462665974761</v>
      </c>
      <c r="BM176" s="0" t="n">
        <f aca="false">IF($B86=0,0,IF(SIN(BM$12)=0,999999999,(SIN(BM$12)*COS($E86)+SIN($E86)*COS(BM$12))/SIN(BM$12)*$B86))</f>
        <v>5.37912738218585</v>
      </c>
      <c r="BN176" s="0" t="n">
        <f aca="false">IF($B86=0,0,IF(SIN(BN$12)=0,999999999,(SIN(BN$12)*COS($E86)+SIN($E86)*COS(BN$12))/SIN(BN$12)*$B86))</f>
        <v>5.23664843781634</v>
      </c>
      <c r="BO176" s="0" t="n">
        <f aca="false">IF($B86=0,0,IF(SIN(BO$12)=0,999999999,(SIN(BO$12)*COS($E86)+SIN($E86)*COS(BO$12))/SIN(BO$12)*$B86))</f>
        <v>5.09701255818181</v>
      </c>
      <c r="BP176" s="0" t="n">
        <f aca="false">IF($B86=0,0,IF(SIN(BP$12)=0,999999999,(SIN(BP$12)*COS($E86)+SIN($E86)*COS(BP$12))/SIN(BP$12)*$B86))</f>
        <v>4.96005287901022</v>
      </c>
      <c r="BQ176" s="0" t="n">
        <f aca="false">IF($B86=0,0,IF(SIN(BQ$12)=0,999999999,(SIN(BQ$12)*COS($E86)+SIN($E86)*COS(BQ$12))/SIN(BQ$12)*$B86))</f>
        <v>4.82561207388135</v>
      </c>
      <c r="BR176" s="0" t="n">
        <f aca="false">IF($B86=0,0,IF(SIN(BR$12)=0,999999999,(SIN(BR$12)*COS($E86)+SIN($E86)*COS(BR$12))/SIN(BR$12)*$B86))</f>
        <v>4.6935415670068</v>
      </c>
      <c r="BS176" s="0" t="n">
        <f aca="false">IF($B86=0,0,IF(SIN(BS$12)=0,999999999,(SIN(BS$12)*COS($E86)+SIN($E86)*COS(BS$12))/SIN(BS$12)*$B86))</f>
        <v>4.56370081647894</v>
      </c>
      <c r="BT176" s="0" t="n">
        <f aca="false">IF($B86=0,0,IF(SIN(BT$12)=0,999999999,(SIN(BT$12)*COS($E86)+SIN($E86)*COS(BT$12))/SIN(BT$12)*$B86))</f>
        <v>4.43595666038341</v>
      </c>
      <c r="BU176" s="0" t="n">
        <f aca="false">IF($B86=0,0,IF(SIN(BU$12)=0,999999999,(SIN(BU$12)*COS($E86)+SIN($E86)*COS(BU$12))/SIN(BU$12)*$B86))</f>
        <v>4.31018271906896</v>
      </c>
      <c r="BV176" s="0" t="n">
        <f aca="false">IF($B86=0,0,IF(SIN(BV$12)=0,999999999,(SIN(BV$12)*COS($E86)+SIN($E86)*COS(BV$12))/SIN(BV$12)*$B86))</f>
        <v>4.18625884764723</v>
      </c>
      <c r="BW176" s="0" t="n">
        <f aca="false">IF($B86=0,0,IF(SIN(BW$12)=0,999999999,(SIN(BW$12)*COS($E86)+SIN($E86)*COS(BW$12))/SIN(BW$12)*$B86))</f>
        <v>4.06407063347236</v>
      </c>
      <c r="BX176" s="0" t="n">
        <f aca="false">IF($B86=0,0,IF(SIN(BX$12)=0,999999999,(SIN(BX$12)*COS($E86)+SIN($E86)*COS(BX$12))/SIN(BX$12)*$B86))</f>
        <v>3.94350893393859</v>
      </c>
      <c r="BY176" s="0" t="n">
        <f aca="false">IF($B86=0,0,IF(SIN(BY$12)=0,999999999,(SIN(BY$12)*COS($E86)+SIN($E86)*COS(BY$12))/SIN(BY$12)*$B86))</f>
        <v>3.82446945044814</v>
      </c>
      <c r="BZ176" s="0" t="n">
        <f aca="false">IF($B86=0,0,IF(SIN(BZ$12)=0,999999999,(SIN(BZ$12)*COS($E86)+SIN($E86)*COS(BZ$12))/SIN(BZ$12)*$B86))</f>
        <v>3.70685233484928</v>
      </c>
      <c r="CA176" s="0" t="n">
        <f aca="false">IF($B86=0,0,IF(SIN(CA$12)=0,999999999,(SIN(CA$12)*COS($E86)+SIN($E86)*COS(CA$12))/SIN(CA$12)*$B86))</f>
        <v>3.5905618250367</v>
      </c>
      <c r="CB176" s="0" t="n">
        <f aca="false">IF($B86=0,0,IF(SIN(CB$12)=0,999999999,(SIN(CB$12)*COS($E86)+SIN($E86)*COS(CB$12))/SIN(CB$12)*$B86))</f>
        <v>3.47550590674945</v>
      </c>
      <c r="CC176" s="0" t="n">
        <f aca="false">IF($B86=0,0,IF(SIN(CC$12)=0,999999999,(SIN(CC$12)*COS($E86)+SIN($E86)*COS(CC$12))/SIN(CC$12)*$B86))</f>
        <v>3.36159599890228</v>
      </c>
      <c r="CD176" s="0" t="n">
        <f aca="false">IF($B86=0,0,IF(SIN(CD$12)=0,999999999,(SIN(CD$12)*COS($E86)+SIN($E86)*COS(CD$12))/SIN(CD$12)*$B86))</f>
        <v>3.24874666005009</v>
      </c>
      <c r="CE176" s="0" t="n">
        <f aca="false">IF($B86=0,0,IF(SIN(CE$12)=0,999999999,(SIN(CE$12)*COS($E86)+SIN($E86)*COS(CE$12))/SIN(CE$12)*$B86))</f>
        <v>3.13687531381677</v>
      </c>
      <c r="CF176" s="0" t="n">
        <f aca="false">IF($B86=0,0,IF(SIN(CF$12)=0,999999999,(SIN(CF$12)*COS($E86)+SIN($E86)*COS(CF$12))/SIN(CF$12)*$B86))</f>
        <v>3.0259019913228</v>
      </c>
      <c r="CG176" s="0" t="n">
        <f aca="false">IF($B86=0,0,IF(SIN(CG$12)=0,999999999,(SIN(CG$12)*COS($E86)+SIN($E86)*COS(CG$12))/SIN(CG$12)*$B86))</f>
        <v>2.91574908882461</v>
      </c>
      <c r="CH176" s="0" t="n">
        <f aca="false">IF($B86=0,0,IF(SIN(CH$12)=0,999999999,(SIN(CH$12)*COS($E86)+SIN($E86)*COS(CH$12))/SIN(CH$12)*$B86))</f>
        <v>2.806341138935</v>
      </c>
      <c r="CI176" s="0" t="n">
        <f aca="false">IF($B86=0,0,IF(SIN(CI$12)=0,999999999,(SIN(CI$12)*COS($E86)+SIN($E86)*COS(CI$12))/SIN(CI$12)*$B86))</f>
        <v>2.69760459393112</v>
      </c>
      <c r="CJ176" s="0" t="n">
        <f aca="false">IF($B86=0,0,IF(SIN(CJ$12)=0,999999999,(SIN(CJ$12)*COS($E86)+SIN($E86)*COS(CJ$12))/SIN(CJ$12)*$B86))</f>
        <v>2.58946761977657</v>
      </c>
      <c r="CK176" s="0" t="n">
        <f aca="false">IF($B86=0,0,IF(SIN(CK$12)=0,999999999,(SIN(CK$12)*COS($E86)+SIN($E86)*COS(CK$12))/SIN(CK$12)*$B86))</f>
        <v>2.48185989958838</v>
      </c>
      <c r="CL176" s="0" t="n">
        <f aca="false">IF($B86=0,0,IF(SIN(CL$12)=0,999999999,(SIN(CL$12)*COS($E86)+SIN($E86)*COS(CL$12))/SIN(CL$12)*$B86))</f>
        <v>2.37471244537071</v>
      </c>
      <c r="CM176" s="0" t="n">
        <f aca="false">IF($B86=0,0,IF(SIN(CM$12)=0,999999999,(SIN(CM$12)*COS($E86)+SIN($E86)*COS(CM$12))/SIN(CM$12)*$B86))</f>
        <v>2.2679574169153</v>
      </c>
      <c r="CN176" s="0" t="n">
        <f aca="false">IF($B86=0,0,IF(SIN(CN$12)=0,999999999,(SIN(CN$12)*COS($E86)+SIN($E86)*COS(CN$12))/SIN(CN$12)*$B86))</f>
        <v>2.16152794683575</v>
      </c>
      <c r="CO176" s="0" t="n">
        <f aca="false">IF($B86=0,0,IF(SIN(CO$12)=0,999999999,(SIN(CO$12)*COS($E86)+SIN($E86)*COS(CO$12))/SIN(CO$12)*$B86))</f>
        <v>2.05535797075946</v>
      </c>
      <c r="CP176" s="0" t="n">
        <f aca="false">IF($B86=0,0,IF(SIN(CP$12)=0,999999999,(SIN(CP$12)*COS($E86)+SIN($E86)*COS(CP$12))/SIN(CP$12)*$B86))</f>
        <v>1.94938206174841</v>
      </c>
      <c r="CQ176" s="0" t="n">
        <f aca="false">IF($B86=0,0,IF(SIN(CQ$12)=0,999999999,(SIN(CQ$12)*COS($E86)+SIN($E86)*COS(CQ$12))/SIN(CQ$12)*$B86))</f>
        <v>1.84353526805816</v>
      </c>
    </row>
    <row r="177" customFormat="false" ht="12.8" hidden="true" customHeight="false" outlineLevel="0" collapsed="false">
      <c r="D177" s="0" t="n">
        <f aca="false">1+D176</f>
        <v>75</v>
      </c>
      <c r="E177" s="2" t="s">
        <v>56</v>
      </c>
      <c r="F177" s="0" t="n">
        <f aca="false">IF($B87=0,0,IF(SIN(F$12)=0,999999999,(SIN(F$12)*COS($E87)+SIN($E87)*COS(F$12))/SIN(F$12)*$B87))</f>
        <v>999999999</v>
      </c>
      <c r="G177" s="0" t="n">
        <f aca="false">IF($B87=0,0,IF(SIN(G$12)=0,999999999,(SIN(G$12)*COS($E87)+SIN($E87)*COS(G$12))/SIN(G$12)*$B87))</f>
        <v>345.858560565563</v>
      </c>
      <c r="H177" s="0" t="n">
        <f aca="false">IF($B87=0,0,IF(SIN(H$12)=0,999999999,(SIN(H$12)*COS($E87)+SIN($E87)*COS(H$12))/SIN(H$12)*$B87))</f>
        <v>173.681874818695</v>
      </c>
      <c r="I177" s="0" t="n">
        <f aca="false">IF($B87=0,0,IF(SIN(I$12)=0,999999999,(SIN(I$12)*COS($E87)+SIN($E87)*COS(I$12))/SIN(I$12)*$B87))</f>
        <v>116.266328903569</v>
      </c>
      <c r="J177" s="0" t="n">
        <f aca="false">IF($B87=0,0,IF(SIN(J$12)=0,999999999,(SIN(J$12)*COS($E87)+SIN($E87)*COS(J$12))/SIN(J$12)*$B87))</f>
        <v>87.5410572866677</v>
      </c>
      <c r="K177" s="0" t="n">
        <f aca="false">IF($B87=0,0,IF(SIN(K$12)=0,999999999,(SIN(K$12)*COS($E87)+SIN($E87)*COS(K$12))/SIN(K$12)*$B87))</f>
        <v>70.2918834397818</v>
      </c>
      <c r="L177" s="0" t="n">
        <f aca="false">IF($B87=0,0,IF(SIN(L$12)=0,999999999,(SIN(L$12)*COS($E87)+SIN($E87)*COS(L$12))/SIN(L$12)*$B87))</f>
        <v>58.7807456602361</v>
      </c>
      <c r="M177" s="0" t="n">
        <f aca="false">IF($B87=0,0,IF(SIN(M$12)=0,999999999,(SIN(M$12)*COS($E87)+SIN($E87)*COS(M$12))/SIN(M$12)*$B87))</f>
        <v>50.5484721859165</v>
      </c>
      <c r="N177" s="0" t="n">
        <f aca="false">IF($B87=0,0,IF(SIN(N$12)=0,999999999,(SIN(N$12)*COS($E87)+SIN($E87)*COS(N$12))/SIN(N$12)*$B87))</f>
        <v>44.365474972133</v>
      </c>
      <c r="O177" s="0" t="n">
        <f aca="false">IF($B87=0,0,IF(SIN(O$12)=0,999999999,(SIN(O$12)*COS($E87)+SIN($E87)*COS(O$12))/SIN(O$12)*$B87))</f>
        <v>39.5486476155408</v>
      </c>
      <c r="P177" s="0" t="n">
        <f aca="false">IF($B87=0,0,IF(SIN(P$12)=0,999999999,(SIN(P$12)*COS($E87)+SIN($E87)*COS(P$12))/SIN(P$12)*$B87))</f>
        <v>35.6881245221627</v>
      </c>
      <c r="Q177" s="0" t="n">
        <f aca="false">IF($B87=0,0,IF(SIN(Q$12)=0,999999999,(SIN(Q$12)*COS($E87)+SIN($E87)*COS(Q$12))/SIN(Q$12)*$B87))</f>
        <v>32.5230805277939</v>
      </c>
      <c r="R177" s="0" t="n">
        <f aca="false">IF($B87=0,0,IF(SIN(R$12)=0,999999999,(SIN(R$12)*COS($E87)+SIN($E87)*COS(R$12))/SIN(R$12)*$B87))</f>
        <v>29.8796307068816</v>
      </c>
      <c r="S177" s="0" t="n">
        <f aca="false">IF($B87=0,0,IF(SIN(S$12)=0,999999999,(SIN(S$12)*COS($E87)+SIN($E87)*COS(S$12))/SIN(S$12)*$B87))</f>
        <v>27.6373918068337</v>
      </c>
      <c r="T177" s="0" t="n">
        <f aca="false">IF($B87=0,0,IF(SIN(T$12)=0,999999999,(SIN(T$12)*COS($E87)+SIN($E87)*COS(T$12))/SIN(T$12)*$B87))</f>
        <v>25.7103744950243</v>
      </c>
      <c r="U177" s="0" t="n">
        <f aca="false">IF($B87=0,0,IF(SIN(U$12)=0,999999999,(SIN(U$12)*COS($E87)+SIN($E87)*COS(U$12))/SIN(U$12)*$B87))</f>
        <v>24.0355187058814</v>
      </c>
      <c r="V177" s="0" t="n">
        <f aca="false">IF($B87=0,0,IF(SIN(V$12)=0,999999999,(SIN(V$12)*COS($E87)+SIN($E87)*COS(V$12))/SIN(V$12)*$B87))</f>
        <v>22.5655282317508</v>
      </c>
      <c r="W177" s="0" t="n">
        <f aca="false">IF($B87=0,0,IF(SIN(W$12)=0,999999999,(SIN(W$12)*COS($E87)+SIN($E87)*COS(W$12))/SIN(W$12)*$B87))</f>
        <v>21.2642342806652</v>
      </c>
      <c r="X177" s="0" t="n">
        <f aca="false">IF($B87=0,0,IF(SIN(X$12)=0,999999999,(SIN(X$12)*COS($E87)+SIN($E87)*COS(X$12))/SIN(X$12)*$B87))</f>
        <v>20.1035045138658</v>
      </c>
      <c r="Y177" s="0" t="n">
        <f aca="false">IF($B87=0,0,IF(SIN(Y$12)=0,999999999,(SIN(Y$12)*COS($E87)+SIN($E87)*COS(Y$12))/SIN(Y$12)*$B87))</f>
        <v>19.0611281757764</v>
      </c>
      <c r="Z177" s="0" t="n">
        <f aca="false">IF($B87=0,0,IF(SIN(Z$12)=0,999999999,(SIN(Z$12)*COS($E87)+SIN($E87)*COS(Z$12))/SIN(Z$12)*$B87))</f>
        <v>18.1193356840481</v>
      </c>
      <c r="AA177" s="0" t="n">
        <f aca="false">IF($B87=0,0,IF(SIN(AA$12)=0,999999999,(SIN(AA$12)*COS($E87)+SIN($E87)*COS(AA$12))/SIN(AA$12)*$B87))</f>
        <v>17.2637411929598</v>
      </c>
      <c r="AB177" s="0" t="n">
        <f aca="false">IF($B87=0,0,IF(SIN(AB$12)=0,999999999,(SIN(AB$12)*COS($E87)+SIN($E87)*COS(AB$12))/SIN(AB$12)*$B87))</f>
        <v>16.4825735477181</v>
      </c>
      <c r="AC177" s="0" t="n">
        <f aca="false">IF($B87=0,0,IF(SIN(AC$12)=0,999999999,(SIN(AC$12)*COS($E87)+SIN($E87)*COS(AC$12))/SIN(AC$12)*$B87))</f>
        <v>15.766107858489</v>
      </c>
      <c r="AD177" s="0" t="n">
        <f aca="false">IF($B87=0,0,IF(SIN(AD$12)=0,999999999,(SIN(AD$12)*COS($E87)+SIN($E87)*COS(AD$12))/SIN(AD$12)*$B87))</f>
        <v>15.1062391800441</v>
      </c>
      <c r="AE177" s="0" t="n">
        <f aca="false">IF($B87=0,0,IF(SIN(AE$12)=0,999999999,(SIN(AE$12)*COS($E87)+SIN($E87)*COS(AE$12))/SIN(AE$12)*$B87))</f>
        <v>14.4961585074259</v>
      </c>
      <c r="AF177" s="0" t="n">
        <f aca="false">IF($B87=0,0,IF(SIN(AF$12)=0,999999999,(SIN(AF$12)*COS($E87)+SIN($E87)*COS(AF$12))/SIN(AF$12)*$B87))</f>
        <v>13.9301035409809</v>
      </c>
      <c r="AG177" s="0" t="n">
        <f aca="false">IF($B87=0,0,IF(SIN(AG$12)=0,999999999,(SIN(AG$12)*COS($E87)+SIN($E87)*COS(AG$12))/SIN(AG$12)*$B87))</f>
        <v>13.4031648360831</v>
      </c>
      <c r="AH177" s="0" t="n">
        <f aca="false">IF($B87=0,0,IF(SIN(AH$12)=0,999999999,(SIN(AH$12)*COS($E87)+SIN($E87)*COS(AH$12))/SIN(AH$12)*$B87))</f>
        <v>12.9111334913455</v>
      </c>
      <c r="AI177" s="0" t="n">
        <f aca="false">IF($B87=0,0,IF(SIN(AI$12)=0,999999999,(SIN(AI$12)*COS($E87)+SIN($E87)*COS(AI$12))/SIN(AI$12)*$B87))</f>
        <v>12.4503803487584</v>
      </c>
      <c r="AJ177" s="0" t="n">
        <f aca="false">IF($B87=0,0,IF(SIN(AJ$12)=0,999999999,(SIN(AJ$12)*COS($E87)+SIN($E87)*COS(AJ$12))/SIN(AJ$12)*$B87))</f>
        <v>12.0177593529407</v>
      </c>
      <c r="AK177" s="0" t="n">
        <f aca="false">IF($B87=0,0,IF(SIN(AK$12)=0,999999999,(SIN(AK$12)*COS($E87)+SIN($E87)*COS(AK$12))/SIN(AK$12)*$B87))</f>
        <v>11.6105296141886</v>
      </c>
      <c r="AL177" s="0" t="n">
        <f aca="false">IF($B87=0,0,IF(SIN(AL$12)=0,999999999,(SIN(AL$12)*COS($E87)+SIN($E87)*COS(AL$12))/SIN(AL$12)*$B87))</f>
        <v>11.2262920838345</v>
      </c>
      <c r="AM177" s="0" t="n">
        <f aca="false">IF($B87=0,0,IF(SIN(AM$12)=0,999999999,(SIN(AM$12)*COS($E87)+SIN($E87)*COS(AM$12))/SIN(AM$12)*$B87))</f>
        <v>10.8629377423002</v>
      </c>
      <c r="AN177" s="0" t="n">
        <f aca="false">IF($B87=0,0,IF(SIN(AN$12)=0,999999999,(SIN(AN$12)*COS($E87)+SIN($E87)*COS(AN$12))/SIN(AN$12)*$B87))</f>
        <v>10.5186049295504</v>
      </c>
      <c r="AO177" s="0" t="n">
        <f aca="false">IF($B87=0,0,IF(SIN(AO$12)=0,999999999,(SIN(AO$12)*COS($E87)+SIN($E87)*COS(AO$12))/SIN(AO$12)*$B87))</f>
        <v>10.1916439894303</v>
      </c>
      <c r="AP177" s="0" t="n">
        <f aca="false">IF($B87=0,0,IF(SIN(AP$12)=0,999999999,(SIN(AP$12)*COS($E87)+SIN($E87)*COS(AP$12))/SIN(AP$12)*$B87))</f>
        <v>9.88058780570647</v>
      </c>
      <c r="AQ177" s="0" t="n">
        <f aca="false">IF($B87=0,0,IF(SIN(AQ$12)=0,999999999,(SIN(AQ$12)*COS($E87)+SIN($E87)*COS(AQ$12))/SIN(AQ$12)*$B87))</f>
        <v>9.58412711512611</v>
      </c>
      <c r="AR177" s="0" t="n">
        <f aca="false">IF($B87=0,0,IF(SIN(AR$12)=0,999999999,(SIN(AR$12)*COS($E87)+SIN($E87)*COS(AR$12))/SIN(AR$12)*$B87))</f>
        <v>9.30108971747929</v>
      </c>
      <c r="AS177" s="0" t="n">
        <f aca="false">IF($B87=0,0,IF(SIN(AS$12)=0,999999999,(SIN(AS$12)*COS($E87)+SIN($E87)*COS(AS$12))/SIN(AS$12)*$B87))</f>
        <v>9.0304228831605</v>
      </c>
      <c r="AT177" s="0" t="n">
        <f aca="false">IF($B87=0,0,IF(SIN(AT$12)=0,999999999,(SIN(AT$12)*COS($E87)+SIN($E87)*COS(AT$12))/SIN(AT$12)*$B87))</f>
        <v>8.77117839862588</v>
      </c>
      <c r="AU177" s="0" t="n">
        <f aca="false">IF($B87=0,0,IF(SIN(AU$12)=0,999999999,(SIN(AU$12)*COS($E87)+SIN($E87)*COS(AU$12))/SIN(AU$12)*$B87))</f>
        <v>8.5224997993299</v>
      </c>
      <c r="AV177" s="0" t="n">
        <f aca="false">IF($B87=0,0,IF(SIN(AV$12)=0,999999999,(SIN(AV$12)*COS($E87)+SIN($E87)*COS(AV$12))/SIN(AV$12)*$B87))</f>
        <v>8.28361142551677</v>
      </c>
      <c r="AW177" s="0" t="n">
        <f aca="false">IF($B87=0,0,IF(SIN(AW$12)=0,999999999,(SIN(AW$12)*COS($E87)+SIN($E87)*COS(AW$12))/SIN(AW$12)*$B87))</f>
        <v>8.05380900407605</v>
      </c>
      <c r="AX177" s="0" t="n">
        <f aca="false">IF($B87=0,0,IF(SIN(AX$12)=0,999999999,(SIN(AX$12)*COS($E87)+SIN($E87)*COS(AX$12))/SIN(AX$12)*$B87))</f>
        <v>7.83245151363112</v>
      </c>
      <c r="AY177" s="0" t="n">
        <f aca="false">IF($B87=0,0,IF(SIN(AY$12)=0,999999999,(SIN(AY$12)*COS($E87)+SIN($E87)*COS(AY$12))/SIN(AY$12)*$B87))</f>
        <v>7.61895413319636</v>
      </c>
      <c r="AZ177" s="0" t="n">
        <f aca="false">IF($B87=0,0,IF(SIN(AZ$12)=0,999999999,(SIN(AZ$12)*COS($E87)+SIN($E87)*COS(AZ$12))/SIN(AZ$12)*$B87))</f>
        <v>7.41278210945979</v>
      </c>
      <c r="BA177" s="0" t="n">
        <f aca="false">IF($B87=0,0,IF(SIN(BA$12)=0,999999999,(SIN(BA$12)*COS($E87)+SIN($E87)*COS(BA$12))/SIN(BA$12)*$B87))</f>
        <v>7.2134454058206</v>
      </c>
      <c r="BB177" s="0" t="n">
        <f aca="false">IF($B87=0,0,IF(SIN(BB$12)=0,999999999,(SIN(BB$12)*COS($E87)+SIN($E87)*COS(BB$12))/SIN(BB$12)*$B87))</f>
        <v>7.02049401911901</v>
      </c>
      <c r="BC177" s="0" t="n">
        <f aca="false">IF($B87=0,0,IF(SIN(BC$12)=0,999999999,(SIN(BC$12)*COS($E87)+SIN($E87)*COS(BC$12))/SIN(BC$12)*$B87))</f>
        <v>6.83351386861514</v>
      </c>
      <c r="BD177" s="0" t="n">
        <f aca="false">IF($B87=0,0,IF(SIN(BD$12)=0,999999999,(SIN(BD$12)*COS($E87)+SIN($E87)*COS(BD$12))/SIN(BD$12)*$B87))</f>
        <v>6.65212317704093</v>
      </c>
      <c r="BE177" s="0" t="n">
        <f aca="false">IF($B87=0,0,IF(SIN(BE$12)=0,999999999,(SIN(BE$12)*COS($E87)+SIN($E87)*COS(BE$12))/SIN(BE$12)*$B87))</f>
        <v>6.47596927612167</v>
      </c>
      <c r="BF177" s="0" t="n">
        <f aca="false">IF($B87=0,0,IF(SIN(BF$12)=0,999999999,(SIN(BF$12)*COS($E87)+SIN($E87)*COS(BF$12))/SIN(BF$12)*$B87))</f>
        <v>6.30472577936062</v>
      </c>
      <c r="BG177" s="0" t="n">
        <f aca="false">IF($B87=0,0,IF(SIN(BG$12)=0,999999999,(SIN(BG$12)*COS($E87)+SIN($E87)*COS(BG$12))/SIN(BG$12)*$B87))</f>
        <v>6.1380900735106</v>
      </c>
      <c r="BH177" s="0" t="n">
        <f aca="false">IF($B87=0,0,IF(SIN(BH$12)=0,999999999,(SIN(BH$12)*COS($E87)+SIN($E87)*COS(BH$12))/SIN(BH$12)*$B87))</f>
        <v>5.97578108734881</v>
      </c>
      <c r="BI177" s="0" t="n">
        <f aca="false">IF($B87=0,0,IF(SIN(BI$12)=0,999999999,(SIN(BI$12)*COS($E87)+SIN($E87)*COS(BI$12))/SIN(BI$12)*$B87))</f>
        <v>5.81753730238567</v>
      </c>
      <c r="BJ177" s="0" t="n">
        <f aca="false">IF($B87=0,0,IF(SIN(BJ$12)=0,999999999,(SIN(BJ$12)*COS($E87)+SIN($E87)*COS(BJ$12))/SIN(BJ$12)*$B87))</f>
        <v>5.66311497518662</v>
      </c>
      <c r="BK177" s="0" t="n">
        <f aca="false">IF($B87=0,0,IF(SIN(BK$12)=0,999999999,(SIN(BK$12)*COS($E87)+SIN($E87)*COS(BK$12))/SIN(BK$12)*$B87))</f>
        <v>5.51228654523605</v>
      </c>
      <c r="BL177" s="0" t="n">
        <f aca="false">IF($B87=0,0,IF(SIN(BL$12)=0,999999999,(SIN(BL$12)*COS($E87)+SIN($E87)*COS(BL$12))/SIN(BL$12)*$B87))</f>
        <v>5.36483920586316</v>
      </c>
      <c r="BM177" s="0" t="n">
        <f aca="false">IF($B87=0,0,IF(SIN(BM$12)=0,999999999,(SIN(BM$12)*COS($E87)+SIN($E87)*COS(BM$12))/SIN(BM$12)*$B87))</f>
        <v>5.22057361879211</v>
      </c>
      <c r="BN177" s="0" t="n">
        <f aca="false">IF($B87=0,0,IF(SIN(BN$12)=0,999999999,(SIN(BN$12)*COS($E87)+SIN($E87)*COS(BN$12))/SIN(BN$12)*$B87))</f>
        <v>5.07930275546423</v>
      </c>
      <c r="BO177" s="0" t="n">
        <f aca="false">IF($B87=0,0,IF(SIN(BO$12)=0,999999999,(SIN(BO$12)*COS($E87)+SIN($E87)*COS(BO$12))/SIN(BO$12)*$B87))</f>
        <v>4.9408508504841</v>
      </c>
      <c r="BP177" s="0" t="n">
        <f aca="false">IF($B87=0,0,IF(SIN(BP$12)=0,999999999,(SIN(BP$12)*COS($E87)+SIN($E87)*COS(BP$12))/SIN(BP$12)*$B87))</f>
        <v>4.80505245442426</v>
      </c>
      <c r="BQ177" s="0" t="n">
        <f aca="false">IF($B87=0,0,IF(SIN(BQ$12)=0,999999999,(SIN(BQ$12)*COS($E87)+SIN($E87)*COS(BQ$12))/SIN(BQ$12)*$B87))</f>
        <v>4.6717515748375</v>
      </c>
      <c r="BR177" s="0" t="n">
        <f aca="false">IF($B87=0,0,IF(SIN(BR$12)=0,999999999,(SIN(BR$12)*COS($E87)+SIN($E87)*COS(BR$12))/SIN(BR$12)*$B87))</f>
        <v>4.54080089571168</v>
      </c>
      <c r="BS177" s="0" t="n">
        <f aca="false">IF($B87=0,0,IF(SIN(BS$12)=0,999999999,(SIN(BS$12)*COS($E87)+SIN($E87)*COS(BS$12))/SIN(BS$12)*$B87))</f>
        <v>4.41206106679606</v>
      </c>
      <c r="BT177" s="0" t="n">
        <f aca="false">IF($B87=0,0,IF(SIN(BT$12)=0,999999999,(SIN(BT$12)*COS($E87)+SIN($E87)*COS(BT$12))/SIN(BT$12)*$B87))</f>
        <v>4.28540005525808</v>
      </c>
      <c r="BU177" s="0" t="n">
        <f aca="false">IF($B87=0,0,IF(SIN(BU$12)=0,999999999,(SIN(BU$12)*COS($E87)+SIN($E87)*COS(BU$12))/SIN(BU$12)*$B87))</f>
        <v>4.16069255302138</v>
      </c>
      <c r="BV177" s="0" t="n">
        <f aca="false">IF($B87=0,0,IF(SIN(BV$12)=0,999999999,(SIN(BV$12)*COS($E87)+SIN($E87)*COS(BV$12))/SIN(BV$12)*$B87))</f>
        <v>4.0378194339079</v>
      </c>
      <c r="BW177" s="0" t="n">
        <f aca="false">IF($B87=0,0,IF(SIN(BW$12)=0,999999999,(SIN(BW$12)*COS($E87)+SIN($E87)*COS(BW$12))/SIN(BW$12)*$B87))</f>
        <v>3.91666725537821</v>
      </c>
      <c r="BX177" s="0" t="n">
        <f aca="false">IF($B87=0,0,IF(SIN(BX$12)=0,999999999,(SIN(BX$12)*COS($E87)+SIN($E87)*COS(BX$12))/SIN(BX$12)*$B87))</f>
        <v>3.79712780024834</v>
      </c>
      <c r="BY177" s="0" t="n">
        <f aca="false">IF($B87=0,0,IF(SIN(BY$12)=0,999999999,(SIN(BY$12)*COS($E87)+SIN($E87)*COS(BY$12))/SIN(BY$12)*$B87))</f>
        <v>3.67909765426981</v>
      </c>
      <c r="BZ177" s="0" t="n">
        <f aca="false">IF($B87=0,0,IF(SIN(BZ$12)=0,999999999,(SIN(BZ$12)*COS($E87)+SIN($E87)*COS(BZ$12))/SIN(BZ$12)*$B87))</f>
        <v>3.56247781590483</v>
      </c>
      <c r="CA177" s="0" t="n">
        <f aca="false">IF($B87=0,0,IF(SIN(CA$12)=0,999999999,(SIN(CA$12)*COS($E87)+SIN($E87)*COS(CA$12))/SIN(CA$12)*$B87))</f>
        <v>3.44717333501638</v>
      </c>
      <c r="CB177" s="0" t="n">
        <f aca="false">IF($B87=0,0,IF(SIN(CB$12)=0,999999999,(SIN(CB$12)*COS($E87)+SIN($E87)*COS(CB$12))/SIN(CB$12)*$B87))</f>
        <v>3.33309297753375</v>
      </c>
      <c r="CC177" s="0" t="n">
        <f aca="false">IF($B87=0,0,IF(SIN(CC$12)=0,999999999,(SIN(CC$12)*COS($E87)+SIN($E87)*COS(CC$12))/SIN(CC$12)*$B87))</f>
        <v>3.22014891345202</v>
      </c>
      <c r="CD177" s="0" t="n">
        <f aca="false">IF($B87=0,0,IF(SIN(CD$12)=0,999999999,(SIN(CD$12)*COS($E87)+SIN($E87)*COS(CD$12))/SIN(CD$12)*$B87))</f>
        <v>3.10825642578533</v>
      </c>
      <c r="CE177" s="0" t="n">
        <f aca="false">IF($B87=0,0,IF(SIN(CE$12)=0,999999999,(SIN(CE$12)*COS($E87)+SIN($E87)*COS(CE$12))/SIN(CE$12)*$B87))</f>
        <v>2.99733363832387</v>
      </c>
      <c r="CF177" s="0" t="n">
        <f aca="false">IF($B87=0,0,IF(SIN(CF$12)=0,999999999,(SIN(CF$12)*COS($E87)+SIN($E87)*COS(CF$12))/SIN(CF$12)*$B87))</f>
        <v>2.88730126024541</v>
      </c>
      <c r="CG177" s="0" t="n">
        <f aca="false">IF($B87=0,0,IF(SIN(CG$12)=0,999999999,(SIN(CG$12)*COS($E87)+SIN($E87)*COS(CG$12))/SIN(CG$12)*$B87))</f>
        <v>2.77808234580966</v>
      </c>
      <c r="CH177" s="0" t="n">
        <f aca="false">IF($B87=0,0,IF(SIN(CH$12)=0,999999999,(SIN(CH$12)*COS($E87)+SIN($E87)*COS(CH$12))/SIN(CH$12)*$B87))</f>
        <v>2.66960206751847</v>
      </c>
      <c r="CI177" s="0" t="n">
        <f aca="false">IF($B87=0,0,IF(SIN(CI$12)=0,999999999,(SIN(CI$12)*COS($E87)+SIN($E87)*COS(CI$12))/SIN(CI$12)*$B87))</f>
        <v>2.56178750126124</v>
      </c>
      <c r="CJ177" s="0" t="n">
        <f aca="false">IF($B87=0,0,IF(SIN(CJ$12)=0,999999999,(SIN(CJ$12)*COS($E87)+SIN($E87)*COS(CJ$12))/SIN(CJ$12)*$B87))</f>
        <v>2.45456742208338</v>
      </c>
      <c r="CK177" s="0" t="n">
        <f aca="false">IF($B87=0,0,IF(SIN(CK$12)=0,999999999,(SIN(CK$12)*COS($E87)+SIN($E87)*COS(CK$12))/SIN(CK$12)*$B87))</f>
        <v>2.3478721093198</v>
      </c>
      <c r="CL177" s="0" t="n">
        <f aca="false">IF($B87=0,0,IF(SIN(CL$12)=0,999999999,(SIN(CL$12)*COS($E87)+SIN($E87)*COS(CL$12))/SIN(CL$12)*$B87))</f>
        <v>2.24163315992488</v>
      </c>
      <c r="CM177" s="0" t="n">
        <f aca="false">IF($B87=0,0,IF(SIN(CM$12)=0,999999999,(SIN(CM$12)*COS($E87)+SIN($E87)*COS(CM$12))/SIN(CM$12)*$B87))</f>
        <v>2.13578330890848</v>
      </c>
      <c r="CN177" s="0" t="n">
        <f aca="false">IF($B87=0,0,IF(SIN(CN$12)=0,999999999,(SIN(CN$12)*COS($E87)+SIN($E87)*COS(CN$12))/SIN(CN$12)*$B87))</f>
        <v>2.03025625585372</v>
      </c>
      <c r="CO177" s="0" t="n">
        <f aca="false">IF($B87=0,0,IF(SIN(CO$12)=0,999999999,(SIN(CO$12)*COS($E87)+SIN($E87)*COS(CO$12))/SIN(CO$12)*$B87))</f>
        <v>1.92498649654881</v>
      </c>
      <c r="CP177" s="0" t="n">
        <f aca="false">IF($B87=0,0,IF(SIN(CP$12)=0,999999999,(SIN(CP$12)*COS($E87)+SIN($E87)*COS(CP$12))/SIN(CP$12)*$B87))</f>
        <v>1.81990915881167</v>
      </c>
      <c r="CQ177" s="0" t="n">
        <f aca="false">IF($B87=0,0,IF(SIN(CQ$12)=0,999999999,(SIN(CQ$12)*COS($E87)+SIN($E87)*COS(CQ$12))/SIN(CQ$12)*$B87))</f>
        <v>1.71495984162464</v>
      </c>
    </row>
    <row r="178" customFormat="false" ht="12.8" hidden="true" customHeight="false" outlineLevel="0" collapsed="false">
      <c r="D178" s="0" t="n">
        <f aca="false">1+D177</f>
        <v>76</v>
      </c>
      <c r="E178" s="2" t="s">
        <v>56</v>
      </c>
      <c r="F178" s="0" t="n">
        <f aca="false">IF($B88=0,0,IF(SIN(F$12)=0,999999999,(SIN(F$12)*COS($E88)+SIN($E88)*COS(F$12))/SIN(F$12)*$B88))</f>
        <v>999999999</v>
      </c>
      <c r="G178" s="0" t="n">
        <f aca="false">IF($B88=0,0,IF(SIN(G$12)=0,999999999,(SIN(G$12)*COS($E88)+SIN($E88)*COS(G$12))/SIN(G$12)*$B88))</f>
        <v>351.980476263422</v>
      </c>
      <c r="H178" s="0" t="n">
        <f aca="false">IF($B88=0,0,IF(SIN(H$12)=0,999999999,(SIN(H$12)*COS($E88)+SIN($E88)*COS(H$12))/SIN(H$12)*$B88))</f>
        <v>176.699446983955</v>
      </c>
      <c r="I178" s="0" t="n">
        <f aca="false">IF($B88=0,0,IF(SIN(I$12)=0,999999999,(SIN(I$12)*COS($E88)+SIN($E88)*COS(I$12))/SIN(I$12)*$B88))</f>
        <v>118.24869948007</v>
      </c>
      <c r="J178" s="0" t="n">
        <f aca="false">IF($B88=0,0,IF(SIN(J$12)=0,999999999,(SIN(J$12)*COS($E88)+SIN($E88)*COS(J$12))/SIN(J$12)*$B88))</f>
        <v>89.0055115681764</v>
      </c>
      <c r="K178" s="0" t="n">
        <f aca="false">IF($B88=0,0,IF(SIN(K$12)=0,999999999,(SIN(K$12)*COS($E88)+SIN($E88)*COS(K$12))/SIN(K$12)*$B88))</f>
        <v>71.4453353283591</v>
      </c>
      <c r="L178" s="0" t="n">
        <f aca="false">IF($B88=0,0,IF(SIN(L$12)=0,999999999,(SIN(L$12)*COS($E88)+SIN($E88)*COS(L$12))/SIN(L$12)*$B88))</f>
        <v>59.7266518758101</v>
      </c>
      <c r="M178" s="0" t="n">
        <f aca="false">IF($B88=0,0,IF(SIN(M$12)=0,999999999,(SIN(M$12)*COS($E88)+SIN($E88)*COS(M$12))/SIN(M$12)*$B88))</f>
        <v>51.3459506117015</v>
      </c>
      <c r="N178" s="0" t="n">
        <f aca="false">IF($B88=0,0,IF(SIN(N$12)=0,999999999,(SIN(N$12)*COS($E88)+SIN($E88)*COS(N$12))/SIN(N$12)*$B88))</f>
        <v>45.0514740339761</v>
      </c>
      <c r="O178" s="0" t="n">
        <f aca="false">IF($B88=0,0,IF(SIN(O$12)=0,999999999,(SIN(O$12)*COS($E88)+SIN($E88)*COS(O$12))/SIN(O$12)*$B88))</f>
        <v>40.1477993392137</v>
      </c>
      <c r="P178" s="0" t="n">
        <f aca="false">IF($B88=0,0,IF(SIN(P$12)=0,999999999,(SIN(P$12)*COS($E88)+SIN($E88)*COS(P$12))/SIN(P$12)*$B88))</f>
        <v>36.2176710618039</v>
      </c>
      <c r="Q178" s="0" t="n">
        <f aca="false">IF($B88=0,0,IF(SIN(Q$12)=0,999999999,(SIN(Q$12)*COS($E88)+SIN($E88)*COS(Q$12))/SIN(Q$12)*$B88))</f>
        <v>32.9955613630299</v>
      </c>
      <c r="R178" s="0" t="n">
        <f aca="false">IF($B88=0,0,IF(SIN(R$12)=0,999999999,(SIN(R$12)*COS($E88)+SIN($E88)*COS(R$12))/SIN(R$12)*$B88))</f>
        <v>30.3044501742633</v>
      </c>
      <c r="S178" s="0" t="n">
        <f aca="false">IF($B88=0,0,IF(SIN(S$12)=0,999999999,(SIN(S$12)*COS($E88)+SIN($E88)*COS(S$12))/SIN(S$12)*$B88))</f>
        <v>28.0217837343443</v>
      </c>
      <c r="T178" s="0" t="n">
        <f aca="false">IF($B88=0,0,IF(SIN(T$12)=0,999999999,(SIN(T$12)*COS($E88)+SIN($E88)*COS(T$12))/SIN(T$12)*$B88))</f>
        <v>26.0600223240342</v>
      </c>
      <c r="U178" s="0" t="n">
        <f aca="false">IF($B88=0,0,IF(SIN(U$12)=0,999999999,(SIN(U$12)*COS($E88)+SIN($E88)*COS(U$12))/SIN(U$12)*$B88))</f>
        <v>24.3549689055519</v>
      </c>
      <c r="V178" s="0" t="n">
        <f aca="false">IF($B88=0,0,IF(SIN(V$12)=0,999999999,(SIN(V$12)*COS($E88)+SIN($E88)*COS(V$12))/SIN(V$12)*$B88))</f>
        <v>22.8584745211993</v>
      </c>
      <c r="W178" s="0" t="n">
        <f aca="false">IF($B88=0,0,IF(SIN(W$12)=0,999999999,(SIN(W$12)*COS($E88)+SIN($E88)*COS(W$12))/SIN(W$12)*$B88))</f>
        <v>21.5337182561335</v>
      </c>
      <c r="X178" s="0" t="n">
        <f aca="false">IF($B88=0,0,IF(SIN(X$12)=0,999999999,(SIN(X$12)*COS($E88)+SIN($E88)*COS(X$12))/SIN(X$12)*$B88))</f>
        <v>20.3520605458728</v>
      </c>
      <c r="Y178" s="0" t="n">
        <f aca="false">IF($B88=0,0,IF(SIN(Y$12)=0,999999999,(SIN(Y$12)*COS($E88)+SIN($E88)*COS(Y$12))/SIN(Y$12)*$B88))</f>
        <v>19.2908901751904</v>
      </c>
      <c r="Z178" s="0" t="n">
        <f aca="false">IF($B88=0,0,IF(SIN(Z$12)=0,999999999,(SIN(Z$12)*COS($E88)+SIN($E88)*COS(Z$12))/SIN(Z$12)*$B88))</f>
        <v>18.3321171763855</v>
      </c>
      <c r="AA178" s="0" t="n">
        <f aca="false">IF($B88=0,0,IF(SIN(AA$12)=0,999999999,(SIN(AA$12)*COS($E88)+SIN($E88)*COS(AA$12))/SIN(AA$12)*$B88))</f>
        <v>17.4610963271151</v>
      </c>
      <c r="AB178" s="0" t="n">
        <f aca="false">IF($B88=0,0,IF(SIN(AB$12)=0,999999999,(SIN(AB$12)*COS($E88)+SIN($E88)*COS(AB$12))/SIN(AB$12)*$B88))</f>
        <v>16.6658442388093</v>
      </c>
      <c r="AC178" s="0" t="n">
        <f aca="false">IF($B88=0,0,IF(SIN(AC$12)=0,999999999,(SIN(AC$12)*COS($E88)+SIN($E88)*COS(AC$12))/SIN(AC$12)*$B88))</f>
        <v>15.9364606819894</v>
      </c>
      <c r="AD178" s="0" t="n">
        <f aca="false">IF($B88=0,0,IF(SIN(AD$12)=0,999999999,(SIN(AD$12)*COS($E88)+SIN($E88)*COS(AD$12))/SIN(AD$12)*$B88))</f>
        <v>15.2646945793641</v>
      </c>
      <c r="AE178" s="0" t="n">
        <f aca="false">IF($B88=0,0,IF(SIN(AE$12)=0,999999999,(SIN(AE$12)*COS($E88)+SIN($E88)*COS(AE$12))/SIN(AE$12)*$B88))</f>
        <v>14.6436141597001</v>
      </c>
      <c r="AF178" s="0" t="n">
        <f aca="false">IF($B88=0,0,IF(SIN(AF$12)=0,999999999,(SIN(AF$12)*COS($E88)+SIN($E88)*COS(AF$12))/SIN(AF$12)*$B88))</f>
        <v>14.0673532291517</v>
      </c>
      <c r="AG178" s="0" t="n">
        <f aca="false">IF($B88=0,0,IF(SIN(AG$12)=0,999999999,(SIN(AG$12)*COS($E88)+SIN($E88)*COS(AG$12))/SIN(AG$12)*$B88))</f>
        <v>13.5309138258665</v>
      </c>
      <c r="AH178" s="0" t="n">
        <f aca="false">IF($B88=0,0,IF(SIN(AH$12)=0,999999999,(SIN(AH$12)*COS($E88)+SIN($E88)*COS(AH$12))/SIN(AH$12)*$B88))</f>
        <v>13.0300111620171</v>
      </c>
      <c r="AI178" s="0" t="n">
        <f aca="false">IF($B88=0,0,IF(SIN(AI$12)=0,999999999,(SIN(AI$12)*COS($E88)+SIN($E88)*COS(AI$12))/SIN(AI$12)*$B88))</f>
        <v>12.5609506459194</v>
      </c>
      <c r="AJ178" s="0" t="n">
        <f aca="false">IF($B88=0,0,IF(SIN(AJ$12)=0,999999999,(SIN(AJ$12)*COS($E88)+SIN($E88)*COS(AJ$12))/SIN(AJ$12)*$B88))</f>
        <v>12.1205294988523</v>
      </c>
      <c r="AK178" s="0" t="n">
        <f aca="false">IF($B88=0,0,IF(SIN(AK$12)=0,999999999,(SIN(AK$12)*COS($E88)+SIN($E88)*COS(AK$12))/SIN(AK$12)*$B88))</f>
        <v>11.7059574129045</v>
      </c>
      <c r="AL178" s="0" t="n">
        <f aca="false">IF($B88=0,0,IF(SIN(AL$12)=0,999999999,(SIN(AL$12)*COS($E88)+SIN($E88)*COS(AL$12))/SIN(AL$12)*$B88))</f>
        <v>11.31479208459</v>
      </c>
      <c r="AM178" s="0" t="n">
        <f aca="false">IF($B88=0,0,IF(SIN(AM$12)=0,999999999,(SIN(AM$12)*COS($E88)+SIN($E88)*COS(AM$12))/SIN(AM$12)*$B88))</f>
        <v>10.9448864687337</v>
      </c>
      <c r="AN178" s="0" t="n">
        <f aca="false">IF($B88=0,0,IF(SIN(AN$12)=0,999999999,(SIN(AN$12)*COS($E88)+SIN($E88)*COS(AN$12))/SIN(AN$12)*$B88))</f>
        <v>10.5943453395926</v>
      </c>
      <c r="AO178" s="0" t="n">
        <f aca="false">IF($B88=0,0,IF(SIN(AO$12)=0,999999999,(SIN(AO$12)*COS($E88)+SIN($E88)*COS(AO$12))/SIN(AO$12)*$B88))</f>
        <v>10.2614892977317</v>
      </c>
      <c r="AP178" s="0" t="n">
        <f aca="false">IF($B88=0,0,IF(SIN(AP$12)=0,999999999,(SIN(AP$12)*COS($E88)+SIN($E88)*COS(AP$12))/SIN(AP$12)*$B88))</f>
        <v>9.94482477482979</v>
      </c>
      <c r="AQ178" s="0" t="n">
        <f aca="false">IF($B88=0,0,IF(SIN(AQ$12)=0,999999999,(SIN(AQ$12)*COS($E88)+SIN($E88)*COS(AQ$12))/SIN(AQ$12)*$B88))</f>
        <v>9.64301890163379</v>
      </c>
      <c r="AR178" s="0" t="n">
        <f aca="false">IF($B88=0,0,IF(SIN(AR$12)=0,999999999,(SIN(AR$12)*COS($E88)+SIN($E88)*COS(AR$12))/SIN(AR$12)*$B88))</f>
        <v>9.3548783431783</v>
      </c>
      <c r="AS178" s="0" t="n">
        <f aca="false">IF($B88=0,0,IF(SIN(AS$12)=0,999999999,(SIN(AS$12)*COS($E88)+SIN($E88)*COS(AS$12))/SIN(AS$12)*$B88))</f>
        <v>9.07933138915596</v>
      </c>
      <c r="AT178" s="0" t="n">
        <f aca="false">IF($B88=0,0,IF(SIN(AT$12)=0,999999999,(SIN(AT$12)*COS($E88)+SIN($E88)*COS(AT$12))/SIN(AT$12)*$B88))</f>
        <v>8.81541272974431</v>
      </c>
      <c r="AU178" s="0" t="n">
        <f aca="false">IF($B88=0,0,IF(SIN(AU$12)=0,999999999,(SIN(AU$12)*COS($E88)+SIN($E88)*COS(AU$12))/SIN(AU$12)*$B88))</f>
        <v>8.56225045835259</v>
      </c>
      <c r="AV178" s="0" t="n">
        <f aca="false">IF($B88=0,0,IF(SIN(AV$12)=0,999999999,(SIN(AV$12)*COS($E88)+SIN($E88)*COS(AV$12))/SIN(AV$12)*$B88))</f>
        <v>8.31905493008911</v>
      </c>
      <c r="AW178" s="0" t="n">
        <f aca="false">IF($B88=0,0,IF(SIN(AW$12)=0,999999999,(SIN(AW$12)*COS($E88)+SIN($E88)*COS(AW$12))/SIN(AW$12)*$B88))</f>
        <v>8.0851091738079</v>
      </c>
      <c r="AX178" s="0" t="n">
        <f aca="false">IF($B88=0,0,IF(SIN(AX$12)=0,999999999,(SIN(AX$12)*COS($E88)+SIN($E88)*COS(AX$12))/SIN(AX$12)*$B88))</f>
        <v>7.85976061052478</v>
      </c>
      <c r="AY178" s="0" t="n">
        <f aca="false">IF($B88=0,0,IF(SIN(AY$12)=0,999999999,(SIN(AY$12)*COS($E88)+SIN($E88)*COS(AY$12))/SIN(AY$12)*$B88))</f>
        <v>7.64241387493891</v>
      </c>
      <c r="AZ178" s="0" t="n">
        <f aca="false">IF($B88=0,0,IF(SIN(AZ$12)=0,999999999,(SIN(AZ$12)*COS($E88)+SIN($E88)*COS(AZ$12))/SIN(AZ$12)*$B88))</f>
        <v>7.43252457214267</v>
      </c>
      <c r="BA178" s="0" t="n">
        <f aca="false">IF($B88=0,0,IF(SIN(BA$12)=0,999999999,(SIN(BA$12)*COS($E88)+SIN($E88)*COS(BA$12))/SIN(BA$12)*$B88))</f>
        <v>7.22959383018135</v>
      </c>
      <c r="BB178" s="0" t="n">
        <f aca="false">IF($B88=0,0,IF(SIN(BB$12)=0,999999999,(SIN(BB$12)*COS($E88)+SIN($E88)*COS(BB$12))/SIN(BB$12)*$B88))</f>
        <v>7.03316353234371</v>
      </c>
      <c r="BC178" s="0" t="n">
        <f aca="false">IF($B88=0,0,IF(SIN(BC$12)=0,999999999,(SIN(BC$12)*COS($E88)+SIN($E88)*COS(BC$12))/SIN(BC$12)*$B88))</f>
        <v>6.84281213201921</v>
      </c>
      <c r="BD178" s="0" t="n">
        <f aca="false">IF($B88=0,0,IF(SIN(BD$12)=0,999999999,(SIN(BD$12)*COS($E88)+SIN($E88)*COS(BD$12))/SIN(BD$12)*$B88))</f>
        <v>6.65815096850032</v>
      </c>
      <c r="BE178" s="0" t="n">
        <f aca="false">IF($B88=0,0,IF(SIN(BE$12)=0,999999999,(SIN(BE$12)*COS($E88)+SIN($E88)*COS(BE$12))/SIN(BE$12)*$B88))</f>
        <v>6.47882101490768</v>
      </c>
      <c r="BF178" s="0" t="n">
        <f aca="false">IF($B88=0,0,IF(SIN(BF$12)=0,999999999,(SIN(BF$12)*COS($E88)+SIN($E88)*COS(BF$12))/SIN(BF$12)*$B88))</f>
        <v>6.30449</v>
      </c>
      <c r="BG178" s="0" t="n">
        <f aca="false">IF($B88=0,0,IF(SIN(BG$12)=0,999999999,(SIN(BG$12)*COS($E88)+SIN($E88)*COS(BG$12))/SIN(BG$12)*$B88))</f>
        <v>6.13484985441697</v>
      </c>
      <c r="BH178" s="0" t="n">
        <f aca="false">IF($B88=0,0,IF(SIN(BH$12)=0,999999999,(SIN(BH$12)*COS($E88)+SIN($E88)*COS(BH$12))/SIN(BH$12)*$B88))</f>
        <v>5.96961443922509</v>
      </c>
      <c r="BI178" s="0" t="n">
        <f aca="false">IF($B88=0,0,IF(SIN(BI$12)=0,999999999,(SIN(BI$12)*COS($E88)+SIN($E88)*COS(BI$12))/SIN(BI$12)*$B88))</f>
        <v>5.80851752075962</v>
      </c>
      <c r="BJ178" s="0" t="n">
        <f aca="false">IF($B88=0,0,IF(SIN(BJ$12)=0,999999999,(SIN(BJ$12)*COS($E88)+SIN($E88)*COS(BJ$12))/SIN(BJ$12)*$B88))</f>
        <v>5.65131096089486</v>
      </c>
      <c r="BK178" s="0" t="n">
        <f aca="false">IF($B88=0,0,IF(SIN(BK$12)=0,999999999,(SIN(BK$12)*COS($E88)+SIN($E88)*COS(BK$12))/SIN(BK$12)*$B88))</f>
        <v>5.49776309620191</v>
      </c>
      <c r="BL178" s="0" t="n">
        <f aca="false">IF($B88=0,0,IF(SIN(BL$12)=0,999999999,(SIN(BL$12)*COS($E88)+SIN($E88)*COS(BL$12))/SIN(BL$12)*$B88))</f>
        <v>5.34765728310828</v>
      </c>
      <c r="BM178" s="0" t="n">
        <f aca="false">IF($B88=0,0,IF(SIN(BM$12)=0,999999999,(SIN(BM$12)*COS($E88)+SIN($E88)*COS(BM$12))/SIN(BM$12)*$B88))</f>
        <v>5.20079058927148</v>
      </c>
      <c r="BN178" s="0" t="n">
        <f aca="false">IF($B88=0,0,IF(SIN(BN$12)=0,999999999,(SIN(BN$12)*COS($E88)+SIN($E88)*COS(BN$12))/SIN(BN$12)*$B88))</f>
        <v>5.05697261401022</v>
      </c>
      <c r="BO178" s="0" t="n">
        <f aca="false">IF($B88=0,0,IF(SIN(BO$12)=0,999999999,(SIN(BO$12)*COS($E88)+SIN($E88)*COS(BO$12))/SIN(BO$12)*$B88))</f>
        <v>4.91602442288114</v>
      </c>
      <c r="BP178" s="0" t="n">
        <f aca="false">IF($B88=0,0,IF(SIN(BP$12)=0,999999999,(SIN(BP$12)*COS($E88)+SIN($E88)*COS(BP$12))/SIN(BP$12)*$B88))</f>
        <v>4.77777758340565</v>
      </c>
      <c r="BQ178" s="0" t="n">
        <f aca="false">IF($B88=0,0,IF(SIN(BQ$12)=0,999999999,(SIN(BQ$12)*COS($E88)+SIN($E88)*COS(BQ$12))/SIN(BQ$12)*$B88))</f>
        <v>4.64207329059461</v>
      </c>
      <c r="BR178" s="0" t="n">
        <f aca="false">IF($B88=0,0,IF(SIN(BR$12)=0,999999999,(SIN(BR$12)*COS($E88)+SIN($E88)*COS(BR$12))/SIN(BR$12)*$B88))</f>
        <v>4.50876157233002</v>
      </c>
      <c r="BS178" s="0" t="n">
        <f aca="false">IF($B88=0,0,IF(SIN(BS$12)=0,999999999,(SIN(BS$12)*COS($E88)+SIN($E88)*COS(BS$12))/SIN(BS$12)*$B88))</f>
        <v>4.37770056587779</v>
      </c>
      <c r="BT178" s="0" t="n">
        <f aca="false">IF($B88=0,0,IF(SIN(BT$12)=0,999999999,(SIN(BT$12)*COS($E88)+SIN($E88)*COS(BT$12))/SIN(BT$12)*$B88))</f>
        <v>4.24875585785504</v>
      </c>
      <c r="BU178" s="0" t="n">
        <f aca="false">IF($B88=0,0,IF(SIN(BU$12)=0,999999999,(SIN(BU$12)*COS($E88)+SIN($E88)*COS(BU$12))/SIN(BU$12)*$B88))</f>
        <v>4.12179988088231</v>
      </c>
      <c r="BV178" s="0" t="n">
        <f aca="false">IF($B88=0,0,IF(SIN(BV$12)=0,999999999,(SIN(BV$12)*COS($E88)+SIN($E88)*COS(BV$12))/SIN(BV$12)*$B88))</f>
        <v>3.99671136093801</v>
      </c>
      <c r="BW178" s="0" t="n">
        <f aca="false">IF($B88=0,0,IF(SIN(BW$12)=0,999999999,(SIN(BW$12)*COS($E88)+SIN($E88)*COS(BW$12))/SIN(BW$12)*$B88))</f>
        <v>3.87337481011514</v>
      </c>
      <c r="BX178" s="0" t="n">
        <f aca="false">IF($B88=0,0,IF(SIN(BX$12)=0,999999999,(SIN(BX$12)*COS($E88)+SIN($E88)*COS(BX$12))/SIN(BX$12)*$B88))</f>
        <v>3.75168006007519</v>
      </c>
      <c r="BY178" s="0" t="n">
        <f aca="false">IF($B88=0,0,IF(SIN(BY$12)=0,999999999,(SIN(BY$12)*COS($E88)+SIN($E88)*COS(BY$12))/SIN(BY$12)*$B88))</f>
        <v>3.63152183201209</v>
      </c>
      <c r="BZ178" s="0" t="n">
        <f aca="false">IF($B88=0,0,IF(SIN(BZ$12)=0,999999999,(SIN(BZ$12)*COS($E88)+SIN($E88)*COS(BZ$12))/SIN(BZ$12)*$B88))</f>
        <v>3.5127993393915</v>
      </c>
      <c r="CA178" s="0" t="n">
        <f aca="false">IF($B88=0,0,IF(SIN(CA$12)=0,999999999,(SIN(CA$12)*COS($E88)+SIN($E88)*COS(CA$12))/SIN(CA$12)*$B88))</f>
        <v>3.39541592012662</v>
      </c>
      <c r="CB178" s="0" t="n">
        <f aca="false">IF($B88=0,0,IF(SIN(CB$12)=0,999999999,(SIN(CB$12)*COS($E88)+SIN($E88)*COS(CB$12))/SIN(CB$12)*$B88))</f>
        <v>3.27927869519756</v>
      </c>
      <c r="CC178" s="0" t="n">
        <f aca="false">IF($B88=0,0,IF(SIN(CC$12)=0,999999999,(SIN(CC$12)*COS($E88)+SIN($E88)*COS(CC$12))/SIN(CC$12)*$B88))</f>
        <v>3.16429825102547</v>
      </c>
      <c r="CD178" s="0" t="n">
        <f aca="false">IF($B88=0,0,IF(SIN(CD$12)=0,999999999,(SIN(CD$12)*COS($E88)+SIN($E88)*COS(CD$12))/SIN(CD$12)*$B88))</f>
        <v>3.0503883431783</v>
      </c>
      <c r="CE178" s="0" t="n">
        <f aca="false">IF($B88=0,0,IF(SIN(CE$12)=0,999999999,(SIN(CE$12)*COS($E88)+SIN($E88)*COS(CE$12))/SIN(CE$12)*$B88))</f>
        <v>2.93746561921916</v>
      </c>
      <c r="CF178" s="0" t="n">
        <f aca="false">IF($B88=0,0,IF(SIN(CF$12)=0,999999999,(SIN(CF$12)*COS($E88)+SIN($E88)*COS(CF$12))/SIN(CF$12)*$B88))</f>
        <v>2.82544935871329</v>
      </c>
      <c r="CG178" s="0" t="n">
        <f aca="false">IF($B88=0,0,IF(SIN(CG$12)=0,999999999,(SIN(CG$12)*COS($E88)+SIN($E88)*COS(CG$12))/SIN(CG$12)*$B88))</f>
        <v>2.71426122858962</v>
      </c>
      <c r="CH178" s="0" t="n">
        <f aca="false">IF($B88=0,0,IF(SIN(CH$12)=0,999999999,(SIN(CH$12)*COS($E88)+SIN($E88)*COS(CH$12))/SIN(CH$12)*$B88))</f>
        <v>2.60382505221115</v>
      </c>
      <c r="CI178" s="0" t="n">
        <f aca="false">IF($B88=0,0,IF(SIN(CI$12)=0,999999999,(SIN(CI$12)*COS($E88)+SIN($E88)*COS(CI$12))/SIN(CI$12)*$B88))</f>
        <v>2.49406659064643</v>
      </c>
      <c r="CJ178" s="0" t="n">
        <f aca="false">IF($B88=0,0,IF(SIN(CJ$12)=0,999999999,(SIN(CJ$12)*COS($E88)+SIN($E88)*COS(CJ$12))/SIN(CJ$12)*$B88))</f>
        <v>2.38491333475584</v>
      </c>
      <c r="CK178" s="0" t="n">
        <f aca="false">IF($B88=0,0,IF(SIN(CK$12)=0,999999999,(SIN(CK$12)*COS($E88)+SIN($E88)*COS(CK$12))/SIN(CK$12)*$B88))</f>
        <v>2.27629430681155</v>
      </c>
      <c r="CL178" s="0" t="n">
        <f aca="false">IF($B88=0,0,IF(SIN(CL$12)=0,999999999,(SIN(CL$12)*COS($E88)+SIN($E88)*COS(CL$12))/SIN(CL$12)*$B88))</f>
        <v>2.16813987046186</v>
      </c>
      <c r="CM178" s="0" t="n">
        <f aca="false">IF($B88=0,0,IF(SIN(CM$12)=0,999999999,(SIN(CM$12)*COS($E88)+SIN($E88)*COS(CM$12))/SIN(CM$12)*$B88))</f>
        <v>2.06038154792967</v>
      </c>
      <c r="CN178" s="0" t="n">
        <f aca="false">IF($B88=0,0,IF(SIN(CN$12)=0,999999999,(SIN(CN$12)*COS($E88)+SIN($E88)*COS(CN$12))/SIN(CN$12)*$B88))</f>
        <v>1.95295184340243</v>
      </c>
      <c r="CO178" s="0" t="n">
        <f aca="false">IF($B88=0,0,IF(SIN(CO$12)=0,999999999,(SIN(CO$12)*COS($E88)+SIN($E88)*COS(CO$12))/SIN(CO$12)*$B88))</f>
        <v>1.84578407162818</v>
      </c>
      <c r="CP178" s="0" t="n">
        <f aca="false">IF($B88=0,0,IF(SIN(CP$12)=0,999999999,(SIN(CP$12)*COS($E88)+SIN($E88)*COS(CP$12))/SIN(CP$12)*$B88))</f>
        <v>1.73881219078021</v>
      </c>
      <c r="CQ178" s="0" t="n">
        <f aca="false">IF($B88=0,0,IF(SIN(CQ$12)=0,999999999,(SIN(CQ$12)*COS($E88)+SIN($E88)*COS(CQ$12))/SIN(CQ$12)*$B88))</f>
        <v>1.63197063869129</v>
      </c>
    </row>
    <row r="179" customFormat="false" ht="12.8" hidden="true" customHeight="false" outlineLevel="0" collapsed="false">
      <c r="D179" s="0" t="n">
        <f aca="false">1+D178</f>
        <v>77</v>
      </c>
      <c r="E179" s="2" t="s">
        <v>56</v>
      </c>
      <c r="F179" s="0" t="n">
        <f aca="false">IF($B89=0,0,IF(SIN(F$12)=0,999999999,(SIN(F$12)*COS($E89)+SIN($E89)*COS(F$12))/SIN(F$12)*$B89))</f>
        <v>999999999</v>
      </c>
      <c r="G179" s="0" t="n">
        <f aca="false">IF($B89=0,0,IF(SIN(G$12)=0,999999999,(SIN(G$12)*COS($E89)+SIN($E89)*COS(G$12))/SIN(G$12)*$B89))</f>
        <v>358.032805110871</v>
      </c>
      <c r="H179" s="0" t="n">
        <f aca="false">IF($B89=0,0,IF(SIN(H$12)=0,999999999,(SIN(H$12)*COS($E89)+SIN($E89)*COS(H$12))/SIN(H$12)*$B89))</f>
        <v>179.680587168701</v>
      </c>
      <c r="I179" s="0" t="n">
        <f aca="false">IF($B89=0,0,IF(SIN(I$12)=0,999999999,(SIN(I$12)*COS($E89)+SIN($E89)*COS(I$12))/SIN(I$12)*$B89))</f>
        <v>120.205694189414</v>
      </c>
      <c r="J179" s="0" t="n">
        <f aca="false">IF($B89=0,0,IF(SIN(J$12)=0,999999999,(SIN(J$12)*COS($E89)+SIN($E89)*COS(J$12))/SIN(J$12)*$B89))</f>
        <v>90.4501214088016</v>
      </c>
      <c r="K179" s="0" t="n">
        <f aca="false">IF($B89=0,0,IF(SIN(K$12)=0,999999999,(SIN(K$12)*COS($E89)+SIN($E89)*COS(K$12))/SIN(K$12)*$B89))</f>
        <v>72.5822643297944</v>
      </c>
      <c r="L179" s="0" t="n">
        <f aca="false">IF($B89=0,0,IF(SIN(L$12)=0,999999999,(SIN(L$12)*COS($E89)+SIN($E89)*COS(L$12))/SIN(L$12)*$B89))</f>
        <v>60.6582518241858</v>
      </c>
      <c r="M179" s="0" t="n">
        <f aca="false">IF($B89=0,0,IF(SIN(M$12)=0,999999999,(SIN(M$12)*COS($E89)+SIN($E89)*COS(M$12))/SIN(M$12)*$B89))</f>
        <v>52.1307080020797</v>
      </c>
      <c r="N179" s="0" t="n">
        <f aca="false">IF($B89=0,0,IF(SIN(N$12)=0,999999999,(SIN(N$12)*COS($E89)+SIN($E89)*COS(N$12))/SIN(N$12)*$B89))</f>
        <v>45.7259426772913</v>
      </c>
      <c r="O179" s="0" t="n">
        <f aca="false">IF($B89=0,0,IF(SIN(O$12)=0,999999999,(SIN(O$12)*COS($E89)+SIN($E89)*COS(O$12))/SIN(O$12)*$B89))</f>
        <v>40.7363481873859</v>
      </c>
      <c r="P179" s="0" t="n">
        <f aca="false">IF($B89=0,0,IF(SIN(P$12)=0,999999999,(SIN(P$12)*COS($E89)+SIN($E89)*COS(P$12))/SIN(P$12)*$B89))</f>
        <v>36.737358120094</v>
      </c>
      <c r="Q179" s="0" t="n">
        <f aca="false">IF($B89=0,0,IF(SIN(Q$12)=0,999999999,(SIN(Q$12)*COS($E89)+SIN($E89)*COS(Q$12))/SIN(Q$12)*$B89))</f>
        <v>33.4587921874792</v>
      </c>
      <c r="R179" s="0" t="n">
        <f aca="false">IF($B89=0,0,IF(SIN(R$12)=0,999999999,(SIN(R$12)*COS($E89)+SIN($E89)*COS(R$12))/SIN(R$12)*$B89))</f>
        <v>30.7205286616515</v>
      </c>
      <c r="S179" s="0" t="n">
        <f aca="false">IF($B89=0,0,IF(SIN(S$12)=0,999999999,(SIN(S$12)*COS($E89)+SIN($E89)*COS(S$12))/SIN(S$12)*$B89))</f>
        <v>28.3978664542508</v>
      </c>
      <c r="T179" s="0" t="n">
        <f aca="false">IF($B89=0,0,IF(SIN(T$12)=0,999999999,(SIN(T$12)*COS($E89)+SIN($E89)*COS(T$12))/SIN(T$12)*$B89))</f>
        <v>26.401732017795</v>
      </c>
      <c r="U179" s="0" t="n">
        <f aca="false">IF($B89=0,0,IF(SIN(U$12)=0,999999999,(SIN(U$12)*COS($E89)+SIN($E89)*COS(U$12))/SIN(U$12)*$B89))</f>
        <v>24.6668034853333</v>
      </c>
      <c r="V179" s="0" t="n">
        <f aca="false">IF($B89=0,0,IF(SIN(V$12)=0,999999999,(SIN(V$12)*COS($E89)+SIN($E89)*COS(V$12))/SIN(V$12)*$B89))</f>
        <v>23.1440882566263</v>
      </c>
      <c r="W179" s="0" t="n">
        <f aca="false">IF($B89=0,0,IF(SIN(W$12)=0,999999999,(SIN(W$12)*COS($E89)+SIN($E89)*COS(W$12))/SIN(W$12)*$B89))</f>
        <v>21.7961202587287</v>
      </c>
      <c r="X179" s="0" t="n">
        <f aca="false">IF($B89=0,0,IF(SIN(X$12)=0,999999999,(SIN(X$12)*COS($E89)+SIN($E89)*COS(X$12))/SIN(X$12)*$B89))</f>
        <v>20.5937581186854</v>
      </c>
      <c r="Y179" s="0" t="n">
        <f aca="false">IF($B89=0,0,IF(SIN(Y$12)=0,999999999,(SIN(Y$12)*COS($E89)+SIN($E89)*COS(Y$12))/SIN(Y$12)*$B89))</f>
        <v>19.5139944385899</v>
      </c>
      <c r="Z179" s="0" t="n">
        <f aca="false">IF($B89=0,0,IF(SIN(Z$12)=0,999999999,(SIN(Z$12)*COS($E89)+SIN($E89)*COS(Z$12))/SIN(Z$12)*$B89))</f>
        <v>18.5384222871549</v>
      </c>
      <c r="AA179" s="0" t="n">
        <f aca="false">IF($B89=0,0,IF(SIN(AA$12)=0,999999999,(SIN(AA$12)*COS($E89)+SIN($E89)*COS(AA$12))/SIN(AA$12)*$B89))</f>
        <v>17.6521398355978</v>
      </c>
      <c r="AB179" s="0" t="n">
        <f aca="false">IF($B89=0,0,IF(SIN(AB$12)=0,999999999,(SIN(AB$12)*COS($E89)+SIN($E89)*COS(AB$12))/SIN(AB$12)*$B89))</f>
        <v>16.8429537282619</v>
      </c>
      <c r="AC179" s="0" t="n">
        <f aca="false">IF($B89=0,0,IF(SIN(AC$12)=0,999999999,(SIN(AC$12)*COS($E89)+SIN($E89)*COS(AC$12))/SIN(AC$12)*$B89))</f>
        <v>16.1007902686785</v>
      </c>
      <c r="AD179" s="0" t="n">
        <f aca="false">IF($B89=0,0,IF(SIN(AD$12)=0,999999999,(SIN(AD$12)*COS($E89)+SIN($E89)*COS(AD$12))/SIN(AD$12)*$B89))</f>
        <v>15.4172538082066</v>
      </c>
      <c r="AE179" s="0" t="n">
        <f aca="false">IF($B89=0,0,IF(SIN(AE$12)=0,999999999,(SIN(AE$12)*COS($E89)+SIN($E89)*COS(AE$12))/SIN(AE$12)*$B89))</f>
        <v>14.7852911204994</v>
      </c>
      <c r="AF179" s="0" t="n">
        <f aca="false">IF($B89=0,0,IF(SIN(AF$12)=0,999999999,(SIN(AF$12)*COS($E89)+SIN($E89)*COS(AF$12))/SIN(AF$12)*$B89))</f>
        <v>14.1989332271254</v>
      </c>
      <c r="AG179" s="0" t="n">
        <f aca="false">IF($B89=0,0,IF(SIN(AG$12)=0,999999999,(SIN(AG$12)*COS($E89)+SIN($E89)*COS(AG$12))/SIN(AG$12)*$B89))</f>
        <v>13.6530945943835</v>
      </c>
      <c r="AH179" s="0" t="n">
        <f aca="false">IF($B89=0,0,IF(SIN(AH$12)=0,999999999,(SIN(AH$12)*COS($E89)+SIN($E89)*COS(AH$12))/SIN(AH$12)*$B89))</f>
        <v>13.1434153584849</v>
      </c>
      <c r="AI179" s="0" t="n">
        <f aca="false">IF($B89=0,0,IF(SIN(AI$12)=0,999999999,(SIN(AI$12)*COS($E89)+SIN($E89)*COS(AI$12))/SIN(AI$12)*$B89))</f>
        <v>12.6661361929128</v>
      </c>
      <c r="AJ179" s="0" t="n">
        <f aca="false">IF($B89=0,0,IF(SIN(AJ$12)=0,999999999,(SIN(AJ$12)*COS($E89)+SIN($E89)*COS(AJ$12))/SIN(AJ$12)*$B89))</f>
        <v>12.2179982014203</v>
      </c>
      <c r="AK179" s="0" t="n">
        <f aca="false">IF($B89=0,0,IF(SIN(AK$12)=0,999999999,(SIN(AK$12)*COS($E89)+SIN($E89)*COS(AK$12))/SIN(AK$12)*$B89))</f>
        <v>11.7961621856823</v>
      </c>
      <c r="AL179" s="0" t="n">
        <f aca="false">IF($B89=0,0,IF(SIN(AL$12)=0,999999999,(SIN(AL$12)*COS($E89)+SIN($E89)*COS(AL$12))/SIN(AL$12)*$B89))</f>
        <v>11.398143049363</v>
      </c>
      <c r="AM179" s="0" t="n">
        <f aca="false">IF($B89=0,0,IF(SIN(AM$12)=0,999999999,(SIN(AM$12)*COS($E89)+SIN($E89)*COS(AM$12))/SIN(AM$12)*$B89))</f>
        <v>11.0217561278094</v>
      </c>
      <c r="AN179" s="0" t="n">
        <f aca="false">IF($B89=0,0,IF(SIN(AN$12)=0,999999999,(SIN(AN$12)*COS($E89)+SIN($E89)*COS(AN$12))/SIN(AN$12)*$B89))</f>
        <v>10.665072988058</v>
      </c>
      <c r="AO179" s="0" t="n">
        <f aca="false">IF($B89=0,0,IF(SIN(AO$12)=0,999999999,(SIN(AO$12)*COS($E89)+SIN($E89)*COS(AO$12))/SIN(AO$12)*$B89))</f>
        <v>10.3263848050562</v>
      </c>
      <c r="AP179" s="0" t="n">
        <f aca="false">IF($B89=0,0,IF(SIN(AP$12)=0,999999999,(SIN(AP$12)*COS($E89)+SIN($E89)*COS(AP$12))/SIN(AP$12)*$B89))</f>
        <v>10.0041718409076</v>
      </c>
      <c r="AQ179" s="0" t="n">
        <f aca="false">IF($B89=0,0,IF(SIN(AQ$12)=0,999999999,(SIN(AQ$12)*COS($E89)+SIN($E89)*COS(AQ$12))/SIN(AQ$12)*$B89))</f>
        <v>9.69707787247447</v>
      </c>
      <c r="AR179" s="0" t="n">
        <f aca="false">IF($B89=0,0,IF(SIN(AR$12)=0,999999999,(SIN(AR$12)*COS($E89)+SIN($E89)*COS(AR$12))/SIN(AR$12)*$B89))</f>
        <v>9.40388865575841</v>
      </c>
      <c r="AS179" s="0" t="n">
        <f aca="false">IF($B89=0,0,IF(SIN(AS$12)=0,999999999,(SIN(AS$12)*COS($E89)+SIN($E89)*COS(AS$12))/SIN(AS$12)*$B89))</f>
        <v>9.12351370246704</v>
      </c>
      <c r="AT179" s="0" t="n">
        <f aca="false">IF($B89=0,0,IF(SIN(AT$12)=0,999999999,(SIN(AT$12)*COS($E89)+SIN($E89)*COS(AT$12))/SIN(AT$12)*$B89))</f>
        <v>8.85497078909025</v>
      </c>
      <c r="AU179" s="0" t="n">
        <f aca="false">IF($B89=0,0,IF(SIN(AU$12)=0,999999999,(SIN(AU$12)*COS($E89)+SIN($E89)*COS(AU$12))/SIN(AU$12)*$B89))</f>
        <v>8.59737273191544</v>
      </c>
      <c r="AV179" s="0" t="n">
        <f aca="false">IF($B89=0,0,IF(SIN(AV$12)=0,999999999,(SIN(AV$12)*COS($E89)+SIN($E89)*COS(AV$12))/SIN(AV$12)*$B89))</f>
        <v>8.34991605027848</v>
      </c>
      <c r="AW179" s="0" t="n">
        <f aca="false">IF($B89=0,0,IF(SIN(AW$12)=0,999999999,(SIN(AW$12)*COS($E89)+SIN($E89)*COS(AW$12))/SIN(AW$12)*$B89))</f>
        <v>8.11187121061482</v>
      </c>
      <c r="AX179" s="0" t="n">
        <f aca="false">IF($B89=0,0,IF(SIN(AX$12)=0,999999999,(SIN(AX$12)*COS($E89)+SIN($E89)*COS(AX$12))/SIN(AX$12)*$B89))</f>
        <v>7.88257419976976</v>
      </c>
      <c r="AY179" s="0" t="n">
        <f aca="false">IF($B89=0,0,IF(SIN(AY$12)=0,999999999,(SIN(AY$12)*COS($E89)+SIN($E89)*COS(AY$12))/SIN(AY$12)*$B89))</f>
        <v>7.6614192207422</v>
      </c>
      <c r="AZ179" s="0" t="n">
        <f aca="false">IF($B89=0,0,IF(SIN(AZ$12)=0,999999999,(SIN(AZ$12)*COS($E89)+SIN($E89)*COS(AZ$12))/SIN(AZ$12)*$B89))</f>
        <v>7.44785234000259</v>
      </c>
      <c r="BA179" s="0" t="n">
        <f aca="false">IF($B89=0,0,IF(SIN(BA$12)=0,999999999,(SIN(BA$12)*COS($E89)+SIN($E89)*COS(BA$12))/SIN(BA$12)*$B89))</f>
        <v>7.24136594460525</v>
      </c>
      <c r="BB179" s="0" t="n">
        <f aca="false">IF($B89=0,0,IF(SIN(BB$12)=0,999999999,(SIN(BB$12)*COS($E89)+SIN($E89)*COS(BB$12))/SIN(BB$12)*$B89))</f>
        <v>7.04149389094149</v>
      </c>
      <c r="BC179" s="0" t="n">
        <f aca="false">IF($B89=0,0,IF(SIN(BC$12)=0,999999999,(SIN(BC$12)*COS($E89)+SIN($E89)*COS(BC$12))/SIN(BC$12)*$B89))</f>
        <v>6.84780724626677</v>
      </c>
      <c r="BD179" s="0" t="n">
        <f aca="false">IF($B89=0,0,IF(SIN(BD$12)=0,999999999,(SIN(BD$12)*COS($E89)+SIN($E89)*COS(BD$12))/SIN(BD$12)*$B89))</f>
        <v>6.65991053995028</v>
      </c>
      <c r="BE179" s="0" t="n">
        <f aca="false">IF($B89=0,0,IF(SIN(BE$12)=0,999999999,(SIN(BE$12)*COS($E89)+SIN($E89)*COS(BE$12))/SIN(BE$12)*$B89))</f>
        <v>6.47743845441889</v>
      </c>
      <c r="BF179" s="0" t="n">
        <f aca="false">IF($B89=0,0,IF(SIN(BF$12)=0,999999999,(SIN(BF$12)*COS($E89)+SIN($E89)*COS(BF$12))/SIN(BF$12)*$B89))</f>
        <v>6.30005289653675</v>
      </c>
      <c r="BG179" s="0" t="n">
        <f aca="false">IF($B89=0,0,IF(SIN(BG$12)=0,999999999,(SIN(BG$12)*COS($E89)+SIN($E89)*COS(BG$12))/SIN(BG$12)*$B89))</f>
        <v>6.12744039910255</v>
      </c>
      <c r="BH179" s="0" t="n">
        <f aca="false">IF($B89=0,0,IF(SIN(BH$12)=0,999999999,(SIN(BH$12)*COS($E89)+SIN($E89)*COS(BH$12))/SIN(BH$12)*$B89))</f>
        <v>5.95930980959602</v>
      </c>
      <c r="BI179" s="0" t="n">
        <f aca="false">IF($B89=0,0,IF(SIN(BI$12)=0,999999999,(SIN(BI$12)*COS($E89)+SIN($E89)*COS(BI$12))/SIN(BI$12)*$B89))</f>
        <v>5.79539022953607</v>
      </c>
      <c r="BJ179" s="0" t="n">
        <f aca="false">IF($B89=0,0,IF(SIN(BJ$12)=0,999999999,(SIN(BJ$12)*COS($E89)+SIN($E89)*COS(BJ$12))/SIN(BJ$12)*$B89))</f>
        <v>5.63542917304186</v>
      </c>
      <c r="BK179" s="0" t="n">
        <f aca="false">IF($B89=0,0,IF(SIN(BK$12)=0,999999999,(SIN(BK$12)*COS($E89)+SIN($E89)*COS(BK$12))/SIN(BK$12)*$B89))</f>
        <v>5.4791909175909</v>
      </c>
      <c r="BL179" s="0" t="n">
        <f aca="false">IF($B89=0,0,IF(SIN(BL$12)=0,999999999,(SIN(BL$12)*COS($E89)+SIN($E89)*COS(BL$12))/SIN(BL$12)*$B89))</f>
        <v>5.32645502368776</v>
      </c>
      <c r="BM179" s="0" t="n">
        <f aca="false">IF($B89=0,0,IF(SIN(BM$12)=0,999999999,(SIN(BM$12)*COS($E89)+SIN($E89)*COS(BM$12))/SIN(BM$12)*$B89))</f>
        <v>5.17701500330846</v>
      </c>
      <c r="BN179" s="0" t="n">
        <f aca="false">IF($B89=0,0,IF(SIN(BN$12)=0,999999999,(SIN(BN$12)*COS($E89)+SIN($E89)*COS(BN$12))/SIN(BN$12)*$B89))</f>
        <v>5.0306771196639</v>
      </c>
      <c r="BO179" s="0" t="n">
        <f aca="false">IF($B89=0,0,IF(SIN(BO$12)=0,999999999,(SIN(BO$12)*COS($E89)+SIN($E89)*COS(BO$12))/SIN(BO$12)*$B89))</f>
        <v>4.88725930310871</v>
      </c>
      <c r="BP179" s="0" t="n">
        <f aca="false">IF($B89=0,0,IF(SIN(BP$12)=0,999999999,(SIN(BP$12)*COS($E89)+SIN($E89)*COS(BP$12))/SIN(BP$12)*$B89))</f>
        <v>4.7465901699726</v>
      </c>
      <c r="BQ179" s="0" t="n">
        <f aca="false">IF($B89=0,0,IF(SIN(BQ$12)=0,999999999,(SIN(BQ$12)*COS($E89)+SIN($E89)*COS(BQ$12))/SIN(BQ$12)*$B89))</f>
        <v>4.60850813276289</v>
      </c>
      <c r="BR179" s="0" t="n">
        <f aca="false">IF($B89=0,0,IF(SIN(BR$12)=0,999999999,(SIN(BR$12)*COS($E89)+SIN($E89)*COS(BR$12))/SIN(BR$12)*$B89))</f>
        <v>4.47286059162333</v>
      </c>
      <c r="BS179" s="0" t="n">
        <f aca="false">IF($B89=0,0,IF(SIN(BS$12)=0,999999999,(SIN(BS$12)*COS($E89)+SIN($E89)*COS(BS$12))/SIN(BS$12)*$B89))</f>
        <v>4.33950319817022</v>
      </c>
      <c r="BT179" s="0" t="n">
        <f aca="false">IF($B89=0,0,IF(SIN(BT$12)=0,999999999,(SIN(BT$12)*COS($E89)+SIN($E89)*COS(BT$12))/SIN(BT$12)*$B89))</f>
        <v>4.20829918389497</v>
      </c>
      <c r="BU179" s="0" t="n">
        <f aca="false">IF($B89=0,0,IF(SIN(BU$12)=0,999999999,(SIN(BU$12)*COS($E89)+SIN($E89)*COS(BU$12))/SIN(BU$12)*$B89))</f>
        <v>4.07911874624476</v>
      </c>
      <c r="BV179" s="0" t="n">
        <f aca="false">IF($B89=0,0,IF(SIN(BV$12)=0,999999999,(SIN(BV$12)*COS($E89)+SIN($E89)*COS(BV$12))/SIN(BV$12)*$B89))</f>
        <v>3.95183848629376</v>
      </c>
      <c r="BW179" s="0" t="n">
        <f aca="false">IF($B89=0,0,IF(SIN(BW$12)=0,999999999,(SIN(BW$12)*COS($E89)+SIN($E89)*COS(BW$12))/SIN(BW$12)*$B89))</f>
        <v>3.82634089261222</v>
      </c>
      <c r="BX179" s="0" t="n">
        <f aca="false">IF($B89=0,0,IF(SIN(BX$12)=0,999999999,(SIN(BX$12)*COS($E89)+SIN($E89)*COS(BX$12))/SIN(BX$12)*$B89))</f>
        <v>3.70251386654577</v>
      </c>
      <c r="BY179" s="0" t="n">
        <f aca="false">IF($B89=0,0,IF(SIN(BY$12)=0,999999999,(SIN(BY$12)*COS($E89)+SIN($E89)*COS(BY$12))/SIN(BY$12)*$B89))</f>
        <v>3.58025028464447</v>
      </c>
      <c r="BZ179" s="0" t="n">
        <f aca="false">IF($B89=0,0,IF(SIN(BZ$12)=0,999999999,(SIN(BZ$12)*COS($E89)+SIN($E89)*COS(BZ$12))/SIN(BZ$12)*$B89))</f>
        <v>3.4594475944415</v>
      </c>
      <c r="CA179" s="0" t="n">
        <f aca="false">IF($B89=0,0,IF(SIN(CA$12)=0,999999999,(SIN(CA$12)*COS($E89)+SIN($E89)*COS(CA$12))/SIN(CA$12)*$B89))</f>
        <v>3.34000744018414</v>
      </c>
      <c r="CB179" s="0" t="n">
        <f aca="false">IF($B89=0,0,IF(SIN(CB$12)=0,999999999,(SIN(CB$12)*COS($E89)+SIN($E89)*COS(CB$12))/SIN(CB$12)*$B89))</f>
        <v>3.22183531547166</v>
      </c>
      <c r="CC179" s="0" t="n">
        <f aca="false">IF($B89=0,0,IF(SIN(CC$12)=0,999999999,(SIN(CC$12)*COS($E89)+SIN($E89)*COS(CC$12))/SIN(CC$12)*$B89))</f>
        <v>3.10484024006409</v>
      </c>
      <c r="CD179" s="0" t="n">
        <f aca="false">IF($B89=0,0,IF(SIN(CD$12)=0,999999999,(SIN(CD$12)*COS($E89)+SIN($E89)*COS(CD$12))/SIN(CD$12)*$B89))</f>
        <v>2.98893445839653</v>
      </c>
      <c r="CE179" s="0" t="n">
        <f aca="false">IF($B89=0,0,IF(SIN(CE$12)=0,999999999,(SIN(CE$12)*COS($E89)+SIN($E89)*COS(CE$12))/SIN(CE$12)*$B89))</f>
        <v>2.87403315757137</v>
      </c>
      <c r="CF179" s="0" t="n">
        <f aca="false">IF($B89=0,0,IF(SIN(CF$12)=0,999999999,(SIN(CF$12)*COS($E89)+SIN($E89)*COS(CF$12))/SIN(CF$12)*$B89))</f>
        <v>2.76005420280977</v>
      </c>
      <c r="CG179" s="0" t="n">
        <f aca="false">IF($B89=0,0,IF(SIN(CG$12)=0,999999999,(SIN(CG$12)*COS($E89)+SIN($E89)*COS(CG$12))/SIN(CG$12)*$B89))</f>
        <v>2.64691788852683</v>
      </c>
      <c r="CH179" s="0" t="n">
        <f aca="false">IF($B89=0,0,IF(SIN(CH$12)=0,999999999,(SIN(CH$12)*COS($E89)+SIN($E89)*COS(CH$12))/SIN(CH$12)*$B89))</f>
        <v>2.53454670335568</v>
      </c>
      <c r="CI179" s="0" t="n">
        <f aca="false">IF($B89=0,0,IF(SIN(CI$12)=0,999999999,(SIN(CI$12)*COS($E89)+SIN($E89)*COS(CI$12))/SIN(CI$12)*$B89))</f>
        <v>2.42286510758654</v>
      </c>
      <c r="CJ179" s="0" t="n">
        <f aca="false">IF($B89=0,0,IF(SIN(CJ$12)=0,999999999,(SIN(CJ$12)*COS($E89)+SIN($E89)*COS(CJ$12))/SIN(CJ$12)*$B89))</f>
        <v>2.31179932161004</v>
      </c>
      <c r="CK179" s="0" t="n">
        <f aca="false">IF($B89=0,0,IF(SIN(CK$12)=0,999999999,(SIN(CK$12)*COS($E89)+SIN($E89)*COS(CK$12))/SIN(CK$12)*$B89))</f>
        <v>2.20127712406121</v>
      </c>
      <c r="CL179" s="0" t="n">
        <f aca="false">IF($B89=0,0,IF(SIN(CL$12)=0,999999999,(SIN(CL$12)*COS($E89)+SIN($E89)*COS(CL$12))/SIN(CL$12)*$B89))</f>
        <v>2.09122765845419</v>
      </c>
      <c r="CM179" s="0" t="n">
        <f aca="false">IF($B89=0,0,IF(SIN(CM$12)=0,999999999,(SIN(CM$12)*COS($E89)+SIN($E89)*COS(CM$12))/SIN(CM$12)*$B89))</f>
        <v>1.9815812471777</v>
      </c>
      <c r="CN179" s="0" t="n">
        <f aca="false">IF($B89=0,0,IF(SIN(CN$12)=0,999999999,(SIN(CN$12)*COS($E89)+SIN($E89)*COS(CN$12))/SIN(CN$12)*$B89))</f>
        <v>1.87226921179048</v>
      </c>
      <c r="CO179" s="0" t="n">
        <f aca="false">IF($B89=0,0,IF(SIN(CO$12)=0,999999999,(SIN(CO$12)*COS($E89)+SIN($E89)*COS(CO$12))/SIN(CO$12)*$B89))</f>
        <v>1.76322369861413</v>
      </c>
      <c r="CP179" s="0" t="n">
        <f aca="false">IF($B89=0,0,IF(SIN(CP$12)=0,999999999,(SIN(CP$12)*COS($E89)+SIN($E89)*COS(CP$12))/SIN(CP$12)*$B89))</f>
        <v>1.65437750866929</v>
      </c>
      <c r="CQ179" s="0" t="n">
        <f aca="false">IF($B89=0,0,IF(SIN(CQ$12)=0,999999999,(SIN(CQ$12)*COS($E89)+SIN($E89)*COS(CQ$12))/SIN(CQ$12)*$B89))</f>
        <v>1.54566393104042</v>
      </c>
    </row>
    <row r="180" customFormat="false" ht="12.8" hidden="true" customHeight="false" outlineLevel="0" collapsed="false">
      <c r="D180" s="0" t="n">
        <f aca="false">1+D179</f>
        <v>78</v>
      </c>
      <c r="E180" s="2" t="s">
        <v>56</v>
      </c>
      <c r="F180" s="0" t="n">
        <f aca="false">IF($B90=0,0,IF(SIN(F$12)=0,999999999,(SIN(F$12)*COS($E90)+SIN($E90)*COS(F$12))/SIN(F$12)*$B90))</f>
        <v>999999999</v>
      </c>
      <c r="G180" s="0" t="n">
        <f aca="false">IF($B90=0,0,IF(SIN(G$12)=0,999999999,(SIN(G$12)*COS($E90)+SIN($E90)*COS(G$12))/SIN(G$12)*$B90))</f>
        <v>364.010853165182</v>
      </c>
      <c r="H180" s="0" t="n">
        <f aca="false">IF($B90=0,0,IF(SIN(H$12)=0,999999999,(SIN(H$12)*COS($E90)+SIN($E90)*COS(H$12))/SIN(H$12)*$B90))</f>
        <v>182.622956601408</v>
      </c>
      <c r="I180" s="0" t="n">
        <f aca="false">IF($B90=0,0,IF(SIN(I$12)=0,999999999,(SIN(I$12)*COS($E90)+SIN($E90)*COS(I$12))/SIN(I$12)*$B90))</f>
        <v>122.135759636095</v>
      </c>
      <c r="J180" s="0" t="n">
        <f aca="false">IF($B90=0,0,IF(SIN(J$12)=0,999999999,(SIN(J$12)*COS($E90)+SIN($E90)*COS(J$12))/SIN(J$12)*$B90))</f>
        <v>91.8737263404082</v>
      </c>
      <c r="K180" s="0" t="n">
        <f aca="false">IF($B90=0,0,IF(SIN(K$12)=0,999999999,(SIN(K$12)*COS($E90)+SIN($E90)*COS(K$12))/SIN(K$12)*$B90))</f>
        <v>73.701745924027</v>
      </c>
      <c r="L180" s="0" t="n">
        <f aca="false">IF($B90=0,0,IF(SIN(L$12)=0,999999999,(SIN(L$12)*COS($E90)+SIN($E90)*COS(L$12))/SIN(L$12)*$B90))</f>
        <v>61.5747784439041</v>
      </c>
      <c r="M180" s="0" t="n">
        <f aca="false">IF($B90=0,0,IF(SIN(M$12)=0,999999999,(SIN(M$12)*COS($E90)+SIN($E90)*COS(M$12))/SIN(M$12)*$B90))</f>
        <v>52.9020899032505</v>
      </c>
      <c r="N180" s="0" t="n">
        <f aca="false">IF($B90=0,0,IF(SIN(N$12)=0,999999999,(SIN(N$12)*COS($E90)+SIN($E90)*COS(N$12))/SIN(N$12)*$B90))</f>
        <v>46.3883110242871</v>
      </c>
      <c r="O180" s="0" t="n">
        <f aca="false">IF($B90=0,0,IF(SIN(O$12)=0,999999999,(SIN(O$12)*COS($E90)+SIN($E90)*COS(O$12))/SIN(O$12)*$B90))</f>
        <v>41.3137901707052</v>
      </c>
      <c r="P180" s="0" t="n">
        <f aca="false">IF($B90=0,0,IF(SIN(P$12)=0,999999999,(SIN(P$12)*COS($E90)+SIN($E90)*COS(P$12))/SIN(P$12)*$B90))</f>
        <v>37.2467345150211</v>
      </c>
      <c r="Q180" s="0" t="n">
        <f aca="false">IF($B90=0,0,IF(SIN(Q$12)=0,999999999,(SIN(Q$12)*COS($E90)+SIN($E90)*COS(Q$12))/SIN(Q$12)*$B90))</f>
        <v>33.9123651131476</v>
      </c>
      <c r="R180" s="0" t="n">
        <f aca="false">IF($B90=0,0,IF(SIN(R$12)=0,999999999,(SIN(R$12)*COS($E90)+SIN($E90)*COS(R$12))/SIN(R$12)*$B90))</f>
        <v>31.1274944402847</v>
      </c>
      <c r="S180" s="0" t="n">
        <f aca="false">IF($B90=0,0,IF(SIN(S$12)=0,999999999,(SIN(S$12)*COS($E90)+SIN($E90)*COS(S$12))/SIN(S$12)*$B90))</f>
        <v>28.7652989089391</v>
      </c>
      <c r="T180" s="0" t="n">
        <f aca="false">IF($B90=0,0,IF(SIN(T$12)=0,999999999,(SIN(T$12)*COS($E90)+SIN($E90)*COS(T$12))/SIN(T$12)*$B90))</f>
        <v>26.7351888779854</v>
      </c>
      <c r="U180" s="0" t="n">
        <f aca="false">IF($B90=0,0,IF(SIN(U$12)=0,999999999,(SIN(U$12)*COS($E90)+SIN($E90)*COS(U$12))/SIN(U$12)*$B90))</f>
        <v>24.970730656929</v>
      </c>
      <c r="V180" s="0" t="n">
        <f aca="false">IF($B90=0,0,IF(SIN(V$12)=0,999999999,(SIN(V$12)*COS($E90)+SIN($E90)*COS(V$12))/SIN(V$12)*$B90))</f>
        <v>23.4220977574472</v>
      </c>
      <c r="W180" s="0" t="n">
        <f aca="false">IF($B90=0,0,IF(SIN(W$12)=0,999999999,(SIN(W$12)*COS($E90)+SIN($E90)*COS(W$12))/SIN(W$12)*$B90))</f>
        <v>22.0511864080117</v>
      </c>
      <c r="X180" s="0" t="n">
        <f aca="false">IF($B90=0,0,IF(SIN(X$12)=0,999999999,(SIN(X$12)*COS($E90)+SIN($E90)*COS(X$12))/SIN(X$12)*$B90))</f>
        <v>20.8283592292597</v>
      </c>
      <c r="Y180" s="0" t="n">
        <f aca="false">IF($B90=0,0,IF(SIN(Y$12)=0,999999999,(SIN(Y$12)*COS($E90)+SIN($E90)*COS(Y$12))/SIN(Y$12)*$B90))</f>
        <v>19.7302172213931</v>
      </c>
      <c r="Z180" s="0" t="n">
        <f aca="false">IF($B90=0,0,IF(SIN(Z$12)=0,999999999,(SIN(Z$12)*COS($E90)+SIN($E90)*COS(Z$12))/SIN(Z$12)*$B90))</f>
        <v>18.7380401543696</v>
      </c>
      <c r="AA180" s="0" t="n">
        <f aca="false">IF($B90=0,0,IF(SIN(AA$12)=0,999999999,(SIN(AA$12)*COS($E90)+SIN($E90)*COS(AA$12))/SIN(AA$12)*$B90))</f>
        <v>17.836672559931</v>
      </c>
      <c r="AB180" s="0" t="n">
        <f aca="false">IF($B90=0,0,IF(SIN(AB$12)=0,999999999,(SIN(AB$12)*COS($E90)+SIN($E90)*COS(AB$12))/SIN(AB$12)*$B90))</f>
        <v>17.0137135430385</v>
      </c>
      <c r="AC180" s="0" t="n">
        <f aca="false">IF($B90=0,0,IF(SIN(AC$12)=0,999999999,(SIN(AC$12)*COS($E90)+SIN($E90)*COS(AC$12))/SIN(AC$12)*$B90))</f>
        <v>16.258917945913</v>
      </c>
      <c r="AD180" s="0" t="n">
        <f aca="false">IF($B90=0,0,IF(SIN(AD$12)=0,999999999,(SIN(AD$12)*COS($E90)+SIN($E90)*COS(AD$12))/SIN(AD$12)*$B90))</f>
        <v>15.5637472201424</v>
      </c>
      <c r="AE180" s="0" t="n">
        <f aca="false">IF($B90=0,0,IF(SIN(AE$12)=0,999999999,(SIN(AE$12)*COS($E90)+SIN($E90)*COS(AE$12))/SIN(AE$12)*$B90))</f>
        <v>14.9210280885689</v>
      </c>
      <c r="AF180" s="0" t="n">
        <f aca="false">IF($B90=0,0,IF(SIN(AF$12)=0,999999999,(SIN(AF$12)*COS($E90)+SIN($E90)*COS(AF$12))/SIN(AF$12)*$B90))</f>
        <v>14.3246899766024</v>
      </c>
      <c r="AG180" s="0" t="n">
        <f aca="false">IF($B90=0,0,IF(SIN(AG$12)=0,999999999,(SIN(AG$12)*COS($E90)+SIN($E90)*COS(AG$12))/SIN(AG$12)*$B90))</f>
        <v>13.7695607912261</v>
      </c>
      <c r="AH180" s="0" t="n">
        <f aca="false">IF($B90=0,0,IF(SIN(AH$12)=0,999999999,(SIN(AH$12)*COS($E90)+SIN($E90)*COS(AH$12))/SIN(AH$12)*$B90))</f>
        <v>13.2512064607413</v>
      </c>
      <c r="AI180" s="0" t="n">
        <f aca="false">IF($B90=0,0,IF(SIN(AI$12)=0,999999999,(SIN(AI$12)*COS($E90)+SIN($E90)*COS(AI$12))/SIN(AI$12)*$B90))</f>
        <v>12.7658036722832</v>
      </c>
      <c r="AJ180" s="0" t="n">
        <f aca="false">IF($B90=0,0,IF(SIN(AJ$12)=0,999999999,(SIN(AJ$12)*COS($E90)+SIN($E90)*COS(AJ$12))/SIN(AJ$12)*$B90))</f>
        <v>12.310038060927</v>
      </c>
      <c r="AK180" s="0" t="n">
        <f aca="false">IF($B90=0,0,IF(SIN(AK$12)=0,999999999,(SIN(AK$12)*COS($E90)+SIN($E90)*COS(AK$12))/SIN(AK$12)*$B90))</f>
        <v>11.8810221032203</v>
      </c>
      <c r="AL180" s="0" t="n">
        <f aca="false">IF($B90=0,0,IF(SIN(AL$12)=0,999999999,(SIN(AL$12)*COS($E90)+SIN($E90)*COS(AL$12))/SIN(AL$12)*$B90))</f>
        <v>11.4762284047619</v>
      </c>
      <c r="AM180" s="0" t="n">
        <f aca="false">IF($B90=0,0,IF(SIN(AM$12)=0,999999999,(SIN(AM$12)*COS($E90)+SIN($E90)*COS(AM$12))/SIN(AM$12)*$B90))</f>
        <v>11.0934351163888</v>
      </c>
      <c r="AN180" s="0" t="n">
        <f aca="false">IF($B90=0,0,IF(SIN(AN$12)=0,999999999,(SIN(AN$12)*COS($E90)+SIN($E90)*COS(AN$12))/SIN(AN$12)*$B90))</f>
        <v>10.7306809818691</v>
      </c>
      <c r="AO180" s="0" t="n">
        <f aca="false">IF($B90=0,0,IF(SIN(AO$12)=0,999999999,(SIN(AO$12)*COS($E90)+SIN($E90)*COS(AO$12))/SIN(AO$12)*$B90))</f>
        <v>10.3862280907611</v>
      </c>
      <c r="AP180" s="0" t="n">
        <f aca="false">IF($B90=0,0,IF(SIN(AP$12)=0,999999999,(SIN(AP$12)*COS($E90)+SIN($E90)*COS(AP$12))/SIN(AP$12)*$B90))</f>
        <v>10.0585308381739</v>
      </c>
      <c r="AQ180" s="0" t="n">
        <f aca="false">IF($B90=0,0,IF(SIN(AQ$12)=0,999999999,(SIN(AQ$12)*COS($E90)+SIN($E90)*COS(AQ$12))/SIN(AQ$12)*$B90))</f>
        <v>9.74620991710983</v>
      </c>
      <c r="AR180" s="0" t="n">
        <f aca="false">IF($B90=0,0,IF(SIN(AR$12)=0,999999999,(SIN(AR$12)*COS($E90)+SIN($E90)*COS(AR$12))/SIN(AR$12)*$B90))</f>
        <v>9.44803041629448</v>
      </c>
      <c r="AS180" s="0" t="n">
        <f aca="false">IF($B90=0,0,IF(SIN(AS$12)=0,999999999,(SIN(AS$12)*COS($E90)+SIN($E90)*COS(AS$12))/SIN(AS$12)*$B90))</f>
        <v>9.16288328656729</v>
      </c>
      <c r="AT180" s="0" t="n">
        <f aca="false">IF($B90=0,0,IF(SIN(AT$12)=0,999999999,(SIN(AT$12)*COS($E90)+SIN($E90)*COS(AT$12))/SIN(AT$12)*$B90))</f>
        <v>8.88976958629181</v>
      </c>
      <c r="AU180" s="0" t="n">
        <f aca="false">IF($B90=0,0,IF(SIN(AU$12)=0,999999999,(SIN(AU$12)*COS($E90)+SIN($E90)*COS(AU$12))/SIN(AU$12)*$B90))</f>
        <v>8.62778703127249</v>
      </c>
      <c r="AV180" s="0" t="n">
        <f aca="false">IF($B90=0,0,IF(SIN(AV$12)=0,999999999,(SIN(AV$12)*COS($E90)+SIN($E90)*COS(AV$12))/SIN(AV$12)*$B90))</f>
        <v>8.37611846504622</v>
      </c>
      <c r="AW180" s="0" t="n">
        <f aca="false">IF($B90=0,0,IF(SIN(AW$12)=0,999999999,(SIN(AW$12)*COS($E90)+SIN($E90)*COS(AW$12))/SIN(AW$12)*$B90))</f>
        <v>8.13402193688052</v>
      </c>
      <c r="AX180" s="0" t="n">
        <f aca="false">IF($B90=0,0,IF(SIN(AX$12)=0,999999999,(SIN(AX$12)*COS($E90)+SIN($E90)*COS(AX$12))/SIN(AX$12)*$B90))</f>
        <v>7.9008221316556</v>
      </c>
      <c r="AY180" s="0" t="n">
        <f aca="false">IF($B90=0,0,IF(SIN(AY$12)=0,999999999,(SIN(AY$12)*COS($E90)+SIN($E90)*COS(AY$12))/SIN(AY$12)*$B90))</f>
        <v>7.67590294128466</v>
      </c>
      <c r="AZ180" s="0" t="n">
        <f aca="false">IF($B90=0,0,IF(SIN(AZ$12)=0,999999999,(SIN(AZ$12)*COS($E90)+SIN($E90)*COS(AZ$12))/SIN(AZ$12)*$B90))</f>
        <v>7.45870100390474</v>
      </c>
      <c r="BA180" s="0" t="n">
        <f aca="false">IF($B90=0,0,IF(SIN(BA$12)=0,999999999,(SIN(BA$12)*COS($E90)+SIN($E90)*COS(BA$12))/SIN(BA$12)*$B90))</f>
        <v>7.24870006664529</v>
      </c>
      <c r="BB180" s="0" t="n">
        <f aca="false">IF($B90=0,0,IF(SIN(BB$12)=0,999999999,(SIN(BB$12)*COS($E90)+SIN($E90)*COS(BB$12))/SIN(BB$12)*$B90))</f>
        <v>7.04542605180962</v>
      </c>
      <c r="BC180" s="0" t="n">
        <f aca="false">IF($B90=0,0,IF(SIN(BC$12)=0,999999999,(SIN(BC$12)*COS($E90)+SIN($E90)*COS(BC$12))/SIN(BC$12)*$B90))</f>
        <v>6.84844272591997</v>
      </c>
      <c r="BD180" s="0" t="n">
        <f aca="false">IF($B90=0,0,IF(SIN(BD$12)=0,999999999,(SIN(BD$12)*COS($E90)+SIN($E90)*COS(BD$12))/SIN(BD$12)*$B90))</f>
        <v>6.65734788716075</v>
      </c>
      <c r="BE180" s="0" t="n">
        <f aca="false">IF($B90=0,0,IF(SIN(BE$12)=0,999999999,(SIN(BE$12)*COS($E90)+SIN($E90)*COS(BE$12))/SIN(BE$12)*$B90))</f>
        <v>6.47176999999999</v>
      </c>
      <c r="BF180" s="0" t="n">
        <f aca="false">IF($B90=0,0,IF(SIN(BF$12)=0,999999999,(SIN(BF$12)*COS($E90)+SIN($E90)*COS(BF$12))/SIN(BF$12)*$B90))</f>
        <v>6.29136521672184</v>
      </c>
      <c r="BG180" s="0" t="n">
        <f aca="false">IF($B90=0,0,IF(SIN(BG$12)=0,999999999,(SIN(BG$12)*COS($E90)+SIN($E90)*COS(BG$12))/SIN(BG$12)*$B90))</f>
        <v>6.11581473469554</v>
      </c>
      <c r="BH180" s="0" t="n">
        <f aca="false">IF($B90=0,0,IF(SIN(BH$12)=0,999999999,(SIN(BH$12)*COS($E90)+SIN($E90)*COS(BH$12))/SIN(BH$12)*$B90))</f>
        <v>5.94482244578267</v>
      </c>
      <c r="BI180" s="0" t="n">
        <f aca="false">IF($B90=0,0,IF(SIN(BI$12)=0,999999999,(SIN(BI$12)*COS($E90)+SIN($E90)*COS(BI$12))/SIN(BI$12)*$B90))</f>
        <v>5.77811284062188</v>
      </c>
      <c r="BJ180" s="0" t="n">
        <f aca="false">IF($B90=0,0,IF(SIN(BJ$12)=0,999999999,(SIN(BJ$12)*COS($E90)+SIN($E90)*COS(BJ$12))/SIN(BJ$12)*$B90))</f>
        <v>5.61542913584725</v>
      </c>
      <c r="BK180" s="0" t="n">
        <f aca="false">IF($B90=0,0,IF(SIN(BK$12)=0,999999999,(SIN(BK$12)*COS($E90)+SIN($E90)*COS(BK$12))/SIN(BK$12)*$B90))</f>
        <v>5.45653159677525</v>
      </c>
      <c r="BL180" s="0" t="n">
        <f aca="false">IF($B90=0,0,IF(SIN(BL$12)=0,999999999,(SIN(BL$12)*COS($E90)+SIN($E90)*COS(BL$12))/SIN(BL$12)*$B90))</f>
        <v>5.30119603187714</v>
      </c>
      <c r="BM180" s="0" t="n">
        <f aca="false">IF($B90=0,0,IF(SIN(BM$12)=0,999999999,(SIN(BM$12)*COS($E90)+SIN($E90)*COS(BM$12))/SIN(BM$12)*$B90))</f>
        <v>5.14921243855935</v>
      </c>
      <c r="BN180" s="0" t="n">
        <f aca="false">IF($B90=0,0,IF(SIN(BN$12)=0,999999999,(SIN(BN$12)*COS($E90)+SIN($E90)*COS(BN$12))/SIN(BN$12)*$B90))</f>
        <v>5.00038378249808</v>
      </c>
      <c r="BO180" s="0" t="n">
        <f aca="false">IF($B90=0,0,IF(SIN(BO$12)=0,999999999,(SIN(BO$12)*COS($E90)+SIN($E90)*COS(BO$12))/SIN(BO$12)*$B90))</f>
        <v>4.85452489509613</v>
      </c>
      <c r="BP180" s="0" t="n">
        <f aca="false">IF($B90=0,0,IF(SIN(BP$12)=0,999999999,(SIN(BP$12)*COS($E90)+SIN($E90)*COS(BP$12))/SIN(BP$12)*$B90))</f>
        <v>4.7114614756141</v>
      </c>
      <c r="BQ180" s="0" t="n">
        <f aca="false">IF($B90=0,0,IF(SIN(BQ$12)=0,999999999,(SIN(BQ$12)*COS($E90)+SIN($E90)*COS(BQ$12))/SIN(BQ$12)*$B90))</f>
        <v>4.571029186228</v>
      </c>
      <c r="BR180" s="0" t="n">
        <f aca="false">IF($B90=0,0,IF(SIN(BR$12)=0,999999999,(SIN(BR$12)*COS($E90)+SIN($E90)*COS(BR$12))/SIN(BR$12)*$B90))</f>
        <v>4.43307282972599</v>
      </c>
      <c r="BS180" s="0" t="n">
        <f aca="false">IF($B90=0,0,IF(SIN(BS$12)=0,999999999,(SIN(BS$12)*COS($E90)+SIN($E90)*COS(BS$12))/SIN(BS$12)*$B90))</f>
        <v>4.29744560081466</v>
      </c>
      <c r="BT180" s="0" t="n">
        <f aca="false">IF($B90=0,0,IF(SIN(BT$12)=0,999999999,(SIN(BT$12)*COS($E90)+SIN($E90)*COS(BT$12))/SIN(BT$12)*$B90))</f>
        <v>4.16400840309039</v>
      </c>
      <c r="BU180" s="0" t="n">
        <f aca="false">IF($B90=0,0,IF(SIN(BU$12)=0,999999999,(SIN(BU$12)*COS($E90)+SIN($E90)*COS(BU$12))/SIN(BU$12)*$B90))</f>
        <v>4.03262922467077</v>
      </c>
      <c r="BV180" s="0" t="n">
        <f aca="false">IF($B90=0,0,IF(SIN(BV$12)=0,999999999,(SIN(BV$12)*COS($E90)+SIN($E90)*COS(BV$12))/SIN(BV$12)*$B90))</f>
        <v>3.90318256629454</v>
      </c>
      <c r="BW180" s="0" t="n">
        <f aca="false">IF($B90=0,0,IF(SIN(BW$12)=0,999999999,(SIN(BW$12)*COS($E90)+SIN($E90)*COS(BW$12))/SIN(BW$12)*$B90))</f>
        <v>3.77554891640581</v>
      </c>
      <c r="BX180" s="0" t="n">
        <f aca="false">IF($B90=0,0,IF(SIN(BX$12)=0,999999999,(SIN(BX$12)*COS($E90)+SIN($E90)*COS(BX$12))/SIN(BX$12)*$B90))</f>
        <v>3.64961426835325</v>
      </c>
      <c r="BY180" s="0" t="n">
        <f aca="false">IF($B90=0,0,IF(SIN(BY$12)=0,999999999,(SIN(BY$12)*COS($E90)+SIN($E90)*COS(BY$12))/SIN(BY$12)*$B90))</f>
        <v>3.52526967537139</v>
      </c>
      <c r="BZ180" s="0" t="n">
        <f aca="false">IF($B90=0,0,IF(SIN(BZ$12)=0,999999999,(SIN(BZ$12)*COS($E90)+SIN($E90)*COS(BZ$12))/SIN(BZ$12)*$B90))</f>
        <v>3.40241083947923</v>
      </c>
      <c r="CA180" s="0" t="n">
        <f aca="false">IF($B90=0,0,IF(SIN(CA$12)=0,999999999,(SIN(CA$12)*COS($E90)+SIN($E90)*COS(CA$12))/SIN(CA$12)*$B90))</f>
        <v>3.28093773084079</v>
      </c>
      <c r="CB180" s="0" t="n">
        <f aca="false">IF($B90=0,0,IF(SIN(CB$12)=0,999999999,(SIN(CB$12)*COS($E90)+SIN($E90)*COS(CB$12))/SIN(CB$12)*$B90))</f>
        <v>3.16075423449078</v>
      </c>
      <c r="CC180" s="0" t="n">
        <f aca="false">IF($B90=0,0,IF(SIN(CC$12)=0,999999999,(SIN(CC$12)*COS($E90)+SIN($E90)*COS(CC$12))/SIN(CC$12)*$B90))</f>
        <v>3.04176782164235</v>
      </c>
      <c r="CD180" s="0" t="n">
        <f aca="false">IF($B90=0,0,IF(SIN(CD$12)=0,999999999,(SIN(CD$12)*COS($E90)+SIN($E90)*COS(CD$12))/SIN(CD$12)*$B90))</f>
        <v>2.92388924306995</v>
      </c>
      <c r="CE180" s="0" t="n">
        <f aca="false">IF($B90=0,0,IF(SIN(CE$12)=0,999999999,(SIN(CE$12)*COS($E90)+SIN($E90)*COS(CE$12))/SIN(CE$12)*$B90))</f>
        <v>2.80703224230153</v>
      </c>
      <c r="CF180" s="0" t="n">
        <f aca="false">IF($B90=0,0,IF(SIN(CF$12)=0,999999999,(SIN(CF$12)*COS($E90)+SIN($E90)*COS(CF$12))/SIN(CF$12)*$B90))</f>
        <v>2.69111328656728</v>
      </c>
      <c r="CG180" s="0" t="n">
        <f aca="false">IF($B90=0,0,IF(SIN(CG$12)=0,999999999,(SIN(CG$12)*COS($E90)+SIN($E90)*COS(CG$12))/SIN(CG$12)*$B90))</f>
        <v>2.57605131363788</v>
      </c>
      <c r="CH180" s="0" t="n">
        <f aca="false">IF($B90=0,0,IF(SIN(CH$12)=0,999999999,(SIN(CH$12)*COS($E90)+SIN($E90)*COS(CH$12))/SIN(CH$12)*$B90))</f>
        <v>2.46176749284916</v>
      </c>
      <c r="CI180" s="0" t="n">
        <f aca="false">IF($B90=0,0,IF(SIN(CI$12)=0,999999999,(SIN(CI$12)*COS($E90)+SIN($E90)*COS(CI$12))/SIN(CI$12)*$B90))</f>
        <v>2.34818499875302</v>
      </c>
      <c r="CJ180" s="0" t="n">
        <f aca="false">IF($B90=0,0,IF(SIN(CJ$12)=0,999999999,(SIN(CJ$12)*COS($E90)+SIN($E90)*COS(CJ$12))/SIN(CJ$12)*$B90))</f>
        <v>2.23522879595989</v>
      </c>
      <c r="CK180" s="0" t="n">
        <f aca="false">IF($B90=0,0,IF(SIN(CK$12)=0,999999999,(SIN(CK$12)*COS($E90)+SIN($E90)*COS(CK$12))/SIN(CK$12)*$B90))</f>
        <v>2.12282543384702</v>
      </c>
      <c r="CL180" s="0" t="n">
        <f aca="false">IF($B90=0,0,IF(SIN(CL$12)=0,999999999,(SIN(CL$12)*COS($E90)+SIN($E90)*COS(CL$12))/SIN(CL$12)*$B90))</f>
        <v>2.01090284990194</v>
      </c>
      <c r="CM180" s="0" t="n">
        <f aca="false">IF($B90=0,0,IF(SIN(CM$12)=0,999999999,(SIN(CM$12)*COS($E90)+SIN($E90)*COS(CM$12))/SIN(CM$12)*$B90))</f>
        <v>1.89939018055202</v>
      </c>
      <c r="CN180" s="0" t="n">
        <f aca="false">IF($B90=0,0,IF(SIN(CN$12)=0,999999999,(SIN(CN$12)*COS($E90)+SIN($E90)*COS(CN$12))/SIN(CN$12)*$B90))</f>
        <v>1.78821757840125</v>
      </c>
      <c r="CO180" s="0" t="n">
        <f aca="false">IF($B90=0,0,IF(SIN(CO$12)=0,999999999,(SIN(CO$12)*COS($E90)+SIN($E90)*COS(CO$12))/SIN(CO$12)*$B90))</f>
        <v>1.67731603485449</v>
      </c>
      <c r="CP180" s="0" t="n">
        <f aca="false">IF($B90=0,0,IF(SIN(CP$12)=0,999999999,(SIN(CP$12)*COS($E90)+SIN($E90)*COS(CP$12))/SIN(CP$12)*$B90))</f>
        <v>1.56661720715906</v>
      </c>
      <c r="CQ180" s="0" t="n">
        <f aca="false">IF($B90=0,0,IF(SIN(CQ$12)=0,999999999,(SIN(CQ$12)*COS($E90)+SIN($E90)*COS(CQ$12))/SIN(CQ$12)*$B90))</f>
        <v>1.45605324893334</v>
      </c>
    </row>
    <row r="181" customFormat="false" ht="12.8" hidden="true" customHeight="false" outlineLevel="0" collapsed="false">
      <c r="D181" s="0" t="n">
        <f aca="false">1+D180</f>
        <v>79</v>
      </c>
      <c r="E181" s="2" t="s">
        <v>56</v>
      </c>
      <c r="F181" s="0" t="n">
        <f aca="false">IF($B91=0,0,IF(SIN(F$12)=0,999999999,(SIN(F$12)*COS($E91)+SIN($E91)*COS(F$12))/SIN(F$12)*$B91))</f>
        <v>999999999</v>
      </c>
      <c r="G181" s="0" t="n">
        <f aca="false">IF($B91=0,0,IF(SIN(G$12)=0,999999999,(SIN(G$12)*COS($E91)+SIN($E91)*COS(G$12))/SIN(G$12)*$B91))</f>
        <v>369.909938516113</v>
      </c>
      <c r="H181" s="0" t="n">
        <f aca="false">IF($B91=0,0,IF(SIN(H$12)=0,999999999,(SIN(H$12)*COS($E91)+SIN($E91)*COS(H$12))/SIN(H$12)*$B91))</f>
        <v>185.524223458408</v>
      </c>
      <c r="I181" s="0" t="n">
        <f aca="false">IF($B91=0,0,IF(SIN(I$12)=0,999999999,(SIN(I$12)*COS($E91)+SIN($E91)*COS(I$12))/SIN(I$12)*$B91))</f>
        <v>124.037347676902</v>
      </c>
      <c r="J181" s="0" t="n">
        <f aca="false">IF($B91=0,0,IF(SIN(J$12)=0,999999999,(SIN(J$12)*COS($E91)+SIN($E91)*COS(J$12))/SIN(J$12)*$B91))</f>
        <v>93.2751702988571</v>
      </c>
      <c r="K181" s="0" t="n">
        <f aca="false">IF($B91=0,0,IF(SIN(K$12)=0,999999999,(SIN(K$12)*COS($E91)+SIN($E91)*COS(K$12))/SIN(K$12)*$B91))</f>
        <v>74.8028594855995</v>
      </c>
      <c r="L181" s="0" t="n">
        <f aca="false">IF($B91=0,0,IF(SIN(L$12)=0,999999999,(SIN(L$12)*COS($E91)+SIN($E91)*COS(L$12))/SIN(L$12)*$B91))</f>
        <v>62.475468228169</v>
      </c>
      <c r="M181" s="0" t="n">
        <f aca="false">IF($B91=0,0,IF(SIN(M$12)=0,999999999,(SIN(M$12)*COS($E91)+SIN($E91)*COS(M$12))/SIN(M$12)*$B91))</f>
        <v>53.659445172965</v>
      </c>
      <c r="N181" s="0" t="n">
        <f aca="false">IF($B91=0,0,IF(SIN(N$12)=0,999999999,(SIN(N$12)*COS($E91)+SIN($E91)*COS(N$12))/SIN(N$12)*$B91))</f>
        <v>47.0380123261314</v>
      </c>
      <c r="O181" s="0" t="n">
        <f aca="false">IF($B91=0,0,IF(SIN(O$12)=0,999999999,(SIN(O$12)*COS($E91)+SIN($E91)*COS(O$12))/SIN(O$12)*$B91))</f>
        <v>41.8796242865304</v>
      </c>
      <c r="P181" s="0" t="n">
        <f aca="false">IF($B91=0,0,IF(SIN(P$12)=0,999999999,(SIN(P$12)*COS($E91)+SIN($E91)*COS(P$12))/SIN(P$12)*$B91))</f>
        <v>37.7453519372774</v>
      </c>
      <c r="Q181" s="0" t="n">
        <f aca="false">IF($B91=0,0,IF(SIN(Q$12)=0,999999999,(SIN(Q$12)*COS($E91)+SIN($E91)*COS(Q$12))/SIN(Q$12)*$B91))</f>
        <v>34.3558750312766</v>
      </c>
      <c r="R181" s="0" t="n">
        <f aca="false">IF($B91=0,0,IF(SIN(R$12)=0,999999999,(SIN(R$12)*COS($E91)+SIN($E91)*COS(R$12))/SIN(R$12)*$B91))</f>
        <v>31.5249784825726</v>
      </c>
      <c r="S181" s="0" t="n">
        <f aca="false">IF($B91=0,0,IF(SIN(S$12)=0,999999999,(SIN(S$12)*COS($E91)+SIN($E91)*COS(S$12))/SIN(S$12)*$B91))</f>
        <v>29.1237426757494</v>
      </c>
      <c r="T181" s="0" t="n">
        <f aca="false">IF($B91=0,0,IF(SIN(T$12)=0,999999999,(SIN(T$12)*COS($E91)+SIN($E91)*COS(T$12))/SIN(T$12)*$B91))</f>
        <v>27.0600807843309</v>
      </c>
      <c r="U181" s="0" t="n">
        <f aca="false">IF($B91=0,0,IF(SIN(U$12)=0,999999999,(SIN(U$12)*COS($E91)+SIN($E91)*COS(U$12))/SIN(U$12)*$B91))</f>
        <v>25.2664611606283</v>
      </c>
      <c r="V181" s="0" t="n">
        <f aca="false">IF($B91=0,0,IF(SIN(V$12)=0,999999999,(SIN(V$12)*COS($E91)+SIN($E91)*COS(V$12))/SIN(V$12)*$B91))</f>
        <v>23.6922338282526</v>
      </c>
      <c r="W181" s="0" t="n">
        <f aca="false">IF($B91=0,0,IF(SIN(W$12)=0,999999999,(SIN(W$12)*COS($E91)+SIN($E91)*COS(W$12))/SIN(W$12)*$B91))</f>
        <v>22.2986652702892</v>
      </c>
      <c r="X181" s="0" t="n">
        <f aca="false">IF($B91=0,0,IF(SIN(X$12)=0,999999999,(SIN(X$12)*COS($E91)+SIN($E91)*COS(X$12))/SIN(X$12)*$B91))</f>
        <v>21.05562828702</v>
      </c>
      <c r="Y181" s="0" t="n">
        <f aca="false">IF($B91=0,0,IF(SIN(Y$12)=0,999999999,(SIN(Y$12)*COS($E91)+SIN($E91)*COS(Y$12))/SIN(Y$12)*$B91))</f>
        <v>19.9393371607033</v>
      </c>
      <c r="Z181" s="0" t="n">
        <f aca="false">IF($B91=0,0,IF(SIN(Z$12)=0,999999999,(SIN(Z$12)*COS($E91)+SIN($E91)*COS(Z$12))/SIN(Z$12)*$B91))</f>
        <v>18.9307622699158</v>
      </c>
      <c r="AA181" s="0" t="n">
        <f aca="false">IF($B91=0,0,IF(SIN(AA$12)=0,999999999,(SIN(AA$12)*COS($E91)+SIN($E91)*COS(AA$12))/SIN(AA$12)*$B91))</f>
        <v>18.0144976702435</v>
      </c>
      <c r="AB181" s="0" t="n">
        <f aca="false">IF($B91=0,0,IF(SIN(AB$12)=0,999999999,(SIN(AB$12)*COS($E91)+SIN($E91)*COS(AB$12))/SIN(AB$12)*$B91))</f>
        <v>17.1779375156383</v>
      </c>
      <c r="AC181" s="0" t="n">
        <f aca="false">IF($B91=0,0,IF(SIN(AC$12)=0,999999999,(SIN(AC$12)*COS($E91)+SIN($E91)*COS(AC$12))/SIN(AC$12)*$B91))</f>
        <v>16.4106673254277</v>
      </c>
      <c r="AD181" s="0" t="n">
        <f aca="false">IF($B91=0,0,IF(SIN(AD$12)=0,999999999,(SIN(AD$12)*COS($E91)+SIN($E91)*COS(AD$12))/SIN(AD$12)*$B91))</f>
        <v>15.7040074336342</v>
      </c>
      <c r="AE181" s="0" t="n">
        <f aca="false">IF($B91=0,0,IF(SIN(AE$12)=0,999999999,(SIN(AE$12)*COS($E91)+SIN($E91)*COS(AE$12))/SIN(AE$12)*$B91))</f>
        <v>15.0506660095289</v>
      </c>
      <c r="AF181" s="0" t="n">
        <f aca="false">IF($B91=0,0,IF(SIN(AF$12)=0,999999999,(SIN(AF$12)*COS($E91)+SIN($E91)*COS(AF$12))/SIN(AF$12)*$B91))</f>
        <v>14.4444721494416</v>
      </c>
      <c r="AG181" s="0" t="n">
        <f aca="false">IF($B91=0,0,IF(SIN(AG$12)=0,999999999,(SIN(AG$12)*COS($E91)+SIN($E91)*COS(AG$12))/SIN(AG$12)*$B91))</f>
        <v>13.8801682805833</v>
      </c>
      <c r="AH181" s="0" t="n">
        <f aca="false">IF($B91=0,0,IF(SIN(AH$12)=0,999999999,(SIN(AH$12)*COS($E91)+SIN($E91)*COS(AH$12))/SIN(AH$12)*$B91))</f>
        <v>13.3532470488456</v>
      </c>
      <c r="AI181" s="0" t="n">
        <f aca="false">IF($B91=0,0,IF(SIN(AI$12)=0,999999999,(SIN(AI$12)*COS($E91)+SIN($E91)*COS(AI$12))/SIN(AI$12)*$B91))</f>
        <v>12.859821953035</v>
      </c>
      <c r="AJ181" s="0" t="n">
        <f aca="false">IF($B91=0,0,IF(SIN(AJ$12)=0,999999999,(SIN(AJ$12)*COS($E91)+SIN($E91)*COS(AJ$12))/SIN(AJ$12)*$B91))</f>
        <v>12.396523851339</v>
      </c>
      <c r="AK181" s="0" t="n">
        <f aca="false">IF($B91=0,0,IF(SIN(AK$12)=0,999999999,(SIN(AK$12)*COS($E91)+SIN($E91)*COS(AK$12))/SIN(AK$12)*$B91))</f>
        <v>11.9604174978752</v>
      </c>
      <c r="AL181" s="0" t="n">
        <f aca="false">IF($B91=0,0,IF(SIN(AL$12)=0,999999999,(SIN(AL$12)*COS($E91)+SIN($E91)*COS(AL$12))/SIN(AL$12)*$B91))</f>
        <v>11.548933727706</v>
      </c>
      <c r="AM181" s="0" t="n">
        <f aca="false">IF($B91=0,0,IF(SIN(AM$12)=0,999999999,(SIN(AM$12)*COS($E91)+SIN($E91)*COS(AM$12))/SIN(AM$12)*$B91))</f>
        <v>11.1598139709137</v>
      </c>
      <c r="AN181" s="0" t="n">
        <f aca="false">IF($B91=0,0,IF(SIN(AN$12)=0,999999999,(SIN(AN$12)*COS($E91)+SIN($E91)*COS(AN$12))/SIN(AN$12)*$B91))</f>
        <v>10.7910645573605</v>
      </c>
      <c r="AO181" s="0" t="n">
        <f aca="false">IF($B91=0,0,IF(SIN(AO$12)=0,999999999,(SIN(AO$12)*COS($E91)+SIN($E91)*COS(AO$12))/SIN(AO$12)*$B91))</f>
        <v>10.4409188539601</v>
      </c>
      <c r="AP181" s="0" t="n">
        <f aca="false">IF($B91=0,0,IF(SIN(AP$12)=0,999999999,(SIN(AP$12)*COS($E91)+SIN($E91)*COS(AP$12))/SIN(AP$12)*$B91))</f>
        <v>10.107805711433</v>
      </c>
      <c r="AQ181" s="0" t="n">
        <f aca="false">IF($B91=0,0,IF(SIN(AQ$12)=0,999999999,(SIN(AQ$12)*COS($E91)+SIN($E91)*COS(AQ$12))/SIN(AQ$12)*$B91))</f>
        <v>9.7903230268172</v>
      </c>
      <c r="AR181" s="0" t="n">
        <f aca="false">IF($B91=0,0,IF(SIN(AR$12)=0,999999999,(SIN(AR$12)*COS($E91)+SIN($E91)*COS(AR$12))/SIN(AR$12)*$B91))</f>
        <v>9.48721547931853</v>
      </c>
      <c r="AS181" s="0" t="n">
        <f aca="false">IF($B91=0,0,IF(SIN(AS$12)=0,999999999,(SIN(AS$12)*COS($E91)+SIN($E91)*COS(AS$12))/SIN(AS$12)*$B91))</f>
        <v>9.19735569039422</v>
      </c>
      <c r="AT181" s="0" t="n">
        <f aca="false">IF($B91=0,0,IF(SIN(AT$12)=0,999999999,(SIN(AT$12)*COS($E91)+SIN($E91)*COS(AT$12))/SIN(AT$12)*$B91))</f>
        <v>8.91972820878525</v>
      </c>
      <c r="AU181" s="0" t="n">
        <f aca="false">IF($B91=0,0,IF(SIN(AU$12)=0,999999999,(SIN(AU$12)*COS($E91)+SIN($E91)*COS(AU$12))/SIN(AU$12)*$B91))</f>
        <v>8.65341583814205</v>
      </c>
      <c r="AV181" s="0" t="n">
        <f aca="false">IF($B91=0,0,IF(SIN(AV$12)=0,999999999,(SIN(AV$12)*COS($E91)+SIN($E91)*COS(AV$12))/SIN(AV$12)*$B91))</f>
        <v>8.39758791676328</v>
      </c>
      <c r="AW181" s="0" t="n">
        <f aca="false">IF($B91=0,0,IF(SIN(AW$12)=0,999999999,(SIN(AW$12)*COS($E91)+SIN($E91)*COS(AW$12))/SIN(AW$12)*$B91))</f>
        <v>8.15149023161191</v>
      </c>
      <c r="AX181" s="0" t="n">
        <f aca="false">IF($B91=0,0,IF(SIN(AX$12)=0,999999999,(SIN(AX$12)*COS($E91)+SIN($E91)*COS(AX$12))/SIN(AX$12)*$B91))</f>
        <v>7.91443630655801</v>
      </c>
      <c r="AY181" s="0" t="n">
        <f aca="false">IF($B91=0,0,IF(SIN(AY$12)=0,999999999,(SIN(AY$12)*COS($E91)+SIN($E91)*COS(AY$12))/SIN(AY$12)*$B91))</f>
        <v>7.68579985102601</v>
      </c>
      <c r="AZ181" s="0" t="n">
        <f aca="false">IF($B91=0,0,IF(SIN(AZ$12)=0,999999999,(SIN(AZ$12)*COS($E91)+SIN($E91)*COS(AZ$12))/SIN(AZ$12)*$B91))</f>
        <v>7.46500819240708</v>
      </c>
      <c r="BA181" s="0" t="n">
        <f aca="false">IF($B91=0,0,IF(SIN(BA$12)=0,999999999,(SIN(BA$12)*COS($E91)+SIN($E91)*COS(BA$12))/SIN(BA$12)*$B91))</f>
        <v>7.25153654566047</v>
      </c>
      <c r="BB181" s="0" t="n">
        <f aca="false">IF($B91=0,0,IF(SIN(BB$12)=0,999999999,(SIN(BB$12)*COS($E91)+SIN($E91)*COS(BB$12))/SIN(BB$12)*$B91))</f>
        <v>7.04490299795323</v>
      </c>
      <c r="BC181" s="0" t="n">
        <f aca="false">IF($B91=0,0,IF(SIN(BC$12)=0,999999999,(SIN(BC$12)*COS($E91)+SIN($E91)*COS(BC$12))/SIN(BC$12)*$B91))</f>
        <v>6.84466410612708</v>
      </c>
      <c r="BD181" s="0" t="n">
        <f aca="false">IF($B91=0,0,IF(SIN(BD$12)=0,999999999,(SIN(BD$12)*COS($E91)+SIN($E91)*COS(BD$12))/SIN(BD$12)*$B91))</f>
        <v>6.65041102113104</v>
      </c>
      <c r="BE181" s="0" t="n">
        <f aca="false">IF($B91=0,0,IF(SIN(BE$12)=0,999999999,(SIN(BE$12)*COS($E91)+SIN($E91)*COS(BE$12))/SIN(BE$12)*$B91))</f>
        <v>6.46176606702295</v>
      </c>
      <c r="BF181" s="0" t="n">
        <f aca="false">IF($B91=0,0,IF(SIN(BF$12)=0,999999999,(SIN(BF$12)*COS($E91)+SIN($E91)*COS(BF$12))/SIN(BF$12)*$B91))</f>
        <v>6.27837971327649</v>
      </c>
      <c r="BG181" s="0" t="n">
        <f aca="false">IF($B91=0,0,IF(SIN(BG$12)=0,999999999,(SIN(BG$12)*COS($E91)+SIN($E91)*COS(BG$12))/SIN(BG$12)*$B91))</f>
        <v>6.09992788837336</v>
      </c>
      <c r="BH181" s="0" t="n">
        <f aca="false">IF($B91=0,0,IF(SIN(BH$12)=0,999999999,(SIN(BH$12)*COS($E91)+SIN($E91)*COS(BH$12))/SIN(BH$12)*$B91))</f>
        <v>5.92610959036214</v>
      </c>
      <c r="BI181" s="0" t="n">
        <f aca="false">IF($B91=0,0,IF(SIN(BI$12)=0,999999999,(SIN(BI$12)*COS($E91)+SIN($E91)*COS(BI$12))/SIN(BI$12)*$B91))</f>
        <v>5.75664475650674</v>
      </c>
      <c r="BJ181" s="0" t="n">
        <f aca="false">IF($B91=0,0,IF(SIN(BJ$12)=0,999999999,(SIN(BJ$12)*COS($E91)+SIN($E91)*COS(BJ$12))/SIN(BJ$12)*$B91))</f>
        <v>5.59127235955323</v>
      </c>
      <c r="BK181" s="0" t="n">
        <f aca="false">IF($B91=0,0,IF(SIN(BK$12)=0,999999999,(SIN(BK$12)*COS($E91)+SIN($E91)*COS(BK$12))/SIN(BK$12)*$B91))</f>
        <v>5.42974870269556</v>
      </c>
      <c r="BL181" s="0" t="n">
        <f aca="false">IF($B91=0,0,IF(SIN(BL$12)=0,999999999,(SIN(BL$12)*COS($E91)+SIN($E91)*COS(BL$12))/SIN(BL$12)*$B91))</f>
        <v>5.271845889166</v>
      </c>
      <c r="BM181" s="0" t="n">
        <f aca="false">IF($B91=0,0,IF(SIN(BM$12)=0,999999999,(SIN(BM$12)*COS($E91)+SIN($E91)*COS(BM$12))/SIN(BM$12)*$B91))</f>
        <v>5.11735044563409</v>
      </c>
      <c r="BN181" s="0" t="n">
        <f aca="false">IF($B91=0,0,IF(SIN(BN$12)=0,999999999,(SIN(BN$12)*COS($E91)+SIN($E91)*COS(BN$12))/SIN(BN$12)*$B91))</f>
        <v>4.96606208136725</v>
      </c>
      <c r="BO181" s="0" t="n">
        <f aca="false">IF($B91=0,0,IF(SIN(BO$12)=0,999999999,(SIN(BO$12)*COS($E91)+SIN($E91)*COS(BO$12))/SIN(BO$12)*$B91))</f>
        <v>4.81779256746574</v>
      </c>
      <c r="BP181" s="0" t="n">
        <f aca="false">IF($B91=0,0,IF(SIN(BP$12)=0,999999999,(SIN(BP$12)*COS($E91)+SIN($E91)*COS(BP$12))/SIN(BP$12)*$B91))</f>
        <v>4.6723647225019</v>
      </c>
      <c r="BQ181" s="0" t="n">
        <f aca="false">IF($B91=0,0,IF(SIN(BQ$12)=0,999999999,(SIN(BQ$12)*COS($E91)+SIN($E91)*COS(BQ$12))/SIN(BQ$12)*$B91))</f>
        <v>4.52961149262173</v>
      </c>
      <c r="BR181" s="0" t="n">
        <f aca="false">IF($B91=0,0,IF(SIN(BR$12)=0,999999999,(SIN(BR$12)*COS($E91)+SIN($E91)*COS(BR$12))/SIN(BR$12)*$B91))</f>
        <v>4.38937511565137</v>
      </c>
      <c r="BS181" s="0" t="n">
        <f aca="false">IF($B91=0,0,IF(SIN(BS$12)=0,999999999,(SIN(BS$12)*COS($E91)+SIN($E91)*COS(BS$12))/SIN(BS$12)*$B91))</f>
        <v>4.25150636002953</v>
      </c>
      <c r="BT181" s="0" t="n">
        <f aca="false">IF($B91=0,0,IF(SIN(BT$12)=0,999999999,(SIN(BT$12)*COS($E91)+SIN($E91)*COS(BT$12))/SIN(BT$12)*$B91))</f>
        <v>4.11586383049044</v>
      </c>
      <c r="BU181" s="0" t="n">
        <f aca="false">IF($B91=0,0,IF(SIN(BU$12)=0,999999999,(SIN(BU$12)*COS($E91)+SIN($E91)*COS(BU$12))/SIN(BU$12)*$B91))</f>
        <v>3.98231333337621</v>
      </c>
      <c r="BV181" s="0" t="n">
        <f aca="false">IF($B91=0,0,IF(SIN(BV$12)=0,999999999,(SIN(BV$12)*COS($E91)+SIN($E91)*COS(BV$12))/SIN(BV$12)*$B91))</f>
        <v>3.85072729528497</v>
      </c>
      <c r="BW181" s="0" t="n">
        <f aca="false">IF($B91=0,0,IF(SIN(BW$12)=0,999999999,(SIN(BW$12)*COS($E91)+SIN($E91)*COS(BW$12))/SIN(BW$12)*$B91))</f>
        <v>3.72098422947968</v>
      </c>
      <c r="BX181" s="0" t="n">
        <f aca="false">IF($B91=0,0,IF(SIN(BX$12)=0,999999999,(SIN(BX$12)*COS($E91)+SIN($E91)*COS(BX$12))/SIN(BX$12)*$B91))</f>
        <v>3.59296824510804</v>
      </c>
      <c r="BY181" s="0" t="n">
        <f aca="false">IF($B91=0,0,IF(SIN(BY$12)=0,999999999,(SIN(BY$12)*COS($E91)+SIN($E91)*COS(BY$12))/SIN(BY$12)*$B91))</f>
        <v>3.46656859482896</v>
      </c>
      <c r="BZ181" s="0" t="n">
        <f aca="false">IF($B91=0,0,IF(SIN(BZ$12)=0,999999999,(SIN(BZ$12)*COS($E91)+SIN($E91)*COS(BZ$12))/SIN(BZ$12)*$B91))</f>
        <v>3.34167925691677</v>
      </c>
      <c r="CA181" s="0" t="n">
        <f aca="false">IF($B91=0,0,IF(SIN(CA$12)=0,999999999,(SIN(CA$12)*COS($E91)+SIN($E91)*COS(CA$12))/SIN(CA$12)*$B91))</f>
        <v>3.21819854833099</v>
      </c>
      <c r="CB181" s="0" t="n">
        <f aca="false">IF($B91=0,0,IF(SIN(CB$12)=0,999999999,(SIN(CB$12)*COS($E91)+SIN($E91)*COS(CB$12))/SIN(CB$12)*$B91))</f>
        <v>3.09602876560327</v>
      </c>
      <c r="CC181" s="0" t="n">
        <f aca="false">IF($B91=0,0,IF(SIN(CC$12)=0,999999999,(SIN(CC$12)*COS($E91)+SIN($E91)*COS(CC$12))/SIN(CC$12)*$B91))</f>
        <v>2.97507585071298</v>
      </c>
      <c r="CD181" s="0" t="n">
        <f aca="false">IF($B91=0,0,IF(SIN(CD$12)=0,999999999,(SIN(CD$12)*COS($E91)+SIN($E91)*COS(CD$12))/SIN(CD$12)*$B91))</f>
        <v>2.85524907940238</v>
      </c>
      <c r="CE181" s="0" t="n">
        <f aca="false">IF($B91=0,0,IF(SIN(CE$12)=0,999999999,(SIN(CE$12)*COS($E91)+SIN($E91)*COS(CE$12))/SIN(CE$12)*$B91))</f>
        <v>2.73646076962887</v>
      </c>
      <c r="CF181" s="0" t="n">
        <f aca="false">IF($B91=0,0,IF(SIN(CF$12)=0,999999999,(SIN(CF$12)*COS($E91)+SIN($E91)*COS(CF$12))/SIN(CF$12)*$B91))</f>
        <v>2.61862600806699</v>
      </c>
      <c r="CG181" s="0" t="n">
        <f aca="false">IF($B91=0,0,IF(SIN(CG$12)=0,999999999,(SIN(CG$12)*COS($E91)+SIN($E91)*COS(CG$12))/SIN(CG$12)*$B91))</f>
        <v>2.50166239276271</v>
      </c>
      <c r="CH181" s="0" t="n">
        <f aca="false">IF($B91=0,0,IF(SIN(CH$12)=0,999999999,(SIN(CH$12)*COS($E91)+SIN($E91)*COS(CH$12))/SIN(CH$12)*$B91))</f>
        <v>2.38548979020846</v>
      </c>
      <c r="CI181" s="0" t="n">
        <f aca="false">IF($B91=0,0,IF(SIN(CI$12)=0,999999999,(SIN(CI$12)*COS($E91)+SIN($E91)*COS(CI$12))/SIN(CI$12)*$B91))</f>
        <v>2.27003010525319</v>
      </c>
      <c r="CJ181" s="0" t="n">
        <f aca="false">IF($B91=0,0,IF(SIN(CJ$12)=0,999999999,(SIN(CJ$12)*COS($E91)+SIN($E91)*COS(CJ$12))/SIN(CJ$12)*$B91))</f>
        <v>2.15520706238884</v>
      </c>
      <c r="CK181" s="0" t="n">
        <f aca="false">IF($B91=0,0,IF(SIN(CK$12)=0,999999999,(SIN(CK$12)*COS($E91)+SIN($E91)*COS(CK$12))/SIN(CK$12)*$B91))</f>
        <v>2.04094599706586</v>
      </c>
      <c r="CL181" s="0" t="n">
        <f aca="false">IF($B91=0,0,IF(SIN(CL$12)=0,999999999,(SIN(CL$12)*COS($E91)+SIN($E91)*COS(CL$12))/SIN(CL$12)*$B91))</f>
        <v>1.92717365578638</v>
      </c>
      <c r="CM181" s="0" t="n">
        <f aca="false">IF($B91=0,0,IF(SIN(CM$12)=0,999999999,(SIN(CM$12)*COS($E91)+SIN($E91)*COS(CM$12))/SIN(CM$12)*$B91))</f>
        <v>1.81381800380743</v>
      </c>
      <c r="CN181" s="0" t="n">
        <f aca="false">IF($B91=0,0,IF(SIN(CN$12)=0,999999999,(SIN(CN$12)*COS($E91)+SIN($E91)*COS(CN$12))/SIN(CN$12)*$B91))</f>
        <v>1.70080803935708</v>
      </c>
      <c r="CO181" s="0" t="n">
        <f aca="false">IF($B91=0,0,IF(SIN(CO$12)=0,999999999,(SIN(CO$12)*COS($E91)+SIN($E91)*COS(CO$12))/SIN(CO$12)*$B91))</f>
        <v>1.58807361332726</v>
      </c>
      <c r="CP181" s="0" t="n">
        <f aca="false">IF($B91=0,0,IF(SIN(CP$12)=0,999999999,(SIN(CP$12)*COS($E91)+SIN($E91)*COS(CP$12))/SIN(CP$12)*$B91))</f>
        <v>1.47554525345683</v>
      </c>
      <c r="CQ181" s="0" t="n">
        <f aca="false">IF($B91=0,0,IF(SIN(CQ$12)=0,999999999,(SIN(CQ$12)*COS($E91)+SIN($E91)*COS(CQ$12))/SIN(CQ$12)*$B91))</f>
        <v>1.36315399205922</v>
      </c>
    </row>
    <row r="182" customFormat="false" ht="12.8" hidden="true" customHeight="false" outlineLevel="0" collapsed="false">
      <c r="D182" s="0" t="n">
        <f aca="false">1+D181</f>
        <v>80</v>
      </c>
      <c r="E182" s="2" t="s">
        <v>56</v>
      </c>
      <c r="F182" s="0" t="n">
        <f aca="false">IF($B92=0,0,IF(SIN(F$12)=0,999999999,(SIN(F$12)*COS($E92)+SIN($E92)*COS(F$12))/SIN(F$12)*$B92))</f>
        <v>999999999</v>
      </c>
      <c r="G182" s="0" t="n">
        <f aca="false">IF($B92=0,0,IF(SIN(G$12)=0,999999999,(SIN(G$12)*COS($E92)+SIN($E92)*COS(G$12))/SIN(G$12)*$B92))</f>
        <v>375.725393583534</v>
      </c>
      <c r="H182" s="0" t="n">
        <f aca="false">IF($B92=0,0,IF(SIN(H$12)=0,999999999,(SIN(H$12)*COS($E92)+SIN($E92)*COS(H$12))/SIN(H$12)*$B92))</f>
        <v>188.382064011473</v>
      </c>
      <c r="I182" s="0" t="n">
        <f aca="false">IF($B92=0,0,IF(SIN(I$12)=0,999999999,(SIN(I$12)*COS($E92)+SIN($E92)*COS(I$12))/SIN(I$12)*$B92))</f>
        <v>125.908916184994</v>
      </c>
      <c r="J182" s="0" t="n">
        <f aca="false">IF($B92=0,0,IF(SIN(J$12)=0,999999999,(SIN(J$12)*COS($E92)+SIN($E92)*COS(J$12))/SIN(J$12)*$B92))</f>
        <v>94.6533021962108</v>
      </c>
      <c r="K182" s="0" t="n">
        <f aca="false">IF($B92=0,0,IF(SIN(K$12)=0,999999999,(SIN(K$12)*COS($E92)+SIN($E92)*COS(K$12))/SIN(K$12)*$B92))</f>
        <v>75.8846887406477</v>
      </c>
      <c r="L182" s="0" t="n">
        <f aca="false">IF($B92=0,0,IF(SIN(L$12)=0,999999999,(SIN(L$12)*COS($E92)+SIN($E92)*COS(L$12))/SIN(L$12)*$B92))</f>
        <v>63.3595616049485</v>
      </c>
      <c r="M182" s="0" t="n">
        <f aca="false">IF($B92=0,0,IF(SIN(M$12)=0,999999999,(SIN(M$12)*COS($E92)+SIN($E92)*COS(M$12))/SIN(M$12)*$B92))</f>
        <v>54.4021263056409</v>
      </c>
      <c r="N182" s="0" t="n">
        <f aca="false">IF($B92=0,0,IF(SIN(N$12)=0,999999999,(SIN(N$12)*COS($E92)+SIN($E92)*COS(N$12))/SIN(N$12)*$B92))</f>
        <v>47.6744832467661</v>
      </c>
      <c r="O182" s="0" t="n">
        <f aca="false">IF($B92=0,0,IF(SIN(O$12)=0,999999999,(SIN(O$12)*COS($E92)+SIN($E92)*COS(O$12))/SIN(O$12)*$B92))</f>
        <v>42.4333527705733</v>
      </c>
      <c r="P182" s="0" t="n">
        <f aca="false">IF($B92=0,0,IF(SIN(P$12)=0,999999999,(SIN(P$12)*COS($E92)+SIN($E92)*COS(P$12))/SIN(P$12)*$B92))</f>
        <v>38.2327651761147</v>
      </c>
      <c r="Q182" s="0" t="n">
        <f aca="false">IF($B92=0,0,IF(SIN(Q$12)=0,999999999,(SIN(Q$12)*COS($E92)+SIN($E92)*COS(Q$12))/SIN(Q$12)*$B92))</f>
        <v>34.7889198170582</v>
      </c>
      <c r="R182" s="0" t="n">
        <f aca="false">IF($B92=0,0,IF(SIN(R$12)=0,999999999,(SIN(R$12)*COS($E92)+SIN($E92)*COS(R$12))/SIN(R$12)*$B92))</f>
        <v>31.9126146491536</v>
      </c>
      <c r="S182" s="0" t="n">
        <f aca="false">IF($B92=0,0,IF(SIN(S$12)=0,999999999,(SIN(S$12)*COS($E92)+SIN($E92)*COS(S$12))/SIN(S$12)*$B92))</f>
        <v>29.4728621390575</v>
      </c>
      <c r="T182" s="0" t="n">
        <f aca="false">IF($B92=0,0,IF(SIN(T$12)=0,999999999,(SIN(T$12)*COS($E92)+SIN($E92)*COS(T$12))/SIN(T$12)*$B92))</f>
        <v>27.3760983538134</v>
      </c>
      <c r="U182" s="0" t="n">
        <f aca="false">IF($B92=0,0,IF(SIN(U$12)=0,999999999,(SIN(U$12)*COS($E92)+SIN($E92)*COS(U$12))/SIN(U$12)*$B92))</f>
        <v>25.5537084133288</v>
      </c>
      <c r="V182" s="0" t="n">
        <f aca="false">IF($B92=0,0,IF(SIN(V$12)=0,999999999,(SIN(V$12)*COS($E92)+SIN($E92)*COS(V$12))/SIN(V$12)*$B92))</f>
        <v>23.9542298970114</v>
      </c>
      <c r="W182" s="0" t="n">
        <f aca="false">IF($B92=0,0,IF(SIN(W$12)=0,999999999,(SIN(W$12)*COS($E92)+SIN($E92)*COS(W$12))/SIN(W$12)*$B92))</f>
        <v>22.5383079881255</v>
      </c>
      <c r="X182" s="0" t="n">
        <f aca="false">IF($B92=0,0,IF(SIN(X$12)=0,999999999,(SIN(X$12)*COS($E92)+SIN($E92)*COS(X$12))/SIN(X$12)*$B92))</f>
        <v>21.2753322356168</v>
      </c>
      <c r="Y182" s="0" t="n">
        <f aca="false">IF($B92=0,0,IF(SIN(Y$12)=0,999999999,(SIN(Y$12)*COS($E92)+SIN($E92)*COS(Y$12))/SIN(Y$12)*$B92))</f>
        <v>20.1411353901048</v>
      </c>
      <c r="Z182" s="0" t="n">
        <f aca="false">IF($B92=0,0,IF(SIN(Z$12)=0,999999999,(SIN(Z$12)*COS($E92)+SIN($E92)*COS(Z$12))/SIN(Z$12)*$B92))</f>
        <v>19.1163825880574</v>
      </c>
      <c r="AA182" s="0" t="n">
        <f aca="false">IF($B92=0,0,IF(SIN(AA$12)=0,999999999,(SIN(AA$12)*COS($E92)+SIN($E92)*COS(AA$12))/SIN(AA$12)*$B92))</f>
        <v>18.1854207680601</v>
      </c>
      <c r="AB182" s="0" t="n">
        <f aca="false">IF($B92=0,0,IF(SIN(AB$12)=0,999999999,(SIN(AB$12)*COS($E92)+SIN($E92)*COS(AB$12))/SIN(AB$12)*$B92))</f>
        <v>17.3354418816696</v>
      </c>
      <c r="AC182" s="0" t="n">
        <f aca="false">IF($B92=0,0,IF(SIN(AC$12)=0,999999999,(SIN(AC$12)*COS($E92)+SIN($E92)*COS(AC$12))/SIN(AC$12)*$B92))</f>
        <v>16.5558643961227</v>
      </c>
      <c r="AD182" s="0" t="n">
        <f aca="false">IF($B92=0,0,IF(SIN(AD$12)=0,999999999,(SIN(AD$12)*COS($E92)+SIN($E92)*COS(AD$12))/SIN(AD$12)*$B92))</f>
        <v>15.8378694204155</v>
      </c>
      <c r="AE182" s="0" t="n">
        <f aca="false">IF($B92=0,0,IF(SIN(AE$12)=0,999999999,(SIN(AE$12)*COS($E92)+SIN($E92)*COS(AE$12))/SIN(AE$12)*$B92))</f>
        <v>15.1740481601789</v>
      </c>
      <c r="AF182" s="0" t="n">
        <f aca="false">IF($B92=0,0,IF(SIN(AF$12)=0,999999999,(SIN(AF$12)*COS($E92)+SIN($E92)*COS(AF$12))/SIN(AF$12)*$B92))</f>
        <v>14.5581307281839</v>
      </c>
      <c r="AG182" s="0" t="n">
        <f aca="false">IF($B92=0,0,IF(SIN(AG$12)=0,999999999,(SIN(AG$12)*COS($E92)+SIN($E92)*COS(AG$12))/SIN(AG$12)*$B92))</f>
        <v>13.9847752182453</v>
      </c>
      <c r="AH182" s="0" t="n">
        <f aca="false">IF($B92=0,0,IF(SIN(AH$12)=0,999999999,(SIN(AH$12)*COS($E92)+SIN($E92)*COS(AH$12))/SIN(AH$12)*$B92))</f>
        <v>13.4494019766411</v>
      </c>
      <c r="AI182" s="0" t="n">
        <f aca="false">IF($B92=0,0,IF(SIN(AI$12)=0,999999999,(SIN(AI$12)*COS($E92)+SIN($E92)*COS(AI$12))/SIN(AI$12)*$B92))</f>
        <v>12.9480621612728</v>
      </c>
      <c r="AJ182" s="0" t="n">
        <f aca="false">IF($B92=0,0,IF(SIN(AJ$12)=0,999999999,(SIN(AJ$12)*COS($E92)+SIN($E92)*COS(AJ$12))/SIN(AJ$12)*$B92))</f>
        <v>12.4773325880574</v>
      </c>
      <c r="AK182" s="0" t="n">
        <f aca="false">IF($B92=0,0,IF(SIN(AK$12)=0,999999999,(SIN(AK$12)*COS($E92)+SIN($E92)*COS(AK$12))/SIN(AK$12)*$B92))</f>
        <v>12.0342309286914</v>
      </c>
      <c r="AL182" s="0" t="n">
        <f aca="false">IF($B92=0,0,IF(SIN(AL$12)=0,999999999,(SIN(AL$12)*COS($E92)+SIN($E92)*COS(AL$12))/SIN(AL$12)*$B92))</f>
        <v>11.6161468078894</v>
      </c>
      <c r="AM182" s="0" t="n">
        <f aca="false">IF($B92=0,0,IF(SIN(AM$12)=0,999999999,(SIN(AM$12)*COS($E92)+SIN($E92)*COS(AM$12))/SIN(AM$12)*$B92))</f>
        <v>11.2207854274434</v>
      </c>
      <c r="AN182" s="0" t="n">
        <f aca="false">IF($B92=0,0,IF(SIN(AN$12)=0,999999999,(SIN(AN$12)*COS($E92)+SIN($E92)*COS(AN$12))/SIN(AN$12)*$B92))</f>
        <v>10.8461211380151</v>
      </c>
      <c r="AO182" s="0" t="n">
        <f aca="false">IF($B92=0,0,IF(SIN(AO$12)=0,999999999,(SIN(AO$12)*COS($E92)+SIN($E92)*COS(AO$12))/SIN(AO$12)*$B92))</f>
        <v>10.4903589690757</v>
      </c>
      <c r="AP182" s="0" t="n">
        <f aca="false">IF($B92=0,0,IF(SIN(AP$12)=0,999999999,(SIN(AP$12)*COS($E92)+SIN($E92)*COS(AP$12))/SIN(AP$12)*$B92))</f>
        <v>10.1519025695346</v>
      </c>
      <c r="AQ182" s="0" t="n">
        <f aca="false">IF($B92=0,0,IF(SIN(AQ$12)=0,999999999,(SIN(AQ$12)*COS($E92)+SIN($E92)*COS(AQ$12))/SIN(AQ$12)*$B92))</f>
        <v>9.82932734618402</v>
      </c>
      <c r="AR182" s="0" t="n">
        <f aca="false">IF($B92=0,0,IF(SIN(AR$12)=0,999999999,(SIN(AR$12)*COS($E92)+SIN($E92)*COS(AR$12))/SIN(AR$12)*$B92))</f>
        <v>9.52135784242365</v>
      </c>
      <c r="AS182" s="0" t="n">
        <f aca="false">IF($B92=0,0,IF(SIN(AS$12)=0,999999999,(SIN(AS$12)*COS($E92)+SIN($E92)*COS(AS$12))/SIN(AS$12)*$B92))</f>
        <v>9.22684859614532</v>
      </c>
      <c r="AT182" s="0" t="n">
        <f aca="false">IF($B92=0,0,IF(SIN(AT$12)=0,999999999,(SIN(AT$12)*COS($E92)+SIN($E92)*COS(AT$12))/SIN(AT$12)*$B92))</f>
        <v>8.94476786787929</v>
      </c>
      <c r="AU182" s="0" t="n">
        <f aca="false">IF($B92=0,0,IF(SIN(AU$12)=0,999999999,(SIN(AU$12)*COS($E92)+SIN($E92)*COS(AU$12))/SIN(AU$12)*$B92))</f>
        <v>8.67418374911004</v>
      </c>
      <c r="AV182" s="0" t="n">
        <f aca="false">IF($B92=0,0,IF(SIN(AV$12)=0,999999999,(SIN(AV$12)*COS($E92)+SIN($E92)*COS(AV$12))/SIN(AV$12)*$B92))</f>
        <v>8.41425225401782</v>
      </c>
      <c r="AW182" s="0" t="n">
        <f aca="false">IF($B92=0,0,IF(SIN(AW$12)=0,999999999,(SIN(AW$12)*COS($E92)+SIN($E92)*COS(AW$12))/SIN(AW$12)*$B92))</f>
        <v>8.16420707171177</v>
      </c>
      <c r="AX182" s="0" t="n">
        <f aca="false">IF($B92=0,0,IF(SIN(AX$12)=0,999999999,(SIN(AX$12)*COS($E92)+SIN($E92)*COS(AX$12))/SIN(AX$12)*$B92))</f>
        <v>7.92335071473301</v>
      </c>
      <c r="AY182" s="0" t="n">
        <f aca="false">IF($B92=0,0,IF(SIN(AY$12)=0,999999999,(SIN(AY$12)*COS($E92)+SIN($E92)*COS(AY$12))/SIN(AY$12)*$B92))</f>
        <v>7.69104684657536</v>
      </c>
      <c r="AZ182" s="0" t="n">
        <f aca="false">IF($B92=0,0,IF(SIN(AZ$12)=0,999999999,(SIN(AZ$12)*COS($E92)+SIN($E92)*COS(AZ$12))/SIN(AZ$12)*$B92))</f>
        <v>7.46671360875125</v>
      </c>
      <c r="BA182" s="0" t="n">
        <f aca="false">IF($B92=0,0,IF(SIN(BA$12)=0,999999999,(SIN(BA$12)*COS($E92)+SIN($E92)*COS(BA$12))/SIN(BA$12)*$B92))</f>
        <v>7.24981779847535</v>
      </c>
      <c r="BB182" s="0" t="n">
        <f aca="false">IF($B92=0,0,IF(SIN(BB$12)=0,999999999,(SIN(BB$12)*COS($E92)+SIN($E92)*COS(BB$12))/SIN(BB$12)*$B92))</f>
        <v>7.03986977285609</v>
      </c>
      <c r="BC182" s="0" t="n">
        <f aca="false">IF($B92=0,0,IF(SIN(BC$12)=0,999999999,(SIN(BC$12)*COS($E92)+SIN($E92)*COS(BC$12))/SIN(BC$12)*$B92))</f>
        <v>6.83641897574423</v>
      </c>
      <c r="BD182" s="0" t="n">
        <f aca="false">IF($B92=0,0,IF(SIN(BD$12)=0,999999999,(SIN(BD$12)*COS($E92)+SIN($E92)*COS(BD$12))/SIN(BD$12)*$B92))</f>
        <v>6.63905000000002</v>
      </c>
      <c r="BE182" s="0" t="n">
        <f aca="false">IF($B92=0,0,IF(SIN(BE$12)=0,999999999,(SIN(BE$12)*COS($E92)+SIN($E92)*COS(BE$12))/SIN(BE$12)*$B92))</f>
        <v>6.44737911162064</v>
      </c>
      <c r="BF182" s="0" t="n">
        <f aca="false">IF($B92=0,0,IF(SIN(BF$12)=0,999999999,(SIN(BF$12)*COS($E92)+SIN($E92)*COS(BF$12))/SIN(BF$12)*$B92))</f>
        <v>6.26105117348188</v>
      </c>
      <c r="BG182" s="0" t="n">
        <f aca="false">IF($B92=0,0,IF(SIN(BG$12)=0,999999999,(SIN(BG$12)*COS($E92)+SIN($E92)*COS(BG$12))/SIN(BG$12)*$B92))</f>
        <v>6.07973691583942</v>
      </c>
      <c r="BH182" s="0" t="n">
        <f aca="false">IF($B92=0,0,IF(SIN(BH$12)=0,999999999,(SIN(BH$12)*COS($E92)+SIN($E92)*COS(BH$12))/SIN(BH$12)*$B92))</f>
        <v>5.90313050856009</v>
      </c>
      <c r="BI182" s="0" t="n">
        <f aca="false">IF($B92=0,0,IF(SIN(BI$12)=0,999999999,(SIN(BI$12)*COS($E92)+SIN($E92)*COS(BI$12))/SIN(BI$12)*$B92))</f>
        <v>5.73094739659878</v>
      </c>
      <c r="BJ182" s="0" t="n">
        <f aca="false">IF($B92=0,0,IF(SIN(BJ$12)=0,999999999,(SIN(BJ$12)*COS($E92)+SIN($E92)*COS(BJ$12))/SIN(BJ$12)*$B92))</f>
        <v>5.56292236572864</v>
      </c>
      <c r="BK182" s="0" t="n">
        <f aca="false">IF($B92=0,0,IF(SIN(BK$12)=0,999999999,(SIN(BK$12)*COS($E92)+SIN($E92)*COS(BK$12))/SIN(BK$12)*$B92))</f>
        <v>5.39880781015746</v>
      </c>
      <c r="BL182" s="0" t="n">
        <f aca="false">IF($B92=0,0,IF(SIN(BL$12)=0,999999999,(SIN(BL$12)*COS($E92)+SIN($E92)*COS(BL$12))/SIN(BL$12)*$B92))</f>
        <v>5.23837217756972</v>
      </c>
      <c r="BM182" s="0" t="n">
        <f aca="false">IF($B92=0,0,IF(SIN(BM$12)=0,999999999,(SIN(BM$12)*COS($E92)+SIN($E92)*COS(BM$12))/SIN(BM$12)*$B92))</f>
        <v>5.08139857044446</v>
      </c>
      <c r="BN182" s="0" t="n">
        <f aca="false">IF($B92=0,0,IF(SIN(BN$12)=0,999999999,(SIN(BN$12)*COS($E92)+SIN($E92)*COS(BN$12))/SIN(BN$12)*$B92))</f>
        <v>4.92768348531224</v>
      </c>
      <c r="BO182" s="0" t="n">
        <f aca="false">IF($B92=0,0,IF(SIN(BO$12)=0,999999999,(SIN(BO$12)*COS($E92)+SIN($E92)*COS(BO$12))/SIN(BO$12)*$B92))</f>
        <v>4.77703567401271</v>
      </c>
      <c r="BP182" s="0" t="n">
        <f aca="false">IF($B92=0,0,IF(SIN(BP$12)=0,999999999,(SIN(BP$12)*COS($E92)+SIN($E92)*COS(BP$12))/SIN(BP$12)*$B92))</f>
        <v>4.62927511306313</v>
      </c>
      <c r="BQ182" s="0" t="n">
        <f aca="false">IF($B92=0,0,IF(SIN(BQ$12)=0,999999999,(SIN(BQ$12)*COS($E92)+SIN($E92)*COS(BQ$12))/SIN(BQ$12)*$B92))</f>
        <v>4.4842320690044</v>
      </c>
      <c r="BR182" s="0" t="n">
        <f aca="false">IF($B92=0,0,IF(SIN(BR$12)=0,999999999,(SIN(BR$12)*COS($E92)+SIN($E92)*COS(BR$12))/SIN(BR$12)*$B92))</f>
        <v>4.34174624909949</v>
      </c>
      <c r="BS182" s="0" t="n">
        <f aca="false">IF($B92=0,0,IF(SIN(BS$12)=0,999999999,(SIN(BS$12)*COS($E92)+SIN($E92)*COS(BS$12))/SIN(BS$12)*$B92))</f>
        <v>4.20166602805813</v>
      </c>
      <c r="BT182" s="0" t="n">
        <f aca="false">IF($B92=0,0,IF(SIN(BT$12)=0,999999999,(SIN(BT$12)*COS($E92)+SIN($E92)*COS(BT$12))/SIN(BT$12)*$B92))</f>
        <v>4.06384774258261</v>
      </c>
      <c r="BU182" s="0" t="n">
        <f aca="false">IF($B92=0,0,IF(SIN(BU$12)=0,999999999,(SIN(BU$12)*COS($E92)+SIN($E92)*COS(BU$12))/SIN(BU$12)*$B92))</f>
        <v>3.92815504649956</v>
      </c>
      <c r="BV182" s="0" t="n">
        <f aca="false">IF($B92=0,0,IF(SIN(BV$12)=0,999999999,(SIN(BV$12)*COS($E92)+SIN($E92)*COS(BV$12))/SIN(BV$12)*$B92))</f>
        <v>3.7944583200829</v>
      </c>
      <c r="BW182" s="0" t="n">
        <f aca="false">IF($B92=0,0,IF(SIN(BW$12)=0,999999999,(SIN(BW$12)*COS($E92)+SIN($E92)*COS(BW$12))/SIN(BW$12)*$B92))</f>
        <v>3.66263412790378</v>
      </c>
      <c r="BX182" s="0" t="n">
        <f aca="false">IF($B92=0,0,IF(SIN(BX$12)=0,999999999,(SIN(BX$12)*COS($E92)+SIN($E92)*COS(BX$12))/SIN(BX$12)*$B92))</f>
        <v>3.53256472017813</v>
      </c>
      <c r="BY182" s="0" t="n">
        <f aca="false">IF($B92=0,0,IF(SIN(BY$12)=0,999999999,(SIN(BY$12)*COS($E92)+SIN($E92)*COS(BY$12))/SIN(BY$12)*$B92))</f>
        <v>3.40413757313685</v>
      </c>
      <c r="BZ182" s="0" t="n">
        <f aca="false">IF($B92=0,0,IF(SIN(BZ$12)=0,999999999,(SIN(BZ$12)*COS($E92)+SIN($E92)*COS(BZ$12))/SIN(BZ$12)*$B92))</f>
        <v>3.27724496442691</v>
      </c>
      <c r="CA182" s="0" t="n">
        <f aca="false">IF($B92=0,0,IF(SIN(CA$12)=0,999999999,(SIN(CA$12)*COS($E92)+SIN($E92)*COS(CA$12))/SIN(CA$12)*$B92))</f>
        <v>3.15178357997455</v>
      </c>
      <c r="CB182" s="0" t="n">
        <f aca="false">IF($B92=0,0,IF(SIN(CB$12)=0,999999999,(SIN(CB$12)*COS($E92)+SIN($E92)*COS(CB$12))/SIN(CB$12)*$B92))</f>
        <v>3.02765414911196</v>
      </c>
      <c r="CC182" s="0" t="n">
        <f aca="false">IF($B92=0,0,IF(SIN(CC$12)=0,999999999,(SIN(CC$12)*COS($E92)+SIN($E92)*COS(CC$12))/SIN(CC$12)*$B92))</f>
        <v>2.90476110509332</v>
      </c>
      <c r="CD182" s="0" t="n">
        <f aca="false">IF($B92=0,0,IF(SIN(CD$12)=0,999999999,(SIN(CD$12)*COS($E92)+SIN($E92)*COS(CD$12))/SIN(CD$12)*$B92))</f>
        <v>2.78301226841054</v>
      </c>
      <c r="CE182" s="0" t="n">
        <f aca="false">IF($B92=0,0,IF(SIN(CE$12)=0,999999999,(SIN(CE$12)*COS($E92)+SIN($E92)*COS(CE$12))/SIN(CE$12)*$B92))</f>
        <v>2.66231855056888</v>
      </c>
      <c r="CF182" s="0" t="n">
        <f aca="false">IF($B92=0,0,IF(SIN(CF$12)=0,999999999,(SIN(CF$12)*COS($E92)+SIN($E92)*COS(CF$12))/SIN(CF$12)*$B92))</f>
        <v>2.542593676202</v>
      </c>
      <c r="CG182" s="0" t="n">
        <f aca="false">IF($B92=0,0,IF(SIN(CG$12)=0,999999999,(SIN(CG$12)*COS($E92)+SIN($E92)*COS(CG$12))/SIN(CG$12)*$B92))</f>
        <v>2.42375392159828</v>
      </c>
      <c r="CH182" s="0" t="n">
        <f aca="false">IF($B92=0,0,IF(SIN(CH$12)=0,999999999,(SIN(CH$12)*COS($E92)+SIN($E92)*COS(CH$12))/SIN(CH$12)*$B92))</f>
        <v>2.30571786787929</v>
      </c>
      <c r="CI182" s="0" t="n">
        <f aca="false">IF($B92=0,0,IF(SIN(CI$12)=0,999999999,(SIN(CI$12)*COS($E92)+SIN($E92)*COS(CI$12))/SIN(CI$12)*$B92))</f>
        <v>2.18840616721911</v>
      </c>
      <c r="CJ182" s="0" t="n">
        <f aca="false">IF($B92=0,0,IF(SIN(CJ$12)=0,999999999,(SIN(CJ$12)*COS($E92)+SIN($E92)*COS(CJ$12))/SIN(CJ$12)*$B92))</f>
        <v>2.07174132062257</v>
      </c>
      <c r="CK182" s="0" t="n">
        <f aca="false">IF($B92=0,0,IF(SIN(CK$12)=0,999999999,(SIN(CK$12)*COS($E92)+SIN($E92)*COS(CK$12))/SIN(CK$12)*$B92))</f>
        <v>1.95564746589331</v>
      </c>
      <c r="CL182" s="0" t="n">
        <f aca="false">IF($B92=0,0,IF(SIN(CL$12)=0,999999999,(SIN(CL$12)*COS($E92)+SIN($E92)*COS(CL$12))/SIN(CL$12)*$B92))</f>
        <v>1.84005017452052</v>
      </c>
      <c r="CM182" s="0" t="n">
        <f aca="false">IF($B92=0,0,IF(SIN(CM$12)=0,999999999,(SIN(CM$12)*COS($E92)+SIN($E92)*COS(CM$12))/SIN(CM$12)*$B92))</f>
        <v>1.72487625629751</v>
      </c>
      <c r="CN182" s="0" t="n">
        <f aca="false">IF($B92=0,0,IF(SIN(CN$12)=0,999999999,(SIN(CN$12)*COS($E92)+SIN($E92)*COS(CN$12))/SIN(CN$12)*$B92))</f>
        <v>1.61005357055787</v>
      </c>
      <c r="CO182" s="0" t="n">
        <f aca="false">IF($B92=0,0,IF(SIN(CO$12)=0,999999999,(SIN(CO$12)*COS($E92)+SIN($E92)*COS(CO$12))/SIN(CO$12)*$B92))</f>
        <v>1.49551084297612</v>
      </c>
      <c r="CP182" s="0" t="n">
        <f aca="false">IF($B92=0,0,IF(SIN(CP$12)=0,999999999,(SIN(CP$12)*COS($E92)+SIN($E92)*COS(CP$12))/SIN(CP$12)*$B92))</f>
        <v>1.38117748693054</v>
      </c>
      <c r="CQ182" s="0" t="n">
        <f aca="false">IF($B92=0,0,IF(SIN(CQ$12)=0,999999999,(SIN(CQ$12)*COS($E92)+SIN($E92)*COS(CQ$12))/SIN(CQ$12)*$B92))</f>
        <v>1.2669834284676</v>
      </c>
    </row>
    <row r="183" customFormat="false" ht="12.8" hidden="true" customHeight="false" outlineLevel="0" collapsed="false">
      <c r="D183" s="0" t="n">
        <f aca="false">1+D182</f>
        <v>81</v>
      </c>
      <c r="E183" s="2" t="s">
        <v>56</v>
      </c>
      <c r="F183" s="0" t="n">
        <f aca="false">IF($B93=0,0,IF(SIN(F$12)=0,999999999,(SIN(F$12)*COS($E93)+SIN($E93)*COS(F$12))/SIN(F$12)*$B93))</f>
        <v>999999999</v>
      </c>
      <c r="G183" s="0" t="n">
        <f aca="false">IF($B93=0,0,IF(SIN(G$12)=0,999999999,(SIN(G$12)*COS($E93)+SIN($E93)*COS(G$12))/SIN(G$12)*$B93))</f>
        <v>381.285464987233</v>
      </c>
      <c r="H183" s="0" t="n">
        <f aca="false">IF($B93=0,0,IF(SIN(H$12)=0,999999999,(SIN(H$12)*COS($E93)+SIN($E93)*COS(H$12))/SIN(H$12)*$B93))</f>
        <v>191.110407597456</v>
      </c>
      <c r="I183" s="0" t="n">
        <f aca="false">IF($B93=0,0,IF(SIN(I$12)=0,999999999,(SIN(I$12)*COS($E93)+SIN($E93)*COS(I$12))/SIN(I$12)*$B93))</f>
        <v>127.692967006646</v>
      </c>
      <c r="J183" s="0" t="n">
        <f aca="false">IF($B93=0,0,IF(SIN(J$12)=0,999999999,(SIN(J$12)*COS($E93)+SIN($E93)*COS(J$12))/SIN(J$12)*$B93))</f>
        <v>95.9649188415618</v>
      </c>
      <c r="K183" s="0" t="n">
        <f aca="false">IF($B93=0,0,IF(SIN(K$12)=0,999999999,(SIN(K$12)*COS($E93)+SIN($E93)*COS(K$12))/SIN(K$12)*$B93))</f>
        <v>76.9126144483843</v>
      </c>
      <c r="L183" s="0" t="n">
        <f aca="false">IF($B93=0,0,IF(SIN(L$12)=0,999999999,(SIN(L$12)*COS($E93)+SIN($E93)*COS(L$12))/SIN(L$12)*$B93))</f>
        <v>64.1981677836066</v>
      </c>
      <c r="M183" s="0" t="n">
        <f aca="false">IF($B93=0,0,IF(SIN(M$12)=0,999999999,(SIN(M$12)*COS($E93)+SIN($E93)*COS(M$12))/SIN(M$12)*$B93))</f>
        <v>55.1053392532168</v>
      </c>
      <c r="N183" s="0" t="n">
        <f aca="false">IF($B93=0,0,IF(SIN(N$12)=0,999999999,(SIN(N$12)*COS($E93)+SIN($E93)*COS(N$12))/SIN(N$12)*$B93))</f>
        <v>48.2760066704022</v>
      </c>
      <c r="O183" s="0" t="n">
        <f aca="false">IF($B93=0,0,IF(SIN(O$12)=0,999999999,(SIN(O$12)*COS($E93)+SIN($E93)*COS(O$12))/SIN(O$12)*$B93))</f>
        <v>42.9556555729062</v>
      </c>
      <c r="P183" s="0" t="n">
        <f aca="false">IF($B93=0,0,IF(SIN(P$12)=0,999999999,(SIN(P$12)*COS($E93)+SIN($E93)*COS(P$12))/SIN(P$12)*$B93))</f>
        <v>38.6915753482635</v>
      </c>
      <c r="Q183" s="0" t="n">
        <f aca="false">IF($B93=0,0,IF(SIN(Q$12)=0,999999999,(SIN(Q$12)*COS($E93)+SIN($E93)*COS(Q$12))/SIN(Q$12)*$B93))</f>
        <v>35.1956756527892</v>
      </c>
      <c r="R183" s="0" t="n">
        <f aca="false">IF($B93=0,0,IF(SIN(R$12)=0,999999999,(SIN(R$12)*COS($E93)+SIN($E93)*COS(R$12))/SIN(R$12)*$B93))</f>
        <v>32.2758946196121</v>
      </c>
      <c r="S183" s="0" t="n">
        <f aca="false">IF($B93=0,0,IF(SIN(S$12)=0,999999999,(SIN(S$12)*COS($E93)+SIN($E93)*COS(S$12))/SIN(S$12)*$B93))</f>
        <v>29.7992648154753</v>
      </c>
      <c r="T183" s="0" t="n">
        <f aca="false">IF($B93=0,0,IF(SIN(T$12)=0,999999999,(SIN(T$12)*COS($E93)+SIN($E93)*COS(T$12))/SIN(T$12)*$B93))</f>
        <v>27.6708080718995</v>
      </c>
      <c r="U183" s="0" t="n">
        <f aca="false">IF($B93=0,0,IF(SIN(U$12)=0,999999999,(SIN(U$12)*COS($E93)+SIN($E93)*COS(U$12))/SIN(U$12)*$B93))</f>
        <v>25.8208723826498</v>
      </c>
      <c r="V183" s="0" t="n">
        <f aca="false">IF($B93=0,0,IF(SIN(V$12)=0,999999999,(SIN(V$12)*COS($E93)+SIN($E93)*COS(V$12))/SIN(V$12)*$B93))</f>
        <v>24.1972174634745</v>
      </c>
      <c r="W183" s="0" t="n">
        <f aca="false">IF($B93=0,0,IF(SIN(W$12)=0,999999999,(SIN(W$12)*COS($E93)+SIN($E93)*COS(W$12))/SIN(W$12)*$B93))</f>
        <v>22.7598936425681</v>
      </c>
      <c r="X183" s="0" t="n">
        <f aca="false">IF($B93=0,0,IF(SIN(X$12)=0,999999999,(SIN(X$12)*COS($E93)+SIN($E93)*COS(X$12))/SIN(X$12)*$B93))</f>
        <v>21.4778277864531</v>
      </c>
      <c r="Y183" s="0" t="n">
        <f aca="false">IF($B93=0,0,IF(SIN(Y$12)=0,999999999,(SIN(Y$12)*COS($E93)+SIN($E93)*COS(Y$12))/SIN(Y$12)*$B93))</f>
        <v>20.3264873534671</v>
      </c>
      <c r="Z183" s="0" t="n">
        <f aca="false">IF($B93=0,0,IF(SIN(Z$12)=0,999999999,(SIN(Z$12)*COS($E93)+SIN($E93)*COS(Z$12))/SIN(Z$12)*$B93))</f>
        <v>19.2862452301694</v>
      </c>
      <c r="AA183" s="0" t="n">
        <f aca="false">IF($B93=0,0,IF(SIN(AA$12)=0,999999999,(SIN(AA$12)*COS($E93)+SIN($E93)*COS(AA$12))/SIN(AA$12)*$B93))</f>
        <v>18.3412117563324</v>
      </c>
      <c r="AB183" s="0" t="n">
        <f aca="false">IF($B93=0,0,IF(SIN(AB$12)=0,999999999,(SIN(AB$12)*COS($E93)+SIN($E93)*COS(AB$12))/SIN(AB$12)*$B93))</f>
        <v>17.4783852875776</v>
      </c>
      <c r="AC183" s="0" t="n">
        <f aca="false">IF($B93=0,0,IF(SIN(AC$12)=0,999999999,(SIN(AC$12)*COS($E93)+SIN($E93)*COS(AC$12))/SIN(AC$12)*$B93))</f>
        <v>16.6870243493883</v>
      </c>
      <c r="AD183" s="0" t="n">
        <f aca="false">IF($B93=0,0,IF(SIN(AD$12)=0,999999999,(SIN(AD$12)*COS($E93)+SIN($E93)*COS(AD$12))/SIN(AD$12)*$B93))</f>
        <v>15.9581767516511</v>
      </c>
      <c r="AE183" s="0" t="n">
        <f aca="false">IF($B93=0,0,IF(SIN(AE$12)=0,999999999,(SIN(AE$12)*COS($E93)+SIN($E93)*COS(AE$12))/SIN(AE$12)*$B93))</f>
        <v>15.2843217147494</v>
      </c>
      <c r="AF183" s="0" t="n">
        <f aca="false">IF($B93=0,0,IF(SIN(AF$12)=0,999999999,(SIN(AF$12)*COS($E93)+SIN($E93)*COS(AF$12))/SIN(AF$12)*$B93))</f>
        <v>14.6590945809916</v>
      </c>
      <c r="AG183" s="0" t="n">
        <f aca="false">IF($B93=0,0,IF(SIN(AG$12)=0,999999999,(SIN(AG$12)*COS($E93)+SIN($E93)*COS(AG$12))/SIN(AG$12)*$B93))</f>
        <v>14.0770727003278</v>
      </c>
      <c r="AH183" s="0" t="n">
        <f aca="false">IF($B93=0,0,IF(SIN(AH$12)=0,999999999,(SIN(AH$12)*COS($E93)+SIN($E93)*COS(AH$12))/SIN(AH$12)*$B93))</f>
        <v>13.5336071967543</v>
      </c>
      <c r="AI183" s="0" t="n">
        <f aca="false">IF($B93=0,0,IF(SIN(AI$12)=0,999999999,(SIN(AI$12)*COS($E93)+SIN($E93)*COS(AI$12))/SIN(AI$12)*$B93))</f>
        <v>13.0246895407202</v>
      </c>
      <c r="AJ183" s="0" t="n">
        <f aca="false">IF($B93=0,0,IF(SIN(AJ$12)=0,999999999,(SIN(AJ$12)*COS($E93)+SIN($E93)*COS(AJ$12))/SIN(AJ$12)*$B93))</f>
        <v>12.5468448061049</v>
      </c>
      <c r="AK183" s="0" t="n">
        <f aca="false">IF($B93=0,0,IF(SIN(AK$12)=0,999999999,(SIN(AK$12)*COS($E93)+SIN($E93)*COS(AK$12))/SIN(AK$12)*$B93))</f>
        <v>12.0970455861811</v>
      </c>
      <c r="AL183" s="0" t="n">
        <f aca="false">IF($B93=0,0,IF(SIN(AL$12)=0,999999999,(SIN(AL$12)*COS($E93)+SIN($E93)*COS(AL$12))/SIN(AL$12)*$B93))</f>
        <v>11.6726420493757</v>
      </c>
      <c r="AM183" s="0" t="n">
        <f aca="false">IF($B93=0,0,IF(SIN(AM$12)=0,999999999,(SIN(AM$12)*COS($E93)+SIN($E93)*COS(AM$12))/SIN(AM$12)*$B93))</f>
        <v>11.2713047111968</v>
      </c>
      <c r="AN183" s="0" t="n">
        <f aca="false">IF($B93=0,0,IF(SIN(AN$12)=0,999999999,(SIN(AN$12)*COS($E93)+SIN($E93)*COS(AN$12))/SIN(AN$12)*$B93))</f>
        <v>10.8909773042554</v>
      </c>
      <c r="AO183" s="0" t="n">
        <f aca="false">IF($B93=0,0,IF(SIN(AO$12)=0,999999999,(SIN(AO$12)*COS($E93)+SIN($E93)*COS(AO$12))/SIN(AO$12)*$B93))</f>
        <v>10.529837726723</v>
      </c>
      <c r="AP183" s="0" t="n">
        <f aca="false">IF($B93=0,0,IF(SIN(AP$12)=0,999999999,(SIN(AP$12)*COS($E93)+SIN($E93)*COS(AP$12))/SIN(AP$12)*$B93))</f>
        <v>10.1862654983779</v>
      </c>
      <c r="AQ183" s="0" t="n">
        <f aca="false">IF($B93=0,0,IF(SIN(AQ$12)=0,999999999,(SIN(AQ$12)*COS($E93)+SIN($E93)*COS(AQ$12))/SIN(AQ$12)*$B93))</f>
        <v>9.858814493032</v>
      </c>
      <c r="AR183" s="0" t="n">
        <f aca="false">IF($B93=0,0,IF(SIN(AR$12)=0,999999999,(SIN(AR$12)*COS($E93)+SIN($E93)*COS(AR$12))/SIN(AR$12)*$B93))</f>
        <v>9.54618997533119</v>
      </c>
      <c r="AS183" s="0" t="n">
        <f aca="false">IF($B93=0,0,IF(SIN(AS$12)=0,999999999,(SIN(AS$12)*COS($E93)+SIN($E93)*COS(AS$12))/SIN(AS$12)*$B93))</f>
        <v>9.24722916930336</v>
      </c>
      <c r="AT183" s="0" t="n">
        <f aca="false">IF($B93=0,0,IF(SIN(AT$12)=0,999999999,(SIN(AT$12)*COS($E93)+SIN($E93)*COS(AT$12))/SIN(AT$12)*$B93))</f>
        <v>8.96088474055278</v>
      </c>
      <c r="AU183" s="0" t="n">
        <f aca="false">IF($B93=0,0,IF(SIN(AU$12)=0,999999999,(SIN(AU$12)*COS($E93)+SIN($E93)*COS(AU$12))/SIN(AU$12)*$B93))</f>
        <v>8.68621069460064</v>
      </c>
      <c r="AV183" s="0" t="n">
        <f aca="false">IF($B93=0,0,IF(SIN(AV$12)=0,999999999,(SIN(AV$12)*COS($E93)+SIN($E93)*COS(AV$12))/SIN(AV$12)*$B93))</f>
        <v>8.42235028863107</v>
      </c>
      <c r="AW183" s="0" t="n">
        <f aca="false">IF($B93=0,0,IF(SIN(AW$12)=0,999999999,(SIN(AW$12)*COS($E93)+SIN($E93)*COS(AW$12))/SIN(AW$12)*$B93))</f>
        <v>8.16852562882754</v>
      </c>
      <c r="AX183" s="0" t="n">
        <f aca="false">IF($B93=0,0,IF(SIN(AX$12)=0,999999999,(SIN(AX$12)*COS($E93)+SIN($E93)*COS(AX$12))/SIN(AX$12)*$B93))</f>
        <v>7.92402868508388</v>
      </c>
      <c r="AY183" s="0" t="n">
        <f aca="false">IF($B93=0,0,IF(SIN(AY$12)=0,999999999,(SIN(AY$12)*COS($E93)+SIN($E93)*COS(AY$12))/SIN(AY$12)*$B93))</f>
        <v>7.68821350255422</v>
      </c>
      <c r="AZ183" s="0" t="n">
        <f aca="false">IF($B93=0,0,IF(SIN(AZ$12)=0,999999999,(SIN(AZ$12)*COS($E93)+SIN($E93)*COS(AZ$12))/SIN(AZ$12)*$B93))</f>
        <v>7.46048942785625</v>
      </c>
      <c r="BA183" s="0" t="n">
        <f aca="false">IF($B93=0,0,IF(SIN(BA$12)=0,999999999,(SIN(BA$12)*COS($E93)+SIN($E93)*COS(BA$12))/SIN(BA$12)*$B93))</f>
        <v>7.2403151987495</v>
      </c>
      <c r="BB183" s="0" t="n">
        <f aca="false">IF($B93=0,0,IF(SIN(BB$12)=0,999999999,(SIN(BB$12)*COS($E93)+SIN($E93)*COS(BB$12))/SIN(BB$12)*$B93))</f>
        <v>7.02719377130281</v>
      </c>
      <c r="BC183" s="0" t="n">
        <f aca="false">IF($B93=0,0,IF(SIN(BC$12)=0,999999999,(SIN(BC$12)*COS($E93)+SIN($E93)*COS(BC$12))/SIN(BC$12)*$B93))</f>
        <v>6.82066777913044</v>
      </c>
      <c r="BD183" s="0" t="n">
        <f aca="false">IF($B93=0,0,IF(SIN(BD$12)=0,999999999,(SIN(BD$12)*COS($E93)+SIN($E93)*COS(BD$12))/SIN(BD$12)*$B93))</f>
        <v>6.6203155361397</v>
      </c>
      <c r="BE183" s="0" t="n">
        <f aca="false">IF($B93=0,0,IF(SIN(BE$12)=0,999999999,(SIN(BE$12)*COS($E93)+SIN($E93)*COS(BE$12))/SIN(BE$12)*$B93))</f>
        <v>6.42574750811991</v>
      </c>
      <c r="BF183" s="0" t="n">
        <f aca="false">IF($B93=0,0,IF(SIN(BF$12)=0,999999999,(SIN(BF$12)*COS($E93)+SIN($E93)*COS(BF$12))/SIN(BF$12)*$B93))</f>
        <v>6.23660318998593</v>
      </c>
      <c r="BG183" s="0" t="n">
        <f aca="false">IF($B93=0,0,IF(SIN(BG$12)=0,999999999,(SIN(BG$12)*COS($E93)+SIN($E93)*COS(BG$12))/SIN(BG$12)*$B93))</f>
        <v>6.05254833502256</v>
      </c>
      <c r="BH183" s="0" t="n">
        <f aca="false">IF($B93=0,0,IF(SIN(BH$12)=0,999999999,(SIN(BH$12)*COS($E93)+SIN($E93)*COS(BH$12))/SIN(BH$12)*$B93))</f>
        <v>5.87327249041967</v>
      </c>
      <c r="BI183" s="0" t="n">
        <f aca="false">IF($B93=0,0,IF(SIN(BI$12)=0,999999999,(SIN(BI$12)*COS($E93)+SIN($E93)*COS(BI$12))/SIN(BI$12)*$B93))</f>
        <v>5.69848680003192</v>
      </c>
      <c r="BJ183" s="0" t="n">
        <f aca="false">IF($B93=0,0,IF(SIN(BJ$12)=0,999999999,(SIN(BJ$12)*COS($E93)+SIN($E93)*COS(BJ$12))/SIN(BJ$12)*$B93))</f>
        <v>5.52792204087215</v>
      </c>
      <c r="BK183" s="0" t="n">
        <f aca="false">IF($B93=0,0,IF(SIN(BK$12)=0,999999999,(SIN(BK$12)*COS($E93)+SIN($E93)*COS(BK$12))/SIN(BK$12)*$B93))</f>
        <v>5.36132686454247</v>
      </c>
      <c r="BL183" s="0" t="n">
        <f aca="false">IF($B93=0,0,IF(SIN(BL$12)=0,999999999,(SIN(BL$12)*COS($E93)+SIN($E93)*COS(BL$12))/SIN(BL$12)*$B93))</f>
        <v>5.19846621877284</v>
      </c>
      <c r="BM183" s="0" t="n">
        <f aca="false">IF($B93=0,0,IF(SIN(BM$12)=0,999999999,(SIN(BM$12)*COS($E93)+SIN($E93)*COS(BM$12))/SIN(BM$12)*$B93))</f>
        <v>5.0391199275976</v>
      </c>
      <c r="BN183" s="0" t="n">
        <f aca="false">IF($B93=0,0,IF(SIN(BN$12)=0,999999999,(SIN(BN$12)*COS($E93)+SIN($E93)*COS(BN$12))/SIN(BN$12)*$B93))</f>
        <v>4.88308141155612</v>
      </c>
      <c r="BO183" s="0" t="n">
        <f aca="false">IF($B93=0,0,IF(SIN(BO$12)=0,999999999,(SIN(BO$12)*COS($E93)+SIN($E93)*COS(BO$12))/SIN(BO$12)*$B93))</f>
        <v>4.73015653173801</v>
      </c>
      <c r="BP183" s="0" t="n">
        <f aca="false">IF($B93=0,0,IF(SIN(BP$12)=0,999999999,(SIN(BP$12)*COS($E93)+SIN($E93)*COS(BP$12))/SIN(BP$12)*$B93))</f>
        <v>4.5801625435735</v>
      </c>
      <c r="BQ183" s="0" t="n">
        <f aca="false">IF($B93=0,0,IF(SIN(BQ$12)=0,999999999,(SIN(BQ$12)*COS($E93)+SIN($E93)*COS(BQ$12))/SIN(BQ$12)*$B93))</f>
        <v>4.432927148052</v>
      </c>
      <c r="BR183" s="0" t="n">
        <f aca="false">IF($B93=0,0,IF(SIN(BR$12)=0,999999999,(SIN(BR$12)*COS($E93)+SIN($E93)*COS(BR$12))/SIN(BR$12)*$B93))</f>
        <v>4.2882876295832</v>
      </c>
      <c r="BS183" s="0" t="n">
        <f aca="false">IF($B93=0,0,IF(SIN(BS$12)=0,999999999,(SIN(BS$12)*COS($E93)+SIN($E93)*COS(BS$12))/SIN(BS$12)*$B93))</f>
        <v>4.14609007103352</v>
      </c>
      <c r="BT183" s="0" t="n">
        <f aca="false">IF($B93=0,0,IF(SIN(BT$12)=0,999999999,(SIN(BT$12)*COS($E93)+SIN($E93)*COS(BT$12))/SIN(BT$12)*$B93))</f>
        <v>4.00618863760893</v>
      </c>
      <c r="BU183" s="0" t="n">
        <f aca="false">IF($B93=0,0,IF(SIN(BU$12)=0,999999999,(SIN(BU$12)*COS($E93)+SIN($E93)*COS(BU$12))/SIN(BU$12)*$B93))</f>
        <v>3.86844492223932</v>
      </c>
      <c r="BV183" s="0" t="n">
        <f aca="false">IF($B93=0,0,IF(SIN(BV$12)=0,999999999,(SIN(BV$12)*COS($E93)+SIN($E93)*COS(BV$12))/SIN(BV$12)*$B93))</f>
        <v>3.73272734597337</v>
      </c>
      <c r="BW183" s="0" t="n">
        <f aca="false">IF($B93=0,0,IF(SIN(BW$12)=0,999999999,(SIN(BW$12)*COS($E93)+SIN($E93)*COS(BW$12))/SIN(BW$12)*$B93))</f>
        <v>3.59891060763371</v>
      </c>
      <c r="BX183" s="0" t="n">
        <f aca="false">IF($B93=0,0,IF(SIN(BX$12)=0,999999999,(SIN(BX$12)*COS($E93)+SIN($E93)*COS(BX$12))/SIN(BX$12)*$B93))</f>
        <v>3.4668751776273</v>
      </c>
      <c r="BY183" s="0" t="n">
        <f aca="false">IF($B93=0,0,IF(SIN(BY$12)=0,999999999,(SIN(BY$12)*COS($E93)+SIN($E93)*COS(BY$12))/SIN(BY$12)*$B93))</f>
        <v>3.33650683136821</v>
      </c>
      <c r="BZ183" s="0" t="n">
        <f aca="false">IF($B93=0,0,IF(SIN(BZ$12)=0,999999999,(SIN(BZ$12)*COS($E93)+SIN($E93)*COS(BZ$12))/SIN(BZ$12)*$B93))</f>
        <v>3.20769621826085</v>
      </c>
      <c r="CA183" s="0" t="n">
        <f aca="false">IF($B93=0,0,IF(SIN(CA$12)=0,999999999,(SIN(CA$12)*COS($E93)+SIN($E93)*COS(CA$12))/SIN(CA$12)*$B93))</f>
        <v>3.08033846262082</v>
      </c>
      <c r="CB183" s="0" t="n">
        <f aca="false">IF($B93=0,0,IF(SIN(CB$12)=0,999999999,(SIN(CB$12)*COS($E93)+SIN($E93)*COS(CB$12))/SIN(CB$12)*$B93))</f>
        <v>2.95433279328646</v>
      </c>
      <c r="CC183" s="0" t="n">
        <f aca="false">IF($B93=0,0,IF(SIN(CC$12)=0,999999999,(SIN(CC$12)*COS($E93)+SIN($E93)*COS(CC$12))/SIN(CC$12)*$B93))</f>
        <v>2.82958219900358</v>
      </c>
      <c r="CD183" s="0" t="n">
        <f aca="false">IF($B93=0,0,IF(SIN(CD$12)=0,999999999,(SIN(CD$12)*COS($E93)+SIN($E93)*COS(CD$12))/SIN(CD$12)*$B93))</f>
        <v>2.70599310695438</v>
      </c>
      <c r="CE183" s="0" t="n">
        <f aca="false">IF($B93=0,0,IF(SIN(CE$12)=0,999999999,(SIN(CE$12)*COS($E93)+SIN($E93)*COS(CE$12))/SIN(CE$12)*$B93))</f>
        <v>2.58347508205563</v>
      </c>
      <c r="CF183" s="0" t="n">
        <f aca="false">IF($B93=0,0,IF(SIN(CF$12)=0,999999999,(SIN(CF$12)*COS($E93)+SIN($E93)*COS(CF$12))/SIN(CF$12)*$B93))</f>
        <v>2.46194054487347</v>
      </c>
      <c r="CG183" s="0" t="n">
        <f aca="false">IF($B93=0,0,IF(SIN(CG$12)=0,999999999,(SIN(CG$12)*COS($E93)+SIN($E93)*COS(CG$12))/SIN(CG$12)*$B93))</f>
        <v>2.34130450619745</v>
      </c>
      <c r="CH183" s="0" t="n">
        <f aca="false">IF($B93=0,0,IF(SIN(CH$12)=0,999999999,(SIN(CH$12)*COS($E93)+SIN($E93)*COS(CH$12))/SIN(CH$12)*$B93))</f>
        <v>2.22148431648828</v>
      </c>
      <c r="CI183" s="0" t="n">
        <f aca="false">IF($B93=0,0,IF(SIN(CI$12)=0,999999999,(SIN(CI$12)*COS($E93)+SIN($E93)*COS(CI$12))/SIN(CI$12)*$B93))</f>
        <v>2.10239942856351</v>
      </c>
      <c r="CJ183" s="0" t="n">
        <f aca="false">IF($B93=0,0,IF(SIN(CJ$12)=0,999999999,(SIN(CJ$12)*COS($E93)+SIN($E93)*COS(CJ$12))/SIN(CJ$12)*$B93))</f>
        <v>1.98397117201684</v>
      </c>
      <c r="CK183" s="0" t="n">
        <f aca="false">IF($B93=0,0,IF(SIN(CK$12)=0,999999999,(SIN(CK$12)*COS($E93)+SIN($E93)*COS(CK$12))/SIN(CK$12)*$B93))</f>
        <v>1.86612253798131</v>
      </c>
      <c r="CL183" s="0" t="n">
        <f aca="false">IF($B93=0,0,IF(SIN(CL$12)=0,999999999,(SIN(CL$12)*COS($E93)+SIN($E93)*COS(CL$12))/SIN(CL$12)*$B93))</f>
        <v>1.74877797294587</v>
      </c>
      <c r="CM183" s="0" t="n">
        <f aca="false">IF($B93=0,0,IF(SIN(CM$12)=0,999999999,(SIN(CM$12)*COS($E93)+SIN($E93)*COS(CM$12))/SIN(CM$12)*$B93))</f>
        <v>1.63186318042083</v>
      </c>
      <c r="CN183" s="0" t="n">
        <f aca="false">IF($B93=0,0,IF(SIN(CN$12)=0,999999999,(SIN(CN$12)*COS($E93)+SIN($E93)*COS(CN$12))/SIN(CN$12)*$B93))</f>
        <v>1.51530492932076</v>
      </c>
      <c r="CO183" s="0" t="n">
        <f aca="false">IF($B93=0,0,IF(SIN(CO$12)=0,999999999,(SIN(CO$12)*COS($E93)+SIN($E93)*COS(CO$12))/SIN(CO$12)*$B93))</f>
        <v>1.39903086799603</v>
      </c>
      <c r="CP183" s="0" t="n">
        <f aca="false">IF($B93=0,0,IF(SIN(CP$12)=0,999999999,(SIN(CP$12)*COS($E93)+SIN($E93)*COS(CP$12))/SIN(CP$12)*$B93))</f>
        <v>1.28296934289556</v>
      </c>
      <c r="CQ183" s="0" t="n">
        <f aca="false">IF($B93=0,0,IF(SIN(CQ$12)=0,999999999,(SIN(CQ$12)*COS($E93)+SIN($E93)*COS(CQ$12))/SIN(CQ$12)*$B93))</f>
        <v>1.16704922088552</v>
      </c>
    </row>
    <row r="184" customFormat="false" ht="12.8" hidden="true" customHeight="false" outlineLevel="0" collapsed="false">
      <c r="D184" s="0" t="n">
        <f aca="false">1+D183</f>
        <v>82</v>
      </c>
      <c r="E184" s="2" t="s">
        <v>56</v>
      </c>
      <c r="F184" s="0" t="n">
        <f aca="false">IF($B94=0,0,IF(SIN(F$12)=0,999999999,(SIN(F$12)*COS($E94)+SIN($E94)*COS(F$12))/SIN(F$12)*$B94))</f>
        <v>999999999</v>
      </c>
      <c r="G184" s="0" t="n">
        <f aca="false">IF($B94=0,0,IF(SIN(G$12)=0,999999999,(SIN(G$12)*COS($E94)+SIN($E94)*COS(G$12))/SIN(G$12)*$B94))</f>
        <v>386.751854291466</v>
      </c>
      <c r="H184" s="0" t="n">
        <f aca="false">IF($B94=0,0,IF(SIN(H$12)=0,999999999,(SIN(H$12)*COS($E94)+SIN($E94)*COS(H$12))/SIN(H$12)*$B94))</f>
        <v>193.790372846654</v>
      </c>
      <c r="I184" s="0" t="n">
        <f aca="false">IF($B94=0,0,IF(SIN(I$12)=0,999999999,(SIN(I$12)*COS($E94)+SIN($E94)*COS(I$12))/SIN(I$12)*$B94))</f>
        <v>129.443746881082</v>
      </c>
      <c r="J184" s="0" t="n">
        <f aca="false">IF($B94=0,0,IF(SIN(J$12)=0,999999999,(SIN(J$12)*COS($E94)+SIN($E94)*COS(J$12))/SIN(J$12)*$B94))</f>
        <v>97.2508228387941</v>
      </c>
      <c r="K184" s="0" t="n">
        <f aca="false">IF($B94=0,0,IF(SIN(K$12)=0,999999999,(SIN(K$12)*COS($E94)+SIN($E94)*COS(K$12))/SIN(K$12)*$B94))</f>
        <v>77.9193661740536</v>
      </c>
      <c r="L184" s="0" t="n">
        <f aca="false">IF($B94=0,0,IF(SIN(L$12)=0,999999999,(SIN(L$12)*COS($E94)+SIN($E94)*COS(L$12))/SIN(L$12)*$B94))</f>
        <v>65.0186288330986</v>
      </c>
      <c r="M184" s="0" t="n">
        <f aca="false">IF($B94=0,0,IF(SIN(M$12)=0,999999999,(SIN(M$12)*COS($E94)+SIN($E94)*COS(M$12))/SIN(M$12)*$B94))</f>
        <v>55.792573177695</v>
      </c>
      <c r="N184" s="0" t="n">
        <f aca="false">IF($B94=0,0,IF(SIN(N$12)=0,999999999,(SIN(N$12)*COS($E94)+SIN($E94)*COS(N$12))/SIN(N$12)*$B94))</f>
        <v>48.8631779639036</v>
      </c>
      <c r="O184" s="0" t="n">
        <f aca="false">IF($B94=0,0,IF(SIN(O$12)=0,999999999,(SIN(O$12)*COS($E94)+SIN($E94)*COS(O$12))/SIN(O$12)*$B94))</f>
        <v>43.4648736664309</v>
      </c>
      <c r="P184" s="0" t="n">
        <f aca="false">IF($B94=0,0,IF(SIN(P$12)=0,999999999,(SIN(P$12)*COS($E94)+SIN($E94)*COS(P$12))/SIN(P$12)*$B94))</f>
        <v>39.1383166066362</v>
      </c>
      <c r="Q184" s="0" t="n">
        <f aca="false">IF($B94=0,0,IF(SIN(Q$12)=0,999999999,(SIN(Q$12)*COS($E94)+SIN($E94)*COS(Q$12))/SIN(Q$12)*$B94))</f>
        <v>35.5911953727586</v>
      </c>
      <c r="R184" s="0" t="n">
        <f aca="false">IF($B94=0,0,IF(SIN(R$12)=0,999999999,(SIN(R$12)*COS($E94)+SIN($E94)*COS(R$12))/SIN(R$12)*$B94))</f>
        <v>32.6286340285462</v>
      </c>
      <c r="S184" s="0" t="n">
        <f aca="false">IF($B94=0,0,IF(SIN(S$12)=0,999999999,(SIN(S$12)*COS($E94)+SIN($E94)*COS(S$12))/SIN(S$12)*$B94))</f>
        <v>30.1157169165133</v>
      </c>
      <c r="T184" s="0" t="n">
        <f aca="false">IF($B94=0,0,IF(SIN(T$12)=0,999999999,(SIN(T$12)*COS($E94)+SIN($E94)*COS(T$12))/SIN(T$12)*$B94))</f>
        <v>27.9560742584869</v>
      </c>
      <c r="U184" s="0" t="n">
        <f aca="false">IF($B94=0,0,IF(SIN(U$12)=0,999999999,(SIN(U$12)*COS($E94)+SIN($E94)*COS(U$12))/SIN(U$12)*$B94))</f>
        <v>26.0790335146862</v>
      </c>
      <c r="V184" s="0" t="n">
        <f aca="false">IF($B94=0,0,IF(SIN(V$12)=0,999999999,(SIN(V$12)*COS($E94)+SIN($E94)*COS(V$12))/SIN(V$12)*$B94))</f>
        <v>24.4315889819518</v>
      </c>
      <c r="W184" s="0" t="n">
        <f aca="false">IF($B94=0,0,IF(SIN(W$12)=0,999999999,(SIN(W$12)*COS($E94)+SIN($E94)*COS(W$12))/SIN(W$12)*$B94))</f>
        <v>22.9732056502746</v>
      </c>
      <c r="X184" s="0" t="n">
        <f aca="false">IF($B94=0,0,IF(SIN(X$12)=0,999999999,(SIN(X$12)*COS($E94)+SIN($E94)*COS(X$12))/SIN(X$12)*$B94))</f>
        <v>21.6723551060378</v>
      </c>
      <c r="Y184" s="0" t="n">
        <f aca="false">IF($B94=0,0,IF(SIN(Y$12)=0,999999999,(SIN(Y$12)*COS($E94)+SIN($E94)*COS(Y$12))/SIN(Y$12)*$B94))</f>
        <v>20.5041453594728</v>
      </c>
      <c r="Z184" s="0" t="n">
        <f aca="false">IF($B94=0,0,IF(SIN(Z$12)=0,999999999,(SIN(Z$12)*COS($E94)+SIN($E94)*COS(Z$12))/SIN(Z$12)*$B94))</f>
        <v>19.4486617228284</v>
      </c>
      <c r="AA184" s="0" t="n">
        <f aca="false">IF($B94=0,0,IF(SIN(AA$12)=0,999999999,(SIN(AA$12)*COS($E94)+SIN($E94)*COS(AA$12))/SIN(AA$12)*$B94))</f>
        <v>18.4897817223203</v>
      </c>
      <c r="AB184" s="0" t="n">
        <f aca="false">IF($B94=0,0,IF(SIN(AB$12)=0,999999999,(SIN(AB$12)*COS($E94)+SIN($E94)*COS(AB$12))/SIN(AB$12)*$B94))</f>
        <v>17.6143132149047</v>
      </c>
      <c r="AC184" s="0" t="n">
        <f aca="false">IF($B94=0,0,IF(SIN(AC$12)=0,999999999,(SIN(AC$12)*COS($E94)+SIN($E94)*COS(AC$12))/SIN(AC$12)*$B94))</f>
        <v>16.8113573431597</v>
      </c>
      <c r="AD184" s="0" t="n">
        <f aca="false">IF($B94=0,0,IF(SIN(AD$12)=0,999999999,(SIN(AD$12)*COS($E94)+SIN($E94)*COS(AD$12))/SIN(AD$12)*$B94))</f>
        <v>16.0718307504656</v>
      </c>
      <c r="AE184" s="0" t="n">
        <f aca="false">IF($B94=0,0,IF(SIN(AE$12)=0,999999999,(SIN(AE$12)*COS($E94)+SIN($E94)*COS(AE$12))/SIN(AE$12)*$B94))</f>
        <v>15.3881024635689</v>
      </c>
      <c r="AF184" s="0" t="n">
        <f aca="false">IF($B94=0,0,IF(SIN(AF$12)=0,999999999,(SIN(AF$12)*COS($E94)+SIN($E94)*COS(AF$12))/SIN(AF$12)*$B94))</f>
        <v>14.7537145705123</v>
      </c>
      <c r="AG184" s="0" t="n">
        <f aca="false">IF($B94=0,0,IF(SIN(AG$12)=0,999999999,(SIN(AG$12)*COS($E94)+SIN($E94)*COS(AG$12))/SIN(AG$12)*$B94))</f>
        <v>14.1631649691733</v>
      </c>
      <c r="AH184" s="0" t="n">
        <f aca="false">IF($B94=0,0,IF(SIN(AH$12)=0,999999999,(SIN(AH$12)*COS($E94)+SIN($E94)*COS(AH$12))/SIN(AH$12)*$B94))</f>
        <v>13.6117366687271</v>
      </c>
      <c r="AI184" s="0" t="n">
        <f aca="false">IF($B94=0,0,IF(SIN(AI$12)=0,999999999,(SIN(AI$12)*COS($E94)+SIN($E94)*COS(AI$12))/SIN(AI$12)*$B94))</f>
        <v>13.0953624070883</v>
      </c>
      <c r="AJ184" s="0" t="n">
        <f aca="false">IF($B94=0,0,IF(SIN(AJ$12)=0,999999999,(SIN(AJ$12)*COS($E94)+SIN($E94)*COS(AJ$12))/SIN(AJ$12)*$B94))</f>
        <v>12.6105163439003</v>
      </c>
      <c r="AK184" s="0" t="n">
        <f aca="false">IF($B94=0,0,IF(SIN(AK$12)=0,999999999,(SIN(AK$12)*COS($E94)+SIN($E94)*COS(AK$12))/SIN(AK$12)*$B94))</f>
        <v>12.1541267152051</v>
      </c>
      <c r="AL184" s="0" t="n">
        <f aca="false">IF($B94=0,0,IF(SIN(AL$12)=0,999999999,(SIN(AL$12)*COS($E94)+SIN($E94)*COS(AL$12))/SIN(AL$12)*$B94))</f>
        <v>11.7235048643883</v>
      </c>
      <c r="AM184" s="0" t="n">
        <f aca="false">IF($B94=0,0,IF(SIN(AM$12)=0,999999999,(SIN(AM$12)*COS($E94)+SIN($E94)*COS(AM$12))/SIN(AM$12)*$B94))</f>
        <v>11.316287175607</v>
      </c>
      <c r="AN184" s="0" t="n">
        <f aca="false">IF($B94=0,0,IF(SIN(AN$12)=0,999999999,(SIN(AN$12)*COS($E94)+SIN($E94)*COS(AN$12))/SIN(AN$12)*$B94))</f>
        <v>10.9303872532682</v>
      </c>
      <c r="AO184" s="0" t="n">
        <f aca="false">IF($B94=0,0,IF(SIN(AO$12)=0,999999999,(SIN(AO$12)*COS($E94)+SIN($E94)*COS(AO$12))/SIN(AO$12)*$B94))</f>
        <v>10.5639562983077</v>
      </c>
      <c r="AP184" s="0" t="n">
        <f aca="false">IF($B94=0,0,IF(SIN(AP$12)=0,999999999,(SIN(AP$12)*COS($E94)+SIN($E94)*COS(AP$12))/SIN(AP$12)*$B94))</f>
        <v>10.2153500874055</v>
      </c>
      <c r="AQ184" s="0" t="n">
        <f aca="false">IF($B94=0,0,IF(SIN(AQ$12)=0,999999999,(SIN(AQ$12)*COS($E94)+SIN($E94)*COS(AQ$12))/SIN(AQ$12)*$B94))</f>
        <v>9.88310130589134</v>
      </c>
      <c r="AR184" s="0" t="n">
        <f aca="false">IF($B94=0,0,IF(SIN(AR$12)=0,999999999,(SIN(AR$12)*COS($E94)+SIN($E94)*COS(AR$12))/SIN(AR$12)*$B94))</f>
        <v>9.56589624809094</v>
      </c>
      <c r="AS184" s="0" t="n">
        <f aca="false">IF($B94=0,0,IF(SIN(AS$12)=0,999999999,(SIN(AS$12)*COS($E94)+SIN($E94)*COS(AS$12))/SIN(AS$12)*$B94))</f>
        <v>9.26255510116635</v>
      </c>
      <c r="AT184" s="0" t="n">
        <f aca="false">IF($B94=0,0,IF(SIN(AT$12)=0,999999999,(SIN(AT$12)*COS($E94)+SIN($E94)*COS(AT$12))/SIN(AT$12)*$B94))</f>
        <v>8.97201518529329</v>
      </c>
      <c r="AU184" s="0" t="n">
        <f aca="false">IF($B94=0,0,IF(SIN(AU$12)=0,999999999,(SIN(AU$12)*COS($E94)+SIN($E94)*COS(AU$12))/SIN(AU$12)*$B94))</f>
        <v>8.69331664538574</v>
      </c>
      <c r="AV184" s="0" t="n">
        <f aca="false">IF($B94=0,0,IF(SIN(AV$12)=0,999999999,(SIN(AV$12)*COS($E94)+SIN($E94)*COS(AV$12))/SIN(AV$12)*$B94))</f>
        <v>8.42559018572619</v>
      </c>
      <c r="AW184" s="0" t="n">
        <f aca="false">IF($B94=0,0,IF(SIN(AW$12)=0,999999999,(SIN(AW$12)*COS($E94)+SIN($E94)*COS(AW$12))/SIN(AW$12)*$B94))</f>
        <v>8.16804651488332</v>
      </c>
      <c r="AX184" s="0" t="n">
        <f aca="false">IF($B94=0,0,IF(SIN(AX$12)=0,999999999,(SIN(AX$12)*COS($E94)+SIN($E94)*COS(AX$12))/SIN(AX$12)*$B94))</f>
        <v>7.91996722877164</v>
      </c>
      <c r="AY184" s="0" t="n">
        <f aca="false">IF($B94=0,0,IF(SIN(AY$12)=0,999999999,(SIN(AY$12)*COS($E94)+SIN($E94)*COS(AY$12))/SIN(AY$12)*$B94))</f>
        <v>7.6806969080858</v>
      </c>
      <c r="AZ184" s="0" t="n">
        <f aca="false">IF($B94=0,0,IF(SIN(AZ$12)=0,999999999,(SIN(AZ$12)*COS($E94)+SIN($E94)*COS(AZ$12))/SIN(AZ$12)*$B94))</f>
        <v>7.44963624525498</v>
      </c>
      <c r="BA184" s="0" t="n">
        <f aca="false">IF($B94=0,0,IF(SIN(BA$12)=0,999999999,(SIN(BA$12)*COS($E94)+SIN($E94)*COS(BA$12))/SIN(BA$12)*$B94))</f>
        <v>7.22623604752384</v>
      </c>
      <c r="BB184" s="0" t="n">
        <f aca="false">IF($B94=0,0,IF(SIN(BB$12)=0,999999999,(SIN(BB$12)*COS($E94)+SIN($E94)*COS(BB$12))/SIN(BB$12)*$B94))</f>
        <v>7.00999198832811</v>
      </c>
      <c r="BC184" s="0" t="n">
        <f aca="false">IF($B94=0,0,IF(SIN(BC$12)=0,999999999,(SIN(BC$12)*COS($E94)+SIN($E94)*COS(BC$12))/SIN(BC$12)*$B94))</f>
        <v>6.80044</v>
      </c>
      <c r="BD184" s="0" t="n">
        <f aca="false">IF($B94=0,0,IF(SIN(BD$12)=0,999999999,(SIN(BD$12)*COS($E94)+SIN($E94)*COS(BD$12))/SIN(BD$12)*$B94))</f>
        <v>6.5971522179485</v>
      </c>
      <c r="BE184" s="0" t="n">
        <f aca="false">IF($B94=0,0,IF(SIN(BE$12)=0,999999999,(SIN(BE$12)*COS($E94)+SIN($E94)*COS(BE$12))/SIN(BE$12)*$B94))</f>
        <v>6.39973340055046</v>
      </c>
      <c r="BF184" s="0" t="n">
        <f aca="false">IF($B94=0,0,IF(SIN(BF$12)=0,999999999,(SIN(BF$12)*COS($E94)+SIN($E94)*COS(BF$12))/SIN(BF$12)*$B94))</f>
        <v>6.20781776063982</v>
      </c>
      <c r="BG184" s="0" t="n">
        <f aca="false">IF($B94=0,0,IF(SIN(BG$12)=0,999999999,(SIN(BG$12)*COS($E94)+SIN($E94)*COS(BG$12))/SIN(BG$12)*$B94))</f>
        <v>6.02106615415522</v>
      </c>
      <c r="BH184" s="0" t="n">
        <f aca="false">IF($B94=0,0,IF(SIN(BH$12)=0,999999999,(SIN(BH$12)*COS($E94)+SIN($E94)*COS(BH$12))/SIN(BH$12)*$B94))</f>
        <v>5.83916357956605</v>
      </c>
      <c r="BI184" s="0" t="n">
        <f aca="false">IF($B94=0,0,IF(SIN(BI$12)=0,999999999,(SIN(BI$12)*COS($E94)+SIN($E94)*COS(BI$12))/SIN(BI$12)*$B94))</f>
        <v>5.66181694843845</v>
      </c>
      <c r="BJ184" s="0" t="n">
        <f aca="false">IF($B94=0,0,IF(SIN(BJ$12)=0,999999999,(SIN(BJ$12)*COS($E94)+SIN($E94)*COS(BJ$12))/SIN(BJ$12)*$B94))</f>
        <v>5.48875309315963</v>
      </c>
      <c r="BK184" s="0" t="n">
        <f aca="false">IF($B94=0,0,IF(SIN(BK$12)=0,999999999,(SIN(BK$12)*COS($E94)+SIN($E94)*COS(BK$12))/SIN(BK$12)*$B94))</f>
        <v>5.31971698260256</v>
      </c>
      <c r="BL184" s="0" t="n">
        <f aca="false">IF($B94=0,0,IF(SIN(BL$12)=0,999999999,(SIN(BL$12)*COS($E94)+SIN($E94)*COS(BL$12))/SIN(BL$12)*$B94))</f>
        <v>5.15447012053717</v>
      </c>
      <c r="BM184" s="0" t="n">
        <f aca="false">IF($B94=0,0,IF(SIN(BM$12)=0,999999999,(SIN(BM$12)*COS($E94)+SIN($E94)*COS(BM$12))/SIN(BM$12)*$B94))</f>
        <v>4.99278910500373</v>
      </c>
      <c r="BN184" s="0" t="n">
        <f aca="false">IF($B94=0,0,IF(SIN(BN$12)=0,999999999,(SIN(BN$12)*COS($E94)+SIN($E94)*COS(BN$12))/SIN(BN$12)*$B94))</f>
        <v>4.83446432976202</v>
      </c>
      <c r="BO184" s="0" t="n">
        <f aca="false">IF($B94=0,0,IF(SIN(BO$12)=0,999999999,(SIN(BO$12)*COS($E94)+SIN($E94)*COS(BO$12))/SIN(BO$12)*$B94))</f>
        <v>4.67929881139969</v>
      </c>
      <c r="BP184" s="0" t="n">
        <f aca="false">IF($B94=0,0,IF(SIN(BP$12)=0,999999999,(SIN(BP$12)*COS($E94)+SIN($E94)*COS(BP$12))/SIN(BP$12)*$B94))</f>
        <v>4.52710712779358</v>
      </c>
      <c r="BQ184" s="0" t="n">
        <f aca="false">IF($B94=0,0,IF(SIN(BQ$12)=0,999999999,(SIN(BQ$12)*COS($E94)+SIN($E94)*COS(BQ$12))/SIN(BQ$12)*$B94))</f>
        <v>4.37771445542692</v>
      </c>
      <c r="BR184" s="0" t="n">
        <f aca="false">IF($B94=0,0,IF(SIN(BR$12)=0,999999999,(SIN(BR$12)*COS($E94)+SIN($E94)*COS(BR$12))/SIN(BR$12)*$B94))</f>
        <v>4.23095569461844</v>
      </c>
      <c r="BS184" s="0" t="n">
        <f aca="false">IF($B94=0,0,IF(SIN(BS$12)=0,999999999,(SIN(BS$12)*COS($E94)+SIN($E94)*COS(BS$12))/SIN(BS$12)*$B94))</f>
        <v>4.08667467305764</v>
      </c>
      <c r="BT184" s="0" t="n">
        <f aca="false">IF($B94=0,0,IF(SIN(BT$12)=0,999999999,(SIN(BT$12)*COS($E94)+SIN($E94)*COS(BT$12))/SIN(BT$12)*$B94))</f>
        <v>3.94472341919508</v>
      </c>
      <c r="BU184" s="0" t="n">
        <f aca="false">IF($B94=0,0,IF(SIN(BU$12)=0,999999999,(SIN(BU$12)*COS($E94)+SIN($E94)*COS(BU$12))/SIN(BU$12)*$B94))</f>
        <v>3.80496149803548</v>
      </c>
      <c r="BV184" s="0" t="n">
        <f aca="false">IF($B94=0,0,IF(SIN(BV$12)=0,999999999,(SIN(BV$12)*COS($E94)+SIN($E94)*COS(BV$12))/SIN(BV$12)*$B94))</f>
        <v>3.66725540274717</v>
      </c>
      <c r="BW184" s="0" t="n">
        <f aca="false">IF($B94=0,0,IF(SIN(BW$12)=0,999999999,(SIN(BW$12)*COS($E94)+SIN($E94)*COS(BW$12))/SIN(BW$12)*$B94))</f>
        <v>3.53147799625369</v>
      </c>
      <c r="BX184" s="0" t="n">
        <f aca="false">IF($B94=0,0,IF(SIN(BX$12)=0,999999999,(SIN(BX$12)*COS($E94)+SIN($E94)*COS(BX$12))/SIN(BX$12)*$B94))</f>
        <v>3.39750799762752</v>
      </c>
      <c r="BY184" s="0" t="n">
        <f aca="false">IF($B94=0,0,IF(SIN(BY$12)=0,999999999,(SIN(BY$12)*COS($E94)+SIN($E94)*COS(BY$12))/SIN(BY$12)*$B94))</f>
        <v>3.26522950867665</v>
      </c>
      <c r="BZ184" s="0" t="n">
        <f aca="false">IF($B94=0,0,IF(SIN(BZ$12)=0,999999999,(SIN(BZ$12)*COS($E94)+SIN($E94)*COS(BZ$12))/SIN(BZ$12)*$B94))</f>
        <v>3.13453157661258</v>
      </c>
      <c r="CA184" s="0" t="n">
        <f aca="false">IF($B94=0,0,IF(SIN(CA$12)=0,999999999,(SIN(CA$12)*COS($E94)+SIN($E94)*COS(CA$12))/SIN(CA$12)*$B94))</f>
        <v>3.00530778912388</v>
      </c>
      <c r="CB184" s="0" t="n">
        <f aca="false">IF($B94=0,0,IF(SIN(CB$12)=0,999999999,(SIN(CB$12)*COS($E94)+SIN($E94)*COS(CB$12))/SIN(CB$12)*$B94))</f>
        <v>2.87745589856093</v>
      </c>
      <c r="CC184" s="0" t="n">
        <f aca="false">IF($B94=0,0,IF(SIN(CC$12)=0,999999999,(SIN(CC$12)*COS($E94)+SIN($E94)*COS(CC$12))/SIN(CC$12)*$B94))</f>
        <v>2.75087747227126</v>
      </c>
      <c r="CD184" s="0" t="n">
        <f aca="false">IF($B94=0,0,IF(SIN(CD$12)=0,999999999,(SIN(CD$12)*COS($E94)+SIN($E94)*COS(CD$12))/SIN(CD$12)*$B94))</f>
        <v>2.62547756641843</v>
      </c>
      <c r="CE184" s="0" t="n">
        <f aca="false">IF($B94=0,0,IF(SIN(CE$12)=0,999999999,(SIN(CE$12)*COS($E94)+SIN($E94)*COS(CE$12))/SIN(CE$12)*$B94))</f>
        <v>2.50116442087433</v>
      </c>
      <c r="CF184" s="0" t="n">
        <f aca="false">IF($B94=0,0,IF(SIN(CF$12)=0,999999999,(SIN(CF$12)*COS($E94)+SIN($E94)*COS(CF$12))/SIN(CF$12)*$B94))</f>
        <v>2.37784917300082</v>
      </c>
      <c r="CG184" s="0" t="n">
        <f aca="false">IF($B94=0,0,IF(SIN(CG$12)=0,999999999,(SIN(CG$12)*COS($E94)+SIN($E94)*COS(CG$12))/SIN(CG$12)*$B94))</f>
        <v>2.25544558833488</v>
      </c>
      <c r="CH184" s="0" t="n">
        <f aca="false">IF($B94=0,0,IF(SIN(CH$12)=0,999999999,(SIN(CH$12)*COS($E94)+SIN($E94)*COS(CH$12))/SIN(CH$12)*$B94))</f>
        <v>2.13386980636526</v>
      </c>
      <c r="CI184" s="0" t="n">
        <f aca="false">IF($B94=0,0,IF(SIN(CI$12)=0,999999999,(SIN(CI$12)*COS($E94)+SIN($E94)*COS(CI$12))/SIN(CI$12)*$B94))</f>
        <v>2.01304009974103</v>
      </c>
      <c r="CJ184" s="0" t="n">
        <f aca="false">IF($B94=0,0,IF(SIN(CJ$12)=0,999999999,(SIN(CJ$12)*COS($E94)+SIN($E94)*COS(CJ$12))/SIN(CJ$12)*$B94))</f>
        <v>1.89287664538574</v>
      </c>
      <c r="CK184" s="0" t="n">
        <f aca="false">IF($B94=0,0,IF(SIN(CK$12)=0,999999999,(SIN(CK$12)*COS($E94)+SIN($E94)*COS(CK$12))/SIN(CK$12)*$B94))</f>
        <v>1.77330130610696</v>
      </c>
      <c r="CL184" s="0" t="n">
        <f aca="false">IF($B94=0,0,IF(SIN(CL$12)=0,999999999,(SIN(CL$12)*COS($E94)+SIN($E94)*COS(CL$12))/SIN(CL$12)*$B94))</f>
        <v>1.65423742139191</v>
      </c>
      <c r="CM184" s="0" t="n">
        <f aca="false">IF($B94=0,0,IF(SIN(CM$12)=0,999999999,(SIN(CM$12)*COS($E94)+SIN($E94)*COS(CM$12))/SIN(CM$12)*$B94))</f>
        <v>1.53560960616688</v>
      </c>
      <c r="CN184" s="0" t="n">
        <f aca="false">IF($B94=0,0,IF(SIN(CN$12)=0,999999999,(SIN(CN$12)*COS($E94)+SIN($E94)*COS(CN$12))/SIN(CN$12)*$B94))</f>
        <v>1.41734355637261</v>
      </c>
      <c r="CO184" s="0" t="n">
        <f aca="false">IF($B94=0,0,IF(SIN(CO$12)=0,999999999,(SIN(CO$12)*COS($E94)+SIN($E94)*COS(CO$12))/SIN(CO$12)*$B94))</f>
        <v>1.29936586027107</v>
      </c>
      <c r="CP184" s="0" t="n">
        <f aca="false">IF($B94=0,0,IF(SIN(CP$12)=0,999999999,(SIN(CP$12)*COS($E94)+SIN($E94)*COS(CP$12))/SIN(CP$12)*$B94))</f>
        <v>1.1816038144512</v>
      </c>
      <c r="CQ184" s="0" t="n">
        <f aca="false">IF($B94=0,0,IF(SIN(CQ$12)=0,999999999,(SIN(CQ$12)*COS($E94)+SIN($E94)*COS(CQ$12))/SIN(CQ$12)*$B94))</f>
        <v>1.06398524354431</v>
      </c>
    </row>
    <row r="185" customFormat="false" ht="12.8" hidden="true" customHeight="false" outlineLevel="0" collapsed="false">
      <c r="D185" s="0" t="n">
        <f aca="false">1+D184</f>
        <v>83</v>
      </c>
      <c r="E185" s="2" t="s">
        <v>56</v>
      </c>
      <c r="F185" s="0" t="n">
        <f aca="false">IF($B95=0,0,IF(SIN(F$12)=0,999999999,(SIN(F$12)*COS($E95)+SIN($E95)*COS(F$12))/SIN(F$12)*$B95))</f>
        <v>999999999</v>
      </c>
      <c r="G185" s="0" t="n">
        <f aca="false">IF($B95=0,0,IF(SIN(G$12)=0,999999999,(SIN(G$12)*COS($E95)+SIN($E95)*COS(G$12))/SIN(G$12)*$B95))</f>
        <v>392.120103727664</v>
      </c>
      <c r="H185" s="0" t="n">
        <f aca="false">IF($B95=0,0,IF(SIN(H$12)=0,999999999,(SIN(H$12)*COS($E95)+SIN($E95)*COS(H$12))/SIN(H$12)*$B95))</f>
        <v>196.419743880212</v>
      </c>
      <c r="I185" s="0" t="n">
        <f aca="false">IF($B95=0,0,IF(SIN(I$12)=0,999999999,(SIN(I$12)*COS($E95)+SIN($E95)*COS(I$12))/SIN(I$12)*$B95))</f>
        <v>131.159787529632</v>
      </c>
      <c r="J185" s="0" t="n">
        <f aca="false">IF($B95=0,0,IF(SIN(J$12)=0,999999999,(SIN(J$12)*COS($E95)+SIN($E95)*COS(J$12))/SIN(J$12)*$B95))</f>
        <v>98.5099199371747</v>
      </c>
      <c r="K185" s="0" t="n">
        <f aca="false">IF($B95=0,0,IF(SIN(K$12)=0,999999999,(SIN(K$12)*COS($E95)+SIN($E95)*COS(K$12))/SIN(K$12)*$B95))</f>
        <v>78.9040742661197</v>
      </c>
      <c r="L185" s="0" t="n">
        <f aca="false">IF($B95=0,0,IF(SIN(L$12)=0,999999999,(SIN(L$12)*COS($E95)+SIN($E95)*COS(L$12))/SIN(L$12)*$B95))</f>
        <v>65.8202249868819</v>
      </c>
      <c r="M185" s="0" t="n">
        <f aca="false">IF($B95=0,0,IF(SIN(M$12)=0,999999999,(SIN(M$12)*COS($E95)+SIN($E95)*COS(M$12))/SIN(M$12)*$B95))</f>
        <v>56.4632155038702</v>
      </c>
      <c r="N185" s="0" t="n">
        <f aca="false">IF($B95=0,0,IF(SIN(N$12)=0,999999999,(SIN(N$12)*COS($E95)+SIN($E95)*COS(N$12))/SIN(N$12)*$B95))</f>
        <v>49.4354650600489</v>
      </c>
      <c r="O185" s="0" t="n">
        <f aca="false">IF($B95=0,0,IF(SIN(O$12)=0,999999999,(SIN(O$12)*COS($E95)+SIN($E95)*COS(O$12))/SIN(O$12)*$B95))</f>
        <v>43.960537703194</v>
      </c>
      <c r="P185" s="0" t="n">
        <f aca="false">IF($B95=0,0,IF(SIN(P$12)=0,999999999,(SIN(P$12)*COS($E95)+SIN($E95)*COS(P$12))/SIN(P$12)*$B95))</f>
        <v>39.5725698706372</v>
      </c>
      <c r="Q185" s="0" t="n">
        <f aca="false">IF($B95=0,0,IF(SIN(Q$12)=0,999999999,(SIN(Q$12)*COS($E95)+SIN($E95)*COS(Q$12))/SIN(Q$12)*$B95))</f>
        <v>35.9751011079871</v>
      </c>
      <c r="R185" s="0" t="n">
        <f aca="false">IF($B95=0,0,IF(SIN(R$12)=0,999999999,(SIN(R$12)*COS($E95)+SIN($E95)*COS(R$12))/SIN(R$12)*$B95))</f>
        <v>32.9704894269852</v>
      </c>
      <c r="S185" s="0" t="n">
        <f aca="false">IF($B95=0,0,IF(SIN(S$12)=0,999999999,(SIN(S$12)*COS($E95)+SIN($E95)*COS(S$12))/SIN(S$12)*$B95))</f>
        <v>30.421904189095</v>
      </c>
      <c r="T185" s="0" t="n">
        <f aca="false">IF($B95=0,0,IF(SIN(T$12)=0,999999999,(SIN(T$12)*COS($E95)+SIN($E95)*COS(T$12))/SIN(T$12)*$B95))</f>
        <v>28.2316077519351</v>
      </c>
      <c r="U185" s="0" t="n">
        <f aca="false">IF($B95=0,0,IF(SIN(U$12)=0,999999999,(SIN(U$12)*COS($E95)+SIN($E95)*COS(U$12))/SIN(U$12)*$B95))</f>
        <v>26.3279244558718</v>
      </c>
      <c r="V185" s="0" t="n">
        <f aca="false">IF($B95=0,0,IF(SIN(V$12)=0,999999999,(SIN(V$12)*COS($E95)+SIN($E95)*COS(V$12))/SIN(V$12)*$B95))</f>
        <v>24.6570962394277</v>
      </c>
      <c r="W185" s="0" t="n">
        <f aca="false">IF($B95=0,0,IF(SIN(W$12)=0,999999999,(SIN(W$12)*COS($E95)+SIN($E95)*COS(W$12))/SIN(W$12)*$B95))</f>
        <v>23.1780127422046</v>
      </c>
      <c r="X185" s="0" t="n">
        <f aca="false">IF($B95=0,0,IF(SIN(X$12)=0,999999999,(SIN(X$12)*COS($E95)+SIN($E95)*COS(X$12))/SIN(X$12)*$B95))</f>
        <v>21.8586980390382</v>
      </c>
      <c r="Y185" s="0" t="n">
        <f aca="false">IF($B95=0,0,IF(SIN(Y$12)=0,999999999,(SIN(Y$12)*COS($E95)+SIN($E95)*COS(Y$12))/SIN(Y$12)*$B95))</f>
        <v>20.673906825433</v>
      </c>
      <c r="Z185" s="0" t="n">
        <f aca="false">IF($B95=0,0,IF(SIN(Z$12)=0,999999999,(SIN(Z$12)*COS($E95)+SIN($E95)*COS(Z$12))/SIN(Z$12)*$B95))</f>
        <v>19.6034417463001</v>
      </c>
      <c r="AA185" s="0" t="n">
        <f aca="false">IF($B95=0,0,IF(SIN(AA$12)=0,999999999,(SIN(AA$12)*COS($E95)+SIN($E95)*COS(AA$12))/SIN(AA$12)*$B95))</f>
        <v>18.6309514868717</v>
      </c>
      <c r="AB185" s="0" t="n">
        <f aca="false">IF($B95=0,0,IF(SIN(AB$12)=0,999999999,(SIN(AB$12)*COS($E95)+SIN($E95)*COS(AB$12))/SIN(AB$12)*$B95))</f>
        <v>17.7430566559785</v>
      </c>
      <c r="AC185" s="0" t="n">
        <f aca="false">IF($B95=0,0,IF(SIN(AC$12)=0,999999999,(SIN(AC$12)*COS($E95)+SIN($E95)*COS(AC$12))/SIN(AC$12)*$B95))</f>
        <v>16.9287036987689</v>
      </c>
      <c r="AD185" s="0" t="n">
        <f aca="false">IF($B95=0,0,IF(SIN(AD$12)=0,999999999,(SIN(AD$12)*COS($E95)+SIN($E95)*COS(AD$12))/SIN(AD$12)*$B95))</f>
        <v>16.1786803302533</v>
      </c>
      <c r="AE185" s="0" t="n">
        <f aca="false">IF($B95=0,0,IF(SIN(AE$12)=0,999999999,(SIN(AE$12)*COS($E95)+SIN($E95)*COS(AE$12))/SIN(AE$12)*$B95))</f>
        <v>15.4852472638108</v>
      </c>
      <c r="AF185" s="0" t="n">
        <f aca="false">IF($B95=0,0,IF(SIN(AF$12)=0,999999999,(SIN(AF$12)*COS($E95)+SIN($E95)*COS(AF$12))/SIN(AF$12)*$B95))</f>
        <v>14.8418549244462</v>
      </c>
      <c r="AG185" s="0" t="n">
        <f aca="false">IF($B95=0,0,IF(SIN(AG$12)=0,999999999,(SIN(AG$12)*COS($E95)+SIN($E95)*COS(AG$12))/SIN(AG$12)*$B95))</f>
        <v>14.2429231136803</v>
      </c>
      <c r="AH185" s="0" t="n">
        <f aca="false">IF($B95=0,0,IF(SIN(AH$12)=0,999999999,(SIN(AH$12)*COS($E95)+SIN($E95)*COS(AH$12))/SIN(AH$12)*$B95))</f>
        <v>13.6836678881328</v>
      </c>
      <c r="AI185" s="0" t="n">
        <f aca="false">IF($B95=0,0,IF(SIN(AI$12)=0,999999999,(SIN(AI$12)*COS($E95)+SIN($E95)*COS(AI$12))/SIN(AI$12)*$B95))</f>
        <v>13.1599642553559</v>
      </c>
      <c r="AJ185" s="0" t="n">
        <f aca="false">IF($B95=0,0,IF(SIN(AJ$12)=0,999999999,(SIN(AJ$12)*COS($E95)+SIN($E95)*COS(AJ$12))/SIN(AJ$12)*$B95))</f>
        <v>12.6682363295229</v>
      </c>
      <c r="AK185" s="0" t="n">
        <f aca="false">IF($B95=0,0,IF(SIN(AK$12)=0,999999999,(SIN(AK$12)*COS($E95)+SIN($E95)*COS(AK$12))/SIN(AK$12)*$B95))</f>
        <v>12.2053687463269</v>
      </c>
      <c r="AL185" s="0" t="n">
        <f aca="false">IF($B95=0,0,IF(SIN(AL$12)=0,999999999,(SIN(AL$12)*COS($E95)+SIN($E95)*COS(AL$12))/SIN(AL$12)*$B95))</f>
        <v>11.7686346865962</v>
      </c>
      <c r="AM185" s="0" t="n">
        <f aca="false">IF($B95=0,0,IF(SIN(AM$12)=0,999999999,(SIN(AM$12)*COS($E95)+SIN($E95)*COS(AM$12))/SIN(AM$12)*$B95))</f>
        <v>11.3556369855315</v>
      </c>
      <c r="AN185" s="0" t="n">
        <f aca="false">IF($B95=0,0,IF(SIN(AN$12)=0,999999999,(SIN(AN$12)*COS($E95)+SIN($E95)*COS(AN$12))/SIN(AN$12)*$B95))</f>
        <v>10.964259633423</v>
      </c>
      <c r="AO185" s="0" t="n">
        <f aca="false">IF($B95=0,0,IF(SIN(AO$12)=0,999999999,(SIN(AO$12)*COS($E95)+SIN($E95)*COS(AO$12))/SIN(AO$12)*$B95))</f>
        <v>10.5926275895142</v>
      </c>
      <c r="AP185" s="0" t="n">
        <f aca="false">IF($B95=0,0,IF(SIN(AP$12)=0,999999999,(SIN(AP$12)*COS($E95)+SIN($E95)*COS(AP$12))/SIN(AP$12)*$B95))</f>
        <v>10.2390732925228</v>
      </c>
      <c r="AQ185" s="0" t="n">
        <f aca="false">IF($B95=0,0,IF(SIN(AQ$12)=0,999999999,(SIN(AQ$12)*COS($E95)+SIN($E95)*COS(AQ$12))/SIN(AQ$12)*$B95))</f>
        <v>9.9021086008427</v>
      </c>
      <c r="AR185" s="0" t="n">
        <f aca="false">IF($B95=0,0,IF(SIN(AR$12)=0,999999999,(SIN(AR$12)*COS($E95)+SIN($E95)*COS(AR$12))/SIN(AR$12)*$B95))</f>
        <v>9.58040116217586</v>
      </c>
      <c r="AS185" s="0" t="n">
        <f aca="false">IF($B95=0,0,IF(SIN(AS$12)=0,999999999,(SIN(AS$12)*COS($E95)+SIN($E95)*COS(AS$12))/SIN(AS$12)*$B95))</f>
        <v>9.27275441752408</v>
      </c>
      <c r="AT185" s="0" t="n">
        <f aca="false">IF($B95=0,0,IF(SIN(AT$12)=0,999999999,(SIN(AT$12)*COS($E95)+SIN($E95)*COS(AT$12))/SIN(AT$12)*$B95))</f>
        <v>8.97809060347854</v>
      </c>
      <c r="AU185" s="0" t="n">
        <f aca="false">IF($B95=0,0,IF(SIN(AU$12)=0,999999999,(SIN(AU$12)*COS($E95)+SIN($E95)*COS(AU$12))/SIN(AU$12)*$B95))</f>
        <v>8.69543624085402</v>
      </c>
      <c r="AV185" s="0" t="n">
        <f aca="false">IF($B95=0,0,IF(SIN(AV$12)=0,999999999,(SIN(AV$12)*COS($E95)+SIN($E95)*COS(AV$12))/SIN(AV$12)*$B95))</f>
        <v>8.42390969522556</v>
      </c>
      <c r="AW185" s="0" t="n">
        <f aca="false">IF($B95=0,0,IF(SIN(AW$12)=0,999999999,(SIN(AW$12)*COS($E95)+SIN($E95)*COS(AW$12))/SIN(AW$12)*$B95))</f>
        <v>8.16271047202828</v>
      </c>
      <c r="AX185" s="0" t="n">
        <f aca="false">IF($B95=0,0,IF(SIN(AX$12)=0,999999999,(SIN(AX$12)*COS($E95)+SIN($E95)*COS(AX$12))/SIN(AX$12)*$B95))</f>
        <v>7.91110997021186</v>
      </c>
      <c r="AY185" s="0" t="n">
        <f aca="false">IF($B95=0,0,IF(SIN(AY$12)=0,999999999,(SIN(AY$12)*COS($E95)+SIN($E95)*COS(AY$12))/SIN(AY$12)*$B95))</f>
        <v>7.66844346750661</v>
      </c>
      <c r="AZ185" s="0" t="n">
        <f aca="false">IF($B95=0,0,IF(SIN(AZ$12)=0,999999999,(SIN(AZ$12)*COS($E95)+SIN($E95)*COS(AZ$12))/SIN(AZ$12)*$B95))</f>
        <v>7.43410314982247</v>
      </c>
      <c r="BA185" s="0" t="n">
        <f aca="false">IF($B95=0,0,IF(SIN(BA$12)=0,999999999,(SIN(BA$12)*COS($E95)+SIN($E95)*COS(BA$12))/SIN(BA$12)*$B95))</f>
        <v>7.20753202921008</v>
      </c>
      <c r="BB185" s="0" t="n">
        <f aca="false">IF($B95=0,0,IF(SIN(BB$12)=0,999999999,(SIN(BB$12)*COS($E95)+SIN($E95)*COS(BB$12))/SIN(BB$12)*$B95))</f>
        <v>6.98821862073803</v>
      </c>
      <c r="BC185" s="0" t="n">
        <f aca="false">IF($B95=0,0,IF(SIN(BC$12)=0,999999999,(SIN(BC$12)*COS($E95)+SIN($E95)*COS(BC$12))/SIN(BC$12)*$B95))</f>
        <v>6.77569226980261</v>
      </c>
      <c r="BD185" s="0" t="n">
        <f aca="false">IF($B95=0,0,IF(SIN(BD$12)=0,999999999,(SIN(BD$12)*COS($E95)+SIN($E95)*COS(BD$12))/SIN(BD$12)*$B95))</f>
        <v>6.56951903874018</v>
      </c>
      <c r="BE185" s="0" t="n">
        <f aca="false">IF($B95=0,0,IF(SIN(BE$12)=0,999999999,(SIN(BE$12)*COS($E95)+SIN($E95)*COS(BE$12))/SIN(BE$12)*$B95))</f>
        <v>6.36929807590255</v>
      </c>
      <c r="BF185" s="0" t="n">
        <f aca="false">IF($B95=0,0,IF(SIN(BF$12)=0,999999999,(SIN(BF$12)*COS($E95)+SIN($E95)*COS(BF$12))/SIN(BF$12)*$B95))</f>
        <v>6.1746584021726</v>
      </c>
      <c r="BG185" s="0" t="n">
        <f aca="false">IF($B95=0,0,IF(SIN(BG$12)=0,999999999,(SIN(BG$12)*COS($E95)+SIN($E95)*COS(BG$12))/SIN(BG$12)*$B95))</f>
        <v>5.9852560597078</v>
      </c>
      <c r="BH185" s="0" t="n">
        <f aca="false">IF($B95=0,0,IF(SIN(BH$12)=0,999999999,(SIN(BH$12)*COS($E95)+SIN($E95)*COS(BH$12))/SIN(BH$12)*$B95))</f>
        <v>5.80077157587334</v>
      </c>
      <c r="BI185" s="0" t="n">
        <f aca="false">IF($B95=0,0,IF(SIN(BI$12)=0,999999999,(SIN(BI$12)*COS($E95)+SIN($E95)*COS(BI$12))/SIN(BI$12)*$B95))</f>
        <v>5.62090770216376</v>
      </c>
      <c r="BJ185" s="0" t="n">
        <f aca="false">IF($B95=0,0,IF(SIN(BJ$12)=0,999999999,(SIN(BJ$12)*COS($E95)+SIN($E95)*COS(BJ$12))/SIN(BJ$12)*$B95))</f>
        <v>5.44538739364903</v>
      </c>
      <c r="BK185" s="0" t="n">
        <f aca="false">IF($B95=0,0,IF(SIN(BK$12)=0,999999999,(SIN(BK$12)*COS($E95)+SIN($E95)*COS(BK$12))/SIN(BK$12)*$B95))</f>
        <v>5.2739519993126</v>
      </c>
      <c r="BL185" s="0" t="n">
        <f aca="false">IF($B95=0,0,IF(SIN(BL$12)=0,999999999,(SIN(BL$12)*COS($E95)+SIN($E95)*COS(BL$12))/SIN(BL$12)*$B95))</f>
        <v>5.10635963772976</v>
      </c>
      <c r="BM185" s="0" t="n">
        <f aca="false">IF($B95=0,0,IF(SIN(BM$12)=0,999999999,(SIN(BM$12)*COS($E95)+SIN($E95)*COS(BM$12))/SIN(BM$12)*$B95))</f>
        <v>4.94238373599289</v>
      </c>
      <c r="BN185" s="0" t="n">
        <f aca="false">IF($B95=0,0,IF(SIN(BN$12)=0,999999999,(SIN(BN$12)*COS($E95)+SIN($E95)*COS(BN$12))/SIN(BN$12)*$B95))</f>
        <v>4.78181171272912</v>
      </c>
      <c r="BO185" s="0" t="n">
        <f aca="false">IF($B95=0,0,IF(SIN(BO$12)=0,999999999,(SIN(BO$12)*COS($E95)+SIN($E95)*COS(BO$12))/SIN(BO$12)*$B95))</f>
        <v>4.62444378856074</v>
      </c>
      <c r="BP185" s="0" t="n">
        <f aca="false">IF($B95=0,0,IF(SIN(BP$12)=0,999999999,(SIN(BP$12)*COS($E95)+SIN($E95)*COS(BP$12))/SIN(BP$12)*$B95))</f>
        <v>4.47009190949919</v>
      </c>
      <c r="BQ185" s="0" t="n">
        <f aca="false">IF($B95=0,0,IF(SIN(BQ$12)=0,999999999,(SIN(BQ$12)*COS($E95)+SIN($E95)*COS(BQ$12))/SIN(BQ$12)*$B95))</f>
        <v>4.318578770598</v>
      </c>
      <c r="BR185" s="0" t="n">
        <f aca="false">IF($B95=0,0,IF(SIN(BR$12)=0,999999999,(SIN(BR$12)*COS($E95)+SIN($E95)*COS(BR$12))/SIN(BR$12)*$B95))</f>
        <v>4.16973692876544</v>
      </c>
      <c r="BS185" s="0" t="n">
        <f aca="false">IF($B95=0,0,IF(SIN(BS$12)=0,999999999,(SIN(BS$12)*COS($E95)+SIN($E95)*COS(BS$12))/SIN(BS$12)*$B95))</f>
        <v>4.02340799499488</v>
      </c>
      <c r="BT185" s="0" t="n">
        <f aca="false">IF($B95=0,0,IF(SIN(BT$12)=0,999999999,(SIN(BT$12)*COS($E95)+SIN($E95)*COS(BT$12))/SIN(BT$12)*$B95))</f>
        <v>3.87944189744166</v>
      </c>
      <c r="BU185" s="0" t="n">
        <f aca="false">IF($B95=0,0,IF(SIN(BU$12)=0,999999999,(SIN(BU$12)*COS($E95)+SIN($E95)*COS(BU$12))/SIN(BU$12)*$B95))</f>
        <v>3.73769620778842</v>
      </c>
      <c r="BV185" s="0" t="n">
        <f aca="false">IF($B95=0,0,IF(SIN(BV$12)=0,999999999,(SIN(BV$12)*COS($E95)+SIN($E95)*COS(BV$12))/SIN(BV$12)*$B95))</f>
        <v>3.59803552421921</v>
      </c>
      <c r="BW185" s="0" t="n">
        <f aca="false">IF($B95=0,0,IF(SIN(BW$12)=0,999999999,(SIN(BW$12)*COS($E95)+SIN($E95)*COS(BW$12))/SIN(BW$12)*$B95))</f>
        <v>3.46033090508501</v>
      </c>
      <c r="BX185" s="0" t="n">
        <f aca="false">IF($B95=0,0,IF(SIN(BX$12)=0,999999999,(SIN(BX$12)*COS($E95)+SIN($E95)*COS(BX$12))/SIN(BX$12)*$B95))</f>
        <v>3.32445934800743</v>
      </c>
      <c r="BY185" s="0" t="n">
        <f aca="false">IF($B95=0,0,IF(SIN(BY$12)=0,999999999,(SIN(BY$12)*COS($E95)+SIN($E95)*COS(BY$12))/SIN(BY$12)*$B95))</f>
        <v>3.19030330974564</v>
      </c>
      <c r="BZ185" s="0" t="n">
        <f aca="false">IF($B95=0,0,IF(SIN(BZ$12)=0,999999999,(SIN(BZ$12)*COS($E95)+SIN($E95)*COS(BZ$12))/SIN(BZ$12)*$B95))</f>
        <v>3.05775026265695</v>
      </c>
      <c r="CA185" s="0" t="n">
        <f aca="false">IF($B95=0,0,IF(SIN(CA$12)=0,999999999,(SIN(CA$12)*COS($E95)+SIN($E95)*COS(CA$12))/SIN(CA$12)*$B95))</f>
        <v>2.9266922840229</v>
      </c>
      <c r="CB185" s="0" t="n">
        <f aca="false">IF($B95=0,0,IF(SIN(CB$12)=0,999999999,(SIN(CB$12)*COS($E95)+SIN($E95)*COS(CB$12))/SIN(CB$12)*$B95))</f>
        <v>2.79702567489965</v>
      </c>
      <c r="CC185" s="0" t="n">
        <f aca="false">IF($B95=0,0,IF(SIN(CC$12)=0,999999999,(SIN(CC$12)*COS($E95)+SIN($E95)*COS(CC$12))/SIN(CC$12)*$B95))</f>
        <v>2.66865060549028</v>
      </c>
      <c r="CD185" s="0" t="n">
        <f aca="false">IF($B95=0,0,IF(SIN(CD$12)=0,999999999,(SIN(CD$12)*COS($E95)+SIN($E95)*COS(CD$12))/SIN(CD$12)*$B95))</f>
        <v>2.54147078433383</v>
      </c>
      <c r="CE185" s="0" t="n">
        <f aca="false">IF($B95=0,0,IF(SIN(CE$12)=0,999999999,(SIN(CE$12)*COS($E95)+SIN($E95)*COS(CE$12))/SIN(CE$12)*$B95))</f>
        <v>2.41539314886694</v>
      </c>
      <c r="CF185" s="0" t="n">
        <f aca="false">IF($B95=0,0,IF(SIN(CF$12)=0,999999999,(SIN(CF$12)*COS($E95)+SIN($E95)*COS(CF$12))/SIN(CF$12)*$B95))</f>
        <v>2.29032757514297</v>
      </c>
      <c r="CG185" s="0" t="n">
        <f aca="false">IF($B95=0,0,IF(SIN(CG$12)=0,999999999,(SIN(CG$12)*COS($E95)+SIN($E95)*COS(CG$12))/SIN(CG$12)*$B95))</f>
        <v>2.16618660469446</v>
      </c>
      <c r="CH185" s="0" t="n">
        <f aca="false">IF($B95=0,0,IF(SIN(CH$12)=0,999999999,(SIN(CH$12)*COS($E95)+SIN($E95)*COS(CH$12))/SIN(CH$12)*$B95))</f>
        <v>2.04288518670138</v>
      </c>
      <c r="CI185" s="0" t="n">
        <f aca="false">IF($B95=0,0,IF(SIN(CI$12)=0,999999999,(SIN(CI$12)*COS($E95)+SIN($E95)*COS(CI$12))/SIN(CI$12)*$B95))</f>
        <v>1.92034043378194</v>
      </c>
      <c r="CJ185" s="0" t="n">
        <f aca="false">IF($B95=0,0,IF(SIN(CJ$12)=0,999999999,(SIN(CJ$12)*COS($E95)+SIN($E95)*COS(CJ$12))/SIN(CJ$12)*$B95))</f>
        <v>1.79847138985791</v>
      </c>
      <c r="CK185" s="0" t="n">
        <f aca="false">IF($B95=0,0,IF(SIN(CK$12)=0,999999999,(SIN(CK$12)*COS($E95)+SIN($E95)*COS(CK$12))/SIN(CK$12)*$B95))</f>
        <v>1.67719880866438</v>
      </c>
      <c r="CL185" s="0" t="n">
        <f aca="false">IF($B95=0,0,IF(SIN(CL$12)=0,999999999,(SIN(CL$12)*COS($E95)+SIN($E95)*COS(CL$12))/SIN(CL$12)*$B95))</f>
        <v>1.55644494157597</v>
      </c>
      <c r="CM185" s="0" t="n">
        <f aca="false">IF($B95=0,0,IF(SIN(CM$12)=0,999999999,(SIN(CM$12)*COS($E95)+SIN($E95)*COS(CM$12))/SIN(CM$12)*$B95))</f>
        <v>1.4361333335098</v>
      </c>
      <c r="CN185" s="0" t="n">
        <f aca="false">IF($B95=0,0,IF(SIN(CN$12)=0,999999999,(SIN(CN$12)*COS($E95)+SIN($E95)*COS(CN$12))/SIN(CN$12)*$B95))</f>
        <v>1.3161886257413</v>
      </c>
      <c r="CO185" s="0" t="n">
        <f aca="false">IF($B95=0,0,IF(SIN(CO$12)=0,999999999,(SIN(CO$12)*COS($E95)+SIN($E95)*COS(CO$12))/SIN(CO$12)*$B95))</f>
        <v>1.19653636453264</v>
      </c>
      <c r="CP185" s="0" t="n">
        <f aca="false">IF($B95=0,0,IF(SIN(CP$12)=0,999999999,(SIN(CP$12)*COS($E95)+SIN($E95)*COS(CP$12))/SIN(CP$12)*$B95))</f>
        <v>1.0771028145269</v>
      </c>
      <c r="CQ185" s="0" t="n">
        <f aca="false">IF($B95=0,0,IF(SIN(CQ$12)=0,999999999,(SIN(CQ$12)*COS($E95)+SIN($E95)*COS(CQ$12))/SIN(CQ$12)*$B95))</f>
        <v>0.957814775904514</v>
      </c>
    </row>
    <row r="186" customFormat="false" ht="12.8" hidden="true" customHeight="false" outlineLevel="0" collapsed="false">
      <c r="D186" s="0" t="n">
        <f aca="false">1+D185</f>
        <v>84</v>
      </c>
      <c r="E186" s="2" t="s">
        <v>56</v>
      </c>
      <c r="F186" s="0" t="n">
        <f aca="false">IF($B96=0,0,IF(SIN(F$12)=0,999999999,(SIN(F$12)*COS($E96)+SIN($E96)*COS(F$12))/SIN(F$12)*$B96))</f>
        <v>999999999</v>
      </c>
      <c r="G186" s="0" t="n">
        <f aca="false">IF($B96=0,0,IF(SIN(G$12)=0,999999999,(SIN(G$12)*COS($E96)+SIN($E96)*COS(G$12))/SIN(G$12)*$B96))</f>
        <v>397.385779430401</v>
      </c>
      <c r="H186" s="0" t="n">
        <f aca="false">IF($B96=0,0,IF(SIN(H$12)=0,999999999,(SIN(H$12)*COS($E96)+SIN($E96)*COS(H$12))/SIN(H$12)*$B96))</f>
        <v>198.996317661013</v>
      </c>
      <c r="I186" s="0" t="n">
        <f aca="false">IF($B96=0,0,IF(SIN(I$12)=0,999999999,(SIN(I$12)*COS($E96)+SIN($E96)*COS(I$12))/SIN(I$12)*$B96))</f>
        <v>132.839629826727</v>
      </c>
      <c r="J186" s="0" t="n">
        <f aca="false">IF($B96=0,0,IF(SIN(J$12)=0,999999999,(SIN(J$12)*COS($E96)+SIN($E96)*COS(J$12))/SIN(J$12)*$B96))</f>
        <v>99.7411231936348</v>
      </c>
      <c r="K186" s="0" t="n">
        <f aca="false">IF($B96=0,0,IF(SIN(K$12)=0,999999999,(SIN(K$12)*COS($E96)+SIN($E96)*COS(K$12))/SIN(K$12)*$B96))</f>
        <v>79.8658752725465</v>
      </c>
      <c r="L186" s="0" t="n">
        <f aca="false">IF($B96=0,0,IF(SIN(L$12)=0,999999999,(SIN(L$12)*COS($E96)+SIN($E96)*COS(L$12))/SIN(L$12)*$B96))</f>
        <v>66.6022419383865</v>
      </c>
      <c r="M186" s="0" t="n">
        <f aca="false">IF($B96=0,0,IF(SIN(M$12)=0,999999999,(SIN(M$12)*COS($E96)+SIN($E96)*COS(M$12))/SIN(M$12)*$B96))</f>
        <v>57.1166585876314</v>
      </c>
      <c r="N186" s="0" t="n">
        <f aca="false">IF($B96=0,0,IF(SIN(N$12)=0,999999999,(SIN(N$12)*COS($E96)+SIN($E96)*COS(N$12))/SIN(N$12)*$B96))</f>
        <v>49.9923404254876</v>
      </c>
      <c r="O186" s="0" t="n">
        <f aca="false">IF($B96=0,0,IF(SIN(O$12)=0,999999999,(SIN(O$12)*COS($E96)+SIN($E96)*COS(O$12))/SIN(O$12)*$B96))</f>
        <v>44.4421825596584</v>
      </c>
      <c r="P186" s="0" t="n">
        <f aca="false">IF($B96=0,0,IF(SIN(P$12)=0,999999999,(SIN(P$12)*COS($E96)+SIN($E96)*COS(P$12))/SIN(P$12)*$B96))</f>
        <v>39.9939200360692</v>
      </c>
      <c r="Q186" s="0" t="n">
        <f aca="false">IF($B96=0,0,IF(SIN(Q$12)=0,999999999,(SIN(Q$12)*COS($E96)+SIN($E96)*COS(Q$12))/SIN(Q$12)*$B96))</f>
        <v>36.3470187625577</v>
      </c>
      <c r="R186" s="0" t="n">
        <f aca="false">IF($B96=0,0,IF(SIN(R$12)=0,999999999,(SIN(R$12)*COS($E96)+SIN($E96)*COS(R$12))/SIN(R$12)*$B96))</f>
        <v>33.3011209691932</v>
      </c>
      <c r="S186" s="0" t="n">
        <f aca="false">IF($B96=0,0,IF(SIN(S$12)=0,999999999,(SIN(S$12)*COS($E96)+SIN($E96)*COS(S$12))/SIN(S$12)*$B96))</f>
        <v>30.7175158393275</v>
      </c>
      <c r="T186" s="0" t="n">
        <f aca="false">IF($B96=0,0,IF(SIN(T$12)=0,999999999,(SIN(T$12)*COS($E96)+SIN($E96)*COS(T$12))/SIN(T$12)*$B96))</f>
        <v>28.4971227259869</v>
      </c>
      <c r="U186" s="0" t="n">
        <f aca="false">IF($B96=0,0,IF(SIN(U$12)=0,999999999,(SIN(U$12)*COS($E96)+SIN($E96)*COS(U$12))/SIN(U$12)*$B96))</f>
        <v>26.5672810804234</v>
      </c>
      <c r="V186" s="0" t="n">
        <f aca="false">IF($B96=0,0,IF(SIN(V$12)=0,999999999,(SIN(V$12)*COS($E96)+SIN($E96)*COS(V$12))/SIN(V$12)*$B96))</f>
        <v>24.8734941562306</v>
      </c>
      <c r="W186" s="0" t="n">
        <f aca="false">IF($B96=0,0,IF(SIN(W$12)=0,999999999,(SIN(W$12)*COS($E96)+SIN($E96)*COS(W$12))/SIN(W$12)*$B96))</f>
        <v>23.3740866990608</v>
      </c>
      <c r="X186" s="0" t="n">
        <f aca="false">IF($B96=0,0,IF(SIN(X$12)=0,999999999,(SIN(X$12)*COS($E96)+SIN($E96)*COS(X$12))/SIN(X$12)*$B96))</f>
        <v>22.0366434052945</v>
      </c>
      <c r="Y186" s="0" t="n">
        <f aca="false">IF($B96=0,0,IF(SIN(Y$12)=0,999999999,(SIN(Y$12)*COS($E96)+SIN($E96)*COS(Y$12))/SIN(Y$12)*$B96))</f>
        <v>20.8355720768643</v>
      </c>
      <c r="Z186" s="0" t="n">
        <f aca="false">IF($B96=0,0,IF(SIN(Z$12)=0,999999999,(SIN(Z$12)*COS($E96)+SIN($E96)*COS(Z$12))/SIN(Z$12)*$B96))</f>
        <v>19.7503978285511</v>
      </c>
      <c r="AA186" s="0" t="n">
        <f aca="false">IF($B96=0,0,IF(SIN(AA$12)=0,999999999,(SIN(AA$12)*COS($E96)+SIN($E96)*COS(AA$12))/SIN(AA$12)*$B96))</f>
        <v>18.7645446635679</v>
      </c>
      <c r="AB186" s="0" t="n">
        <f aca="false">IF($B96=0,0,IF(SIN(AB$12)=0,999999999,(SIN(AB$12)*COS($E96)+SIN($E96)*COS(AB$12))/SIN(AB$12)*$B96))</f>
        <v>17.8644493456745</v>
      </c>
      <c r="AC186" s="0" t="n">
        <f aca="false">IF($B96=0,0,IF(SIN(AC$12)=0,999999999,(SIN(AC$12)*COS($E96)+SIN($E96)*COS(AC$12))/SIN(AC$12)*$B96))</f>
        <v>17.038906434067</v>
      </c>
      <c r="AD186" s="0" t="n">
        <f aca="false">IF($B96=0,0,IF(SIN(AD$12)=0,999999999,(SIN(AD$12)*COS($E96)+SIN($E96)*COS(AD$12))/SIN(AD$12)*$B96))</f>
        <v>16.2785770585346</v>
      </c>
      <c r="AE186" s="0" t="n">
        <f aca="false">IF($B96=0,0,IF(SIN(AE$12)=0,999999999,(SIN(AE$12)*COS($E96)+SIN($E96)*COS(AE$12))/SIN(AE$12)*$B96))</f>
        <v>15.5756155875804</v>
      </c>
      <c r="AF186" s="0" t="n">
        <f aca="false">IF($B96=0,0,IF(SIN(AF$12)=0,999999999,(SIN(AF$12)*COS($E96)+SIN($E96)*COS(AF$12))/SIN(AF$12)*$B96))</f>
        <v>14.9233824490589</v>
      </c>
      <c r="AG186" s="0" t="n">
        <f aca="false">IF($B96=0,0,IF(SIN(AG$12)=0,999999999,(SIN(AG$12)*COS($E96)+SIN($E96)*COS(AG$12))/SIN(AG$12)*$B96))</f>
        <v>14.3162207674604</v>
      </c>
      <c r="AH186" s="0" t="n">
        <f aca="false">IF($B96=0,0,IF(SIN(AH$12)=0,999999999,(SIN(AH$12)*COS($E96)+SIN($E96)*COS(AH$12))/SIN(AH$12)*$B96))</f>
        <v>13.7492808636474</v>
      </c>
      <c r="AI186" s="0" t="n">
        <f aca="false">IF($B96=0,0,IF(SIN(AI$12)=0,999999999,(SIN(AI$12)*COS($E96)+SIN($E96)*COS(AI$12))/SIN(AI$12)*$B96))</f>
        <v>13.2183810640033</v>
      </c>
      <c r="AJ186" s="0" t="n">
        <f aca="false">IF($B96=0,0,IF(SIN(AJ$12)=0,999999999,(SIN(AJ$12)*COS($E96)+SIN($E96)*COS(AJ$12))/SIN(AJ$12)*$B96))</f>
        <v>12.71989634676</v>
      </c>
      <c r="AK186" s="0" t="n">
        <f aca="false">IF($B96=0,0,IF(SIN(AK$12)=0,999999999,(SIN(AK$12)*COS($E96)+SIN($E96)*COS(AK$12))/SIN(AK$12)*$B96))</f>
        <v>12.2506685396555</v>
      </c>
      <c r="AL186" s="0" t="n">
        <f aca="false">IF($B96=0,0,IF(SIN(AL$12)=0,999999999,(SIN(AL$12)*COS($E96)+SIN($E96)*COS(AL$12))/SIN(AL$12)*$B96))</f>
        <v>11.8079333545294</v>
      </c>
      <c r="AM186" s="0" t="n">
        <f aca="false">IF($B96=0,0,IF(SIN(AM$12)=0,999999999,(SIN(AM$12)*COS($E96)+SIN($E96)*COS(AM$12))/SIN(AM$12)*$B96))</f>
        <v>11.3892606873452</v>
      </c>
      <c r="AN186" s="0" t="n">
        <f aca="false">IF($B96=0,0,IF(SIN(AN$12)=0,999999999,(SIN(AN$12)*COS($E96)+SIN($E96)*COS(AN$12))/SIN(AN$12)*$B96))</f>
        <v>10.9925054524849</v>
      </c>
      <c r="AO186" s="0" t="n">
        <f aca="false">IF($B96=0,0,IF(SIN(AO$12)=0,999999999,(SIN(AO$12)*COS($E96)+SIN($E96)*COS(AO$12))/SIN(AO$12)*$B96))</f>
        <v>10.6157668444169</v>
      </c>
      <c r="AP186" s="0" t="n">
        <f aca="false">IF($B96=0,0,IF(SIN(AP$12)=0,999999999,(SIN(AP$12)*COS($E96)+SIN($E96)*COS(AP$12))/SIN(AP$12)*$B96))</f>
        <v>10.2573543880421</v>
      </c>
      <c r="AQ186" s="0" t="n">
        <f aca="false">IF($B96=0,0,IF(SIN(AQ$12)=0,999999999,(SIN(AQ$12)*COS($E96)+SIN($E96)*COS(AQ$12))/SIN(AQ$12)*$B96))</f>
        <v>9.91575949332741</v>
      </c>
      <c r="AR186" s="0" t="n">
        <f aca="false">IF($B96=0,0,IF(SIN(AR$12)=0,999999999,(SIN(AR$12)*COS($E96)+SIN($E96)*COS(AR$12))/SIN(AR$12)*$B96))</f>
        <v>9.58963150023597</v>
      </c>
      <c r="AS186" s="0" t="n">
        <f aca="false">IF($B96=0,0,IF(SIN(AS$12)=0,999999999,(SIN(AS$12)*COS($E96)+SIN($E96)*COS(AS$12))/SIN(AS$12)*$B96))</f>
        <v>9.27775740795454</v>
      </c>
      <c r="AT186" s="0" t="n">
        <f aca="false">IF($B96=0,0,IF(SIN(AT$12)=0,999999999,(SIN(AT$12)*COS($E96)+SIN($E96)*COS(AT$12))/SIN(AT$12)*$B96))</f>
        <v>8.97904464361942</v>
      </c>
      <c r="AU186" s="0" t="n">
        <f aca="false">IF($B96=0,0,IF(SIN(AU$12)=0,999999999,(SIN(AU$12)*COS($E96)+SIN($E96)*COS(AU$12))/SIN(AU$12)*$B96))</f>
        <v>8.69250635155108</v>
      </c>
      <c r="AV186" s="0" t="n">
        <f aca="false">IF($B96=0,0,IF(SIN(AV$12)=0,999999999,(SIN(AV$12)*COS($E96)+SIN($E96)*COS(AV$12))/SIN(AV$12)*$B96))</f>
        <v>8.41724878286128</v>
      </c>
      <c r="AW186" s="0" t="n">
        <f aca="false">IF($B96=0,0,IF(SIN(AW$12)=0,999999999,(SIN(AW$12)*COS($E96)+SIN($E96)*COS(AW$12))/SIN(AW$12)*$B96))</f>
        <v>8.15246044345769</v>
      </c>
      <c r="AX186" s="0" t="n">
        <f aca="false">IF($B96=0,0,IF(SIN(AX$12)=0,999999999,(SIN(AX$12)*COS($E96)+SIN($E96)*COS(AX$12))/SIN(AX$12)*$B96))</f>
        <v>7.89740272064524</v>
      </c>
      <c r="AY186" s="0" t="n">
        <f aca="false">IF($B96=0,0,IF(SIN(AY$12)=0,999999999,(SIN(AY$12)*COS($E96)+SIN($E96)*COS(AY$12))/SIN(AY$12)*$B96))</f>
        <v>7.65140175826234</v>
      </c>
      <c r="AZ186" s="0" t="n">
        <f aca="false">IF($B96=0,0,IF(SIN(AZ$12)=0,999999999,(SIN(AZ$12)*COS($E96)+SIN($E96)*COS(AZ$12))/SIN(AZ$12)*$B96))</f>
        <v>7.41384139029743</v>
      </c>
      <c r="BA186" s="0" t="n">
        <f aca="false">IF($B96=0,0,IF(SIN(BA$12)=0,999999999,(SIN(BA$12)*COS($E96)+SIN($E96)*COS(BA$12))/SIN(BA$12)*$B96))</f>
        <v>7.18415697527737</v>
      </c>
      <c r="BB186" s="0" t="n">
        <f aca="false">IF($B96=0,0,IF(SIN(BB$12)=0,999999999,(SIN(BB$12)*COS($E96)+SIN($E96)*COS(BB$12))/SIN(BB$12)*$B96))</f>
        <v>6.96182999999998</v>
      </c>
      <c r="BC186" s="0" t="n">
        <f aca="false">IF($B96=0,0,IF(SIN(BC$12)=0,999999999,(SIN(BC$12)*COS($E96)+SIN($E96)*COS(BC$12))/SIN(BC$12)*$B96))</f>
        <v>6.74638334263687</v>
      </c>
      <c r="BD186" s="0" t="n">
        <f aca="false">IF($B96=0,0,IF(SIN(BD$12)=0,999999999,(SIN(BD$12)*COS($E96)+SIN($E96)*COS(BD$12))/SIN(BD$12)*$B96))</f>
        <v>6.53737710282406</v>
      </c>
      <c r="BE186" s="0" t="n">
        <f aca="false">IF($B96=0,0,IF(SIN(BE$12)=0,999999999,(SIN(BE$12)*COS($E96)+SIN($E96)*COS(BE$12))/SIN(BE$12)*$B96))</f>
        <v>6.33440492084509</v>
      </c>
      <c r="BF186" s="0" t="n">
        <f aca="false">IF($B96=0,0,IF(SIN(BF$12)=0,999999999,(SIN(BF$12)*COS($E96)+SIN($E96)*COS(BF$12))/SIN(BF$12)*$B96))</f>
        <v>6.13709071999051</v>
      </c>
      <c r="BG186" s="0" t="n">
        <f aca="false">IF($B96=0,0,IF(SIN(BG$12)=0,999999999,(SIN(BG$12)*COS($E96)+SIN($E96)*COS(BG$12))/SIN(BG$12)*$B96))</f>
        <v>5.94508581612246</v>
      </c>
      <c r="BH186" s="0" t="n">
        <f aca="false">IF($B96=0,0,IF(SIN(BH$12)=0,999999999,(SIN(BH$12)*COS($E96)+SIN($E96)*COS(BH$12))/SIN(BH$12)*$B96))</f>
        <v>5.75806634675996</v>
      </c>
      <c r="BI186" s="0" t="n">
        <f aca="false">IF($B96=0,0,IF(SIN(BI$12)=0,999999999,(SIN(BI$12)*COS($E96)+SIN($E96)*COS(BI$12))/SIN(BI$12)*$B96))</f>
        <v>5.57573097893122</v>
      </c>
      <c r="BJ186" s="0" t="n">
        <f aca="false">IF($B96=0,0,IF(SIN(BJ$12)=0,999999999,(SIN(BJ$12)*COS($E96)+SIN($E96)*COS(BJ$12))/SIN(BJ$12)*$B96))</f>
        <v>5.39779886085551</v>
      </c>
      <c r="BK186" s="0" t="n">
        <f aca="false">IF($B96=0,0,IF(SIN(BK$12)=0,999999999,(SIN(BK$12)*COS($E96)+SIN($E96)*COS(BK$12))/SIN(BK$12)*$B96))</f>
        <v>5.22400778741478</v>
      </c>
      <c r="BL186" s="0" t="n">
        <f aca="false">IF($B96=0,0,IF(SIN(BL$12)=0,999999999,(SIN(BL$12)*COS($E96)+SIN($E96)*COS(BL$12))/SIN(BL$12)*$B96))</f>
        <v>5.05411255351231</v>
      </c>
      <c r="BM186" s="0" t="n">
        <f aca="false">IF($B96=0,0,IF(SIN(BM$12)=0,999999999,(SIN(BM$12)*COS($E96)+SIN($E96)*COS(BM$12))/SIN(BM$12)*$B96))</f>
        <v>4.88788347292152</v>
      </c>
      <c r="BN186" s="0" t="n">
        <f aca="false">IF($B96=0,0,IF(SIN(BN$12)=0,999999999,(SIN(BN$12)*COS($E96)+SIN($E96)*COS(BN$12))/SIN(BN$12)*$B96))</f>
        <v>4.72510504320707</v>
      </c>
      <c r="BO186" s="0" t="n">
        <f aca="false">IF($B96=0,0,IF(SIN(BO$12)=0,999999999,(SIN(BO$12)*COS($E96)+SIN($E96)*COS(BO$12))/SIN(BO$12)*$B96))</f>
        <v>4.56557473983989</v>
      </c>
      <c r="BP186" s="0" t="n">
        <f aca="false">IF($B96=0,0,IF(SIN(BP$12)=0,999999999,(SIN(BP$12)*COS($E96)+SIN($E96)*COS(BP$12))/SIN(BP$12)*$B96))</f>
        <v>4.40910192479763</v>
      </c>
      <c r="BQ186" s="0" t="n">
        <f aca="false">IF($B96=0,0,IF(SIN(BQ$12)=0,999999999,(SIN(BQ$12)*COS($E96)+SIN($E96)*COS(BQ$12))/SIN(BQ$12)*$B96))</f>
        <v>4.2555068568017</v>
      </c>
      <c r="BR186" s="0" t="n">
        <f aca="false">IF($B96=0,0,IF(SIN(BR$12)=0,999999999,(SIN(BR$12)*COS($E96)+SIN($E96)*COS(BR$12))/SIN(BR$12)*$B96))</f>
        <v>4.10461979193915</v>
      </c>
      <c r="BS186" s="0" t="n">
        <f aca="false">IF($B96=0,0,IF(SIN(BS$12)=0,999999999,(SIN(BS$12)*COS($E96)+SIN($E96)*COS(BS$12))/SIN(BS$12)*$B96))</f>
        <v>3.95628016479356</v>
      </c>
      <c r="BT186" s="0" t="n">
        <f aca="false">IF($B96=0,0,IF(SIN(BT$12)=0,999999999,(SIN(BT$12)*COS($E96)+SIN($E96)*COS(BT$12))/SIN(BT$12)*$B96))</f>
        <v>3.81033584139585</v>
      </c>
      <c r="BU186" s="0" t="n">
        <f aca="false">IF($B96=0,0,IF(SIN(BU$12)=0,999999999,(SIN(BU$12)*COS($E96)+SIN($E96)*COS(BU$12))/SIN(BU$12)*$B96))</f>
        <v>3.66664243633336</v>
      </c>
      <c r="BV186" s="0" t="n">
        <f aca="false">IF($B96=0,0,IF(SIN(BV$12)=0,999999999,(SIN(BV$12)*COS($E96)+SIN($E96)*COS(BV$12))/SIN(BV$12)*$B96))</f>
        <v>3.52506268724532</v>
      </c>
      <c r="BW186" s="0" t="n">
        <f aca="false">IF($B96=0,0,IF(SIN(BW$12)=0,999999999,(SIN(BW$12)*COS($E96)+SIN($E96)*COS(BW$12))/SIN(BW$12)*$B96))</f>
        <v>3.38546588070655</v>
      </c>
      <c r="BX186" s="0" t="n">
        <f aca="false">IF($B96=0,0,IF(SIN(BX$12)=0,999999999,(SIN(BX$12)*COS($E96)+SIN($E96)*COS(BX$12))/SIN(BX$12)*$B96))</f>
        <v>3.24772732417348</v>
      </c>
      <c r="BY186" s="0" t="n">
        <f aca="false">IF($B96=0,0,IF(SIN(BY$12)=0,999999999,(SIN(BY$12)*COS($E96)+SIN($E96)*COS(BY$12))/SIN(BY$12)*$B96))</f>
        <v>3.11172785925366</v>
      </c>
      <c r="BZ186" s="0" t="n">
        <f aca="false">IF($B96=0,0,IF(SIN(BZ$12)=0,999999999,(SIN(BZ$12)*COS($E96)+SIN($E96)*COS(BZ$12))/SIN(BZ$12)*$B96))</f>
        <v>2.97735341207168</v>
      </c>
      <c r="CA186" s="0" t="n">
        <f aca="false">IF($B96=0,0,IF(SIN(CA$12)=0,999999999,(SIN(CA$12)*COS($E96)+SIN($E96)*COS(CA$12))/SIN(CA$12)*$B96))</f>
        <v>2.84449457695221</v>
      </c>
      <c r="CB186" s="0" t="n">
        <f aca="false">IF($B96=0,0,IF(SIN(CB$12)=0,999999999,(SIN(CB$12)*COS($E96)+SIN($E96)*COS(CB$12))/SIN(CB$12)*$B96))</f>
        <v>2.7130462300331</v>
      </c>
      <c r="CC186" s="0" t="n">
        <f aca="false">IF($B96=0,0,IF(SIN(CC$12)=0,999999999,(SIN(CC$12)*COS($E96)+SIN($E96)*COS(CC$12))/SIN(CC$12)*$B96))</f>
        <v>2.58290716976471</v>
      </c>
      <c r="CD186" s="0" t="n">
        <f aca="false">IF($B96=0,0,IF(SIN(CD$12)=0,999999999,(SIN(CD$12)*COS($E96)+SIN($E96)*COS(CD$12))/SIN(CD$12)*$B96))</f>
        <v>2.45397978155335</v>
      </c>
      <c r="CE186" s="0" t="n">
        <f aca="false">IF($B96=0,0,IF(SIN(CE$12)=0,999999999,(SIN(CE$12)*COS($E96)+SIN($E96)*COS(CE$12))/SIN(CE$12)*$B96))</f>
        <v>2.32616972407093</v>
      </c>
      <c r="CF186" s="0" t="n">
        <f aca="false">IF($B96=0,0,IF(SIN(CF$12)=0,999999999,(SIN(CF$12)*COS($E96)+SIN($E96)*COS(CF$12))/SIN(CF$12)*$B96))</f>
        <v>2.19938563498535</v>
      </c>
      <c r="CG186" s="0" t="n">
        <f aca="false">IF($B96=0,0,IF(SIN(CG$12)=0,999999999,(SIN(CG$12)*COS($E96)+SIN($E96)*COS(CG$12))/SIN(CG$12)*$B96))</f>
        <v>2.07353885406984</v>
      </c>
      <c r="CH186" s="0" t="n">
        <f aca="false">IF($B96=0,0,IF(SIN(CH$12)=0,999999999,(SIN(CH$12)*COS($E96)+SIN($E96)*COS(CH$12))/SIN(CH$12)*$B96))</f>
        <v>1.94854316182831</v>
      </c>
      <c r="CI186" s="0" t="n">
        <f aca="false">IF($B96=0,0,IF(SIN(CI$12)=0,999999999,(SIN(CI$12)*COS($E96)+SIN($E96)*COS(CI$12))/SIN(CI$12)*$B96))</f>
        <v>1.82431453193053</v>
      </c>
      <c r="CJ186" s="0" t="n">
        <f aca="false">IF($B96=0,0,IF(SIN(CJ$12)=0,999999999,(SIN(CJ$12)*COS($E96)+SIN($E96)*COS(CJ$12))/SIN(CJ$12)*$B96))</f>
        <v>1.70077089588773</v>
      </c>
      <c r="CK186" s="0" t="n">
        <f aca="false">IF($B96=0,0,IF(SIN(CK$12)=0,999999999,(SIN(CK$12)*COS($E96)+SIN($E96)*COS(CK$12))/SIN(CK$12)*$B96))</f>
        <v>1.57783191851885</v>
      </c>
      <c r="CL186" s="0" t="n">
        <f aca="false">IF($B96=0,0,IF(SIN(CL$12)=0,999999999,(SIN(CL$12)*COS($E96)+SIN($E96)*COS(CL$12))/SIN(CL$12)*$B96))</f>
        <v>1.45541878286127</v>
      </c>
      <c r="CM186" s="0" t="n">
        <f aca="false">IF($B96=0,0,IF(SIN(CM$12)=0,999999999,(SIN(CM$12)*COS($E96)+SIN($E96)*COS(CM$12))/SIN(CM$12)*$B96))</f>
        <v>1.33345398326937</v>
      </c>
      <c r="CN186" s="0" t="n">
        <f aca="false">IF($B96=0,0,IF(SIN(CN$12)=0,999999999,(SIN(CN$12)*COS($E96)+SIN($E96)*COS(CN$12))/SIN(CN$12)*$B96))</f>
        <v>1.21186112552079</v>
      </c>
      <c r="CO186" s="0" t="n">
        <f aca="false">IF($B96=0,0,IF(SIN(CO$12)=0,999999999,(SIN(CO$12)*COS($E96)+SIN($E96)*COS(CO$12))/SIN(CO$12)*$B96))</f>
        <v>1.09056473281522</v>
      </c>
      <c r="CP186" s="0" t="n">
        <f aca="false">IF($B96=0,0,IF(SIN(CP$12)=0,999999999,(SIN(CP$12)*COS($E96)+SIN($E96)*COS(CP$12))/SIN(CP$12)*$B96))</f>
        <v>0.96949005660453</v>
      </c>
      <c r="CQ186" s="0" t="n">
        <f aca="false">IF($B96=0,0,IF(SIN(CQ$12)=0,999999999,(SIN(CQ$12)*COS($E96)+SIN($E96)*COS(CQ$12))/SIN(CQ$12)*$B96))</f>
        <v>0.848562891236677</v>
      </c>
    </row>
    <row r="187" customFormat="false" ht="12.8" hidden="true" customHeight="false" outlineLevel="0" collapsed="false">
      <c r="D187" s="0" t="n">
        <f aca="false">1+D186</f>
        <v>85</v>
      </c>
      <c r="E187" s="2" t="s">
        <v>56</v>
      </c>
      <c r="F187" s="0" t="n">
        <f aca="false">IF($B97=0,0,IF(SIN(F$12)=0,999999999,(SIN(F$12)*COS($E97)+SIN($E97)*COS(F$12))/SIN(F$12)*$B97))</f>
        <v>999999999</v>
      </c>
      <c r="G187" s="0" t="n">
        <f aca="false">IF($B97=0,0,IF(SIN(G$12)=0,999999999,(SIN(G$12)*COS($E97)+SIN($E97)*COS(G$12))/SIN(G$12)*$B97))</f>
        <v>402.544473640483</v>
      </c>
      <c r="H187" s="0" t="n">
        <f aca="false">IF($B97=0,0,IF(SIN(H$12)=0,999999999,(SIN(H$12)*COS($E97)+SIN($E97)*COS(H$12))/SIN(H$12)*$B97))</f>
        <v>201.517905091837</v>
      </c>
      <c r="I187" s="0" t="n">
        <f aca="false">IF($B97=0,0,IF(SIN(I$12)=0,999999999,(SIN(I$12)*COS($E97)+SIN($E97)*COS(I$12))/SIN(I$12)*$B97))</f>
        <v>134.481824529605</v>
      </c>
      <c r="J187" s="0" t="n">
        <f aca="false">IF($B97=0,0,IF(SIN(J$12)=0,999999999,(SIN(J$12)*COS($E97)+SIN($E97)*COS(J$12))/SIN(J$12)*$B97))</f>
        <v>100.943353518128</v>
      </c>
      <c r="K187" s="0" t="n">
        <f aca="false">IF($B97=0,0,IF(SIN(K$12)=0,999999999,(SIN(K$12)*COS($E97)+SIN($E97)*COS(K$12))/SIN(K$12)*$B97))</f>
        <v>80.8039123754611</v>
      </c>
      <c r="L187" s="0" t="n">
        <f aca="false">IF($B97=0,0,IF(SIN(L$12)=0,999999999,(SIN(L$12)*COS($E97)+SIN($E97)*COS(L$12))/SIN(L$12)*$B97))</f>
        <v>67.3639712018062</v>
      </c>
      <c r="M187" s="0" t="n">
        <f aca="false">IF($B97=0,0,IF(SIN(M$12)=0,999999999,(SIN(M$12)*COS($E97)+SIN($E97)*COS(M$12))/SIN(M$12)*$B97))</f>
        <v>57.7523000239236</v>
      </c>
      <c r="N187" s="0" t="n">
        <f aca="false">IF($B97=0,0,IF(SIN(N$12)=0,999999999,(SIN(N$12)*COS($E97)+SIN($E97)*COS(N$12))/SIN(N$12)*$B97))</f>
        <v>50.5332813290226</v>
      </c>
      <c r="O187" s="0" t="n">
        <f aca="false">IF($B97=0,0,IF(SIN(O$12)=0,999999999,(SIN(O$12)*COS($E97)+SIN($E97)*COS(O$12))/SIN(O$12)*$B97))</f>
        <v>44.9093475740741</v>
      </c>
      <c r="P187" s="0" t="n">
        <f aca="false">IF($B97=0,0,IF(SIN(P$12)=0,999999999,(SIN(P$12)*COS($E97)+SIN($E97)*COS(P$12))/SIN(P$12)*$B97))</f>
        <v>40.4019561877306</v>
      </c>
      <c r="Q187" s="0" t="n">
        <f aca="false">IF($B97=0,0,IF(SIN(Q$12)=0,999999999,(SIN(Q$12)*COS($E97)+SIN($E97)*COS(Q$12))/SIN(Q$12)*$B97))</f>
        <v>36.7065782059005</v>
      </c>
      <c r="R187" s="0" t="n">
        <f aca="false">IF($B97=0,0,IF(SIN(R$12)=0,999999999,(SIN(R$12)*COS($E97)+SIN($E97)*COS(R$12))/SIN(R$12)*$B97))</f>
        <v>33.6201925879905</v>
      </c>
      <c r="S187" s="0" t="n">
        <f aca="false">IF($B97=0,0,IF(SIN(S$12)=0,999999999,(SIN(S$12)*COS($E97)+SIN($E97)*COS(S$12))/SIN(S$12)*$B97))</f>
        <v>31.0022446934329</v>
      </c>
      <c r="T187" s="0" t="n">
        <f aca="false">IF($B97=0,0,IF(SIN(T$12)=0,999999999,(SIN(T$12)*COS($E97)+SIN($E97)*COS(T$12))/SIN(T$12)*$B97))</f>
        <v>28.7523368383334</v>
      </c>
      <c r="U187" s="0" t="n">
        <f aca="false">IF($B97=0,0,IF(SIN(U$12)=0,999999999,(SIN(U$12)*COS($E97)+SIN($E97)*COS(U$12))/SIN(U$12)*$B97))</f>
        <v>26.7968426281577</v>
      </c>
      <c r="V187" s="0" t="n">
        <f aca="false">IF($B97=0,0,IF(SIN(V$12)=0,999999999,(SIN(V$12)*COS($E97)+SIN($E97)*COS(V$12))/SIN(V$12)*$B97))</f>
        <v>25.0805409144163</v>
      </c>
      <c r="W187" s="0" t="n">
        <f aca="false">IF($B97=0,0,IF(SIN(W$12)=0,999999999,(SIN(W$12)*COS($E97)+SIN($E97)*COS(W$12))/SIN(W$12)*$B97))</f>
        <v>23.5612024713216</v>
      </c>
      <c r="X187" s="0" t="n">
        <f aca="false">IF($B97=0,0,IF(SIN(X$12)=0,999999999,(SIN(X$12)*COS($E97)+SIN($E97)*COS(X$12))/SIN(X$12)*$B97))</f>
        <v>22.205981112403</v>
      </c>
      <c r="Y187" s="0" t="n">
        <f aca="false">IF($B97=0,0,IF(SIN(Y$12)=0,999999999,(SIN(Y$12)*COS($E97)+SIN($E97)*COS(Y$12))/SIN(Y$12)*$B97))</f>
        <v>20.9889444533836</v>
      </c>
      <c r="Z187" s="0" t="n">
        <f aca="false">IF($B97=0,0,IF(SIN(Z$12)=0,999999999,(SIN(Z$12)*COS($E97)+SIN($E97)*COS(Z$12))/SIN(Z$12)*$B97))</f>
        <v>19.8893454450988</v>
      </c>
      <c r="AA187" s="0" t="n">
        <f aca="false">IF($B97=0,0,IF(SIN(AA$12)=0,999999999,(SIN(AA$12)*COS($E97)+SIN($E97)*COS(AA$12))/SIN(AA$12)*$B97))</f>
        <v>18.890387753083</v>
      </c>
      <c r="AB187" s="0" t="n">
        <f aca="false">IF($B97=0,0,IF(SIN(AB$12)=0,999999999,(SIN(AB$12)*COS($E97)+SIN($E97)*COS(AB$12))/SIN(AB$12)*$B97))</f>
        <v>17.9783278507626</v>
      </c>
      <c r="AC187" s="0" t="n">
        <f aca="false">IF($B97=0,0,IF(SIN(AC$12)=0,999999999,(SIN(AC$12)*COS($E97)+SIN($E97)*COS(AC$12))/SIN(AC$12)*$B97))</f>
        <v>17.1418113481721</v>
      </c>
      <c r="AD187" s="0" t="n">
        <f aca="false">IF($B97=0,0,IF(SIN(AD$12)=0,999999999,(SIN(AD$12)*COS($E97)+SIN($E97)*COS(AD$12))/SIN(AD$12)*$B97))</f>
        <v>16.3713752374694</v>
      </c>
      <c r="AE187" s="0" t="n">
        <f aca="false">IF($B97=0,0,IF(SIN(AE$12)=0,999999999,(SIN(AE$12)*COS($E97)+SIN($E97)*COS(AE$12))/SIN(AE$12)*$B97))</f>
        <v>15.6590695985132</v>
      </c>
      <c r="AF187" s="0" t="n">
        <f aca="false">IF($B97=0,0,IF(SIN(AF$12)=0,999999999,(SIN(AF$12)*COS($E97)+SIN($E97)*COS(AF$12))/SIN(AF$12)*$B97))</f>
        <v>14.9981666021479</v>
      </c>
      <c r="AG187" s="0" t="n">
        <f aca="false">IF($B97=0,0,IF(SIN(AG$12)=0,999999999,(SIN(AG$12)*COS($E97)+SIN($E97)*COS(AG$12))/SIN(AG$12)*$B97))</f>
        <v>14.3829341784223</v>
      </c>
      <c r="AH187" s="0" t="n">
        <f aca="false">IF($B97=0,0,IF(SIN(AH$12)=0,999999999,(SIN(AH$12)*COS($E97)+SIN($E97)*COS(AH$12))/SIN(AH$12)*$B97))</f>
        <v>13.8084581834761</v>
      </c>
      <c r="AI187" s="0" t="n">
        <f aca="false">IF($B97=0,0,IF(SIN(AI$12)=0,999999999,(SIN(AI$12)*COS($E97)+SIN($E97)*COS(AI$12))/SIN(AI$12)*$B97))</f>
        <v>13.2705013584826</v>
      </c>
      <c r="AJ187" s="0" t="n">
        <f aca="false">IF($B97=0,0,IF(SIN(AJ$12)=0,999999999,(SIN(AJ$12)*COS($E97)+SIN($E97)*COS(AJ$12))/SIN(AJ$12)*$B97))</f>
        <v>12.7653904958006</v>
      </c>
      <c r="AK187" s="0" t="n">
        <f aca="false">IF($B97=0,0,IF(SIN(AK$12)=0,999999999,(SIN(AK$12)*COS($E97)+SIN($E97)*COS(AK$12))/SIN(AK$12)*$B97))</f>
        <v>12.2899254429267</v>
      </c>
      <c r="AL187" s="0" t="n">
        <f aca="false">IF($B97=0,0,IF(SIN(AL$12)=0,999999999,(SIN(AL$12)*COS($E97)+SIN($E97)*COS(AL$12))/SIN(AL$12)*$B97))</f>
        <v>11.8413051671929</v>
      </c>
      <c r="AM187" s="0" t="n">
        <f aca="false">IF($B97=0,0,IF(SIN(AM$12)=0,999999999,(SIN(AM$12)*COS($E97)+SIN($E97)*COS(AM$12))/SIN(AM$12)*$B97))</f>
        <v>11.417067262223</v>
      </c>
      <c r="AN187" s="0" t="n">
        <f aca="false">IF($B97=0,0,IF(SIN(AN$12)=0,999999999,(SIN(AN$12)*COS($E97)+SIN($E97)*COS(AN$12))/SIN(AN$12)*$B97))</f>
        <v>11.0150381286877</v>
      </c>
      <c r="AO187" s="0" t="n">
        <f aca="false">IF($B97=0,0,IF(SIN(AO$12)=0,999999999,(SIN(AO$12)*COS($E97)+SIN($E97)*COS(AO$12))/SIN(AO$12)*$B97))</f>
        <v>10.6332916944556</v>
      </c>
      <c r="AP187" s="0" t="n">
        <f aca="false">IF($B97=0,0,IF(SIN(AP$12)=0,999999999,(SIN(AP$12)*COS($E97)+SIN($E97)*COS(AP$12))/SIN(AP$12)*$B97))</f>
        <v>10.2701150136605</v>
      </c>
      <c r="AQ187" s="0" t="n">
        <f aca="false">IF($B97=0,0,IF(SIN(AQ$12)=0,999999999,(SIN(AQ$12)*COS($E97)+SIN($E97)*COS(AQ$12))/SIN(AQ$12)*$B97))</f>
        <v>9.92397944322356</v>
      </c>
      <c r="AR187" s="0" t="n">
        <f aca="false">IF($B97=0,0,IF(SIN(AR$12)=0,999999999,(SIN(AR$12)*COS($E97)+SIN($E97)*COS(AR$12))/SIN(AR$12)*$B97))</f>
        <v>9.59351636935808</v>
      </c>
      <c r="AS187" s="0" t="n">
        <f aca="false">IF($B97=0,0,IF(SIN(AS$12)=0,999999999,(SIN(AS$12)*COS($E97)+SIN($E97)*COS(AS$12))/SIN(AS$12)*$B97))</f>
        <v>9.27749666734671</v>
      </c>
      <c r="AT187" s="0" t="n">
        <f aca="false">IF($B97=0,0,IF(SIN(AT$12)=0,999999999,(SIN(AT$12)*COS($E97)+SIN($E97)*COS(AT$12))/SIN(AT$12)*$B97))</f>
        <v>8.97481324121911</v>
      </c>
      <c r="AU187" s="0" t="n">
        <f aca="false">IF($B97=0,0,IF(SIN(AU$12)=0,999999999,(SIN(AU$12)*COS($E97)+SIN($E97)*COS(AU$12))/SIN(AU$12)*$B97))</f>
        <v>8.68446611744272</v>
      </c>
      <c r="AV187" s="0" t="n">
        <f aca="false">IF($B97=0,0,IF(SIN(AV$12)=0,999999999,(SIN(AV$12)*COS($E97)+SIN($E97)*COS(AV$12))/SIN(AV$12)*$B97))</f>
        <v>8.40554966690526</v>
      </c>
      <c r="AW187" s="0" t="n">
        <f aca="false">IF($B97=0,0,IF(SIN(AW$12)=0,999999999,(SIN(AW$12)*COS($E97)+SIN($E97)*COS(AW$12))/SIN(AW$12)*$B97))</f>
        <v>8.13724160866841</v>
      </c>
      <c r="AX187" s="0" t="n">
        <f aca="false">IF($B97=0,0,IF(SIN(AX$12)=0,999999999,(SIN(AX$12)*COS($E97)+SIN($E97)*COS(AX$12))/SIN(AX$12)*$B97))</f>
        <v>7.87879351197253</v>
      </c>
      <c r="AY187" s="0" t="n">
        <f aca="false">IF($B97=0,0,IF(SIN(AY$12)=0,999999999,(SIN(AY$12)*COS($E97)+SIN($E97)*COS(AY$12))/SIN(AY$12)*$B97))</f>
        <v>7.62952256337252</v>
      </c>
      <c r="AZ187" s="0" t="n">
        <f aca="false">IF($B97=0,0,IF(SIN(AZ$12)=0,999999999,(SIN(AZ$12)*COS($E97)+SIN($E97)*COS(AZ$12))/SIN(AZ$12)*$B97))</f>
        <v>7.38880440642399</v>
      </c>
      <c r="BA187" s="0" t="n">
        <f aca="false">IF($B97=0,0,IF(SIN(BA$12)=0,999999999,(SIN(BA$12)*COS($E97)+SIN($E97)*COS(BA$12))/SIN(BA$12)*$B97))</f>
        <v>7.1560668941147</v>
      </c>
      <c r="BB187" s="0" t="n">
        <f aca="false">IF($B97=0,0,IF(SIN(BB$12)=0,999999999,(SIN(BB$12)*COS($E97)+SIN($E97)*COS(BB$12))/SIN(BB$12)*$B97))</f>
        <v>6.93078462086691</v>
      </c>
      <c r="BC187" s="0" t="n">
        <f aca="false">IF($B97=0,0,IF(SIN(BC$12)=0,999999999,(SIN(BC$12)*COS($E97)+SIN($E97)*COS(BC$12))/SIN(BC$12)*$B97))</f>
        <v>6.71247412267459</v>
      </c>
      <c r="BD187" s="0" t="n">
        <f aca="false">IF($B97=0,0,IF(SIN(BD$12)=0,999999999,(SIN(BD$12)*COS($E97)+SIN($E97)*COS(BD$12))/SIN(BD$12)*$B97))</f>
        <v>6.50068965176522</v>
      </c>
      <c r="BE187" s="0" t="n">
        <f aca="false">IF($B97=0,0,IF(SIN(BE$12)=0,999999999,(SIN(BE$12)*COS($E97)+SIN($E97)*COS(BE$12))/SIN(BE$12)*$B97))</f>
        <v>6.29501944685538</v>
      </c>
      <c r="BF187" s="0" t="n">
        <f aca="false">IF($B97=0,0,IF(SIN(BF$12)=0,999999999,(SIN(BF$12)*COS($E97)+SIN($E97)*COS(BF$12))/SIN(BF$12)*$B97))</f>
        <v>6.09508243220778</v>
      </c>
      <c r="BG187" s="0" t="n">
        <f aca="false">IF($B97=0,0,IF(SIN(BG$12)=0,999999999,(SIN(BG$12)*COS($E97)+SIN($E97)*COS(BG$12))/SIN(BG$12)*$B97))</f>
        <v>5.90052528877456</v>
      </c>
      <c r="BH187" s="0" t="n">
        <f aca="false">IF($B97=0,0,IF(SIN(BH$12)=0,999999999,(SIN(BH$12)*COS($E97)+SIN($E97)*COS(BH$12))/SIN(BH$12)*$B97))</f>
        <v>5.71101984910844</v>
      </c>
      <c r="BI187" s="0" t="n">
        <f aca="false">IF($B97=0,0,IF(SIN(BI$12)=0,999999999,(SIN(BI$12)*COS($E97)+SIN($E97)*COS(BI$12))/SIN(BI$12)*$B97))</f>
        <v>5.52626077474654</v>
      </c>
      <c r="BJ187" s="0" t="n">
        <f aca="false">IF($B97=0,0,IF(SIN(BJ$12)=0,999999999,(SIN(BJ$12)*COS($E97)+SIN($E97)*COS(BJ$12))/SIN(BJ$12)*$B97))</f>
        <v>5.34596348066481</v>
      </c>
      <c r="BK187" s="0" t="n">
        <f aca="false">IF($B97=0,0,IF(SIN(BK$12)=0,999999999,(SIN(BK$12)*COS($E97)+SIN($E97)*COS(BK$12))/SIN(BK$12)*$B97))</f>
        <v>5.16986227636402</v>
      </c>
      <c r="BL187" s="0" t="n">
        <f aca="false">IF($B97=0,0,IF(SIN(BL$12)=0,999999999,(SIN(BL$12)*COS($E97)+SIN($E97)*COS(BL$12))/SIN(BL$12)*$B97))</f>
        <v>4.99770869734033</v>
      </c>
      <c r="BM187" s="0" t="n">
        <f aca="false">IF($B97=0,0,IF(SIN(BM$12)=0,999999999,(SIN(BM$12)*COS($E97)+SIN($E97)*COS(BM$12))/SIN(BM$12)*$B97))</f>
        <v>4.8292700042458</v>
      </c>
      <c r="BN187" s="0" t="n">
        <f aca="false">IF($B97=0,0,IF(SIN(BN$12)=0,999999999,(SIN(BN$12)*COS($E97)+SIN($E97)*COS(BN$12))/SIN(BN$12)*$B97))</f>
        <v>4.66432783006283</v>
      </c>
      <c r="BO187" s="0" t="n">
        <f aca="false">IF($B97=0,0,IF(SIN(BO$12)=0,999999999,(SIN(BO$12)*COS($E97)+SIN($E97)*COS(BO$12))/SIN(BO$12)*$B97))</f>
        <v>4.50267695818986</v>
      </c>
      <c r="BP187" s="0" t="n">
        <f aca="false">IF($B97=0,0,IF(SIN(BP$12)=0,999999999,(SIN(BP$12)*COS($E97)+SIN($E97)*COS(BP$12))/SIN(BP$12)*$B97))</f>
        <v>4.34412421653438</v>
      </c>
      <c r="BQ187" s="0" t="n">
        <f aca="false">IF($B97=0,0,IF(SIN(BQ$12)=0,999999999,(SIN(BQ$12)*COS($E97)+SIN($E97)*COS(BQ$12))/SIN(BQ$12)*$B97))</f>
        <v>4.18848747459337</v>
      </c>
      <c r="BR187" s="0" t="n">
        <f aca="false">IF($B97=0,0,IF(SIN(BR$12)=0,999999999,(SIN(BR$12)*COS($E97)+SIN($E97)*COS(BR$12))/SIN(BR$12)*$B97))</f>
        <v>4.03559473212022</v>
      </c>
      <c r="BS187" s="0" t="n">
        <f aca="false">IF($B97=0,0,IF(SIN(BS$12)=0,999999999,(SIN(BS$12)*COS($E97)+SIN($E97)*COS(BS$12))/SIN(BS$12)*$B97))</f>
        <v>3.88528328937066</v>
      </c>
      <c r="BT187" s="0" t="n">
        <f aca="false">IF($B97=0,0,IF(SIN(BT$12)=0,999999999,(SIN(BT$12)*COS($E97)+SIN($E97)*COS(BT$12))/SIN(BT$12)*$B97))</f>
        <v>3.73739899012347</v>
      </c>
      <c r="BU187" s="0" t="n">
        <f aca="false">IF($B97=0,0,IF(SIN(BU$12)=0,999999999,(SIN(BU$12)*COS($E97)+SIN($E97)*COS(BU$12))/SIN(BU$12)*$B97))</f>
        <v>3.59179552971204</v>
      </c>
      <c r="BV187" s="0" t="n">
        <f aca="false">IF($B97=0,0,IF(SIN(BV$12)=0,999999999,(SIN(BV$12)*COS($E97)+SIN($E97)*COS(BV$12))/SIN(BV$12)*$B97))</f>
        <v>3.44833382120541</v>
      </c>
      <c r="BW187" s="0" t="n">
        <f aca="false">IF($B97=0,0,IF(SIN(BW$12)=0,999999999,(SIN(BW$12)*COS($E97)+SIN($E97)*COS(BW$12))/SIN(BW$12)*$B97))</f>
        <v>3.3068814136604</v>
      </c>
      <c r="BX187" s="0" t="n">
        <f aca="false">IF($B97=0,0,IF(SIN(BX$12)=0,999999999,(SIN(BX$12)*COS($E97)+SIN($E97)*COS(BX$12))/SIN(BX$12)*$B97))</f>
        <v>3.16731195704847</v>
      </c>
      <c r="BY187" s="0" t="n">
        <f aca="false">IF($B97=0,0,IF(SIN(BY$12)=0,999999999,(SIN(BY$12)*COS($E97)+SIN($E97)*COS(BY$12))/SIN(BY$12)*$B97))</f>
        <v>3.02950470905531</v>
      </c>
      <c r="BZ187" s="0" t="n">
        <f aca="false">IF($B97=0,0,IF(SIN(BZ$12)=0,999999999,(SIN(BZ$12)*COS($E97)+SIN($E97)*COS(BZ$12))/SIN(BZ$12)*$B97))</f>
        <v>2.89334407946998</v>
      </c>
      <c r="CA187" s="0" t="n">
        <f aca="false">IF($B97=0,0,IF(SIN(CA$12)=0,999999999,(SIN(CA$12)*COS($E97)+SIN($E97)*COS(CA$12))/SIN(CA$12)*$B97))</f>
        <v>2.75871920833401</v>
      </c>
      <c r="CB187" s="0" t="n">
        <f aca="false">IF($B97=0,0,IF(SIN(CB$12)=0,999999999,(SIN(CB$12)*COS($E97)+SIN($E97)*COS(CB$12))/SIN(CB$12)*$B97))</f>
        <v>2.62552357441845</v>
      </c>
      <c r="CC187" s="0" t="n">
        <f aca="false">IF($B97=0,0,IF(SIN(CC$12)=0,999999999,(SIN(CC$12)*COS($E97)+SIN($E97)*COS(CC$12))/SIN(CC$12)*$B97))</f>
        <v>2.49365463094448</v>
      </c>
      <c r="CD187" s="0" t="n">
        <f aca="false">IF($B97=0,0,IF(SIN(CD$12)=0,999999999,(SIN(CD$12)*COS($E97)+SIN($E97)*COS(CD$12))/SIN(CD$12)*$B97))</f>
        <v>2.3630134657691</v>
      </c>
      <c r="CE187" s="0" t="n">
        <f aca="false">IF($B97=0,0,IF(SIN(CE$12)=0,999999999,(SIN(CE$12)*COS($E97)+SIN($E97)*COS(CE$12))/SIN(CE$12)*$B97))</f>
        <v>2.23350448352506</v>
      </c>
      <c r="CF187" s="0" t="n">
        <f aca="false">IF($B97=0,0,IF(SIN(CF$12)=0,999999999,(SIN(CF$12)*COS($E97)+SIN($E97)*COS(CF$12))/SIN(CF$12)*$B97))</f>
        <v>2.10503510743962</v>
      </c>
      <c r="CG187" s="0" t="n">
        <f aca="false">IF($B97=0,0,IF(SIN(CG$12)=0,999999999,(SIN(CG$12)*COS($E97)+SIN($E97)*COS(CG$12))/SIN(CG$12)*$B97))</f>
        <v>1.97751549876329</v>
      </c>
      <c r="CH187" s="0" t="n">
        <f aca="false">IF($B97=0,0,IF(SIN(CH$12)=0,999999999,(SIN(CH$12)*COS($E97)+SIN($E97)*COS(CH$12))/SIN(CH$12)*$B97))</f>
        <v>1.8508582919209</v>
      </c>
      <c r="CI187" s="0" t="n">
        <f aca="false">IF($B97=0,0,IF(SIN(CI$12)=0,999999999,(SIN(CI$12)*COS($E97)+SIN($E97)*COS(CI$12))/SIN(CI$12)*$B97))</f>
        <v>1.72497834365591</v>
      </c>
      <c r="CJ187" s="0" t="n">
        <f aca="false">IF($B97=0,0,IF(SIN(CJ$12)=0,999999999,(SIN(CJ$12)*COS($E97)+SIN($E97)*COS(CJ$12))/SIN(CJ$12)*$B97))</f>
        <v>1.59979249457802</v>
      </c>
      <c r="CK187" s="0" t="n">
        <f aca="false">IF($B97=0,0,IF(SIN(CK$12)=0,999999999,(SIN(CK$12)*COS($E97)+SIN($E97)*COS(CK$12))/SIN(CK$12)*$B97))</f>
        <v>1.47521934164475</v>
      </c>
      <c r="CL187" s="0" t="n">
        <f aca="false">IF($B97=0,0,IF(SIN(CL$12)=0,999999999,(SIN(CL$12)*COS($E97)+SIN($E97)*COS(CL$12))/SIN(CL$12)*$B97))</f>
        <v>1.35117902021312</v>
      </c>
      <c r="CM187" s="0" t="n">
        <f aca="false">IF($B97=0,0,IF(SIN(CM$12)=0,999999999,(SIN(CM$12)*COS($E97)+SIN($E97)*COS(CM$12))/SIN(CM$12)*$B97))</f>
        <v>1.2275929943879</v>
      </c>
      <c r="CN187" s="0" t="n">
        <f aca="false">IF($B97=0,0,IF(SIN(CN$12)=0,999999999,(SIN(CN$12)*COS($E97)+SIN($E97)*COS(CN$12))/SIN(CN$12)*$B97))</f>
        <v>1.10438385447081</v>
      </c>
      <c r="CO187" s="0" t="n">
        <f aca="false">IF($B97=0,0,IF(SIN(CO$12)=0,999999999,(SIN(CO$12)*COS($E97)+SIN($E97)*COS(CO$12))/SIN(CO$12)*$B97))</f>
        <v>0.981475120380519</v>
      </c>
      <c r="CP187" s="0" t="n">
        <f aca="false">IF($B97=0,0,IF(SIN(CP$12)=0,999999999,(SIN(CP$12)*COS($E97)+SIN($E97)*COS(CP$12))/SIN(CP$12)*$B97))</f>
        <v>0.858791049968221</v>
      </c>
      <c r="CQ187" s="0" t="n">
        <f aca="false">IF($B97=0,0,IF(SIN(CQ$12)=0,999999999,(SIN(CQ$12)*COS($E97)+SIN($E97)*COS(CQ$12))/SIN(CQ$12)*$B97))</f>
        <v>0.736256451197687</v>
      </c>
    </row>
    <row r="188" customFormat="false" ht="12.8" hidden="true" customHeight="false" outlineLevel="0" collapsed="false">
      <c r="D188" s="0" t="n">
        <f aca="false">1+D187</f>
        <v>86</v>
      </c>
      <c r="E188" s="2" t="s">
        <v>56</v>
      </c>
      <c r="F188" s="0" t="n">
        <f aca="false">IF($B98=0,0,IF(SIN(F$12)=0,999999999,(SIN(F$12)*COS($E98)+SIN($E98)*COS(F$12))/SIN(F$12)*$B98))</f>
        <v>999999999</v>
      </c>
      <c r="G188" s="0" t="n">
        <f aca="false">IF($B98=0,0,IF(SIN(G$12)=0,999999999,(SIN(G$12)*COS($E98)+SIN($E98)*COS(G$12))/SIN(G$12)*$B98))</f>
        <v>407.760320280623</v>
      </c>
      <c r="H188" s="0" t="n">
        <f aca="false">IF($B98=0,0,IF(SIN(H$12)=0,999999999,(SIN(H$12)*COS($E98)+SIN($E98)*COS(H$12))/SIN(H$12)*$B98))</f>
        <v>204.066665875848</v>
      </c>
      <c r="I188" s="0" t="n">
        <f aca="false">IF($B98=0,0,IF(SIN(I$12)=0,999999999,(SIN(I$12)*COS($E98)+SIN($E98)*COS(I$12))/SIN(I$12)*$B98))</f>
        <v>136.141195500078</v>
      </c>
      <c r="J188" s="0" t="n">
        <f aca="false">IF($B98=0,0,IF(SIN(J$12)=0,999999999,(SIN(J$12)*COS($E98)+SIN($E98)*COS(J$12))/SIN(J$12)*$B98))</f>
        <v>102.157758520587</v>
      </c>
      <c r="K188" s="0" t="n">
        <f aca="false">IF($B98=0,0,IF(SIN(K$12)=0,999999999,(SIN(K$12)*COS($E98)+SIN($E98)*COS(K$12))/SIN(K$12)*$B98))</f>
        <v>81.7511207630158</v>
      </c>
      <c r="L188" s="0" t="n">
        <f aca="false">IF($B98=0,0,IF(SIN(L$12)=0,999999999,(SIN(L$12)*COS($E98)+SIN($E98)*COS(L$12))/SIN(L$12)*$B98))</f>
        <v>68.1328674524616</v>
      </c>
      <c r="M188" s="0" t="n">
        <f aca="false">IF($B98=0,0,IF(SIN(M$12)=0,999999999,(SIN(M$12)*COS($E98)+SIN($E98)*COS(M$12))/SIN(M$12)*$B98))</f>
        <v>58.3936750596603</v>
      </c>
      <c r="N188" s="0" t="n">
        <f aca="false">IF($B98=0,0,IF(SIN(N$12)=0,999999999,(SIN(N$12)*COS($E98)+SIN($E98)*COS(N$12))/SIN(N$12)*$B98))</f>
        <v>51.0788792602934</v>
      </c>
      <c r="O188" s="0" t="n">
        <f aca="false">IF($B98=0,0,IF(SIN(O$12)=0,999999999,(SIN(O$12)*COS($E98)+SIN($E98)*COS(O$12))/SIN(O$12)*$B98))</f>
        <v>45.3803309194126</v>
      </c>
      <c r="P188" s="0" t="n">
        <f aca="false">IF($B98=0,0,IF(SIN(P$12)=0,999999999,(SIN(P$12)*COS($E98)+SIN($E98)*COS(P$12))/SIN(P$12)*$B98))</f>
        <v>40.8131384833803</v>
      </c>
      <c r="Q188" s="0" t="n">
        <f aca="false">IF($B98=0,0,IF(SIN(Q$12)=0,999999999,(SIN(Q$12)*COS($E98)+SIN($E98)*COS(Q$12))/SIN(Q$12)*$B98))</f>
        <v>37.0687327017945</v>
      </c>
      <c r="R188" s="0" t="n">
        <f aca="false">IF($B98=0,0,IF(SIN(R$12)=0,999999999,(SIN(R$12)*COS($E98)+SIN($E98)*COS(R$12))/SIN(R$12)*$B98))</f>
        <v>33.9413989868866</v>
      </c>
      <c r="S188" s="0" t="n">
        <f aca="false">IF($B98=0,0,IF(SIN(S$12)=0,999999999,(SIN(S$12)*COS($E98)+SIN($E98)*COS(S$12))/SIN(S$12)*$B98))</f>
        <v>31.2887179132668</v>
      </c>
      <c r="T188" s="0" t="n">
        <f aca="false">IF($B98=0,0,IF(SIN(T$12)=0,999999999,(SIN(T$12)*COS($E98)+SIN($E98)*COS(T$12))/SIN(T$12)*$B98))</f>
        <v>29.0089597878212</v>
      </c>
      <c r="U188" s="0" t="n">
        <f aca="false">IF($B98=0,0,IF(SIN(U$12)=0,999999999,(SIN(U$12)*COS($E98)+SIN($E98)*COS(U$12))/SIN(U$12)*$B98))</f>
        <v>27.0275213903306</v>
      </c>
      <c r="V188" s="0" t="n">
        <f aca="false">IF($B98=0,0,IF(SIN(V$12)=0,999999999,(SIN(V$12)*COS($E98)+SIN($E98)*COS(V$12))/SIN(V$12)*$B98))</f>
        <v>25.2884489350966</v>
      </c>
      <c r="W188" s="0" t="n">
        <f aca="false">IF($B98=0,0,IF(SIN(W$12)=0,999999999,(SIN(W$12)*COS($E98)+SIN($E98)*COS(W$12))/SIN(W$12)*$B98))</f>
        <v>23.7489529272506</v>
      </c>
      <c r="X188" s="0" t="n">
        <f aca="false">IF($B98=0,0,IF(SIN(X$12)=0,999999999,(SIN(X$12)*COS($E98)+SIN($E98)*COS(X$12))/SIN(X$12)*$B98))</f>
        <v>22.3757513991216</v>
      </c>
      <c r="Y188" s="0" t="n">
        <f aca="false">IF($B98=0,0,IF(SIN(Y$12)=0,999999999,(SIN(Y$12)*COS($E98)+SIN($E98)*COS(Y$12))/SIN(Y$12)*$B98))</f>
        <v>21.1425679129285</v>
      </c>
      <c r="Z188" s="0" t="n">
        <f aca="false">IF($B98=0,0,IF(SIN(Z$12)=0,999999999,(SIN(Z$12)*COS($E98)+SIN($E98)*COS(Z$12))/SIN(Z$12)*$B98))</f>
        <v>20.0283801615558</v>
      </c>
      <c r="AA188" s="0" t="n">
        <f aca="false">IF($B98=0,0,IF(SIN(AA$12)=0,999999999,(SIN(AA$12)*COS($E98)+SIN($E98)*COS(AA$12))/SIN(AA$12)*$B98))</f>
        <v>19.0161689680229</v>
      </c>
      <c r="AB188" s="0" t="n">
        <f aca="false">IF($B98=0,0,IF(SIN(AB$12)=0,999999999,(SIN(AB$12)*COS($E98)+SIN($E98)*COS(AB$12))/SIN(AB$12)*$B98))</f>
        <v>18.0920084658515</v>
      </c>
      <c r="AC188" s="0" t="n">
        <f aca="false">IF($B98=0,0,IF(SIN(AC$12)=0,999999999,(SIN(AC$12)*COS($E98)+SIN($E98)*COS(AC$12))/SIN(AC$12)*$B98))</f>
        <v>17.2443936226358</v>
      </c>
      <c r="AD188" s="0" t="n">
        <f aca="false">IF($B98=0,0,IF(SIN(AD$12)=0,999999999,(SIN(AD$12)*COS($E98)+SIN($E98)*COS(AD$12))/SIN(AD$12)*$B98))</f>
        <v>16.4637358816842</v>
      </c>
      <c r="AE188" s="0" t="n">
        <f aca="false">IF($B98=0,0,IF(SIN(AE$12)=0,999999999,(SIN(AE$12)*COS($E98)+SIN($E98)*COS(AE$12))/SIN(AE$12)*$B98))</f>
        <v>15.7419798486402</v>
      </c>
      <c r="AF188" s="0" t="n">
        <f aca="false">IF($B98=0,0,IF(SIN(AF$12)=0,999999999,(SIN(AF$12)*COS($E98)+SIN($E98)*COS(AF$12))/SIN(AF$12)*$B98))</f>
        <v>15.0723084340175</v>
      </c>
      <c r="AG188" s="0" t="n">
        <f aca="false">IF($B98=0,0,IF(SIN(AG$12)=0,999999999,(SIN(AG$12)*COS($E98)+SIN($E98)*COS(AG$12))/SIN(AG$12)*$B98))</f>
        <v>14.4489135186005</v>
      </c>
      <c r="AH188" s="0" t="n">
        <f aca="false">IF($B98=0,0,IF(SIN(AH$12)=0,999999999,(SIN(AH$12)*COS($E98)+SIN($E98)*COS(AH$12))/SIN(AH$12)*$B98))</f>
        <v>13.8668157609595</v>
      </c>
      <c r="AI188" s="0" t="n">
        <f aca="false">IF($B98=0,0,IF(SIN(AI$12)=0,999999999,(SIN(AI$12)*COS($E98)+SIN($E98)*COS(AI$12))/SIN(AI$12)*$B98))</f>
        <v>13.3217216851563</v>
      </c>
      <c r="AJ188" s="0" t="n">
        <f aca="false">IF($B98=0,0,IF(SIN(AJ$12)=0,999999999,(SIN(AJ$12)*COS($E98)+SIN($E98)*COS(AJ$12))/SIN(AJ$12)*$B98))</f>
        <v>12.809909349891</v>
      </c>
      <c r="AK188" s="0" t="n">
        <f aca="false">IF($B98=0,0,IF(SIN(AK$12)=0,999999999,(SIN(AK$12)*COS($E98)+SIN($E98)*COS(AK$12))/SIN(AK$12)*$B98))</f>
        <v>12.3281361451805</v>
      </c>
      <c r="AL188" s="0" t="n">
        <f aca="false">IF($B98=0,0,IF(SIN(AL$12)=0,999999999,(SIN(AL$12)*COS($E98)+SIN($E98)*COS(AL$12))/SIN(AL$12)*$B98))</f>
        <v>11.8735638761315</v>
      </c>
      <c r="AM188" s="0" t="n">
        <f aca="false">IF($B98=0,0,IF(SIN(AM$12)=0,999999999,(SIN(AM$12)*COS($E98)+SIN($E98)*COS(AM$12))/SIN(AM$12)*$B98))</f>
        <v>11.4436974668095</v>
      </c>
      <c r="AN188" s="0" t="n">
        <f aca="false">IF($B98=0,0,IF(SIN(AN$12)=0,999999999,(SIN(AN$12)*COS($E98)+SIN($E98)*COS(AN$12))/SIN(AN$12)*$B98))</f>
        <v>11.0363344800251</v>
      </c>
      <c r="AO188" s="0" t="n">
        <f aca="false">IF($B98=0,0,IF(SIN(AO$12)=0,999999999,(SIN(AO$12)*COS($E98)+SIN($E98)*COS(AO$12))/SIN(AO$12)*$B98))</f>
        <v>10.6495232898121</v>
      </c>
      <c r="AP188" s="0" t="n">
        <f aca="false">IF($B98=0,0,IF(SIN(AP$12)=0,999999999,(SIN(AP$12)*COS($E98)+SIN($E98)*COS(AP$12))/SIN(AP$12)*$B98))</f>
        <v>10.281528224086</v>
      </c>
      <c r="AQ188" s="0" t="n">
        <f aca="false">IF($B98=0,0,IF(SIN(AQ$12)=0,999999999,(SIN(AQ$12)*COS($E98)+SIN($E98)*COS(AQ$12))/SIN(AQ$12)*$B98))</f>
        <v>9.93080035875551</v>
      </c>
      <c r="AR188" s="0" t="n">
        <f aca="false">IF($B98=0,0,IF(SIN(AR$12)=0,999999999,(SIN(AR$12)*COS($E98)+SIN($E98)*COS(AR$12))/SIN(AR$12)*$B98))</f>
        <v>9.59595292218295</v>
      </c>
      <c r="AS188" s="0" t="n">
        <f aca="false">IF($B98=0,0,IF(SIN(AS$12)=0,999999999,(SIN(AS$12)*COS($E98)+SIN($E98)*COS(AS$12))/SIN(AS$12)*$B98))</f>
        <v>9.27574048244752</v>
      </c>
      <c r="AT188" s="0" t="n">
        <f aca="false">IF($B98=0,0,IF(SIN(AT$12)=0,999999999,(SIN(AT$12)*COS($E98)+SIN($E98)*COS(AT$12))/SIN(AT$12)*$B98))</f>
        <v>8.96904125537112</v>
      </c>
      <c r="AU188" s="0" t="n">
        <f aca="false">IF($B98=0,0,IF(SIN(AU$12)=0,999999999,(SIN(AU$12)*COS($E98)+SIN($E98)*COS(AU$12))/SIN(AU$12)*$B98))</f>
        <v>8.67484200044221</v>
      </c>
      <c r="AV188" s="0" t="n">
        <f aca="false">IF($B98=0,0,IF(SIN(AV$12)=0,999999999,(SIN(AV$12)*COS($E98)+SIN($E98)*COS(AV$12))/SIN(AV$12)*$B98))</f>
        <v>8.39222507326805</v>
      </c>
      <c r="AW188" s="0" t="n">
        <f aca="false">IF($B98=0,0,IF(SIN(AW$12)=0,999999999,(SIN(AW$12)*COS($E98)+SIN($E98)*COS(AW$12))/SIN(AW$12)*$B98))</f>
        <v>8.12035728343763</v>
      </c>
      <c r="AX188" s="0" t="n">
        <f aca="false">IF($B98=0,0,IF(SIN(AX$12)=0,999999999,(SIN(AX$12)*COS($E98)+SIN($E98)*COS(AX$12))/SIN(AX$12)*$B98))</f>
        <v>7.85848027051333</v>
      </c>
      <c r="AY188" s="0" t="n">
        <f aca="false">IF($B98=0,0,IF(SIN(AY$12)=0,999999999,(SIN(AY$12)*COS($E98)+SIN($E98)*COS(AY$12))/SIN(AY$12)*$B98))</f>
        <v>7.60590216193863</v>
      </c>
      <c r="AZ188" s="0" t="n">
        <f aca="false">IF($B98=0,0,IF(SIN(AZ$12)=0,999999999,(SIN(AZ$12)*COS($E98)+SIN($E98)*COS(AZ$12))/SIN(AZ$12)*$B98))</f>
        <v>7.36199031772604</v>
      </c>
      <c r="BA188" s="0" t="n">
        <f aca="false">IF($B98=0,0,IF(SIN(BA$12)=0,999999999,(SIN(BA$12)*COS($E98)+SIN($E98)*COS(BA$12))/SIN(BA$12)*$B98))</f>
        <v>7.12616500000002</v>
      </c>
      <c r="BB188" s="0" t="n">
        <f aca="false">IF($B98=0,0,IF(SIN(BB$12)=0,999999999,(SIN(BB$12)*COS($E98)+SIN($E98)*COS(BB$12))/SIN(BB$12)*$B98))</f>
        <v>6.89789383245357</v>
      </c>
      <c r="BC188" s="0" t="n">
        <f aca="false">IF($B98=0,0,IF(SIN(BC$12)=0,999999999,(SIN(BC$12)*COS($E98)+SIN($E98)*COS(BC$12))/SIN(BC$12)*$B98))</f>
        <v>6.67668693680405</v>
      </c>
      <c r="BD188" s="0" t="n">
        <f aca="false">IF($B98=0,0,IF(SIN(BD$12)=0,999999999,(SIN(BD$12)*COS($E98)+SIN($E98)*COS(BD$12))/SIN(BD$12)*$B98))</f>
        <v>6.46209265139609</v>
      </c>
      <c r="BE188" s="0" t="n">
        <f aca="false">IF($B98=0,0,IF(SIN(BE$12)=0,999999999,(SIN(BE$12)*COS($E98)+SIN($E98)*COS(BE$12))/SIN(BE$12)*$B98))</f>
        <v>6.25369375197337</v>
      </c>
      <c r="BF188" s="0" t="n">
        <f aca="false">IF($B98=0,0,IF(SIN(BF$12)=0,999999999,(SIN(BF$12)*COS($E98)+SIN($E98)*COS(BF$12))/SIN(BF$12)*$B98))</f>
        <v>6.05110410694098</v>
      </c>
      <c r="BG188" s="0" t="n">
        <f aca="false">IF($B98=0,0,IF(SIN(BG$12)=0,999999999,(SIN(BG$12)*COS($E98)+SIN($E98)*COS(BG$12))/SIN(BG$12)*$B98))</f>
        <v>5.85396570965059</v>
      </c>
      <c r="BH188" s="0" t="n">
        <f aca="false">IF($B98=0,0,IF(SIN(BH$12)=0,999999999,(SIN(BH$12)*COS($E98)+SIN($E98)*COS(BH$12))/SIN(BH$12)*$B98))</f>
        <v>5.66194603874905</v>
      </c>
      <c r="BI188" s="0" t="n">
        <f aca="false">IF($B98=0,0,IF(SIN(BI$12)=0,999999999,(SIN(BI$12)*COS($E98)+SIN($E98)*COS(BI$12))/SIN(BI$12)*$B98))</f>
        <v>5.4747357047473</v>
      </c>
      <c r="BJ188" s="0" t="n">
        <f aca="false">IF($B98=0,0,IF(SIN(BJ$12)=0,999999999,(SIN(BJ$12)*COS($E98)+SIN($E98)*COS(BJ$12))/SIN(BJ$12)*$B98))</f>
        <v>5.2920463469378</v>
      </c>
      <c r="BK188" s="0" t="n">
        <f aca="false">IF($B98=0,0,IF(SIN(BK$12)=0,999999999,(SIN(BK$12)*COS($E98)+SIN($E98)*COS(BK$12))/SIN(BK$12)*$B98))</f>
        <v>5.11360874981774</v>
      </c>
      <c r="BL188" s="0" t="n">
        <f aca="false">IF($B98=0,0,IF(SIN(BL$12)=0,999999999,(SIN(BL$12)*COS($E98)+SIN($E98)*COS(BL$12))/SIN(BL$12)*$B98))</f>
        <v>4.9391711524227</v>
      </c>
      <c r="BM188" s="0" t="n">
        <f aca="false">IF($B98=0,0,IF(SIN(BM$12)=0,999999999,(SIN(BM$12)*COS($E98)+SIN($E98)*COS(BM$12))/SIN(BM$12)*$B98))</f>
        <v>4.76849772757495</v>
      </c>
      <c r="BN188" s="0" t="n">
        <f aca="false">IF($B98=0,0,IF(SIN(BN$12)=0,999999999,(SIN(BN$12)*COS($E98)+SIN($E98)*COS(BN$12))/SIN(BN$12)*$B98))</f>
        <v>4.60136721110956</v>
      </c>
      <c r="BO188" s="0" t="n">
        <f aca="false">IF($B98=0,0,IF(SIN(BO$12)=0,999999999,(SIN(BO$12)*COS($E98)+SIN($E98)*COS(BO$12))/SIN(BO$12)*$B98))</f>
        <v>4.4375716637486</v>
      </c>
      <c r="BP188" s="0" t="n">
        <f aca="false">IF($B98=0,0,IF(SIN(BP$12)=0,999999999,(SIN(BP$12)*COS($E98)+SIN($E98)*COS(BP$12))/SIN(BP$12)*$B98))</f>
        <v>4.2769153505216</v>
      </c>
      <c r="BQ188" s="0" t="n">
        <f aca="false">IF($B98=0,0,IF(SIN(BQ$12)=0,999999999,(SIN(BQ$12)*COS($E98)+SIN($E98)*COS(BQ$12))/SIN(BQ$12)*$B98))</f>
        <v>4.11921372454002</v>
      </c>
      <c r="BR188" s="0" t="n">
        <f aca="false">IF($B98=0,0,IF(SIN(BR$12)=0,999999999,(SIN(BR$12)*COS($E98)+SIN($E98)*COS(BR$12))/SIN(BR$12)*$B98))</f>
        <v>3.96429250357321</v>
      </c>
      <c r="BS188" s="0" t="n">
        <f aca="false">IF($B98=0,0,IF(SIN(BS$12)=0,999999999,(SIN(BS$12)*COS($E98)+SIN($E98)*COS(BS$12))/SIN(BS$12)*$B98))</f>
        <v>3.81198682928568</v>
      </c>
      <c r="BT188" s="0" t="n">
        <f aca="false">IF($B98=0,0,IF(SIN(BT$12)=0,999999999,(SIN(BT$12)*COS($E98)+SIN($E98)*COS(BT$12))/SIN(BT$12)*$B98))</f>
        <v>3.6621405002147</v>
      </c>
      <c r="BU188" s="0" t="n">
        <f aca="false">IF($B98=0,0,IF(SIN(BU$12)=0,999999999,(SIN(BU$12)*COS($E98)+SIN($E98)*COS(BU$12))/SIN(BU$12)*$B98))</f>
        <v>3.51460527062136</v>
      </c>
      <c r="BV188" s="0" t="n">
        <f aca="false">IF($B98=0,0,IF(SIN(BV$12)=0,999999999,(SIN(BV$12)*COS($E98)+SIN($E98)*COS(BV$12))/SIN(BV$12)*$B98))</f>
        <v>3.36924020826248</v>
      </c>
      <c r="BW188" s="0" t="n">
        <f aca="false">IF($B98=0,0,IF(SIN(BW$12)=0,999999999,(SIN(BW$12)*COS($E98)+SIN($E98)*COS(BW$12))/SIN(BW$12)*$B98))</f>
        <v>3.22591110492446</v>
      </c>
      <c r="BX188" s="0" t="n">
        <f aca="false">IF($B98=0,0,IF(SIN(BX$12)=0,999999999,(SIN(BX$12)*COS($E98)+SIN($E98)*COS(BX$12))/SIN(BX$12)*$B98))</f>
        <v>3.08448993425122</v>
      </c>
      <c r="BY188" s="0" t="n">
        <f aca="false">IF($B98=0,0,IF(SIN(BY$12)=0,999999999,(SIN(BY$12)*COS($E98)+SIN($E98)*COS(BY$12))/SIN(BY$12)*$B98))</f>
        <v>2.94485435200032</v>
      </c>
      <c r="BZ188" s="0" t="n">
        <f aca="false">IF($B98=0,0,IF(SIN(BZ$12)=0,999999999,(SIN(BZ$12)*COS($E98)+SIN($E98)*COS(BZ$12))/SIN(BZ$12)*$B98))</f>
        <v>2.8068872343873</v>
      </c>
      <c r="CA188" s="0" t="n">
        <f aca="false">IF($B98=0,0,IF(SIN(CA$12)=0,999999999,(SIN(CA$12)*COS($E98)+SIN($E98)*COS(CA$12))/SIN(CA$12)*$B98))</f>
        <v>2.67047625063806</v>
      </c>
      <c r="CB188" s="0" t="n">
        <f aca="false">IF($B98=0,0,IF(SIN(CB$12)=0,999999999,(SIN(CB$12)*COS($E98)+SIN($E98)*COS(CB$12))/SIN(CB$12)*$B98))</f>
        <v>2.53551346627129</v>
      </c>
      <c r="CC188" s="0" t="n">
        <f aca="false">IF($B98=0,0,IF(SIN(CC$12)=0,999999999,(SIN(CC$12)*COS($E98)+SIN($E98)*COS(CC$12))/SIN(CC$12)*$B98))</f>
        <v>2.40189497398623</v>
      </c>
      <c r="CD188" s="0" t="n">
        <f aca="false">IF($B98=0,0,IF(SIN(CD$12)=0,999999999,(SIN(CD$12)*COS($E98)+SIN($E98)*COS(CD$12))/SIN(CD$12)*$B98))</f>
        <v>2.26952054933981</v>
      </c>
      <c r="CE188" s="0" t="n">
        <f aca="false">IF($B98=0,0,IF(SIN(CE$12)=0,999999999,(SIN(CE$12)*COS($E98)+SIN($E98)*COS(CE$12))/SIN(CE$12)*$B98))</f>
        <v>2.13829332866949</v>
      </c>
      <c r="CF188" s="0" t="n">
        <f aca="false">IF($B98=0,0,IF(SIN(CF$12)=0,999999999,(SIN(CF$12)*COS($E98)+SIN($E98)*COS(CF$12))/SIN(CF$12)*$B98))</f>
        <v>2.0081195069559</v>
      </c>
      <c r="CG188" s="0" t="n">
        <f aca="false">IF($B98=0,0,IF(SIN(CG$12)=0,999999999,(SIN(CG$12)*COS($E98)+SIN($E98)*COS(CG$12))/SIN(CG$12)*$B98))</f>
        <v>1.87890805352923</v>
      </c>
      <c r="CH188" s="0" t="n">
        <f aca="false">IF($B98=0,0,IF(SIN(CH$12)=0,999999999,(SIN(CH$12)*COS($E98)+SIN($E98)*COS(CH$12))/SIN(CH$12)*$B98))</f>
        <v>1.75057044370635</v>
      </c>
      <c r="CI188" s="0" t="n">
        <f aca="false">IF($B98=0,0,IF(SIN(CI$12)=0,999999999,(SIN(CI$12)*COS($E98)+SIN($E98)*COS(CI$12))/SIN(CI$12)*$B98))</f>
        <v>1.62302040460704</v>
      </c>
      <c r="CJ188" s="0" t="n">
        <f aca="false">IF($B98=0,0,IF(SIN(CJ$12)=0,999999999,(SIN(CJ$12)*COS($E98)+SIN($E98)*COS(CJ$12))/SIN(CJ$12)*$B98))</f>
        <v>1.49617367353791</v>
      </c>
      <c r="CK188" s="0" t="n">
        <f aca="false">IF($B98=0,0,IF(SIN(CK$12)=0,999999999,(SIN(CK$12)*COS($E98)+SIN($E98)*COS(CK$12))/SIN(CK$12)*$B98))</f>
        <v>1.36994776745544</v>
      </c>
      <c r="CL188" s="0" t="n">
        <f aca="false">IF($B98=0,0,IF(SIN(CL$12)=0,999999999,(SIN(CL$12)*COS($E98)+SIN($E98)*COS(CL$12))/SIN(CL$12)*$B98))</f>
        <v>1.24426176212607</v>
      </c>
      <c r="CM188" s="0" t="n">
        <f aca="false">IF($B98=0,0,IF(SIN(CM$12)=0,999999999,(SIN(CM$12)*COS($E98)+SIN($E98)*COS(CM$12))/SIN(CM$12)*$B98))</f>
        <v>1.1190360796929</v>
      </c>
      <c r="CN188" s="0" t="n">
        <f aca="false">IF($B98=0,0,IF(SIN(CN$12)=0,999999999,(SIN(CN$12)*COS($E98)+SIN($E98)*COS(CN$12))/SIN(CN$12)*$B98))</f>
        <v>0.994192283437635</v>
      </c>
      <c r="CO188" s="0" t="n">
        <f aca="false">IF($B98=0,0,IF(SIN(CO$12)=0,999999999,(SIN(CO$12)*COS($E98)+SIN($E98)*COS(CO$12))/SIN(CO$12)*$B98))</f>
        <v>0.869652878592464</v>
      </c>
      <c r="CP188" s="0" t="n">
        <f aca="false">IF($B98=0,0,IF(SIN(CP$12)=0,999999999,(SIN(CP$12)*COS($E98)+SIN($E98)*COS(CP$12))/SIN(CP$12)*$B98))</f>
        <v>0.745341118112474</v>
      </c>
      <c r="CQ188" s="0" t="n">
        <f aca="false">IF($B98=0,0,IF(SIN(CQ$12)=0,999999999,(SIN(CQ$12)*COS($E98)+SIN($E98)*COS(CQ$12))/SIN(CQ$12)*$B98))</f>
        <v>0.621180812363869</v>
      </c>
    </row>
    <row r="189" customFormat="false" ht="12.8" hidden="true" customHeight="false" outlineLevel="0" collapsed="false">
      <c r="D189" s="0" t="n">
        <f aca="false">1+D188</f>
        <v>87</v>
      </c>
      <c r="E189" s="2" t="s">
        <v>56</v>
      </c>
      <c r="F189" s="0" t="n">
        <f aca="false">IF($B99=0,0,IF(SIN(F$12)=0,999999999,(SIN(F$12)*COS($E99)+SIN($E99)*COS(F$12))/SIN(F$12)*$B99))</f>
        <v>999999999</v>
      </c>
      <c r="G189" s="0" t="n">
        <f aca="false">IF($B99=0,0,IF(SIN(G$12)=0,999999999,(SIN(G$12)*COS($E99)+SIN($E99)*COS(G$12))/SIN(G$12)*$B99))</f>
        <v>412.860713935903</v>
      </c>
      <c r="H189" s="0" t="n">
        <f aca="false">IF($B99=0,0,IF(SIN(H$12)=0,999999999,(SIN(H$12)*COS($E99)+SIN($E99)*COS(H$12))/SIN(H$12)*$B99))</f>
        <v>206.556185415145</v>
      </c>
      <c r="I189" s="0" t="n">
        <f aca="false">IF($B99=0,0,IF(SIN(I$12)=0,999999999,(SIN(I$12)*COS($E99)+SIN($E99)*COS(I$12))/SIN(I$12)*$B99))</f>
        <v>137.760070085125</v>
      </c>
      <c r="J189" s="0" t="n">
        <f aca="false">IF($B99=0,0,IF(SIN(J$12)=0,999999999,(SIN(J$12)*COS($E99)+SIN($E99)*COS(J$12))/SIN(J$12)*$B99))</f>
        <v>103.341045280175</v>
      </c>
      <c r="K189" s="0" t="n">
        <f aca="false">IF($B99=0,0,IF(SIN(K$12)=0,999999999,(SIN(K$12)*COS($E99)+SIN($E99)*COS(K$12))/SIN(K$12)*$B99))</f>
        <v>82.6728423674643</v>
      </c>
      <c r="L189" s="0" t="n">
        <f aca="false">IF($B99=0,0,IF(SIN(L$12)=0,999999999,(SIN(L$12)*COS($E99)+SIN($E99)*COS(L$12))/SIN(L$12)*$B99))</f>
        <v>68.8800350425627</v>
      </c>
      <c r="M189" s="0" t="n">
        <f aca="false">IF($B99=0,0,IF(SIN(M$12)=0,999999999,(SIN(M$12)*COS($E99)+SIN($E99)*COS(M$12))/SIN(M$12)*$B99))</f>
        <v>59.0160090833783</v>
      </c>
      <c r="N189" s="0" t="n">
        <f aca="false">IF($B99=0,0,IF(SIN(N$12)=0,999999999,(SIN(N$12)*COS($E99)+SIN($E99)*COS(N$12))/SIN(N$12)*$B99))</f>
        <v>51.6074547863691</v>
      </c>
      <c r="O189" s="0" t="n">
        <f aca="false">IF($B99=0,0,IF(SIN(O$12)=0,999999999,(SIN(O$12)*COS($E99)+SIN($E99)*COS(O$12))/SIN(O$12)*$B99))</f>
        <v>45.8358644432455</v>
      </c>
      <c r="P189" s="0" t="n">
        <f aca="false">IF($B99=0,0,IF(SIN(P$12)=0,999999999,(SIN(P$12)*COS($E99)+SIN($E99)*COS(P$12))/SIN(P$12)*$B99))</f>
        <v>41.2101313297984</v>
      </c>
      <c r="Q189" s="0" t="n">
        <f aca="false">IF($B99=0,0,IF(SIN(Q$12)=0,999999999,(SIN(Q$12)*COS($E99)+SIN($E99)*COS(Q$12))/SIN(Q$12)*$B99))</f>
        <v>37.4177310627513</v>
      </c>
      <c r="R189" s="0" t="n">
        <f aca="false">IF($B99=0,0,IF(SIN(R$12)=0,999999999,(SIN(R$12)*COS($E99)+SIN($E99)*COS(R$12))/SIN(R$12)*$B99))</f>
        <v>34.2503122766017</v>
      </c>
      <c r="S189" s="0" t="n">
        <f aca="false">IF($B99=0,0,IF(SIN(S$12)=0,999999999,(SIN(S$12)*COS($E99)+SIN($E99)*COS(S$12))/SIN(S$12)*$B99))</f>
        <v>31.5636300635095</v>
      </c>
      <c r="T189" s="0" t="n">
        <f aca="false">IF($B99=0,0,IF(SIN(T$12)=0,999999999,(SIN(T$12)*COS($E99)+SIN($E99)*COS(T$12))/SIN(T$12)*$B99))</f>
        <v>29.2546507946865</v>
      </c>
      <c r="U189" s="0" t="n">
        <f aca="false">IF($B99=0,0,IF(SIN(U$12)=0,999999999,(SIN(U$12)*COS($E99)+SIN($E99)*COS(U$12))/SIN(U$12)*$B99))</f>
        <v>27.2478150118942</v>
      </c>
      <c r="V189" s="0" t="n">
        <f aca="false">IF($B99=0,0,IF(SIN(V$12)=0,999999999,(SIN(V$12)*COS($E99)+SIN($E99)*COS(V$12))/SIN(V$12)*$B99))</f>
        <v>25.4864517333527</v>
      </c>
      <c r="W189" s="0" t="n">
        <f aca="false">IF($B99=0,0,IF(SIN(W$12)=0,999999999,(SIN(W$12)*COS($E99)+SIN($E99)*COS(W$12))/SIN(W$12)*$B99))</f>
        <v>23.9272230033937</v>
      </c>
      <c r="X189" s="0" t="n">
        <f aca="false">IF($B99=0,0,IF(SIN(X$12)=0,999999999,(SIN(X$12)*COS($E99)+SIN($E99)*COS(X$12))/SIN(X$12)*$B99))</f>
        <v>22.5364202577094</v>
      </c>
      <c r="Y189" s="0" t="n">
        <f aca="false">IF($B99=0,0,IF(SIN(Y$12)=0,999999999,(SIN(Y$12)*COS($E99)+SIN($E99)*COS(Y$12))/SIN(Y$12)*$B99))</f>
        <v>21.287430256317</v>
      </c>
      <c r="Z189" s="0" t="n">
        <f aca="false">IF($B99=0,0,IF(SIN(Z$12)=0,999999999,(SIN(Z$12)*COS($E99)+SIN($E99)*COS(Z$12))/SIN(Z$12)*$B99))</f>
        <v>20.158961235511</v>
      </c>
      <c r="AA189" s="0" t="n">
        <f aca="false">IF($B99=0,0,IF(SIN(AA$12)=0,999999999,(SIN(AA$12)*COS($E99)+SIN($E99)*COS(AA$12))/SIN(AA$12)*$B99))</f>
        <v>19.1337758724448</v>
      </c>
      <c r="AB189" s="0" t="n">
        <f aca="false">IF($B99=0,0,IF(SIN(AB$12)=0,999999999,(SIN(AB$12)*COS($E99)+SIN($E99)*COS(AB$12))/SIN(AB$12)*$B99))</f>
        <v>18.1977698037476</v>
      </c>
      <c r="AC189" s="0" t="n">
        <f aca="false">IF($B99=0,0,IF(SIN(AC$12)=0,999999999,(SIN(AC$12)*COS($E99)+SIN($E99)*COS(AC$12))/SIN(AC$12)*$B99))</f>
        <v>17.3392905295267</v>
      </c>
      <c r="AD189" s="0" t="n">
        <f aca="false">IF($B99=0,0,IF(SIN(AD$12)=0,999999999,(SIN(AD$12)*COS($E99)+SIN($E99)*COS(AD$12))/SIN(AD$12)*$B99))</f>
        <v>16.5486265903199</v>
      </c>
      <c r="AE189" s="0" t="n">
        <f aca="false">IF($B99=0,0,IF(SIN(AE$12)=0,999999999,(SIN(AE$12)*COS($E99)+SIN($E99)*COS(AE$12))/SIN(AE$12)*$B99))</f>
        <v>15.8176193405395</v>
      </c>
      <c r="AF189" s="0" t="n">
        <f aca="false">IF($B99=0,0,IF(SIN(AF$12)=0,999999999,(SIN(AF$12)*COS($E99)+SIN($E99)*COS(AF$12))/SIN(AF$12)*$B99))</f>
        <v>15.1393643116272</v>
      </c>
      <c r="AG189" s="0" t="n">
        <f aca="false">IF($B99=0,0,IF(SIN(AG$12)=0,999999999,(SIN(AG$12)*COS($E99)+SIN($E99)*COS(AG$12))/SIN(AG$12)*$B99))</f>
        <v>14.5079789379239</v>
      </c>
      <c r="AH189" s="0" t="n">
        <f aca="false">IF($B99=0,0,IF(SIN(AH$12)=0,999999999,(SIN(AH$12)*COS($E99)+SIN($E99)*COS(AH$12))/SIN(AH$12)*$B99))</f>
        <v>13.9184200545408</v>
      </c>
      <c r="AI189" s="0" t="n">
        <f aca="false">IF($B99=0,0,IF(SIN(AI$12)=0,999999999,(SIN(AI$12)*COS($E99)+SIN($E99)*COS(AI$12))/SIN(AI$12)*$B99))</f>
        <v>13.3663391532646</v>
      </c>
      <c r="AJ189" s="0" t="n">
        <f aca="false">IF($B99=0,0,IF(SIN(AJ$12)=0,999999999,(SIN(AJ$12)*COS($E99)+SIN($E99)*COS(AJ$12))/SIN(AJ$12)*$B99))</f>
        <v>12.8479665862518</v>
      </c>
      <c r="AK189" s="0" t="n">
        <f aca="false">IF($B99=0,0,IF(SIN(AK$12)=0,999999999,(SIN(AK$12)*COS($E99)+SIN($E99)*COS(AK$12))/SIN(AK$12)*$B99))</f>
        <v>12.3600181808772</v>
      </c>
      <c r="AL189" s="0" t="n">
        <f aca="false">IF($B99=0,0,IF(SIN(AL$12)=0,999999999,(SIN(AL$12)*COS($E99)+SIN($E99)*COS(AL$12))/SIN(AL$12)*$B99))</f>
        <v>11.8996193632566</v>
      </c>
      <c r="AM189" s="0" t="n">
        <f aca="false">IF($B99=0,0,IF(SIN(AM$12)=0,999999999,(SIN(AM$12)*COS($E99)+SIN($E99)*COS(AM$12))/SIN(AM$12)*$B99))</f>
        <v>11.4642430764438</v>
      </c>
      <c r="AN189" s="0" t="n">
        <f aca="false">IF($B99=0,0,IF(SIN(AN$12)=0,999999999,(SIN(AN$12)*COS($E99)+SIN($E99)*COS(AN$12))/SIN(AN$12)*$B99))</f>
        <v>11.0516586531787</v>
      </c>
      <c r="AO189" s="0" t="n">
        <f aca="false">IF($B99=0,0,IF(SIN(AO$12)=0,999999999,(SIN(AO$12)*COS($E99)+SIN($E99)*COS(AO$12))/SIN(AO$12)*$B99))</f>
        <v>10.659889452235</v>
      </c>
      <c r="AP189" s="0" t="n">
        <f aca="false">IF($B99=0,0,IF(SIN(AP$12)=0,999999999,(SIN(AP$12)*COS($E99)+SIN($E99)*COS(AP$12))/SIN(AP$12)*$B99))</f>
        <v>10.2871775542899</v>
      </c>
      <c r="AQ189" s="0" t="n">
        <f aca="false">IF($B99=0,0,IF(SIN(AQ$12)=0,999999999,(SIN(AQ$12)*COS($E99)+SIN($E99)*COS(AQ$12))/SIN(AQ$12)*$B99))</f>
        <v>9.93195418168392</v>
      </c>
      <c r="AR189" s="0" t="n">
        <f aca="false">IF($B99=0,0,IF(SIN(AR$12)=0,999999999,(SIN(AR$12)*COS($E99)+SIN($E99)*COS(AR$12))/SIN(AR$12)*$B99))</f>
        <v>9.59281478762497</v>
      </c>
      <c r="AS189" s="0" t="n">
        <f aca="false">IF($B99=0,0,IF(SIN(AS$12)=0,999999999,(SIN(AS$12)*COS($E99)+SIN($E99)*COS(AS$12))/SIN(AS$12)*$B99))</f>
        <v>9.26849797668091</v>
      </c>
      <c r="AT189" s="0" t="n">
        <f aca="false">IF($B99=0,0,IF(SIN(AT$12)=0,999999999,(SIN(AT$12)*COS($E99)+SIN($E99)*COS(AT$12))/SIN(AT$12)*$B99))</f>
        <v>8.95786758603584</v>
      </c>
      <c r="AU189" s="0" t="n">
        <f aca="false">IF($B99=0,0,IF(SIN(AU$12)=0,999999999,(SIN(AU$12)*COS($E99)+SIN($E99)*COS(AU$12))/SIN(AU$12)*$B99))</f>
        <v>8.65989738781525</v>
      </c>
      <c r="AV189" s="0" t="n">
        <f aca="false">IF($B99=0,0,IF(SIN(AV$12)=0,999999999,(SIN(AV$12)*COS($E99)+SIN($E99)*COS(AV$12))/SIN(AV$12)*$B99))</f>
        <v>8.37365797558109</v>
      </c>
      <c r="AW189" s="0" t="n">
        <f aca="false">IF($B99=0,0,IF(SIN(AW$12)=0,999999999,(SIN(AW$12)*COS($E99)+SIN($E99)*COS(AW$12))/SIN(AW$12)*$B99))</f>
        <v>8.09830547937869</v>
      </c>
      <c r="AX189" s="0" t="n">
        <f aca="false">IF($B99=0,0,IF(SIN(AX$12)=0,999999999,(SIN(AX$12)*COS($E99)+SIN($E99)*COS(AX$12))/SIN(AX$12)*$B99))</f>
        <v>7.83307181837119</v>
      </c>
      <c r="AY189" s="0" t="n">
        <f aca="false">IF($B99=0,0,IF(SIN(AY$12)=0,999999999,(SIN(AY$12)*COS($E99)+SIN($E99)*COS(AY$12))/SIN(AY$12)*$B99))</f>
        <v>7.57725625182134</v>
      </c>
      <c r="AZ189" s="0" t="n">
        <f aca="false">IF($B99=0,0,IF(SIN(AZ$12)=0,999999999,(SIN(AZ$12)*COS($E99)+SIN($E99)*COS(AZ$12))/SIN(AZ$12)*$B99))</f>
        <v>7.33021803078323</v>
      </c>
      <c r="BA189" s="0" t="n">
        <f aca="false">IF($B99=0,0,IF(SIN(BA$12)=0,999999999,(SIN(BA$12)*COS($E99)+SIN($E99)*COS(BA$12))/SIN(BA$12)*$B99))</f>
        <v>7.09136998650373</v>
      </c>
      <c r="BB189" s="0" t="n">
        <f aca="false">IF($B99=0,0,IF(SIN(BB$12)=0,999999999,(SIN(BB$12)*COS($E99)+SIN($E99)*COS(BB$12))/SIN(BB$12)*$B99))</f>
        <v>6.86017291886229</v>
      </c>
      <c r="BC189" s="0" t="n">
        <f aca="false">IF($B99=0,0,IF(SIN(BC$12)=0,999999999,(SIN(BC$12)*COS($E99)+SIN($E99)*COS(BC$12))/SIN(BC$12)*$B99))</f>
        <v>6.63613067048754</v>
      </c>
      <c r="BD189" s="0" t="n">
        <f aca="false">IF($B99=0,0,IF(SIN(BD$12)=0,999999999,(SIN(BD$12)*COS($E99)+SIN($E99)*COS(BD$12))/SIN(BD$12)*$B99))</f>
        <v>6.41878579048277</v>
      </c>
      <c r="BE189" s="0" t="n">
        <f aca="false">IF($B99=0,0,IF(SIN(BE$12)=0,999999999,(SIN(BE$12)*COS($E99)+SIN($E99)*COS(BE$12))/SIN(BE$12)*$B99))</f>
        <v>6.20771570675688</v>
      </c>
      <c r="BF189" s="0" t="n">
        <f aca="false">IF($B99=0,0,IF(SIN(BF$12)=0,999999999,(SIN(BF$12)*COS($E99)+SIN($E99)*COS(BF$12))/SIN(BF$12)*$B99))</f>
        <v>6.00252933841503</v>
      </c>
      <c r="BG189" s="0" t="n">
        <f aca="false">IF($B99=0,0,IF(SIN(BG$12)=0,999999999,(SIN(BG$12)*COS($E99)+SIN($E99)*COS(BG$12))/SIN(BG$12)*$B99))</f>
        <v>5.80286409000472</v>
      </c>
      <c r="BH189" s="0" t="n">
        <f aca="false">IF($B99=0,0,IF(SIN(BH$12)=0,999999999,(SIN(BH$12)*COS($E99)+SIN($E99)*COS(BH$12))/SIN(BH$12)*$B99))</f>
        <v>5.60838317803026</v>
      </c>
      <c r="BI189" s="0" t="n">
        <f aca="false">IF($B99=0,0,IF(SIN(BI$12)=0,999999999,(SIN(BI$12)*COS($E99)+SIN($E99)*COS(BI$12))/SIN(BI$12)*$B99))</f>
        <v>5.41877324735615</v>
      </c>
      <c r="BJ189" s="0" t="n">
        <f aca="false">IF($B99=0,0,IF(SIN(BJ$12)=0,999999999,(SIN(BJ$12)*COS($E99)+SIN($E99)*COS(BJ$12))/SIN(BJ$12)*$B99))</f>
        <v>5.23374224116804</v>
      </c>
      <c r="BK189" s="0" t="n">
        <f aca="false">IF($B99=0,0,IF(SIN(BK$12)=0,999999999,(SIN(BK$12)*COS($E99)+SIN($E99)*COS(BK$12))/SIN(BK$12)*$B99))</f>
        <v>5.05301749325283</v>
      </c>
      <c r="BL189" s="0" t="n">
        <f aca="false">IF($B99=0,0,IF(SIN(BL$12)=0,999999999,(SIN(BL$12)*COS($E99)+SIN($E99)*COS(BL$12))/SIN(BL$12)*$B99))</f>
        <v>4.876344015662</v>
      </c>
      <c r="BM189" s="0" t="n">
        <f aca="false">IF($B99=0,0,IF(SIN(BM$12)=0,999999999,(SIN(BM$12)*COS($E99)+SIN($E99)*COS(BM$12))/SIN(BM$12)*$B99))</f>
        <v>4.7034829584674</v>
      </c>
      <c r="BN189" s="0" t="n">
        <f aca="false">IF($B99=0,0,IF(SIN(BN$12)=0,999999999,(SIN(BN$12)*COS($E99)+SIN($E99)*COS(BN$12))/SIN(BN$12)*$B99))</f>
        <v>4.53421022141736</v>
      </c>
      <c r="BO189" s="0" t="n">
        <f aca="false">IF($B99=0,0,IF(SIN(BO$12)=0,999999999,(SIN(BO$12)*COS($E99)+SIN($E99)*COS(BO$12))/SIN(BO$12)*$B99))</f>
        <v>4.36831519994088</v>
      </c>
      <c r="BP189" s="0" t="n">
        <f aca="false">IF($B99=0,0,IF(SIN(BP$12)=0,999999999,(SIN(BP$12)*COS($E99)+SIN($E99)*COS(BP$12))/SIN(BP$12)*$B99))</f>
        <v>4.20559965020502</v>
      </c>
      <c r="BQ189" s="0" t="n">
        <f aca="false">IF($B99=0,0,IF(SIN(BQ$12)=0,999999999,(SIN(BQ$12)*COS($E99)+SIN($E99)*COS(BQ$12))/SIN(BQ$12)*$B99))</f>
        <v>4.04587665986368</v>
      </c>
      <c r="BR189" s="0" t="n">
        <f aca="false">IF($B99=0,0,IF(SIN(BR$12)=0,999999999,(SIN(BR$12)*COS($E99)+SIN($E99)*COS(BR$12))/SIN(BR$12)*$B99))</f>
        <v>3.88896971279744</v>
      </c>
      <c r="BS189" s="0" t="n">
        <f aca="false">IF($B99=0,0,IF(SIN(BS$12)=0,999999999,(SIN(BS$12)*COS($E99)+SIN($E99)*COS(BS$12))/SIN(BS$12)*$B99))</f>
        <v>3.73471183757426</v>
      </c>
      <c r="BT189" s="0" t="n">
        <f aca="false">IF($B99=0,0,IF(SIN(BT$12)=0,999999999,(SIN(BT$12)*COS($E99)+SIN($E99)*COS(BT$12))/SIN(BT$12)*$B99))</f>
        <v>3.58294483059562</v>
      </c>
      <c r="BU189" s="0" t="n">
        <f aca="false">IF($B99=0,0,IF(SIN(BU$12)=0,999999999,(SIN(BU$12)*COS($E99)+SIN($E99)*COS(BU$12))/SIN(BU$12)*$B99))</f>
        <v>3.4335185459605</v>
      </c>
      <c r="BV189" s="0" t="n">
        <f aca="false">IF($B99=0,0,IF(SIN(BV$12)=0,999999999,(SIN(BV$12)*COS($E99)+SIN($E99)*COS(BV$12))/SIN(BV$12)*$B99))</f>
        <v>3.28629024500545</v>
      </c>
      <c r="BW189" s="0" t="n">
        <f aca="false">IF($B99=0,0,IF(SIN(BW$12)=0,999999999,(SIN(BW$12)*COS($E99)+SIN($E99)*COS(BW$12))/SIN(BW$12)*$B99))</f>
        <v>3.14112399928287</v>
      </c>
      <c r="BX189" s="0" t="n">
        <f aca="false">IF($B99=0,0,IF(SIN(BX$12)=0,999999999,(SIN(BX$12)*COS($E99)+SIN($E99)*COS(BX$12))/SIN(BX$12)*$B99))</f>
        <v>2.99789014143957</v>
      </c>
      <c r="BY189" s="0" t="n">
        <f aca="false">IF($B99=0,0,IF(SIN(BY$12)=0,999999999,(SIN(BY$12)*COS($E99)+SIN($E99)*COS(BY$12))/SIN(BY$12)*$B99))</f>
        <v>2.85646475906733</v>
      </c>
      <c r="BZ189" s="0" t="n">
        <f aca="false">IF($B99=0,0,IF(SIN(BZ$12)=0,999999999,(SIN(BZ$12)*COS($E99)+SIN($E99)*COS(BZ$12))/SIN(BZ$12)*$B99))</f>
        <v>2.71672922712995</v>
      </c>
      <c r="CA189" s="0" t="n">
        <f aca="false">IF($B99=0,0,IF(SIN(CA$12)=0,999999999,(SIN(CA$12)*COS($E99)+SIN($E99)*COS(CA$12))/SIN(CA$12)*$B99))</f>
        <v>2.57856977503667</v>
      </c>
      <c r="CB189" s="0" t="n">
        <f aca="false">IF($B99=0,0,IF(SIN(CB$12)=0,999999999,(SIN(CB$12)*COS($E99)+SIN($E99)*COS(CB$12))/SIN(CB$12)*$B99))</f>
        <v>2.44187708483973</v>
      </c>
      <c r="CC189" s="0" t="n">
        <f aca="false">IF($B99=0,0,IF(SIN(CC$12)=0,999999999,(SIN(CC$12)*COS($E99)+SIN($E99)*COS(CC$12))/SIN(CC$12)*$B99))</f>
        <v>2.30654591739086</v>
      </c>
      <c r="CD189" s="0" t="n">
        <f aca="false">IF($B99=0,0,IF(SIN(CD$12)=0,999999999,(SIN(CD$12)*COS($E99)+SIN($E99)*COS(CD$12))/SIN(CD$12)*$B99))</f>
        <v>2.17247476360511</v>
      </c>
      <c r="CE189" s="0" t="n">
        <f aca="false">IF($B99=0,0,IF(SIN(CE$12)=0,999999999,(SIN(CE$12)*COS($E99)+SIN($E99)*COS(CE$12))/SIN(CE$12)*$B99))</f>
        <v>2.03956551825531</v>
      </c>
      <c r="CF189" s="0" t="n">
        <f aca="false">IF($B99=0,0,IF(SIN(CF$12)=0,999999999,(SIN(CF$12)*COS($E99)+SIN($E99)*COS(CF$12))/SIN(CF$12)*$B99))</f>
        <v>1.90772317396215</v>
      </c>
      <c r="CG189" s="0" t="n">
        <f aca="false">IF($B99=0,0,IF(SIN(CG$12)=0,999999999,(SIN(CG$12)*COS($E99)+SIN($E99)*COS(CG$12))/SIN(CG$12)*$B99))</f>
        <v>1.77685553325647</v>
      </c>
      <c r="CH189" s="0" t="n">
        <f aca="false">IF($B99=0,0,IF(SIN(CH$12)=0,999999999,(SIN(CH$12)*COS($E99)+SIN($E99)*COS(CH$12))/SIN(CH$12)*$B99))</f>
        <v>1.64687293677667</v>
      </c>
      <c r="CI189" s="0" t="n">
        <f aca="false">IF($B99=0,0,IF(SIN(CI$12)=0,999999999,(SIN(CI$12)*COS($E99)+SIN($E99)*COS(CI$12))/SIN(CI$12)*$B99))</f>
        <v>1.5176880058269</v>
      </c>
      <c r="CJ189" s="0" t="n">
        <f aca="false">IF($B99=0,0,IF(SIN(CJ$12)=0,999999999,(SIN(CJ$12)*COS($E99)+SIN($E99)*COS(CJ$12))/SIN(CJ$12)*$B99))</f>
        <v>1.38921539766399</v>
      </c>
      <c r="CK189" s="0" t="n">
        <f aca="false">IF($B99=0,0,IF(SIN(CK$12)=0,999999999,(SIN(CK$12)*COS($E99)+SIN($E99)*COS(CK$12))/SIN(CK$12)*$B99))</f>
        <v>1.26137157200558</v>
      </c>
      <c r="CL189" s="0" t="n">
        <f aca="false">IF($B99=0,0,IF(SIN(CL$12)=0,999999999,(SIN(CL$12)*COS($E99)+SIN($E99)*COS(CL$12))/SIN(CL$12)*$B99))</f>
        <v>1.13407456735953</v>
      </c>
      <c r="CM189" s="0" t="n">
        <f aca="false">IF($B99=0,0,IF(SIN(CM$12)=0,999999999,(SIN(CM$12)*COS($E99)+SIN($E99)*COS(CM$12))/SIN(CM$12)*$B99))</f>
        <v>1.0072437858678</v>
      </c>
      <c r="CN189" s="0" t="n">
        <f aca="false">IF($B99=0,0,IF(SIN(CN$12)=0,999999999,(SIN(CN$12)*COS($E99)+SIN($E99)*COS(CN$12))/SIN(CN$12)*$B99))</f>
        <v>0.880799785437611</v>
      </c>
      <c r="CO189" s="0" t="n">
        <f aca="false">IF($B99=0,0,IF(SIN(CO$12)=0,999999999,(SIN(CO$12)*COS($E99)+SIN($E99)*COS(CO$12))/SIN(CO$12)*$B99))</f>
        <v>0.754664078000293</v>
      </c>
      <c r="CP189" s="0" t="n">
        <f aca="false">IF($B99=0,0,IF(SIN(CP$12)=0,999999999,(SIN(CP$12)*COS($E99)+SIN($E99)*COS(CP$12))/SIN(CP$12)*$B99))</f>
        <v>0.628758932794118</v>
      </c>
      <c r="CQ189" s="0" t="n">
        <f aca="false">IF($B99=0,0,IF(SIN(CQ$12)=0,999999999,(SIN(CQ$12)*COS($E99)+SIN($E99)*COS(CQ$12))/SIN(CQ$12)*$B99))</f>
        <v>0.503007183613174</v>
      </c>
    </row>
    <row r="190" customFormat="false" ht="12.8" hidden="true" customHeight="false" outlineLevel="0" collapsed="false">
      <c r="D190" s="0" t="n">
        <f aca="false">1+D189</f>
        <v>88</v>
      </c>
      <c r="E190" s="2" t="s">
        <v>56</v>
      </c>
      <c r="F190" s="0" t="n">
        <f aca="false">IF($B100=0,0,IF(SIN(F$12)=0,999999999,(SIN(F$12)*COS($E100)+SIN($E100)*COS(F$12))/SIN(F$12)*$B100))</f>
        <v>999999999</v>
      </c>
      <c r="G190" s="0" t="n">
        <f aca="false">IF($B100=0,0,IF(SIN(G$12)=0,999999999,(SIN(G$12)*COS($E100)+SIN($E100)*COS(G$12))/SIN(G$12)*$B100))</f>
        <v>417.841184206054</v>
      </c>
      <c r="H190" s="0" t="n">
        <f aca="false">IF($B100=0,0,IF(SIN(H$12)=0,999999999,(SIN(H$12)*COS($E100)+SIN($E100)*COS(H$12))/SIN(H$12)*$B100))</f>
        <v>208.98424588104</v>
      </c>
      <c r="I190" s="0" t="n">
        <f aca="false">IF($B100=0,0,IF(SIN(I$12)=0,999999999,(SIN(I$12)*COS($E100)+SIN($E100)*COS(I$12))/SIN(I$12)*$B100))</f>
        <v>139.336981618313</v>
      </c>
      <c r="J190" s="0" t="n">
        <f aca="false">IF($B100=0,0,IF(SIN(J$12)=0,999999999,(SIN(J$12)*COS($E100)+SIN($E100)*COS(J$12))/SIN(J$12)*$B100))</f>
        <v>104.49212294052</v>
      </c>
      <c r="K190" s="0" t="n">
        <f aca="false">IF($B100=0,0,IF(SIN(K$12)=0,999999999,(SIN(K$12)*COS($E100)+SIN($E100)*COS(K$12))/SIN(K$12)*$B100))</f>
        <v>83.5682120017706</v>
      </c>
      <c r="L190" s="0" t="n">
        <f aca="false">IF($B100=0,0,IF(SIN(L$12)=0,999999999,(SIN(L$12)*COS($E100)+SIN($E100)*COS(L$12))/SIN(L$12)*$B100))</f>
        <v>69.6047593842197</v>
      </c>
      <c r="M190" s="0" t="n">
        <f aca="false">IF($B100=0,0,IF(SIN(M$12)=0,999999999,(SIN(M$12)*COS($E100)+SIN($E100)*COS(M$12))/SIN(M$12)*$B100))</f>
        <v>59.6186952092569</v>
      </c>
      <c r="N190" s="0" t="n">
        <f aca="false">IF($B100=0,0,IF(SIN(N$12)=0,999999999,(SIN(N$12)*COS($E100)+SIN($E100)*COS(N$12))/SIN(N$12)*$B100))</f>
        <v>52.1184819130069</v>
      </c>
      <c r="O190" s="0" t="n">
        <f aca="false">IF($B100=0,0,IF(SIN(O$12)=0,999999999,(SIN(O$12)*COS($E100)+SIN($E100)*COS(O$12))/SIN(O$12)*$B100))</f>
        <v>46.2754851694346</v>
      </c>
      <c r="P190" s="0" t="n">
        <f aca="false">IF($B100=0,0,IF(SIN(P$12)=0,999999999,(SIN(P$12)*COS($E100)+SIN($E100)*COS(P$12))/SIN(P$12)*$B100))</f>
        <v>41.5925222577116</v>
      </c>
      <c r="Q190" s="0" t="n">
        <f aca="false">IF($B100=0,0,IF(SIN(Q$12)=0,999999999,(SIN(Q$12)*COS($E100)+SIN($E100)*COS(Q$12))/SIN(Q$12)*$B100))</f>
        <v>37.7532022274743</v>
      </c>
      <c r="R190" s="0" t="n">
        <f aca="false">IF($B100=0,0,IF(SIN(R$12)=0,999999999,(SIN(R$12)*COS($E100)+SIN($E100)*COS(R$12))/SIN(R$12)*$B100))</f>
        <v>34.5465959798476</v>
      </c>
      <c r="S190" s="0" t="n">
        <f aca="false">IF($B100=0,0,IF(SIN(S$12)=0,999999999,(SIN(S$12)*COS($E100)+SIN($E100)*COS(S$12))/SIN(S$12)*$B100))</f>
        <v>31.8266740018758</v>
      </c>
      <c r="T190" s="0" t="n">
        <f aca="false">IF($B100=0,0,IF(SIN(T$12)=0,999999999,(SIN(T$12)*COS($E100)+SIN($E100)*COS(T$12))/SIN(T$12)*$B100))</f>
        <v>29.4891279276326</v>
      </c>
      <c r="U190" s="0" t="n">
        <f aca="false">IF($B100=0,0,IF(SIN(U$12)=0,999999999,(SIN(U$12)*COS($E100)+SIN($E100)*COS(U$12))/SIN(U$12)*$B100))</f>
        <v>27.4574634735345</v>
      </c>
      <c r="V190" s="0" t="n">
        <f aca="false">IF($B100=0,0,IF(SIN(V$12)=0,999999999,(SIN(V$12)*COS($E100)+SIN($E100)*COS(V$12))/SIN(V$12)*$B100))</f>
        <v>25.6743085216195</v>
      </c>
      <c r="W190" s="0" t="n">
        <f aca="false">IF($B100=0,0,IF(SIN(W$12)=0,999999999,(SIN(W$12)*COS($E100)+SIN($E100)*COS(W$12))/SIN(W$12)*$B100))</f>
        <v>24.0957889368937</v>
      </c>
      <c r="X190" s="0" t="n">
        <f aca="false">IF($B100=0,0,IF(SIN(X$12)=0,999999999,(SIN(X$12)*COS($E100)+SIN($E100)*COS(X$12))/SIN(X$12)*$B100))</f>
        <v>22.6877791110289</v>
      </c>
      <c r="Y190" s="0" t="n">
        <f aca="false">IF($B100=0,0,IF(SIN(Y$12)=0,999999999,(SIN(Y$12)*COS($E100)+SIN($E100)*COS(Y$12))/SIN(Y$12)*$B100))</f>
        <v>21.4233365437241</v>
      </c>
      <c r="Z190" s="0" t="n">
        <f aca="false">IF($B100=0,0,IF(SIN(Z$12)=0,999999999,(SIN(Z$12)*COS($E100)+SIN($E100)*COS(Z$12))/SIN(Z$12)*$B100))</f>
        <v>20.2809060485231</v>
      </c>
      <c r="AA190" s="0" t="n">
        <f aca="false">IF($B100=0,0,IF(SIN(AA$12)=0,999999999,(SIN(AA$12)*COS($E100)+SIN($E100)*COS(AA$12))/SIN(AA$12)*$B100))</f>
        <v>19.2430370415707</v>
      </c>
      <c r="AB190" s="0" t="n">
        <f aca="false">IF($B100=0,0,IF(SIN(AB$12)=0,999999999,(SIN(AB$12)*COS($E100)+SIN($E100)*COS(AB$12))/SIN(AB$12)*$B100))</f>
        <v>18.2954506596166</v>
      </c>
      <c r="AC190" s="0" t="n">
        <f aca="false">IF($B100=0,0,IF(SIN(AC$12)=0,999999999,(SIN(AC$12)*COS($E100)+SIN($E100)*COS(AC$12))/SIN(AC$12)*$B100))</f>
        <v>17.4263502374646</v>
      </c>
      <c r="AD190" s="0" t="n">
        <f aca="false">IF($B100=0,0,IF(SIN(AD$12)=0,999999999,(SIN(AD$12)*COS($E100)+SIN($E100)*COS(AD$12))/SIN(AD$12)*$B100))</f>
        <v>16.625904164997</v>
      </c>
      <c r="AE190" s="0" t="n">
        <f aca="false">IF($B100=0,0,IF(SIN(AE$12)=0,999999999,(SIN(AE$12)*COS($E100)+SIN($E100)*COS(AE$12))/SIN(AE$12)*$B100))</f>
        <v>15.8858528574604</v>
      </c>
      <c r="AF190" s="0" t="n">
        <f aca="false">IF($B100=0,0,IF(SIN(AF$12)=0,999999999,(SIN(AF$12)*COS($E100)+SIN($E100)*COS(AF$12))/SIN(AF$12)*$B100))</f>
        <v>15.1992064238708</v>
      </c>
      <c r="AG190" s="0" t="n">
        <f aca="false">IF($B100=0,0,IF(SIN(AG$12)=0,999999999,(SIN(AG$12)*COS($E100)+SIN($E100)*COS(AG$12))/SIN(AG$12)*$B100))</f>
        <v>14.5600095191766</v>
      </c>
      <c r="AH190" s="0" t="n">
        <f aca="false">IF($B100=0,0,IF(SIN(AH$12)=0,999999999,(SIN(AH$12)*COS($E100)+SIN($E100)*COS(AH$12))/SIN(AH$12)*$B100))</f>
        <v>13.9631565842042</v>
      </c>
      <c r="AI190" s="0" t="n">
        <f aca="false">IF($B100=0,0,IF(SIN(AI$12)=0,999999999,(SIN(AI$12)*COS($E100)+SIN($E100)*COS(AI$12))/SIN(AI$12)*$B100))</f>
        <v>13.4042453107821</v>
      </c>
      <c r="AJ190" s="0" t="n">
        <f aca="false">IF($B100=0,0,IF(SIN(AJ$12)=0,999999999,(SIN(AJ$12)*COS($E100)+SIN($E100)*COS(AJ$12))/SIN(AJ$12)*$B100))</f>
        <v>12.879459412798</v>
      </c>
      <c r="AK190" s="0" t="n">
        <f aca="false">IF($B100=0,0,IF(SIN(AK$12)=0,999999999,(SIN(AK$12)*COS($E100)+SIN($E100)*COS(AK$12))/SIN(AK$12)*$B100))</f>
        <v>12.3854740856806</v>
      </c>
      <c r="AL190" s="0" t="n">
        <f aca="false">IF($B100=0,0,IF(SIN(AL$12)=0,999999999,(SIN(AL$12)*COS($E100)+SIN($E100)*COS(AL$12))/SIN(AL$12)*$B100))</f>
        <v>11.9193791911761</v>
      </c>
      <c r="AM190" s="0" t="n">
        <f aca="false">IF($B100=0,0,IF(SIN(AM$12)=0,999999999,(SIN(AM$12)*COS($E100)+SIN($E100)*COS(AM$12))/SIN(AM$12)*$B100))</f>
        <v>11.4786164074649</v>
      </c>
      <c r="AN190" s="0" t="n">
        <f aca="false">IF($B100=0,0,IF(SIN(AN$12)=0,999999999,(SIN(AN$12)*COS($E100)+SIN($E100)*COS(AN$12))/SIN(AN$12)*$B100))</f>
        <v>11.0609274693615</v>
      </c>
      <c r="AO190" s="0" t="n">
        <f aca="false">IF($B100=0,0,IF(SIN(AO$12)=0,999999999,(SIN(AO$12)*COS($E100)+SIN($E100)*COS(AO$12))/SIN(AO$12)*$B100))</f>
        <v>10.6643112805371</v>
      </c>
      <c r="AP190" s="0" t="n">
        <f aca="false">IF($B100=0,0,IF(SIN(AP$12)=0,999999999,(SIN(AP$12)*COS($E100)+SIN($E100)*COS(AP$12))/SIN(AP$12)*$B100))</f>
        <v>10.286988172604</v>
      </c>
      <c r="AQ190" s="0" t="n">
        <f aca="false">IF($B100=0,0,IF(SIN(AQ$12)=0,999999999,(SIN(AQ$12)*COS($E100)+SIN($E100)*COS(AQ$12))/SIN(AQ$12)*$B100))</f>
        <v>9.92736995890826</v>
      </c>
      <c r="AR190" s="0" t="n">
        <f aca="false">IF($B100=0,0,IF(SIN(AR$12)=0,999999999,(SIN(AR$12)*COS($E100)+SIN($E100)*COS(AR$12))/SIN(AR$12)*$B100))</f>
        <v>9.58403471553563</v>
      </c>
      <c r="AS190" s="0" t="n">
        <f aca="false">IF($B100=0,0,IF(SIN(AS$12)=0,999999999,(SIN(AS$12)*COS($E100)+SIN($E100)*COS(AS$12))/SIN(AS$12)*$B100))</f>
        <v>9.25570544100739</v>
      </c>
      <c r="AT190" s="0" t="n">
        <f aca="false">IF($B100=0,0,IF(SIN(AT$12)=0,999999999,(SIN(AT$12)*COS($E100)+SIN($E100)*COS(AT$12))/SIN(AT$12)*$B100))</f>
        <v>8.94123191584527</v>
      </c>
      <c r="AU190" s="0" t="n">
        <f aca="false">IF($B100=0,0,IF(SIN(AU$12)=0,999999999,(SIN(AU$12)*COS($E100)+SIN($E100)*COS(AU$12))/SIN(AU$12)*$B100))</f>
        <v>8.63957521563285</v>
      </c>
      <c r="AV190" s="0" t="n">
        <f aca="false">IF($B100=0,0,IF(SIN(AV$12)=0,999999999,(SIN(AV$12)*COS($E100)+SIN($E100)*COS(AV$12))/SIN(AV$12)*$B100))</f>
        <v>8.34979443526979</v>
      </c>
      <c r="AW190" s="0" t="n">
        <f aca="false">IF($B100=0,0,IF(SIN(AW$12)=0,999999999,(SIN(AW$12)*COS($E100)+SIN($E100)*COS(AW$12))/SIN(AW$12)*$B100))</f>
        <v>8.07103526440071</v>
      </c>
      <c r="AX190" s="0" t="n">
        <f aca="false">IF($B100=0,0,IF(SIN(AX$12)=0,999999999,(SIN(AX$12)*COS($E100)+SIN($E100)*COS(AX$12))/SIN(AX$12)*$B100))</f>
        <v>7.80252011945475</v>
      </c>
      <c r="AY190" s="0" t="n">
        <f aca="false">IF($B100=0,0,IF(SIN(AY$12)=0,999999999,(SIN(AY$12)*COS($E100)+SIN($E100)*COS(AY$12))/SIN(AY$12)*$B100))</f>
        <v>7.54353959009566</v>
      </c>
      <c r="AZ190" s="0" t="n">
        <f aca="false">IF($B100=0,0,IF(SIN(AZ$12)=0,999999999,(SIN(AZ$12)*COS($E100)+SIN($E100)*COS(AZ$12))/SIN(AZ$12)*$B100))</f>
        <v>7.293445</v>
      </c>
      <c r="BA190" s="0" t="n">
        <f aca="false">IF($B100=0,0,IF(SIN(BA$12)=0,999999999,(SIN(BA$12)*COS($E100)+SIN($E100)*COS(BA$12))/SIN(BA$12)*$B100))</f>
        <v>7.05164191593385</v>
      </c>
      <c r="BB190" s="0" t="n">
        <f aca="false">IF($B100=0,0,IF(SIN(BB$12)=0,999999999,(SIN(BB$12)*COS($E100)+SIN($E100)*COS(BB$12))/SIN(BB$12)*$B100))</f>
        <v>6.81758446676615</v>
      </c>
      <c r="BC190" s="0" t="n">
        <f aca="false">IF($B100=0,0,IF(SIN(BC$12)=0,999999999,(SIN(BC$12)*COS($E100)+SIN($E100)*COS(BC$12))/SIN(BC$12)*$B100))</f>
        <v>6.59077035664208</v>
      </c>
      <c r="BD190" s="0" t="n">
        <f aca="false">IF($B100=0,0,IF(SIN(BD$12)=0,999999999,(SIN(BD$12)*COS($E100)+SIN($E100)*COS(BD$12))/SIN(BD$12)*$B100))</f>
        <v>6.37073647505985</v>
      </c>
      <c r="BE190" s="0" t="n">
        <f aca="false">IF($B100=0,0,IF(SIN(BE$12)=0,999999999,(SIN(BE$12)*COS($E100)+SIN($E100)*COS(BE$12))/SIN(BE$12)*$B100))</f>
        <v>6.1570550218456</v>
      </c>
      <c r="BF190" s="0" t="n">
        <f aca="false">IF($B100=0,0,IF(SIN(BF$12)=0,999999999,(SIN(BF$12)*COS($E100)+SIN($E100)*COS(BF$12))/SIN(BF$12)*$B100))</f>
        <v>5.9493300776324</v>
      </c>
      <c r="BG190" s="0" t="n">
        <f aca="false">IF($B100=0,0,IF(SIN(BG$12)=0,999999999,(SIN(BG$12)*COS($E100)+SIN($E100)*COS(BG$12))/SIN(BG$12)*$B100))</f>
        <v>5.74719456091889</v>
      </c>
      <c r="BH190" s="0" t="n">
        <f aca="false">IF($B100=0,0,IF(SIN(BH$12)=0,999999999,(SIN(BH$12)*COS($E100)+SIN($E100)*COS(BH$12))/SIN(BH$12)*$B100))</f>
        <v>5.55030752150736</v>
      </c>
      <c r="BI190" s="0" t="n">
        <f aca="false">IF($B100=0,0,IF(SIN(BI$12)=0,999999999,(SIN(BI$12)*COS($E100)+SIN($E100)*COS(BI$12))/SIN(BI$12)*$B100))</f>
        <v>5.35835172741713</v>
      </c>
      <c r="BJ190" s="0" t="n">
        <f aca="false">IF($B100=0,0,IF(SIN(BJ$12)=0,999999999,(SIN(BJ$12)*COS($E100)+SIN($E100)*COS(BJ$12))/SIN(BJ$12)*$B100))</f>
        <v>5.17103150849252</v>
      </c>
      <c r="BK190" s="0" t="n">
        <f aca="false">IF($B100=0,0,IF(SIN(BK$12)=0,999999999,(SIN(BK$12)*COS($E100)+SIN($E100)*COS(BK$12))/SIN(BK$12)*$B100))</f>
        <v>4.98807082508061</v>
      </c>
      <c r="BL190" s="0" t="n">
        <f aca="false">IF($B100=0,0,IF(SIN(BL$12)=0,999999999,(SIN(BL$12)*COS($E100)+SIN($E100)*COS(BL$12))/SIN(BL$12)*$B100))</f>
        <v>4.80921153450938</v>
      </c>
      <c r="BM190" s="0" t="n">
        <f aca="false">IF($B100=0,0,IF(SIN(BM$12)=0,999999999,(SIN(BM$12)*COS($E100)+SIN($E100)*COS(BM$12))/SIN(BM$12)*$B100))</f>
        <v>4.63421183178761</v>
      </c>
      <c r="BN190" s="0" t="n">
        <f aca="false">IF($B100=0,0,IF(SIN(BN$12)=0,999999999,(SIN(BN$12)*COS($E100)+SIN($E100)*COS(BN$12))/SIN(BN$12)*$B100))</f>
        <v>4.46284484408423</v>
      </c>
      <c r="BO190" s="0" t="n">
        <f aca="false">IF($B100=0,0,IF(SIN(BO$12)=0,999999999,(SIN(BO$12)*COS($E100)+SIN($E100)*COS(BO$12))/SIN(BO$12)*$B100))</f>
        <v>4.29489736121813</v>
      </c>
      <c r="BP190" s="0" t="n">
        <f aca="false">IF($B100=0,0,IF(SIN(BP$12)=0,999999999,(SIN(BP$12)*COS($E100)+SIN($E100)*COS(BP$12))/SIN(BP$12)*$B100))</f>
        <v>4.13016868667386</v>
      </c>
      <c r="BQ190" s="0" t="n">
        <f aca="false">IF($B100=0,0,IF(SIN(BQ$12)=0,999999999,(SIN(BQ$12)*COS($E100)+SIN($E100)*COS(BQ$12))/SIN(BQ$12)*$B100))</f>
        <v>3.96846959561658</v>
      </c>
      <c r="BR190" s="0" t="n">
        <f aca="false">IF($B100=0,0,IF(SIN(BR$12)=0,999999999,(SIN(BR$12)*COS($E100)+SIN($E100)*COS(BR$12))/SIN(BR$12)*$B100))</f>
        <v>3.80962138806072</v>
      </c>
      <c r="BS190" s="0" t="n">
        <f aca="false">IF($B100=0,0,IF(SIN(BS$12)=0,999999999,(SIN(BS$12)*COS($E100)+SIN($E100)*COS(BS$12))/SIN(BS$12)*$B100))</f>
        <v>3.65345502679544</v>
      </c>
      <c r="BT190" s="0" t="n">
        <f aca="false">IF($B100=0,0,IF(SIN(BT$12)=0,999999999,(SIN(BT$12)*COS($E100)+SIN($E100)*COS(BT$12))/SIN(BT$12)*$B100))</f>
        <v>3.4998103509195</v>
      </c>
      <c r="BU190" s="0" t="n">
        <f aca="false">IF($B100=0,0,IF(SIN(BU$12)=0,999999999,(SIN(BU$12)*COS($E100)+SIN($E100)*COS(BU$12))/SIN(BU$12)*$B100))</f>
        <v>3.34853535691939</v>
      </c>
      <c r="BV190" s="0" t="n">
        <f aca="false">IF($B100=0,0,IF(SIN(BV$12)=0,999999999,(SIN(BV$12)*COS($E100)+SIN($E100)*COS(BV$12))/SIN(BV$12)*$B100))</f>
        <v>3.19948554016187</v>
      </c>
      <c r="BW190" s="0" t="n">
        <f aca="false">IF($B100=0,0,IF(SIN(BW$12)=0,999999999,(SIN(BW$12)*COS($E100)+SIN($E100)*COS(BW$12))/SIN(BW$12)*$B100))</f>
        <v>3.05252329048588</v>
      </c>
      <c r="BX190" s="0" t="n">
        <f aca="false">IF($B100=0,0,IF(SIN(BX$12)=0,999999999,(SIN(BX$12)*COS($E100)+SIN($E100)*COS(BX$12))/SIN(BX$12)*$B100))</f>
        <v>2.90751733628734</v>
      </c>
      <c r="BY190" s="0" t="n">
        <f aca="false">IF($B100=0,0,IF(SIN(BY$12)=0,999999999,(SIN(BY$12)*COS($E100)+SIN($E100)*COS(BY$12))/SIN(BY$12)*$B100))</f>
        <v>2.76434223210761</v>
      </c>
      <c r="BZ190" s="0" t="n">
        <f aca="false">IF($B100=0,0,IF(SIN(BZ$12)=0,999999999,(SIN(BZ$12)*COS($E100)+SIN($E100)*COS(BZ$12))/SIN(BZ$12)*$B100))</f>
        <v>2.62287788527568</v>
      </c>
      <c r="CA190" s="0" t="n">
        <f aca="false">IF($B100=0,0,IF(SIN(CA$12)=0,999999999,(SIN(CA$12)*COS($E100)+SIN($E100)*COS(CA$12))/SIN(CA$12)*$B100))</f>
        <v>2.48300911762543</v>
      </c>
      <c r="CB190" s="0" t="n">
        <f aca="false">IF($B100=0,0,IF(SIN(CB$12)=0,999999999,(SIN(CB$12)*COS($E100)+SIN($E100)*COS(CB$12))/SIN(CB$12)*$B100))</f>
        <v>2.34462525872206</v>
      </c>
      <c r="CC190" s="0" t="n">
        <f aca="false">IF($B100=0,0,IF(SIN(CC$12)=0,999999999,(SIN(CC$12)*COS($E100)+SIN($E100)*COS(CC$12))/SIN(CC$12)*$B100))</f>
        <v>2.20761976739337</v>
      </c>
      <c r="CD190" s="0" t="n">
        <f aca="false">IF($B100=0,0,IF(SIN(CD$12)=0,999999999,(SIN(CD$12)*COS($E100)+SIN($E100)*COS(CD$12))/SIN(CD$12)*$B100))</f>
        <v>2.07188987867899</v>
      </c>
      <c r="CE190" s="0" t="n">
        <f aca="false">IF($B100=0,0,IF(SIN(CE$12)=0,999999999,(SIN(CE$12)*COS($E100)+SIN($E100)*COS(CE$12))/SIN(CE$12)*$B100))</f>
        <v>1.93733627358906</v>
      </c>
      <c r="CF190" s="0" t="n">
        <f aca="false">IF($B100=0,0,IF(SIN(CF$12)=0,999999999,(SIN(CF$12)*COS($E100)+SIN($E100)*COS(CF$12))/SIN(CF$12)*$B100))</f>
        <v>1.80386276930827</v>
      </c>
      <c r="CG190" s="0" t="n">
        <f aca="false">IF($B100=0,0,IF(SIN(CG$12)=0,999999999,(SIN(CG$12)*COS($E100)+SIN($E100)*COS(CG$12))/SIN(CG$12)*$B100))</f>
        <v>1.67137602769582</v>
      </c>
      <c r="CH190" s="0" t="n">
        <f aca="false">IF($B100=0,0,IF(SIN(CH$12)=0,999999999,(SIN(CH$12)*COS($E100)+SIN($E100)*COS(CH$12))/SIN(CH$12)*$B100))</f>
        <v>1.53978528012008</v>
      </c>
      <c r="CI190" s="0" t="n">
        <f aca="false">IF($B100=0,0,IF(SIN(CI$12)=0,999999999,(SIN(CI$12)*COS($E100)+SIN($E100)*COS(CI$12))/SIN(CI$12)*$B100))</f>
        <v>1.40900206683166</v>
      </c>
      <c r="CJ190" s="0" t="n">
        <f aca="false">IF($B100=0,0,IF(SIN(CJ$12)=0,999999999,(SIN(CJ$12)*COS($E100)+SIN($E100)*COS(CJ$12))/SIN(CJ$12)*$B100))</f>
        <v>1.27893998922276</v>
      </c>
      <c r="CK190" s="0" t="n">
        <f aca="false">IF($B100=0,0,IF(SIN(CK$12)=0,999999999,(SIN(CK$12)*COS($E100)+SIN($E100)*COS(CK$12))/SIN(CK$12)*$B100))</f>
        <v>1.14951447344652</v>
      </c>
      <c r="CL190" s="0" t="n">
        <f aca="false">IF($B100=0,0,IF(SIN(CL$12)=0,999999999,(SIN(CL$12)*COS($E100)+SIN($E100)*COS(CL$12))/SIN(CL$12)*$B100))</f>
        <v>1.02064254397919</v>
      </c>
      <c r="CM190" s="0" t="n">
        <f aca="false">IF($B100=0,0,IF(SIN(CM$12)=0,999999999,(SIN(CM$12)*COS($E100)+SIN($E100)*COS(CM$12))/SIN(CM$12)*$B100))</f>
        <v>0.892242605802041</v>
      </c>
      <c r="CN190" s="0" t="n">
        <f aca="false">IF($B100=0,0,IF(SIN(CN$12)=0,999999999,(SIN(CN$12)*COS($E100)+SIN($E100)*COS(CN$12))/SIN(CN$12)*$B100))</f>
        <v>0.764234233960803</v>
      </c>
      <c r="CO190" s="0" t="n">
        <f aca="false">IF($B100=0,0,IF(SIN(CO$12)=0,999999999,(SIN(CO$12)*COS($E100)+SIN($E100)*COS(CO$12))/SIN(CO$12)*$B100))</f>
        <v>0.636537969328554</v>
      </c>
      <c r="CP190" s="0" t="n">
        <f aca="false">IF($B100=0,0,IF(SIN(CP$12)=0,999999999,(SIN(CP$12)*COS($E100)+SIN($E100)*COS(CP$12))/SIN(CP$12)*$B100))</f>
        <v>0.509075119454746</v>
      </c>
      <c r="CQ190" s="0" t="n">
        <f aca="false">IF($B100=0,0,IF(SIN(CQ$12)=0,999999999,(SIN(CQ$12)*COS($E100)+SIN($E100)*COS(CQ$12))/SIN(CQ$12)*$B100))</f>
        <v>0.38176756342936</v>
      </c>
    </row>
    <row r="191" customFormat="false" ht="12.8" hidden="true" customHeight="false" outlineLevel="0" collapsed="false">
      <c r="D191" s="0" t="n">
        <f aca="false">1+D190</f>
        <v>89</v>
      </c>
      <c r="E191" s="2" t="s">
        <v>56</v>
      </c>
      <c r="F191" s="0" t="n">
        <f aca="false">IF($B101=0,0,IF(SIN(F$12)=0,999999999,(SIN(F$12)*COS($E101)+SIN($E101)*COS(F$12))/SIN(F$12)*$B101))</f>
        <v>999999999</v>
      </c>
      <c r="G191" s="0" t="n">
        <f aca="false">IF($B101=0,0,IF(SIN(G$12)=0,999999999,(SIN(G$12)*COS($E101)+SIN($E101)*COS(G$12))/SIN(G$12)*$B101))</f>
        <v>422.697295442327</v>
      </c>
      <c r="H191" s="0" t="n">
        <f aca="false">IF($B101=0,0,IF(SIN(H$12)=0,999999999,(SIN(H$12)*COS($E101)+SIN($E101)*COS(H$12))/SIN(H$12)*$B101))</f>
        <v>211.348647721164</v>
      </c>
      <c r="I191" s="0" t="n">
        <f aca="false">IF($B101=0,0,IF(SIN(I$12)=0,999999999,(SIN(I$12)*COS($E101)+SIN($E101)*COS(I$12))/SIN(I$12)*$B101))</f>
        <v>140.870476215559</v>
      </c>
      <c r="J191" s="0" t="n">
        <f aca="false">IF($B101=0,0,IF(SIN(J$12)=0,999999999,(SIN(J$12)*COS($E101)+SIN($E101)*COS(J$12))/SIN(J$12)*$B101))</f>
        <v>105.609910678941</v>
      </c>
      <c r="K191" s="0" t="n">
        <f aca="false">IF($B101=0,0,IF(SIN(K$12)=0,999999999,(SIN(K$12)*COS($E101)+SIN($E101)*COS(K$12))/SIN(K$12)*$B101))</f>
        <v>84.4363728620595</v>
      </c>
      <c r="L191" s="0" t="n">
        <f aca="false">IF($B101=0,0,IF(SIN(L$12)=0,999999999,(SIN(L$12)*COS($E101)+SIN($E101)*COS(L$12))/SIN(L$12)*$B101))</f>
        <v>70.3063331712283</v>
      </c>
      <c r="M191" s="0" t="n">
        <f aca="false">IF($B101=0,0,IF(SIN(M$12)=0,999999999,(SIN(M$12)*COS($E101)+SIN($E101)*COS(M$12))/SIN(M$12)*$B101))</f>
        <v>60.2011330454331</v>
      </c>
      <c r="N191" s="0" t="n">
        <f aca="false">IF($B101=0,0,IF(SIN(N$12)=0,999999999,(SIN(N$12)*COS($E101)+SIN($E101)*COS(N$12))/SIN(N$12)*$B101))</f>
        <v>52.6114405482848</v>
      </c>
      <c r="O191" s="0" t="n">
        <f aca="false">IF($B101=0,0,IF(SIN(O$12)=0,999999999,(SIN(O$12)*COS($E101)+SIN($E101)*COS(O$12))/SIN(O$12)*$B101))</f>
        <v>46.6987355632512</v>
      </c>
      <c r="P191" s="0" t="n">
        <f aca="false">IF($B101=0,0,IF(SIN(P$12)=0,999999999,(SIN(P$12)*COS($E101)+SIN($E101)*COS(P$12))/SIN(P$12)*$B101))</f>
        <v>41.9599038698515</v>
      </c>
      <c r="Q191" s="0" t="n">
        <f aca="false">IF($B101=0,0,IF(SIN(Q$12)=0,999999999,(SIN(Q$12)*COS($E101)+SIN($E101)*COS(Q$12))/SIN(Q$12)*$B101))</f>
        <v>38.0747799038154</v>
      </c>
      <c r="R191" s="0" t="n">
        <f aca="false">IF($B101=0,0,IF(SIN(R$12)=0,999999999,(SIN(R$12)*COS($E101)+SIN($E101)*COS(R$12))/SIN(R$12)*$B101))</f>
        <v>34.8299181355388</v>
      </c>
      <c r="S191" s="0" t="n">
        <f aca="false">IF($B101=0,0,IF(SIN(S$12)=0,999999999,(SIN(S$12)*COS($E101)+SIN($E101)*COS(S$12))/SIN(S$12)*$B101))</f>
        <v>32.0775468877288</v>
      </c>
      <c r="T191" s="0" t="n">
        <f aca="false">IF($B101=0,0,IF(SIN(T$12)=0,999999999,(SIN(T$12)*COS($E101)+SIN($E101)*COS(T$12))/SIN(T$12)*$B101))</f>
        <v>29.7121133726189</v>
      </c>
      <c r="U191" s="0" t="n">
        <f aca="false">IF($B101=0,0,IF(SIN(U$12)=0,999999999,(SIN(U$12)*COS($E101)+SIN($E101)*COS(U$12))/SIN(U$12)*$B101))</f>
        <v>27.6562107129305</v>
      </c>
      <c r="V191" s="0" t="n">
        <f aca="false">IF($B101=0,0,IF(SIN(V$12)=0,999999999,(SIN(V$12)*COS($E101)+SIN($E101)*COS(V$12))/SIN(V$12)*$B101))</f>
        <v>25.8517823286645</v>
      </c>
      <c r="W191" s="0" t="n">
        <f aca="false">IF($B101=0,0,IF(SIN(W$12)=0,999999999,(SIN(W$12)*COS($E101)+SIN($E101)*COS(W$12))/SIN(W$12)*$B101))</f>
        <v>24.254430656708</v>
      </c>
      <c r="X191" s="0" t="n">
        <f aca="false">IF($B101=0,0,IF(SIN(X$12)=0,999999999,(SIN(X$12)*COS($E101)+SIN($E101)*COS(X$12))/SIN(X$12)*$B101))</f>
        <v>22.8296229626895</v>
      </c>
      <c r="Y191" s="0" t="n">
        <f aca="false">IF($B101=0,0,IF(SIN(Y$12)=0,999999999,(SIN(Y$12)*COS($E101)+SIN($E101)*COS(Y$12))/SIN(Y$12)*$B101))</f>
        <v>21.5500953163296</v>
      </c>
      <c r="Z191" s="0" t="n">
        <f aca="false">IF($B101=0,0,IF(SIN(Z$12)=0,999999999,(SIN(Z$12)*COS($E101)+SIN($E101)*COS(Z$12))/SIN(Z$12)*$B101))</f>
        <v>20.3940353730376</v>
      </c>
      <c r="AA191" s="0" t="n">
        <f aca="false">IF($B101=0,0,IF(SIN(AA$12)=0,999999999,(SIN(AA$12)*COS($E101)+SIN($E101)*COS(AA$12))/SIN(AA$12)*$B101))</f>
        <v>19.3437843596394</v>
      </c>
      <c r="AB191" s="0" t="n">
        <f aca="false">IF($B101=0,0,IF(SIN(AB$12)=0,999999999,(SIN(AB$12)*COS($E101)+SIN($E101)*COS(AB$12))/SIN(AB$12)*$B101))</f>
        <v>18.3848930628928</v>
      </c>
      <c r="AC191" s="0" t="n">
        <f aca="false">IF($B101=0,0,IF(SIN(AC$12)=0,999999999,(SIN(AC$12)*COS($E101)+SIN($E101)*COS(AC$12))/SIN(AC$12)*$B101))</f>
        <v>17.5054240807809</v>
      </c>
      <c r="AD191" s="0" t="n">
        <f aca="false">IF($B101=0,0,IF(SIN(AD$12)=0,999999999,(SIN(AD$12)*COS($E101)+SIN($E101)*COS(AD$12))/SIN(AD$12)*$B101))</f>
        <v>16.6954285099061</v>
      </c>
      <c r="AE191" s="0" t="n">
        <f aca="false">IF($B101=0,0,IF(SIN(AE$12)=0,999999999,(SIN(AE$12)*COS($E101)+SIN($E101)*COS(AE$12))/SIN(AE$12)*$B101))</f>
        <v>15.9465482268448</v>
      </c>
      <c r="AF191" s="0" t="n">
        <f aca="false">IF($B101=0,0,IF(SIN(AF$12)=0,999999999,(SIN(AF$12)*COS($E101)+SIN($E101)*COS(AF$12))/SIN(AF$12)*$B101))</f>
        <v>15.2517099496701</v>
      </c>
      <c r="AG191" s="0" t="n">
        <f aca="false">IF($B101=0,0,IF(SIN(AG$12)=0,999999999,(SIN(AG$12)*COS($E101)+SIN($E101)*COS(AG$12))/SIN(AG$12)*$B101))</f>
        <v>14.6048872847489</v>
      </c>
      <c r="AH191" s="0" t="n">
        <f aca="false">IF($B101=0,0,IF(SIN(AH$12)=0,999999999,(SIN(AH$12)*COS($E101)+SIN($E101)*COS(AH$12))/SIN(AH$12)*$B101))</f>
        <v>14.0009137624591</v>
      </c>
      <c r="AI191" s="0" t="n">
        <f aca="false">IF($B101=0,0,IF(SIN(AI$12)=0,999999999,(SIN(AI$12)*COS($E101)+SIN($E101)*COS(AI$12))/SIN(AI$12)*$B101))</f>
        <v>13.4353345541206</v>
      </c>
      <c r="AJ191" s="0" t="n">
        <f aca="false">IF($B101=0,0,IF(SIN(AJ$12)=0,999999999,(SIN(AJ$12)*COS($E101)+SIN($E101)*COS(AJ$12))/SIN(AJ$12)*$B101))</f>
        <v>12.9042878444849</v>
      </c>
      <c r="AK191" s="0" t="n">
        <f aca="false">IF($B101=0,0,IF(SIN(AK$12)=0,999999999,(SIN(AK$12)*COS($E101)+SIN($E101)*COS(AK$12))/SIN(AK$12)*$B101))</f>
        <v>12.4044091633281</v>
      </c>
      <c r="AL191" s="0" t="n">
        <f aca="false">IF($B101=0,0,IF(SIN(AL$12)=0,999999999,(SIN(AL$12)*COS($E101)+SIN($E101)*COS(AL$12))/SIN(AL$12)*$B101))</f>
        <v>11.9327536538043</v>
      </c>
      <c r="AM191" s="0" t="n">
        <f aca="false">IF($B101=0,0,IF(SIN(AM$12)=0,999999999,(SIN(AM$12)*COS($E101)+SIN($E101)*COS(AM$12))/SIN(AM$12)*$B101))</f>
        <v>11.4867324727496</v>
      </c>
      <c r="AN191" s="0" t="n">
        <f aca="false">IF($B101=0,0,IF(SIN(AN$12)=0,999999999,(SIN(AN$12)*COS($E101)+SIN($E101)*COS(AN$12))/SIN(AN$12)*$B101))</f>
        <v>11.0640604133764</v>
      </c>
      <c r="AO191" s="0" t="n">
        <f aca="false">IF($B101=0,0,IF(SIN(AO$12)=0,999999999,(SIN(AO$12)*COS($E101)+SIN($E101)*COS(AO$12))/SIN(AO$12)*$B101))</f>
        <v>10.6627125058344</v>
      </c>
      <c r="AP191" s="0" t="n">
        <f aca="false">IF($B101=0,0,IF(SIN(AP$12)=0,999999999,(SIN(AP$12)*COS($E101)+SIN($E101)*COS(AP$12))/SIN(AP$12)*$B101))</f>
        <v>10.2808878498993</v>
      </c>
      <c r="AQ191" s="0" t="n">
        <f aca="false">IF($B101=0,0,IF(SIN(AQ$12)=0,999999999,(SIN(AQ$12)*COS($E101)+SIN($E101)*COS(AQ$12))/SIN(AQ$12)*$B101))</f>
        <v>9.91697931149961</v>
      </c>
      <c r="AR191" s="0" t="n">
        <f aca="false">IF($B101=0,0,IF(SIN(AR$12)=0,999999999,(SIN(AR$12)*COS($E101)+SIN($E101)*COS(AR$12))/SIN(AR$12)*$B101))</f>
        <v>9.56954800285473</v>
      </c>
      <c r="AS191" s="0" t="n">
        <f aca="false">IF($B101=0,0,IF(SIN(AS$12)=0,999999999,(SIN(AS$12)*COS($E101)+SIN($E101)*COS(AS$12))/SIN(AS$12)*$B101))</f>
        <v>9.23730168757633</v>
      </c>
      <c r="AT191" s="0" t="n">
        <f aca="false">IF($B101=0,0,IF(SIN(AT$12)=0,999999999,(SIN(AT$12)*COS($E101)+SIN($E101)*COS(AT$12))/SIN(AT$12)*$B101))</f>
        <v>8.91907642381376</v>
      </c>
      <c r="AU191" s="0" t="n">
        <f aca="false">IF($B101=0,0,IF(SIN(AU$12)=0,999999999,(SIN(AU$12)*COS($E101)+SIN($E101)*COS(AU$12))/SIN(AU$12)*$B101))</f>
        <v>8.61382089255288</v>
      </c>
      <c r="AV191" s="0" t="n">
        <f aca="false">IF($B101=0,0,IF(SIN(AV$12)=0,999999999,(SIN(AV$12)*COS($E101)+SIN($E101)*COS(AV$12))/SIN(AV$12)*$B101))</f>
        <v>8.32058296348772</v>
      </c>
      <c r="AW191" s="0" t="n">
        <f aca="false">IF($B101=0,0,IF(SIN(AW$12)=0,999999999,(SIN(AW$12)*COS($E101)+SIN($E101)*COS(AW$12))/SIN(AW$12)*$B101))</f>
        <v>8.03849813415171</v>
      </c>
      <c r="AX191" s="0" t="n">
        <f aca="false">IF($B101=0,0,IF(SIN(AX$12)=0,999999999,(SIN(AX$12)*COS($E101)+SIN($E101)*COS(AX$12))/SIN(AX$12)*$B101))</f>
        <v>7.76677954423027</v>
      </c>
      <c r="AY191" s="0" t="n">
        <f aca="false">IF($B101=0,0,IF(SIN(AY$12)=0,999999999,(SIN(AY$12)*COS($E101)+SIN($E101)*COS(AY$12))/SIN(AY$12)*$B101))</f>
        <v>7.5047093199652</v>
      </c>
      <c r="AZ191" s="0" t="n">
        <f aca="false">IF($B101=0,0,IF(SIN(AZ$12)=0,999999999,(SIN(AZ$12)*COS($E101)+SIN($E101)*COS(AZ$12))/SIN(AZ$12)*$B101))</f>
        <v>7.25163104618125</v>
      </c>
      <c r="BA191" s="0" t="n">
        <f aca="false">IF($B101=0,0,IF(SIN(BA$12)=0,999999999,(SIN(BA$12)*COS($E101)+SIN($E101)*COS(BA$12))/SIN(BA$12)*$B101))</f>
        <v>7.00694319792475</v>
      </c>
      <c r="BB191" s="0" t="n">
        <f aca="false">IF($B101=0,0,IF(SIN(BB$12)=0,999999999,(SIN(BB$12)*COS($E101)+SIN($E101)*COS(BB$12))/SIN(BB$12)*$B101))</f>
        <v>6.77009339170151</v>
      </c>
      <c r="BC191" s="0" t="n">
        <f aca="false">IF($B101=0,0,IF(SIN(BC$12)=0,999999999,(SIN(BC$12)*COS($E101)+SIN($E101)*COS(BC$12))/SIN(BC$12)*$B101))</f>
        <v>6.54057333915624</v>
      </c>
      <c r="BD191" s="0" t="n">
        <f aca="false">IF($B101=0,0,IF(SIN(BD$12)=0,999999999,(SIN(BD$12)*COS($E101)+SIN($E101)*COS(BD$12))/SIN(BD$12)*$B101))</f>
        <v>6.3179144047766</v>
      </c>
      <c r="BE191" s="0" t="n">
        <f aca="false">IF($B101=0,0,IF(SIN(BE$12)=0,999999999,(SIN(BE$12)*COS($E101)+SIN($E101)*COS(BE$12))/SIN(BE$12)*$B101))</f>
        <v>6.10168368463817</v>
      </c>
      <c r="BF191" s="0" t="n">
        <f aca="false">IF($B101=0,0,IF(SIN(BF$12)=0,999999999,(SIN(BF$12)*COS($E101)+SIN($E101)*COS(BF$12))/SIN(BF$12)*$B101))</f>
        <v>5.89148053596855</v>
      </c>
      <c r="BG191" s="0" t="n">
        <f aca="false">IF($B101=0,0,IF(SIN(BG$12)=0,999999999,(SIN(BG$12)*COS($E101)+SIN($E101)*COS(BG$12))/SIN(BG$12)*$B101))</f>
        <v>5.68693349790301</v>
      </c>
      <c r="BH191" s="0" t="n">
        <f aca="false">IF($B101=0,0,IF(SIN(BH$12)=0,999999999,(SIN(BH$12)*COS($E101)+SIN($E101)*COS(BH$12))/SIN(BH$12)*$B101))</f>
        <v>5.48769755263268</v>
      </c>
      <c r="BI191" s="0" t="n">
        <f aca="false">IF($B101=0,0,IF(SIN(BI$12)=0,999999999,(SIN(BI$12)*COS($E101)+SIN($E101)*COS(BI$12))/SIN(BI$12)*$B101))</f>
        <v>5.29345168352931</v>
      </c>
      <c r="BJ191" s="0" t="n">
        <f aca="false">IF($B101=0,0,IF(SIN(BJ$12)=0,999999999,(SIN(BJ$12)*COS($E101)+SIN($E101)*COS(BJ$12))/SIN(BJ$12)*$B101))</f>
        <v>5.10389669302696</v>
      </c>
      <c r="BK191" s="0" t="n">
        <f aca="false">IF($B101=0,0,IF(SIN(BK$12)=0,999999999,(SIN(BK$12)*COS($E101)+SIN($E101)*COS(BK$12))/SIN(BK$12)*$B101))</f>
        <v>4.91875324825869</v>
      </c>
      <c r="BL191" s="0" t="n">
        <f aca="false">IF($B101=0,0,IF(SIN(BL$12)=0,999999999,(SIN(BL$12)*COS($E101)+SIN($E101)*COS(BL$12))/SIN(BL$12)*$B101))</f>
        <v>4.7377601268534</v>
      </c>
      <c r="BM191" s="0" t="n">
        <f aca="false">IF($B101=0,0,IF(SIN(BM$12)=0,999999999,(SIN(BM$12)*COS($E101)+SIN($E101)*COS(BM$12))/SIN(BM$12)*$B101))</f>
        <v>4.56067263903293</v>
      </c>
      <c r="BN191" s="0" t="n">
        <f aca="false">IF($B101=0,0,IF(SIN(BN$12)=0,999999999,(SIN(BN$12)*COS($E101)+SIN($E101)*COS(BN$12))/SIN(BN$12)*$B101))</f>
        <v>4.38726120532324</v>
      </c>
      <c r="BO191" s="0" t="n">
        <f aca="false">IF($B101=0,0,IF(SIN(BO$12)=0,999999999,(SIN(BO$12)*COS($E101)+SIN($E101)*COS(BO$12))/SIN(BO$12)*$B101))</f>
        <v>4.21731007189865</v>
      </c>
      <c r="BP191" s="0" t="n">
        <f aca="false">IF($B101=0,0,IF(SIN(BP$12)=0,999999999,(SIN(BP$12)*COS($E101)+SIN($E101)*COS(BP$12))/SIN(BP$12)*$B101))</f>
        <v>4.05061614789</v>
      </c>
      <c r="BQ191" s="0" t="n">
        <f aca="false">IF($B101=0,0,IF(SIN(BQ$12)=0,999999999,(SIN(BQ$12)*COS($E101)+SIN($E101)*COS(BQ$12))/SIN(BQ$12)*$B101))</f>
        <v>3.88698795096835</v>
      </c>
      <c r="BR191" s="0" t="n">
        <f aca="false">IF($B101=0,0,IF(SIN(BR$12)=0,999999999,(SIN(BR$12)*COS($E101)+SIN($E101)*COS(BR$12))/SIN(BR$12)*$B101))</f>
        <v>3.72624464921786</v>
      </c>
      <c r="BS191" s="0" t="n">
        <f aca="false">IF($B101=0,0,IF(SIN(BS$12)=0,999999999,(SIN(BS$12)*COS($E101)+SIN($E101)*COS(BS$12))/SIN(BS$12)*$B101))</f>
        <v>3.56821518877642</v>
      </c>
      <c r="BT191" s="0" t="n">
        <f aca="false">IF($B101=0,0,IF(SIN(BT$12)=0,999999999,(SIN(BT$12)*COS($E101)+SIN($E101)*COS(BT$12))/SIN(BT$12)*$B101))</f>
        <v>3.41273749798789</v>
      </c>
      <c r="BU191" s="0" t="n">
        <f aca="false">IF($B101=0,0,IF(SIN(BU$12)=0,999999999,(SIN(BU$12)*COS($E101)+SIN($E101)*COS(BU$12))/SIN(BU$12)*$B101))</f>
        <v>3.25965775990326</v>
      </c>
      <c r="BV191" s="0" t="n">
        <f aca="false">IF($B101=0,0,IF(SIN(BV$12)=0,999999999,(SIN(BV$12)*COS($E101)+SIN($E101)*COS(BV$12))/SIN(BV$12)*$B101))</f>
        <v>3.10882974591711</v>
      </c>
      <c r="BW191" s="0" t="n">
        <f aca="false">IF($B101=0,0,IF(SIN(BW$12)=0,999999999,(SIN(BW$12)*COS($E101)+SIN($E101)*COS(BW$12))/SIN(BW$12)*$B101))</f>
        <v>2.96011420414878</v>
      </c>
      <c r="BX191" s="0" t="n">
        <f aca="false">IF($B101=0,0,IF(SIN(BX$12)=0,999999999,(SIN(BX$12)*COS($E101)+SIN($E101)*COS(BX$12))/SIN(BX$12)*$B101))</f>
        <v>2.81337829689495</v>
      </c>
      <c r="BY191" s="0" t="n">
        <f aca="false">IF($B101=0,0,IF(SIN(BY$12)=0,999999999,(SIN(BY$12)*COS($E101)+SIN($E101)*COS(BY$12))/SIN(BY$12)*$B101))</f>
        <v>2.66849508210496</v>
      </c>
      <c r="BZ191" s="0" t="n">
        <f aca="false">IF($B101=0,0,IF(SIN(BZ$12)=0,999999999,(SIN(BZ$12)*COS($E101)+SIN($E101)*COS(BZ$12))/SIN(BZ$12)*$B101))</f>
        <v>2.52534303437571</v>
      </c>
      <c r="CA191" s="0" t="n">
        <f aca="false">IF($B101=0,0,IF(SIN(CA$12)=0,999999999,(SIN(CA$12)*COS($E101)+SIN($E101)*COS(CA$12))/SIN(CA$12)*$B101))</f>
        <v>2.38380560144014</v>
      </c>
      <c r="CB191" s="0" t="n">
        <f aca="false">IF($B101=0,0,IF(SIN(CB$12)=0,999999999,(SIN(CB$12)*COS($E101)+SIN($E101)*COS(CB$12))/SIN(CB$12)*$B101))</f>
        <v>2.24377079254072</v>
      </c>
      <c r="CC191" s="0" t="n">
        <f aca="false">IF($B101=0,0,IF(SIN(CC$12)=0,999999999,(SIN(CC$12)*COS($E101)+SIN($E101)*COS(CC$12))/SIN(CC$12)*$B101))</f>
        <v>2.10513079544551</v>
      </c>
      <c r="CD191" s="0" t="n">
        <f aca="false">IF($B101=0,0,IF(SIN(CD$12)=0,999999999,(SIN(CD$12)*COS($E101)+SIN($E101)*COS(CD$12))/SIN(CD$12)*$B101))</f>
        <v>1.9677816191855</v>
      </c>
      <c r="CE191" s="0" t="n">
        <f aca="false">IF($B101=0,0,IF(SIN(CE$12)=0,999999999,(SIN(CE$12)*COS($E101)+SIN($E101)*COS(CE$12))/SIN(CE$12)*$B101))</f>
        <v>1.83162275987334</v>
      </c>
      <c r="CF191" s="0" t="n">
        <f aca="false">IF($B101=0,0,IF(SIN(CF$12)=0,999999999,(SIN(CF$12)*COS($E101)+SIN($E101)*COS(CF$12))/SIN(CF$12)*$B101))</f>
        <v>1.69655688721149</v>
      </c>
      <c r="CG191" s="0" t="n">
        <f aca="false">IF($B101=0,0,IF(SIN(CG$12)=0,999999999,(SIN(CG$12)*COS($E101)+SIN($E101)*COS(CG$12))/SIN(CG$12)*$B101))</f>
        <v>1.56248954951453</v>
      </c>
      <c r="CH191" s="0" t="n">
        <f aca="false">IF($B101=0,0,IF(SIN(CH$12)=0,999999999,(SIN(CH$12)*COS($E101)+SIN($E101)*COS(CH$12))/SIN(CH$12)*$B101))</f>
        <v>1.429328895261</v>
      </c>
      <c r="CI191" s="0" t="n">
        <f aca="false">IF($B101=0,0,IF(SIN(CI$12)=0,999999999,(SIN(CI$12)*COS($E101)+SIN($E101)*COS(CI$12))/SIN(CI$12)*$B101))</f>
        <v>1.29698540935715</v>
      </c>
      <c r="CJ191" s="0" t="n">
        <f aca="false">IF($B101=0,0,IF(SIN(CJ$12)=0,999999999,(SIN(CJ$12)*COS($E101)+SIN($E101)*COS(CJ$12))/SIN(CJ$12)*$B101))</f>
        <v>1.16537166244073</v>
      </c>
      <c r="CK191" s="0" t="n">
        <f aca="false">IF($B101=0,0,IF(SIN(CK$12)=0,999999999,(SIN(CK$12)*COS($E101)+SIN($E101)*COS(CK$12))/SIN(CK$12)*$B101))</f>
        <v>1.03440207168022</v>
      </c>
      <c r="CL191" s="0" t="n">
        <f aca="false">IF($B101=0,0,IF(SIN(CL$12)=0,999999999,(SIN(CL$12)*COS($E101)+SIN($E101)*COS(CL$12))/SIN(CL$12)*$B101))</f>
        <v>0.903992671635521</v>
      </c>
      <c r="CM191" s="0" t="n">
        <f aca="false">IF($B101=0,0,IF(SIN(CM$12)=0,999999999,(SIN(CM$12)*COS($E101)+SIN($E101)*COS(CM$12))/SIN(CM$12)*$B101))</f>
        <v>0.774060893841322</v>
      </c>
      <c r="CN191" s="0" t="n">
        <f aca="false">IF($B101=0,0,IF(SIN(CN$12)=0,999999999,(SIN(CN$12)*COS($E101)+SIN($E101)*COS(CN$12))/SIN(CN$12)*$B101))</f>
        <v>0.644525353855896</v>
      </c>
      <c r="CO191" s="0" t="n">
        <f aca="false">IF($B101=0,0,IF(SIN(CO$12)=0,999999999,(SIN(CO$12)*COS($E101)+SIN($E101)*COS(CO$12))/SIN(CO$12)*$B101))</f>
        <v>0.515305644587386</v>
      </c>
      <c r="CP191" s="0" t="n">
        <f aca="false">IF($B101=0,0,IF(SIN(CP$12)=0,999999999,(SIN(CP$12)*COS($E101)+SIN($E101)*COS(CP$12))/SIN(CP$12)*$B101))</f>
        <v>0.386322134766929</v>
      </c>
      <c r="CQ191" s="0" t="n">
        <f aca="false">IF($B101=0,0,IF(SIN(CQ$12)=0,999999999,(SIN(CQ$12)*COS($E101)+SIN($E101)*COS(CQ$12))/SIN(CQ$12)*$B101))</f>
        <v>0.257495771484799</v>
      </c>
    </row>
    <row r="192" customFormat="false" ht="12.8" hidden="true" customHeight="false" outlineLevel="0" collapsed="false">
      <c r="D192" s="0" t="n">
        <f aca="false">1+D191</f>
        <v>90</v>
      </c>
      <c r="E192" s="2" t="s">
        <v>56</v>
      </c>
      <c r="F192" s="0" t="n">
        <f aca="false">IF($B102=0,0,IF(SIN(F$12)=0,999999999,(SIN(F$12)*COS($E102)+SIN($E102)*COS(F$12))/SIN(F$12)*$B102))</f>
        <v>999999999</v>
      </c>
      <c r="G192" s="0" t="n">
        <f aca="false">IF($B102=0,0,IF(SIN(G$12)=0,999999999,(SIN(G$12)*COS($E102)+SIN($E102)*COS(G$12))/SIN(G$12)*$B102))</f>
        <v>427.424648987648</v>
      </c>
      <c r="H192" s="0" t="n">
        <f aca="false">IF($B102=0,0,IF(SIN(H$12)=0,999999999,(SIN(H$12)*COS($E102)+SIN($E102)*COS(H$12))/SIN(H$12)*$B102))</f>
        <v>213.647210774181</v>
      </c>
      <c r="I192" s="0" t="n">
        <f aca="false">IF($B102=0,0,IF(SIN(I$12)=0,999999999,(SIN(I$12)*COS($E102)+SIN($E102)*COS(I$12))/SIN(I$12)*$B102))</f>
        <v>142.359113514551</v>
      </c>
      <c r="J192" s="0" t="n">
        <f aca="false">IF($B102=0,0,IF(SIN(J$12)=0,999999999,(SIN(J$12)*COS($E102)+SIN($E102)*COS(J$12))/SIN(J$12)*$B102))</f>
        <v>106.693338258107</v>
      </c>
      <c r="K192" s="0" t="n">
        <f aca="false">IF($B102=0,0,IF(SIN(K$12)=0,999999999,(SIN(K$12)*COS($E102)+SIN($E102)*COS(K$12))/SIN(K$12)*$B102))</f>
        <v>85.2764769665191</v>
      </c>
      <c r="L192" s="0" t="n">
        <f aca="false">IF($B102=0,0,IF(SIN(L$12)=0,999999999,(SIN(L$12)*COS($E102)+SIN($E102)*COS(L$12))/SIN(L$12)*$B102))</f>
        <v>70.9840567427298</v>
      </c>
      <c r="M192" s="0" t="n">
        <f aca="false">IF($B102=0,0,IF(SIN(M$12)=0,999999999,(SIN(M$12)*COS($E102)+SIN($E102)*COS(M$12))/SIN(M$12)*$B102))</f>
        <v>60.7627290038507</v>
      </c>
      <c r="N192" s="0" t="n">
        <f aca="false">IF($B102=0,0,IF(SIN(N$12)=0,999999999,(SIN(N$12)*COS($E102)+SIN($E102)*COS(N$12))/SIN(N$12)*$B102))</f>
        <v>53.0858167720349</v>
      </c>
      <c r="O192" s="0" t="n">
        <f aca="false">IF($B102=0,0,IF(SIN(O$12)=0,999999999,(SIN(O$12)*COS($E102)+SIN($E102)*COS(O$12))/SIN(O$12)*$B102))</f>
        <v>47.1051637693239</v>
      </c>
      <c r="P192" s="0" t="n">
        <f aca="false">IF($B102=0,0,IF(SIN(P$12)=0,999999999,(SIN(P$12)*COS($E102)+SIN($E102)*COS(P$12))/SIN(P$12)*$B102))</f>
        <v>42.3118740536673</v>
      </c>
      <c r="Q192" s="0" t="n">
        <f aca="false">IF($B102=0,0,IF(SIN(Q$12)=0,999999999,(SIN(Q$12)*COS($E102)+SIN($E102)*COS(Q$12))/SIN(Q$12)*$B102))</f>
        <v>38.3821027608001</v>
      </c>
      <c r="R192" s="0" t="n">
        <f aca="false">IF($B102=0,0,IF(SIN(R$12)=0,999999999,(SIN(R$12)*COS($E102)+SIN($E102)*COS(R$12))/SIN(R$12)*$B102))</f>
        <v>35.0999514735386</v>
      </c>
      <c r="S192" s="0" t="n">
        <f aca="false">IF($B102=0,0,IF(SIN(S$12)=0,999999999,(SIN(S$12)*COS($E102)+SIN($E102)*COS(S$12))/SIN(S$12)*$B102))</f>
        <v>32.3159503421686</v>
      </c>
      <c r="T192" s="0" t="n">
        <f aca="false">IF($B102=0,0,IF(SIN(T$12)=0,999999999,(SIN(T$12)*COS($E102)+SIN($E102)*COS(T$12))/SIN(T$12)*$B102))</f>
        <v>29.9233335803542</v>
      </c>
      <c r="U192" s="0" t="n">
        <f aca="false">IF($B102=0,0,IF(SIN(U$12)=0,999999999,(SIN(U$12)*COS($E102)+SIN($E102)*COS(U$12))/SIN(U$12)*$B102))</f>
        <v>27.8438047612993</v>
      </c>
      <c r="V192" s="0" t="n">
        <f aca="false">IF($B102=0,0,IF(SIN(V$12)=0,999999999,(SIN(V$12)*COS($E102)+SIN($E102)*COS(V$12))/SIN(V$12)*$B102))</f>
        <v>26.0186401265249</v>
      </c>
      <c r="W192" s="0" t="n">
        <f aca="false">IF($B102=0,0,IF(SIN(W$12)=0,999999999,(SIN(W$12)*COS($E102)+SIN($E102)*COS(W$12))/SIN(W$12)*$B102))</f>
        <v>24.4029319020401</v>
      </c>
      <c r="X192" s="0" t="n">
        <f aca="false">IF($B102=0,0,IF(SIN(X$12)=0,999999999,(SIN(X$12)*COS($E102)+SIN($E102)*COS(X$12))/SIN(X$12)*$B102))</f>
        <v>22.9617505078918</v>
      </c>
      <c r="Y192" s="0" t="n">
        <f aca="false">IF($B102=0,0,IF(SIN(Y$12)=0,999999999,(SIN(Y$12)*COS($E102)+SIN($E102)*COS(Y$12))/SIN(Y$12)*$B102))</f>
        <v>21.6675187003479</v>
      </c>
      <c r="Z192" s="0" t="n">
        <f aca="false">IF($B102=0,0,IF(SIN(Z$12)=0,999999999,(SIN(Z$12)*COS($E102)+SIN($E102)*COS(Z$12))/SIN(Z$12)*$B102))</f>
        <v>20.4981734702606</v>
      </c>
      <c r="AA192" s="0" t="n">
        <f aca="false">IF($B102=0,0,IF(SIN(AA$12)=0,999999999,(SIN(AA$12)*COS($E102)+SIN($E102)*COS(AA$12))/SIN(AA$12)*$B102))</f>
        <v>19.4358531121876</v>
      </c>
      <c r="AB192" s="0" t="n">
        <f aca="false">IF($B102=0,0,IF(SIN(AB$12)=0,999999999,(SIN(AB$12)*COS($E102)+SIN($E102)*COS(AB$12))/SIN(AB$12)*$B102))</f>
        <v>18.4659423644543</v>
      </c>
      <c r="AC192" s="0" t="n">
        <f aca="false">IF($B102=0,0,IF(SIN(AC$12)=0,999999999,(SIN(AC$12)*COS($E102)+SIN($E102)*COS(AC$12))/SIN(AC$12)*$B102))</f>
        <v>17.5763666420104</v>
      </c>
      <c r="AD192" s="0" t="n">
        <f aca="false">IF($B102=0,0,IF(SIN(AD$12)=0,999999999,(SIN(AD$12)*COS($E102)+SIN($E102)*COS(AD$12))/SIN(AD$12)*$B102))</f>
        <v>16.7570627099865</v>
      </c>
      <c r="AE192" s="0" t="n">
        <f aca="false">IF($B102=0,0,IF(SIN(AE$12)=0,999999999,(SIN(AE$12)*COS($E102)+SIN($E102)*COS(AE$12))/SIN(AE$12)*$B102))</f>
        <v>15.9995763945187</v>
      </c>
      <c r="AF192" s="0" t="n">
        <f aca="false">IF($B102=0,0,IF(SIN(AF$12)=0,999999999,(SIN(AF$12)*COS($E102)+SIN($E102)*COS(AF$12))/SIN(AF$12)*$B102))</f>
        <v>15.2967531284667</v>
      </c>
      <c r="AG192" s="0" t="n">
        <f aca="false">IF($B102=0,0,IF(SIN(AG$12)=0,999999999,(SIN(AG$12)*COS($E102)+SIN($E102)*COS(AG$12))/SIN(AG$12)*$B102))</f>
        <v>14.6424972636849</v>
      </c>
      <c r="AH192" s="0" t="n">
        <f aca="false">IF($B102=0,0,IF(SIN(AH$12)=0,999999999,(SIN(AH$12)*COS($E102)+SIN($E102)*COS(AH$12))/SIN(AH$12)*$B102))</f>
        <v>14.031582958171</v>
      </c>
      <c r="AI192" s="0" t="n">
        <f aca="false">IF($B102=0,0,IF(SIN(AI$12)=0,999999999,(SIN(AI$12)*COS($E102)+SIN($E102)*COS(AI$12))/SIN(AI$12)*$B102))</f>
        <v>13.4595041889474</v>
      </c>
      <c r="AJ192" s="0" t="n">
        <f aca="false">IF($B102=0,0,IF(SIN(AJ$12)=0,999999999,(SIN(AJ$12)*COS($E102)+SIN($E102)*COS(AJ$12))/SIN(AJ$12)*$B102))</f>
        <v>12.9223547612993</v>
      </c>
      <c r="AK192" s="0" t="n">
        <f aca="false">IF($B102=0,0,IF(SIN(AK$12)=0,999999999,(SIN(AK$12)*COS($E102)+SIN($E102)*COS(AK$12))/SIN(AK$12)*$B102))</f>
        <v>12.4167315409595</v>
      </c>
      <c r="AL192" s="0" t="n">
        <f aca="false">IF($B102=0,0,IF(SIN(AL$12)=0,999999999,(SIN(AL$12)*COS($E102)+SIN($E102)*COS(AL$12))/SIN(AL$12)*$B102))</f>
        <v>11.9396558291798</v>
      </c>
      <c r="AM192" s="0" t="n">
        <f aca="false">IF($B102=0,0,IF(SIN(AM$12)=0,999999999,(SIN(AM$12)*COS($E102)+SIN($E102)*COS(AM$12))/SIN(AM$12)*$B102))</f>
        <v>11.4885090321555</v>
      </c>
      <c r="AN192" s="0" t="n">
        <f aca="false">IF($B102=0,0,IF(SIN(AN$12)=0,999999999,(SIN(AN$12)*COS($E102)+SIN($E102)*COS(AN$12))/SIN(AN$12)*$B102))</f>
        <v>11.0609796818072</v>
      </c>
      <c r="AO192" s="0" t="n">
        <f aca="false">IF($B102=0,0,IF(SIN(AO$12)=0,999999999,(SIN(AO$12)*COS($E102)+SIN($E102)*COS(AO$12))/SIN(AO$12)*$B102))</f>
        <v>10.655019537601</v>
      </c>
      <c r="AP192" s="0" t="n">
        <f aca="false">IF($B102=0,0,IF(SIN(AP$12)=0,999999999,(SIN(AP$12)*COS($E102)+SIN($E102)*COS(AP$12))/SIN(AP$12)*$B102))</f>
        <v>10.2688070036073</v>
      </c>
      <c r="AQ192" s="0" t="n">
        <f aca="false">IF($B102=0,0,IF(SIN(AQ$12)=0,999999999,(SIN(AQ$12)*COS($E102)+SIN($E102)*COS(AQ$12))/SIN(AQ$12)*$B102))</f>
        <v>9.90071647678391</v>
      </c>
      <c r="AR192" s="0" t="n">
        <f aca="false">IF($B102=0,0,IF(SIN(AR$12)=0,999999999,(SIN(AR$12)*COS($E102)+SIN($E102)*COS(AR$12))/SIN(AR$12)*$B102))</f>
        <v>9.54929253384369</v>
      </c>
      <c r="AS192" s="0" t="n">
        <f aca="false">IF($B102=0,0,IF(SIN(AS$12)=0,999999999,(SIN(AS$12)*COS($E102)+SIN($E102)*COS(AS$12))/SIN(AS$12)*$B102))</f>
        <v>9.21322808818995</v>
      </c>
      <c r="AT192" s="0" t="n">
        <f aca="false">IF($B102=0,0,IF(SIN(AT$12)=0,999999999,(SIN(AT$12)*COS($E102)+SIN($E102)*COS(AT$12))/SIN(AT$12)*$B102))</f>
        <v>8.89134582210741</v>
      </c>
      <c r="AU192" s="0" t="n">
        <f aca="false">IF($B102=0,0,IF(SIN(AU$12)=0,999999999,(SIN(AU$12)*COS($E102)+SIN($E102)*COS(AU$12))/SIN(AU$12)*$B102))</f>
        <v>8.58258233496394</v>
      </c>
      <c r="AV192" s="0" t="n">
        <f aca="false">IF($B102=0,0,IF(SIN(AV$12)=0,999999999,(SIN(AV$12)*COS($E102)+SIN($E102)*COS(AV$12))/SIN(AV$12)*$B102))</f>
        <v>8.285974554699</v>
      </c>
      <c r="AW192" s="0" t="n">
        <f aca="false">IF($B102=0,0,IF(SIN(AW$12)=0,999999999,(SIN(AW$12)*COS($E102)+SIN($E102)*COS(AW$12))/SIN(AW$12)*$B102))</f>
        <v>8.00064804409888</v>
      </c>
      <c r="AX192" s="0" t="n">
        <f aca="false">IF($B102=0,0,IF(SIN(AX$12)=0,999999999,(SIN(AX$12)*COS($E102)+SIN($E102)*COS(AX$12))/SIN(AX$12)*$B102))</f>
        <v>7.72580690035512</v>
      </c>
      <c r="AY192" s="0" t="n">
        <f aca="false">IF($B102=0,0,IF(SIN(AY$12)=0,999999999,(SIN(AY$12)*COS($E102)+SIN($E102)*COS(AY$12))/SIN(AY$12)*$B102))</f>
        <v>7.46072499999998</v>
      </c>
      <c r="AZ192" s="0" t="n">
        <f aca="false">IF($B102=0,0,IF(SIN(AZ$12)=0,999999999,(SIN(AZ$12)*COS($E102)+SIN($E102)*COS(AZ$12))/SIN(AZ$12)*$B102))</f>
        <v>7.20473838442248</v>
      </c>
      <c r="BA192" s="0" t="n">
        <f aca="false">IF($B102=0,0,IF(SIN(BA$12)=0,999999999,(SIN(BA$12)*COS($E102)+SIN($E102)*COS(BA$12))/SIN(BA$12)*$B102))</f>
        <v>6.95723861602438</v>
      </c>
      <c r="BB192" s="0" t="n">
        <f aca="false">IF($B102=0,0,IF(SIN(BB$12)=0,999999999,(SIN(BB$12)*COS($E102)+SIN($E102)*COS(BB$12))/SIN(BB$12)*$B102))</f>
        <v>6.71766696339398</v>
      </c>
      <c r="BC192" s="0" t="n">
        <f aca="false">IF($B102=0,0,IF(SIN(BC$12)=0,999999999,(SIN(BC$12)*COS($E102)+SIN($E102)*COS(BC$12))/SIN(BC$12)*$B102))</f>
        <v>6.48550929699394</v>
      </c>
      <c r="BD192" s="0" t="n">
        <f aca="false">IF($B102=0,0,IF(SIN(BD$12)=0,999999999,(SIN(BD$12)*COS($E102)+SIN($E102)*COS(BD$12))/SIN(BD$12)*$B102))</f>
        <v>6.26029159581509</v>
      </c>
      <c r="BE192" s="0" t="n">
        <f aca="false">IF($B102=0,0,IF(SIN(BE$12)=0,999999999,(SIN(BE$12)*COS($E102)+SIN($E102)*COS(BE$12))/SIN(BE$12)*$B102))</f>
        <v>6.0415759810588</v>
      </c>
      <c r="BF192" s="0" t="n">
        <f aca="false">IF($B102=0,0,IF(SIN(BF$12)=0,999999999,(SIN(BF$12)*COS($E102)+SIN($E102)*COS(BF$12))/SIN(BF$12)*$B102))</f>
        <v>5.8289572058193</v>
      </c>
      <c r="BG192" s="0" t="n">
        <f aca="false">IF($B102=0,0,IF(SIN(BG$12)=0,999999999,(SIN(BG$12)*COS($E102)+SIN($E102)*COS(BG$12))/SIN(BG$12)*$B102))</f>
        <v>5.62205954045314</v>
      </c>
      <c r="BH192" s="0" t="n">
        <f aca="false">IF($B102=0,0,IF(SIN(BH$12)=0,999999999,(SIN(BH$12)*COS($E102)+SIN($E102)*COS(BH$12))/SIN(BH$12)*$B102))</f>
        <v>5.42053400225277</v>
      </c>
      <c r="BI192" s="0" t="n">
        <f aca="false">IF($B102=0,0,IF(SIN(BI$12)=0,999999999,(SIN(BI$12)*COS($E102)+SIN($E102)*COS(BI$12))/SIN(BI$12)*$B102))</f>
        <v>5.22405588550961</v>
      </c>
      <c r="BJ192" s="0" t="n">
        <f aca="false">IF($B102=0,0,IF(SIN(BJ$12)=0,999999999,(SIN(BJ$12)*COS($E102)+SIN($E102)*COS(BJ$12))/SIN(BJ$12)*$B102))</f>
        <v>5.03232255431919</v>
      </c>
      <c r="BK192" s="0" t="n">
        <f aca="false">IF($B102=0,0,IF(SIN(BK$12)=0,999999999,(SIN(BK$12)*COS($E102)+SIN($E102)*COS(BK$12))/SIN(BK$12)*$B102))</f>
        <v>4.84505146575847</v>
      </c>
      <c r="BL192" s="0" t="n">
        <f aca="false">IF($B102=0,0,IF(SIN(BL$12)=0,999999999,(SIN(BL$12)*COS($E102)+SIN($E102)*COS(BL$12))/SIN(BL$12)*$B102))</f>
        <v>4.66197839552369</v>
      </c>
      <c r="BM192" s="0" t="n">
        <f aca="false">IF($B102=0,0,IF(SIN(BM$12)=0,999999999,(SIN(BM$12)*COS($E102)+SIN($E102)*COS(BM$12))/SIN(BM$12)*$B102))</f>
        <v>4.48285584189437</v>
      </c>
      <c r="BN192" s="0" t="n">
        <f aca="false">IF($B102=0,0,IF(SIN(BN$12)=0,999999999,(SIN(BN$12)*COS($E102)+SIN($E102)*COS(BN$12))/SIN(BN$12)*$B102))</f>
        <v>4.30745158709975</v>
      </c>
      <c r="BO192" s="0" t="n">
        <f aca="false">IF($B102=0,0,IF(SIN(BO$12)=0,999999999,(SIN(BO$12)*COS($E102)+SIN($E102)*COS(BO$12))/SIN(BO$12)*$B102))</f>
        <v>4.13554739789993</v>
      </c>
      <c r="BP192" s="0" t="n">
        <f aca="false">IF($B102=0,0,IF(SIN(BP$12)=0,999999999,(SIN(BP$12)*COS($E102)+SIN($E102)*COS(BP$12))/SIN(BP$12)*$B102))</f>
        <v>3.96693784953256</v>
      </c>
      <c r="BQ192" s="0" t="n">
        <f aca="false">IF($B102=0,0,IF(SIN(BQ$12)=0,999999999,(SIN(BQ$12)*COS($E102)+SIN($E102)*COS(BQ$12))/SIN(BQ$12)*$B102))</f>
        <v>3.8014292591793</v>
      </c>
      <c r="BR192" s="0" t="n">
        <f aca="false">IF($B102=0,0,IF(SIN(BR$12)=0,999999999,(SIN(BR$12)*COS($E102)+SIN($E102)*COS(BR$12))/SIN(BR$12)*$B102))</f>
        <v>3.63883871682801</v>
      </c>
      <c r="BS192" s="0" t="n">
        <f aca="false">IF($B102=0,0,IF(SIN(BS$12)=0,999999999,(SIN(BS$12)*COS($E102)+SIN($E102)*COS(BS$12))/SIN(BS$12)*$B102))</f>
        <v>3.47899320288843</v>
      </c>
      <c r="BT192" s="0" t="n">
        <f aca="false">IF($B102=0,0,IF(SIN(BT$12)=0,999999999,(SIN(BT$12)*COS($E102)+SIN($E102)*COS(BT$12))/SIN(BT$12)*$B102))</f>
        <v>3.3217287831985</v>
      </c>
      <c r="BU192" s="0" t="n">
        <f aca="false">IF($B102=0,0,IF(SIN(BU$12)=0,999999999,(SIN(BU$12)*COS($E102)+SIN($E102)*COS(BU$12))/SIN(BU$12)*$B102))</f>
        <v>3.16688987316538</v>
      </c>
      <c r="BV192" s="0" t="n">
        <f aca="false">IF($B102=0,0,IF(SIN(BV$12)=0,999999999,(SIN(BV$12)*COS($E102)+SIN($E102)*COS(BV$12))/SIN(BV$12)*$B102))</f>
        <v>3.01432856374397</v>
      </c>
      <c r="BW192" s="0" t="n">
        <f aca="false">IF($B102=0,0,IF(SIN(BW$12)=0,999999999,(SIN(BW$12)*COS($E102)+SIN($E102)*COS(BW$12))/SIN(BW$12)*$B102))</f>
        <v>2.86390400278958</v>
      </c>
      <c r="BX192" s="0" t="n">
        <f aca="false">IF($B102=0,0,IF(SIN(BX$12)=0,999999999,(SIN(BX$12)*COS($E102)+SIN($E102)*COS(BX$12))/SIN(BX$12)*$B102))</f>
        <v>2.71548182604569</v>
      </c>
      <c r="BY192" s="0" t="n">
        <f aca="false">IF($B102=0,0,IF(SIN(BY$12)=0,999999999,(SIN(BY$12)*COS($E102)+SIN($E102)*COS(BY$12))/SIN(BY$12)*$B102))</f>
        <v>2.56893363266051</v>
      </c>
      <c r="BZ192" s="0" t="n">
        <f aca="false">IF($B102=0,0,IF(SIN(BZ$12)=0,999999999,(SIN(BZ$12)*COS($E102)+SIN($E102)*COS(BZ$12))/SIN(BZ$12)*$B102))</f>
        <v>2.42413650067722</v>
      </c>
      <c r="CA192" s="0" t="n">
        <f aca="false">IF($B102=0,0,IF(SIN(CA$12)=0,999999999,(SIN(CA$12)*COS($E102)+SIN($E102)*COS(CA$12))/SIN(CA$12)*$B102))</f>
        <v>2.28097253842564</v>
      </c>
      <c r="CB192" s="0" t="n">
        <f aca="false">IF($B102=0,0,IF(SIN(CB$12)=0,999999999,(SIN(CB$12)*COS($E102)+SIN($E102)*COS(CB$12))/SIN(CB$12)*$B102))</f>
        <v>2.13932846816536</v>
      </c>
      <c r="CC192" s="0" t="n">
        <f aca="false">IF($B102=0,0,IF(SIN(CC$12)=0,999999999,(SIN(CC$12)*COS($E102)+SIN($E102)*COS(CC$12))/SIN(CC$12)*$B102))</f>
        <v>1.99909523870066</v>
      </c>
      <c r="CD192" s="0" t="n">
        <f aca="false">IF($B102=0,0,IF(SIN(CD$12)=0,999999999,(SIN(CD$12)*COS($E102)+SIN($E102)*COS(CD$12))/SIN(CD$12)*$B102))</f>
        <v>1.86016766401216</v>
      </c>
      <c r="CE192" s="0" t="n">
        <f aca="false">IF($B102=0,0,IF(SIN(CE$12)=0,999999999,(SIN(CE$12)*COS($E102)+SIN($E102)*COS(CE$12))/SIN(CE$12)*$B102))</f>
        <v>1.72244408523524</v>
      </c>
      <c r="CF192" s="0" t="n">
        <f aca="false">IF($B102=0,0,IF(SIN(CF$12)=0,999999999,(SIN(CF$12)*COS($E102)+SIN($E102)*COS(CF$12))/SIN(CF$12)*$B102))</f>
        <v>1.58582605356555</v>
      </c>
      <c r="CG192" s="0" t="n">
        <f aca="false">IF($B102=0,0,IF(SIN(CG$12)=0,999999999,(SIN(CG$12)*COS($E102)+SIN($E102)*COS(CG$12))/SIN(CG$12)*$B102))</f>
        <v>1.45021803189148</v>
      </c>
      <c r="CH192" s="0" t="n">
        <f aca="false">IF($B102=0,0,IF(SIN(CH$12)=0,999999999,(SIN(CH$12)*COS($E102)+SIN($E102)*COS(CH$12))/SIN(CH$12)*$B102))</f>
        <v>1.31552711314614</v>
      </c>
      <c r="CI192" s="0" t="n">
        <f aca="false">IF($B102=0,0,IF(SIN(CI$12)=0,999999999,(SIN(CI$12)*COS($E102)+SIN($E102)*COS(CI$12))/SIN(CI$12)*$B102))</f>
        <v>1.18166275354025</v>
      </c>
      <c r="CJ192" s="0" t="n">
        <f aca="false">IF($B102=0,0,IF(SIN(CJ$12)=0,999999999,(SIN(CJ$12)*COS($E102)+SIN($E102)*COS(CJ$12))/SIN(CJ$12)*$B102))</f>
        <v>1.04853651898498</v>
      </c>
      <c r="CK192" s="0" t="n">
        <f aca="false">IF($B102=0,0,IF(SIN(CK$12)=0,999999999,(SIN(CK$12)*COS($E102)+SIN($E102)*COS(CK$12))/SIN(CK$12)*$B102))</f>
        <v>0.916061843142297</v>
      </c>
      <c r="CL192" s="0" t="n">
        <f aca="false">IF($B102=0,0,IF(SIN(CL$12)=0,999999999,(SIN(CL$12)*COS($E102)+SIN($E102)*COS(CL$12))/SIN(CL$12)*$B102))</f>
        <v>0.784153795652488</v>
      </c>
      <c r="CM192" s="0" t="n">
        <f aca="false">IF($B102=0,0,IF(SIN(CM$12)=0,999999999,(SIN(CM$12)*COS($E102)+SIN($E102)*COS(CM$12))/SIN(CM$12)*$B102))</f>
        <v>0.652728859184423</v>
      </c>
      <c r="CN192" s="0" t="n">
        <f aca="false">IF($B102=0,0,IF(SIN(CN$12)=0,999999999,(SIN(CN$12)*COS($E102)+SIN($E102)*COS(CN$12))/SIN(CN$12)*$B102))</f>
        <v>0.521704714037222</v>
      </c>
      <c r="CO192" s="0" t="n">
        <f aca="false">IF($B102=0,0,IF(SIN(CO$12)=0,999999999,(SIN(CO$12)*COS($E102)+SIN($E102)*COS(CO$12))/SIN(CO$12)*$B102))</f>
        <v>0.391000029091443</v>
      </c>
      <c r="CP192" s="0" t="n">
        <f aca="false">IF($B102=0,0,IF(SIN(CP$12)=0,999999999,(SIN(CP$12)*COS($E102)+SIN($E102)*COS(CP$12))/SIN(CP$12)*$B102))</f>
        <v>0.260534257966294</v>
      </c>
      <c r="CQ192" s="0" t="n">
        <f aca="false">IF($B102=0,0,IF(SIN(CQ$12)=0,999999999,(SIN(CQ$12)*COS($E102)+SIN($E102)*COS(CQ$12))/SIN(CQ$12)*$B102))</f>
        <v>0.130227439286549</v>
      </c>
    </row>
    <row r="193" customFormat="false" ht="12.8" hidden="true" customHeight="false" outlineLevel="0" collapsed="false"/>
    <row r="194" customFormat="false" ht="12.8" hidden="true" customHeight="false" outlineLevel="0" collapsed="false"/>
    <row r="195" customFormat="false" ht="12.8" hidden="true" customHeight="false" outlineLevel="0" collapsed="false"/>
    <row r="196" customFormat="false" ht="12.8" hidden="true" customHeight="false" outlineLevel="0" collapsed="false"/>
    <row r="197" customFormat="false" ht="12.8" hidden="true" customHeight="false" outlineLevel="0" collapsed="false"/>
    <row r="198" customFormat="false" ht="12.8" hidden="true" customHeight="false" outlineLevel="0" collapsed="false"/>
    <row r="199" customFormat="false" ht="12.8" hidden="true" customHeight="false" outlineLevel="0" collapsed="false"/>
    <row r="200" customFormat="false" ht="12.8" hidden="true" customHeight="false" outlineLevel="0" collapsed="false"/>
    <row r="201" customFormat="false" ht="12.8" hidden="true" customHeight="false" outlineLevel="0" collapsed="false"/>
    <row r="202" customFormat="false" ht="12.8" hidden="true" customHeight="false" outlineLevel="0" collapsed="false"/>
    <row r="203" customFormat="false" ht="12.8" hidden="true" customHeight="false" outlineLevel="0" collapsed="false"/>
    <row r="204" customFormat="false" ht="12.8" hidden="true" customHeight="false" outlineLevel="0" collapsed="false"/>
    <row r="205" customFormat="false" ht="12.8" hidden="true" customHeight="false" outlineLevel="0" collapsed="false"/>
    <row r="206" customFormat="false" ht="12.8" hidden="true" customHeight="false" outlineLevel="0" collapsed="false"/>
    <row r="207" customFormat="false" ht="12.8" hidden="true" customHeight="false" outlineLevel="0" collapsed="false"/>
    <row r="208" customFormat="false" ht="12.8" hidden="true" customHeight="false" outlineLevel="0" collapsed="false"/>
    <row r="209" customFormat="false" ht="12.8" hidden="true" customHeight="false" outlineLevel="0" collapsed="false"/>
    <row r="210" customFormat="false" ht="12.8" hidden="true" customHeight="false" outlineLevel="0" collapsed="false"/>
    <row r="211" customFormat="false" ht="12.8" hidden="true" customHeight="false" outlineLevel="0" collapsed="false"/>
    <row r="212" customFormat="false" ht="12.8" hidden="true" customHeight="false" outlineLevel="0" collapsed="false"/>
    <row r="213" customFormat="false" ht="12.8" hidden="true" customHeight="false" outlineLevel="0" collapsed="false"/>
    <row r="214" customFormat="false" ht="12.8" hidden="true" customHeight="false" outlineLevel="0" collapsed="false"/>
    <row r="215" customFormat="false" ht="12.8" hidden="true" customHeight="false" outlineLevel="0" collapsed="false"/>
    <row r="216" customFormat="false" ht="12.8" hidden="true" customHeight="false" outlineLevel="0" collapsed="false"/>
    <row r="217" customFormat="false" ht="12.8" hidden="true" customHeight="false" outlineLevel="0" collapsed="false"/>
    <row r="218" customFormat="false" ht="12.8" hidden="true" customHeight="false" outlineLevel="0" collapsed="false"/>
    <row r="219" customFormat="false" ht="12.8" hidden="true" customHeight="false" outlineLevel="0" collapsed="false"/>
    <row r="220" customFormat="false" ht="12.8" hidden="true" customHeight="false" outlineLevel="0" collapsed="false"/>
    <row r="221" customFormat="false" ht="12.8" hidden="true" customHeight="false" outlineLevel="0" collapsed="false"/>
    <row r="222" customFormat="false" ht="12.8" hidden="true" customHeight="false" outlineLevel="0" collapsed="false"/>
    <row r="223" customFormat="false" ht="12.8" hidden="true" customHeight="false" outlineLevel="0" collapsed="false"/>
    <row r="224" customFormat="false" ht="12.8" hidden="true" customHeight="false" outlineLevel="0" collapsed="false"/>
    <row r="225" customFormat="false" ht="12.8" hidden="true" customHeight="false" outlineLevel="0" collapsed="false"/>
    <row r="226" customFormat="false" ht="12.8" hidden="true" customHeight="false" outlineLevel="0" collapsed="false"/>
    <row r="227" customFormat="false" ht="12.8" hidden="true" customHeight="false" outlineLevel="0" collapsed="false"/>
    <row r="228" customFormat="false" ht="12.8" hidden="true" customHeight="false" outlineLevel="0" collapsed="false"/>
    <row r="229" customFormat="false" ht="12.8" hidden="true" customHeight="false" outlineLevel="0" collapsed="false"/>
    <row r="230" customFormat="false" ht="12.8" hidden="true" customHeight="false" outlineLevel="0" collapsed="false"/>
    <row r="231" customFormat="false" ht="12.8" hidden="true" customHeight="false" outlineLevel="0" collapsed="false"/>
    <row r="232" customFormat="false" ht="12.8" hidden="true" customHeight="false" outlineLevel="0" collapsed="false"/>
    <row r="233" customFormat="false" ht="12.8" hidden="true" customHeight="false" outlineLevel="0" collapsed="false"/>
    <row r="234" customFormat="false" ht="12.8" hidden="true" customHeight="false" outlineLevel="0" collapsed="false"/>
    <row r="235" customFormat="false" ht="12.8" hidden="true" customHeight="false" outlineLevel="0" collapsed="false"/>
    <row r="236" customFormat="false" ht="12.8" hidden="true" customHeight="false" outlineLevel="0" collapsed="false"/>
    <row r="237" customFormat="false" ht="12.8" hidden="true" customHeight="false" outlineLevel="0" collapsed="false"/>
    <row r="238" customFormat="false" ht="12.8" hidden="true" customHeight="false" outlineLevel="0" collapsed="false"/>
    <row r="239" customFormat="false" ht="12.8" hidden="true" customHeight="false" outlineLevel="0" collapsed="false"/>
    <row r="240" customFormat="false" ht="12.8" hidden="true" customHeight="false" outlineLevel="0" collapsed="false"/>
    <row r="241" customFormat="false" ht="12.8" hidden="true" customHeight="false" outlineLevel="0" collapsed="false"/>
    <row r="242" customFormat="false" ht="12.8" hidden="true" customHeight="false" outlineLevel="0" collapsed="false"/>
    <row r="243" customFormat="false" ht="12.8" hidden="true" customHeight="false" outlineLevel="0" collapsed="false"/>
    <row r="244" customFormat="false" ht="12.8" hidden="true" customHeight="false" outlineLevel="0" collapsed="false"/>
    <row r="245" customFormat="false" ht="12.8" hidden="true" customHeight="false" outlineLevel="0" collapsed="false"/>
    <row r="246" customFormat="false" ht="12.8" hidden="true" customHeight="false" outlineLevel="0" collapsed="false"/>
    <row r="247" customFormat="false" ht="12.8" hidden="true" customHeight="false" outlineLevel="0" collapsed="false"/>
    <row r="248" customFormat="false" ht="12.8" hidden="true" customHeight="false" outlineLevel="0" collapsed="false"/>
    <row r="249" customFormat="false" ht="12.8" hidden="true" customHeight="false" outlineLevel="0" collapsed="false"/>
    <row r="250" customFormat="false" ht="12.8" hidden="true" customHeight="false" outlineLevel="0" collapsed="false"/>
    <row r="251" customFormat="false" ht="12.8" hidden="true" customHeight="false" outlineLevel="0" collapsed="false"/>
    <row r="252" customFormat="false" ht="12.8" hidden="true" customHeight="false" outlineLevel="0" collapsed="false"/>
    <row r="253" customFormat="false" ht="12.8" hidden="true" customHeight="false" outlineLevel="0" collapsed="false"/>
    <row r="254" customFormat="false" ht="12.8" hidden="true" customHeight="false" outlineLevel="0" collapsed="false"/>
    <row r="255" customFormat="false" ht="12.8" hidden="true" customHeight="false" outlineLevel="0" collapsed="false"/>
    <row r="256" customFormat="false" ht="12.8" hidden="true" customHeight="false" outlineLevel="0" collapsed="false"/>
    <row r="257" customFormat="false" ht="12.8" hidden="true" customHeight="false" outlineLevel="0" collapsed="false"/>
    <row r="258" customFormat="false" ht="12.8" hidden="true" customHeight="false" outlineLevel="0" collapsed="false"/>
    <row r="259" customFormat="false" ht="12.8" hidden="true" customHeight="false" outlineLevel="0" collapsed="false"/>
    <row r="260" customFormat="false" ht="12.8" hidden="true" customHeight="false" outlineLevel="0" collapsed="false"/>
    <row r="261" customFormat="false" ht="12.8" hidden="true" customHeight="false" outlineLevel="0" collapsed="false"/>
    <row r="262" customFormat="false" ht="12.8" hidden="true" customHeight="false" outlineLevel="0" collapsed="false"/>
    <row r="263" customFormat="false" ht="12.8" hidden="true" customHeight="false" outlineLevel="0" collapsed="false"/>
    <row r="264" customFormat="false" ht="12.8" hidden="true" customHeight="false" outlineLevel="0" collapsed="false"/>
    <row r="265" customFormat="false" ht="12.8" hidden="true" customHeight="false" outlineLevel="0" collapsed="false"/>
    <row r="266" customFormat="false" ht="12.8" hidden="true" customHeight="false" outlineLevel="0" collapsed="false"/>
    <row r="267" customFormat="false" ht="12.8" hidden="true" customHeight="false" outlineLevel="0" collapsed="false"/>
    <row r="268" customFormat="false" ht="12.8" hidden="true" customHeight="false" outlineLevel="0" collapsed="false"/>
    <row r="269" customFormat="false" ht="12.8" hidden="true" customHeight="false" outlineLevel="0" collapsed="false"/>
    <row r="270" customFormat="false" ht="12.8" hidden="true" customHeight="false" outlineLevel="0" collapsed="false"/>
    <row r="271" customFormat="false" ht="12.8" hidden="true" customHeight="false" outlineLevel="0" collapsed="false"/>
    <row r="272" customFormat="false" ht="12.8" hidden="true" customHeight="false" outlineLevel="0" collapsed="false"/>
    <row r="273" customFormat="false" ht="12.8" hidden="true" customHeight="false" outlineLevel="0" collapsed="false"/>
    <row r="274" customFormat="false" ht="12.8" hidden="true" customHeight="false" outlineLevel="0" collapsed="false"/>
    <row r="275" customFormat="false" ht="12.8" hidden="true" customHeight="false" outlineLevel="0" collapsed="false"/>
    <row r="276" customFormat="false" ht="12.8" hidden="true" customHeight="false" outlineLevel="0" collapsed="false"/>
    <row r="277" customFormat="false" ht="12.8" hidden="true" customHeight="false" outlineLevel="0" collapsed="false"/>
    <row r="278" customFormat="false" ht="12.8" hidden="true" customHeight="false" outlineLevel="0" collapsed="false"/>
    <row r="279" customFormat="false" ht="12.8" hidden="true" customHeight="false" outlineLevel="0" collapsed="false"/>
    <row r="280" customFormat="false" ht="12.8" hidden="true" customHeight="false" outlineLevel="0" collapsed="false"/>
    <row r="281" customFormat="false" ht="12.8" hidden="true" customHeight="false" outlineLevel="0" collapsed="false"/>
    <row r="282" customFormat="false" ht="12.8" hidden="true" customHeight="false" outlineLevel="0" collapsed="false"/>
    <row r="283" customFormat="false" ht="12.8" hidden="true" customHeight="false" outlineLevel="0" collapsed="false"/>
    <row r="284" customFormat="false" ht="12.8" hidden="true" customHeight="false" outlineLevel="0" collapsed="false"/>
    <row r="285" customFormat="false" ht="12.8" hidden="true" customHeight="false" outlineLevel="0" collapsed="false"/>
    <row r="286" customFormat="false" ht="12.8" hidden="true" customHeight="false" outlineLevel="0" collapsed="false"/>
    <row r="287" customFormat="false" ht="12.8" hidden="true" customHeight="false" outlineLevel="0" collapsed="false"/>
    <row r="288" customFormat="false" ht="12.8" hidden="true" customHeight="false" outlineLevel="0" collapsed="false"/>
    <row r="289" customFormat="false" ht="12.8" hidden="true" customHeight="false" outlineLevel="0" collapsed="false"/>
    <row r="290" customFormat="false" ht="12.8" hidden="true" customHeight="false" outlineLevel="0" collapsed="false"/>
    <row r="291" customFormat="false" ht="12.8" hidden="true" customHeight="false" outlineLevel="0" collapsed="false"/>
    <row r="292" customFormat="false" ht="12.8" hidden="true" customHeight="false" outlineLevel="0" collapsed="false"/>
    <row r="293" customFormat="false" ht="12.8" hidden="true" customHeight="false" outlineLevel="0" collapsed="false"/>
    <row r="294" customFormat="false" ht="12.8" hidden="true" customHeight="false" outlineLevel="0" collapsed="false"/>
    <row r="295" customFormat="false" ht="12.8" hidden="true" customHeight="false" outlineLevel="0" collapsed="false"/>
    <row r="296" customFormat="false" ht="12.8" hidden="true" customHeight="false" outlineLevel="0" collapsed="false"/>
    <row r="297" customFormat="false" ht="12.8" hidden="true" customHeight="false" outlineLevel="0" collapsed="false"/>
    <row r="298" customFormat="false" ht="12.8" hidden="true" customHeight="false" outlineLevel="0" collapsed="false"/>
    <row r="299" customFormat="false" ht="12.8" hidden="true" customHeight="false" outlineLevel="0" collapsed="false"/>
    <row r="300" customFormat="false" ht="12.8" hidden="true" customHeight="false" outlineLevel="0" collapsed="false"/>
    <row r="301" customFormat="false" ht="12.8" hidden="true" customHeight="false" outlineLevel="0" collapsed="false"/>
    <row r="302" customFormat="false" ht="12.8" hidden="true" customHeight="false" outlineLevel="0" collapsed="false"/>
    <row r="303" customFormat="false" ht="12.8" hidden="true" customHeight="false" outlineLevel="0" collapsed="false"/>
    <row r="304" customFormat="false" ht="12.8" hidden="true" customHeight="false" outlineLevel="0" collapsed="false"/>
    <row r="305" customFormat="false" ht="12.8" hidden="true" customHeight="false" outlineLevel="0" collapsed="false"/>
    <row r="306" customFormat="false" ht="12.8" hidden="true" customHeight="false" outlineLevel="0" collapsed="false"/>
    <row r="307" customFormat="false" ht="12.8" hidden="true" customHeight="false" outlineLevel="0" collapsed="false"/>
    <row r="308" customFormat="false" ht="12.8" hidden="true" customHeight="false" outlineLevel="0" collapsed="false"/>
    <row r="309" customFormat="false" ht="12.8" hidden="true" customHeight="false" outlineLevel="0" collapsed="false"/>
    <row r="310" customFormat="false" ht="12.8" hidden="true" customHeight="false" outlineLevel="0" collapsed="false"/>
    <row r="311" customFormat="false" ht="12.8" hidden="true" customHeight="false" outlineLevel="0" collapsed="false"/>
    <row r="312" customFormat="false" ht="12.8" hidden="true" customHeight="false" outlineLevel="0" collapsed="false"/>
    <row r="313" customFormat="false" ht="12.8" hidden="true" customHeight="false" outlineLevel="0" collapsed="false"/>
    <row r="314" customFormat="false" ht="12.8" hidden="true" customHeight="false" outlineLevel="0" collapsed="false"/>
    <row r="315" customFormat="false" ht="12.8" hidden="true" customHeight="false" outlineLevel="0" collapsed="false"/>
    <row r="316" customFormat="false" ht="12.8" hidden="true" customHeight="false" outlineLevel="0" collapsed="false"/>
    <row r="317" customFormat="false" ht="12.8" hidden="true" customHeight="false" outlineLevel="0" collapsed="false"/>
    <row r="318" customFormat="false" ht="12.8" hidden="true" customHeight="false" outlineLevel="0" collapsed="false"/>
    <row r="319" customFormat="false" ht="12.8" hidden="true" customHeight="false" outlineLevel="0" collapsed="false"/>
    <row r="320" customFormat="false" ht="12.8" hidden="true" customHeight="false" outlineLevel="0" collapsed="false"/>
    <row r="321" customFormat="false" ht="12.8" hidden="true" customHeight="false" outlineLevel="0" collapsed="false"/>
    <row r="322" customFormat="false" ht="12.8" hidden="true" customHeight="false" outlineLevel="0" collapsed="false"/>
    <row r="323" customFormat="false" ht="12.8" hidden="true" customHeight="false" outlineLevel="0" collapsed="false"/>
    <row r="324" customFormat="false" ht="12.8" hidden="true" customHeight="false" outlineLevel="0" collapsed="false"/>
    <row r="325" customFormat="false" ht="12.8" hidden="true" customHeight="false" outlineLevel="0" collapsed="false"/>
    <row r="326" customFormat="false" ht="12.8" hidden="true" customHeight="false" outlineLevel="0" collapsed="false"/>
    <row r="327" customFormat="false" ht="12.8" hidden="true" customHeight="false" outlineLevel="0" collapsed="false"/>
    <row r="328" customFormat="false" ht="12.8" hidden="true" customHeight="false" outlineLevel="0" collapsed="false"/>
    <row r="329" customFormat="false" ht="12.8" hidden="true" customHeight="false" outlineLevel="0" collapsed="false"/>
    <row r="330" customFormat="false" ht="12.8" hidden="true" customHeight="false" outlineLevel="0" collapsed="false"/>
    <row r="331" customFormat="false" ht="12.8" hidden="true" customHeight="false" outlineLevel="0" collapsed="false"/>
    <row r="332" customFormat="false" ht="12.8" hidden="true" customHeight="false" outlineLevel="0" collapsed="false"/>
    <row r="333" customFormat="false" ht="12.8" hidden="true" customHeight="false" outlineLevel="0" collapsed="false"/>
    <row r="334" customFormat="false" ht="12.8" hidden="true" customHeight="false" outlineLevel="0" collapsed="false"/>
    <row r="335" customFormat="false" ht="12.8" hidden="true" customHeight="false" outlineLevel="0" collapsed="false"/>
    <row r="336" customFormat="false" ht="12.8" hidden="true" customHeight="false" outlineLevel="0" collapsed="false"/>
    <row r="337" customFormat="false" ht="12.8" hidden="true" customHeight="false" outlineLevel="0" collapsed="false"/>
    <row r="338" customFormat="false" ht="12.8" hidden="true" customHeight="false" outlineLevel="0" collapsed="false"/>
    <row r="339" customFormat="false" ht="12.8" hidden="true" customHeight="false" outlineLevel="0" collapsed="false"/>
    <row r="340" customFormat="false" ht="12.8" hidden="true" customHeight="false" outlineLevel="0" collapsed="false"/>
    <row r="341" customFormat="false" ht="12.8" hidden="true" customHeight="false" outlineLevel="0" collapsed="false"/>
    <row r="342" customFormat="false" ht="12.8" hidden="true" customHeight="false" outlineLevel="0" collapsed="false"/>
    <row r="343" customFormat="false" ht="12.8" hidden="true" customHeight="false" outlineLevel="0" collapsed="false"/>
    <row r="344" customFormat="false" ht="12.8" hidden="true" customHeight="false" outlineLevel="0" collapsed="false"/>
    <row r="345" customFormat="false" ht="12.8" hidden="true" customHeight="false" outlineLevel="0" collapsed="false"/>
    <row r="346" customFormat="false" ht="12.8" hidden="true" customHeight="false" outlineLevel="0" collapsed="false"/>
    <row r="347" customFormat="false" ht="12.8" hidden="true" customHeight="false" outlineLevel="0" collapsed="false"/>
    <row r="348" customFormat="false" ht="12.8" hidden="true" customHeight="false" outlineLevel="0" collapsed="false"/>
    <row r="349" customFormat="false" ht="12.8" hidden="true" customHeight="false" outlineLevel="0" collapsed="false"/>
    <row r="350" customFormat="false" ht="12.8" hidden="true" customHeight="false" outlineLevel="0" collapsed="false"/>
    <row r="351" customFormat="false" ht="12.8" hidden="true" customHeight="false" outlineLevel="0" collapsed="false"/>
    <row r="352" customFormat="false" ht="12.8" hidden="true" customHeight="false" outlineLevel="0" collapsed="false"/>
    <row r="353" customFormat="false" ht="12.8" hidden="true" customHeight="false" outlineLevel="0" collapsed="false"/>
    <row r="354" customFormat="false" ht="12.8" hidden="true" customHeight="false" outlineLevel="0" collapsed="false"/>
    <row r="355" customFormat="false" ht="12.8" hidden="true" customHeight="false" outlineLevel="0" collapsed="false"/>
    <row r="356" customFormat="false" ht="12.8" hidden="true" customHeight="false" outlineLevel="0" collapsed="false"/>
    <row r="357" customFormat="false" ht="12.8" hidden="true" customHeight="false" outlineLevel="0" collapsed="false"/>
    <row r="358" customFormat="false" ht="12.8" hidden="true" customHeight="false" outlineLevel="0" collapsed="false"/>
    <row r="359" customFormat="false" ht="12.8" hidden="true" customHeight="false" outlineLevel="0" collapsed="false"/>
    <row r="360" customFormat="false" ht="12.8" hidden="true" customHeight="false" outlineLevel="0" collapsed="false"/>
    <row r="361" customFormat="false" ht="12.8" hidden="true" customHeight="false" outlineLevel="0" collapsed="false"/>
    <row r="362" customFormat="false" ht="12.8" hidden="true" customHeight="false" outlineLevel="0" collapsed="false"/>
    <row r="363" customFormat="false" ht="12.8" hidden="true" customHeight="false" outlineLevel="0" collapsed="false"/>
    <row r="364" customFormat="false" ht="12.8" hidden="true" customHeight="false" outlineLevel="0" collapsed="false"/>
    <row r="365" customFormat="false" ht="12.8" hidden="true" customHeight="false" outlineLevel="0" collapsed="false"/>
    <row r="366" customFormat="false" ht="12.8" hidden="true" customHeight="false" outlineLevel="0" collapsed="false"/>
    <row r="367" customFormat="false" ht="12.8" hidden="true" customHeight="false" outlineLevel="0" collapsed="false"/>
    <row r="368" customFormat="false" ht="12.8" hidden="true" customHeight="false" outlineLevel="0" collapsed="false"/>
    <row r="369" customFormat="false" ht="12.8" hidden="true" customHeight="false" outlineLevel="0" collapsed="false"/>
    <row r="370" customFormat="false" ht="12.8" hidden="true" customHeight="false" outlineLevel="0" collapsed="false"/>
    <row r="371" customFormat="false" ht="12.8" hidden="true" customHeight="false" outlineLevel="0" collapsed="false"/>
    <row r="372" customFormat="false" ht="12.8" hidden="true" customHeight="false" outlineLevel="0" collapsed="false"/>
    <row r="373" customFormat="false" ht="12.8" hidden="true" customHeight="false" outlineLevel="0" collapsed="false"/>
  </sheetData>
  <sheetProtection sheet="true" objects="true" scenarios="true"/>
  <mergeCells count="6">
    <mergeCell ref="I1:K1"/>
    <mergeCell ref="L1:N1"/>
    <mergeCell ref="L2:L3"/>
    <mergeCell ref="M2:M3"/>
    <mergeCell ref="N2:N3"/>
    <mergeCell ref="D6:E6"/>
  </mergeCells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1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&amp;C&amp;A</oddHeader>
    <oddFooter>&amp;CPage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E8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B5" activeCellId="0" sqref="B5"/>
    </sheetView>
  </sheetViews>
  <sheetFormatPr defaultRowHeight="12.8" zeroHeight="false" outlineLevelRow="0" outlineLevelCol="0"/>
  <cols>
    <col collapsed="false" customWidth="false" hidden="false" outlineLevel="0" max="1025" min="1" style="0" width="11.52"/>
  </cols>
  <sheetData>
    <row r="1" customFormat="false" ht="12.8" hidden="false" customHeight="false" outlineLevel="0" collapsed="false">
      <c r="A1" s="92" t="s">
        <v>57</v>
      </c>
      <c r="B1" s="93" t="n">
        <f aca="true">TODAY()</f>
        <v>43587</v>
      </c>
      <c r="C1" s="94"/>
      <c r="E1" s="95"/>
    </row>
    <row r="2" customFormat="false" ht="12.8" hidden="false" customHeight="false" outlineLevel="0" collapsed="false">
      <c r="A2" s="92" t="s">
        <v>58</v>
      </c>
      <c r="B2" s="96" t="n">
        <f aca="true">NOW()</f>
        <v>43587.8770058523</v>
      </c>
      <c r="C2" s="94"/>
    </row>
    <row r="3" customFormat="false" ht="12.8" hidden="false" customHeight="false" outlineLevel="0" collapsed="false">
      <c r="A3" s="92" t="s">
        <v>59</v>
      </c>
      <c r="B3" s="97" t="n">
        <v>13</v>
      </c>
      <c r="C3" s="92" t="s">
        <v>60</v>
      </c>
    </row>
    <row r="4" customFormat="false" ht="12.8" hidden="false" customHeight="false" outlineLevel="0" collapsed="false">
      <c r="A4" s="92" t="s">
        <v>61</v>
      </c>
      <c r="B4" s="97" t="n">
        <v>22</v>
      </c>
      <c r="C4" s="92" t="s">
        <v>62</v>
      </c>
    </row>
    <row r="5" customFormat="false" ht="12.8" hidden="false" customHeight="false" outlineLevel="0" collapsed="false">
      <c r="A5" s="92"/>
      <c r="B5" s="98"/>
      <c r="C5" s="98"/>
    </row>
    <row r="6" customFormat="false" ht="12.8" hidden="false" customHeight="false" outlineLevel="0" collapsed="false">
      <c r="A6" s="79" t="s">
        <v>63</v>
      </c>
      <c r="B6" s="99" t="n">
        <f aca="false">B1+INT(B3/B4/24)</f>
        <v>43587</v>
      </c>
      <c r="C6" s="98"/>
    </row>
    <row r="7" customFormat="false" ht="12.8" hidden="false" customHeight="false" outlineLevel="0" collapsed="false">
      <c r="A7" s="79"/>
      <c r="B7" s="100" t="n">
        <f aca="false">MOD(B2+B3/B4/24,24)</f>
        <v>3.90162706442061</v>
      </c>
      <c r="C7" s="94"/>
    </row>
    <row r="8" customFormat="false" ht="12.8" hidden="false" customHeight="false" outlineLevel="0" collapsed="false">
      <c r="A8" s="98"/>
      <c r="B8" s="98"/>
      <c r="C8" s="98"/>
      <c r="E8" s="101"/>
    </row>
  </sheetData>
  <sheetProtection sheet="true" objects="true" scenarios="true"/>
  <mergeCells count="1">
    <mergeCell ref="A6:A7"/>
  </mergeCells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1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&amp;C&amp;A</oddHeader>
    <oddFooter>&amp;CPage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BJ147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pane xSplit="1" ySplit="1" topLeftCell="B73" activePane="bottomRight" state="frozen"/>
      <selection pane="topLeft" activeCell="A1" activeCellId="0" sqref="A1"/>
      <selection pane="topRight" activeCell="B1" activeCellId="0" sqref="B1"/>
      <selection pane="bottomLeft" activeCell="A73" activeCellId="0" sqref="A73"/>
      <selection pane="bottomRight" activeCell="A1" activeCellId="0" sqref="A1"/>
    </sheetView>
  </sheetViews>
  <sheetFormatPr defaultRowHeight="12.8" zeroHeight="false" outlineLevelRow="0" outlineLevelCol="0"/>
  <cols>
    <col collapsed="false" customWidth="false" hidden="false" outlineLevel="0" max="1" min="1" style="102" width="11.52"/>
    <col collapsed="false" customWidth="false" hidden="false" outlineLevel="0" max="1025" min="2" style="103" width="11.52"/>
  </cols>
  <sheetData>
    <row r="1" s="102" customFormat="true" ht="12.8" hidden="false" customHeight="false" outlineLevel="0" collapsed="false">
      <c r="A1" s="102" t="s">
        <v>64</v>
      </c>
      <c r="B1" s="102" t="n">
        <v>0</v>
      </c>
      <c r="C1" s="102" t="n">
        <v>1</v>
      </c>
      <c r="D1" s="102" t="n">
        <v>2</v>
      </c>
      <c r="E1" s="102" t="n">
        <v>3</v>
      </c>
      <c r="F1" s="102" t="n">
        <v>4</v>
      </c>
      <c r="G1" s="102" t="n">
        <v>5</v>
      </c>
      <c r="H1" s="102" t="n">
        <v>6</v>
      </c>
      <c r="I1" s="102" t="n">
        <v>7</v>
      </c>
      <c r="J1" s="102" t="n">
        <v>8</v>
      </c>
      <c r="K1" s="102" t="n">
        <v>9</v>
      </c>
      <c r="L1" s="102" t="n">
        <v>10</v>
      </c>
      <c r="M1" s="102" t="n">
        <v>11</v>
      </c>
      <c r="N1" s="102" t="n">
        <v>12</v>
      </c>
      <c r="O1" s="102" t="n">
        <v>13</v>
      </c>
      <c r="P1" s="102" t="n">
        <v>14</v>
      </c>
      <c r="Q1" s="102" t="n">
        <v>15</v>
      </c>
      <c r="R1" s="102" t="n">
        <v>16</v>
      </c>
      <c r="S1" s="102" t="n">
        <v>17</v>
      </c>
      <c r="T1" s="102" t="n">
        <v>18</v>
      </c>
      <c r="U1" s="102" t="n">
        <v>19</v>
      </c>
      <c r="V1" s="102" t="n">
        <v>20</v>
      </c>
      <c r="W1" s="102" t="n">
        <v>21</v>
      </c>
      <c r="X1" s="102" t="n">
        <v>22</v>
      </c>
      <c r="Y1" s="102" t="n">
        <v>23</v>
      </c>
      <c r="Z1" s="102" t="n">
        <v>24</v>
      </c>
      <c r="AA1" s="102" t="n">
        <v>25</v>
      </c>
      <c r="AB1" s="102" t="n">
        <v>26</v>
      </c>
      <c r="AC1" s="102" t="n">
        <v>27</v>
      </c>
      <c r="AD1" s="102" t="n">
        <v>28</v>
      </c>
      <c r="AE1" s="102" t="n">
        <v>29</v>
      </c>
      <c r="AF1" s="102" t="n">
        <v>30</v>
      </c>
      <c r="AG1" s="102" t="n">
        <v>31</v>
      </c>
      <c r="AH1" s="102" t="n">
        <v>32</v>
      </c>
      <c r="AI1" s="102" t="n">
        <v>33</v>
      </c>
      <c r="AJ1" s="102" t="n">
        <v>34</v>
      </c>
      <c r="AK1" s="102" t="n">
        <v>35</v>
      </c>
      <c r="AL1" s="102" t="n">
        <v>36</v>
      </c>
      <c r="AM1" s="102" t="n">
        <v>37</v>
      </c>
      <c r="AN1" s="102" t="n">
        <v>38</v>
      </c>
      <c r="AO1" s="102" t="n">
        <v>39</v>
      </c>
      <c r="AP1" s="102" t="n">
        <v>40</v>
      </c>
      <c r="AQ1" s="102" t="n">
        <v>41</v>
      </c>
      <c r="AR1" s="102" t="n">
        <v>42</v>
      </c>
      <c r="AS1" s="102" t="n">
        <v>43</v>
      </c>
      <c r="AT1" s="102" t="n">
        <v>44</v>
      </c>
      <c r="AU1" s="102" t="n">
        <v>45</v>
      </c>
      <c r="AV1" s="102" t="n">
        <v>46</v>
      </c>
      <c r="AW1" s="102" t="n">
        <v>47</v>
      </c>
      <c r="AX1" s="102" t="n">
        <v>48</v>
      </c>
      <c r="AY1" s="102" t="n">
        <v>49</v>
      </c>
      <c r="AZ1" s="102" t="n">
        <v>50</v>
      </c>
      <c r="BA1" s="102" t="n">
        <v>51</v>
      </c>
      <c r="BB1" s="102" t="n">
        <v>52</v>
      </c>
      <c r="BC1" s="102" t="n">
        <v>53</v>
      </c>
      <c r="BD1" s="102" t="n">
        <v>54</v>
      </c>
      <c r="BE1" s="102" t="n">
        <v>55</v>
      </c>
      <c r="BF1" s="102" t="n">
        <v>56</v>
      </c>
      <c r="BG1" s="102" t="n">
        <v>57</v>
      </c>
      <c r="BH1" s="102" t="n">
        <v>58</v>
      </c>
      <c r="BI1" s="102" t="n">
        <v>59</v>
      </c>
      <c r="BJ1" s="102" t="n">
        <v>60</v>
      </c>
    </row>
    <row r="2" customFormat="false" ht="12.8" hidden="false" customHeight="false" outlineLevel="0" collapsed="false">
      <c r="A2" s="102" t="n">
        <v>35</v>
      </c>
      <c r="B2" s="103" t="n">
        <v>0</v>
      </c>
      <c r="C2" s="103" t="n">
        <v>0</v>
      </c>
      <c r="D2" s="103" t="n">
        <v>0</v>
      </c>
      <c r="E2" s="103" t="n">
        <v>0</v>
      </c>
      <c r="F2" s="103" t="n">
        <v>0</v>
      </c>
      <c r="G2" s="103" t="n">
        <v>0.039</v>
      </c>
      <c r="H2" s="103" t="n">
        <v>0.078</v>
      </c>
      <c r="I2" s="103" t="n">
        <v>0.117</v>
      </c>
      <c r="J2" s="103" t="n">
        <v>0.156</v>
      </c>
      <c r="K2" s="103" t="n">
        <v>1.264</v>
      </c>
      <c r="L2" s="103" t="n">
        <v>2.372</v>
      </c>
      <c r="M2" s="103" t="n">
        <v>3.48</v>
      </c>
      <c r="N2" s="103" t="n">
        <v>4.588</v>
      </c>
      <c r="O2" s="103" t="n">
        <v>4.831</v>
      </c>
      <c r="P2" s="103" t="n">
        <v>5.074</v>
      </c>
      <c r="Q2" s="103" t="n">
        <v>5.169</v>
      </c>
      <c r="R2" s="103" t="n">
        <v>5.264</v>
      </c>
      <c r="S2" s="103" t="n">
        <v>5.359</v>
      </c>
      <c r="T2" s="103" t="n">
        <v>5.454</v>
      </c>
      <c r="U2" s="103" t="n">
        <v>5.5785</v>
      </c>
      <c r="V2" s="103" t="n">
        <v>5.703</v>
      </c>
      <c r="W2" s="103" t="n">
        <v>5.828</v>
      </c>
      <c r="X2" s="103" t="n">
        <v>5.953</v>
      </c>
      <c r="Y2" s="103" t="n">
        <v>5.986</v>
      </c>
      <c r="Z2" s="103" t="n">
        <v>6.019</v>
      </c>
      <c r="AA2" s="103" t="n">
        <v>8.4595</v>
      </c>
      <c r="AB2" s="103" t="n">
        <v>10.9</v>
      </c>
      <c r="AC2" s="103" t="n">
        <v>10.882</v>
      </c>
      <c r="AD2" s="103" t="n">
        <v>10.864</v>
      </c>
      <c r="AE2" s="103" t="n">
        <v>10.512</v>
      </c>
      <c r="AF2" s="103" t="n">
        <v>10.16</v>
      </c>
      <c r="AG2" s="103" t="n">
        <v>10.0035</v>
      </c>
      <c r="AH2" s="103" t="n">
        <v>9.847</v>
      </c>
      <c r="AI2" s="103" t="n">
        <v>9.6905</v>
      </c>
      <c r="AJ2" s="103" t="n">
        <v>9.534</v>
      </c>
      <c r="AK2" s="103" t="n">
        <v>9.3775</v>
      </c>
      <c r="AL2" s="103" t="n">
        <v>9.221</v>
      </c>
      <c r="AM2" s="103" t="n">
        <v>9.0645</v>
      </c>
      <c r="AN2" s="103" t="n">
        <v>8.908</v>
      </c>
      <c r="AO2" s="103" t="n">
        <v>8.7515</v>
      </c>
      <c r="AP2" s="103" t="n">
        <v>8.595</v>
      </c>
      <c r="AQ2" s="103" t="n">
        <v>8.439</v>
      </c>
      <c r="AR2" s="103" t="n">
        <v>8.283</v>
      </c>
      <c r="AS2" s="103" t="n">
        <v>7.9585</v>
      </c>
      <c r="AT2" s="103" t="n">
        <v>7.634</v>
      </c>
      <c r="AU2" s="103" t="n">
        <v>7.3095</v>
      </c>
      <c r="AV2" s="103" t="n">
        <v>6.985</v>
      </c>
      <c r="AW2" s="103" t="n">
        <v>6.6605</v>
      </c>
      <c r="AX2" s="103" t="n">
        <v>6.336</v>
      </c>
      <c r="AY2" s="103" t="n">
        <v>6.0115</v>
      </c>
      <c r="AZ2" s="103" t="n">
        <v>5.687</v>
      </c>
      <c r="BA2" s="103" t="n">
        <v>5.3625</v>
      </c>
      <c r="BB2" s="103" t="n">
        <v>5.038</v>
      </c>
      <c r="BC2" s="103" t="n">
        <v>4.7135</v>
      </c>
      <c r="BD2" s="103" t="n">
        <v>4.389</v>
      </c>
      <c r="BE2" s="103" t="n">
        <v>4.0645</v>
      </c>
      <c r="BF2" s="103" t="n">
        <v>3.74</v>
      </c>
      <c r="BG2" s="103" t="n">
        <v>3.4155</v>
      </c>
      <c r="BH2" s="103" t="n">
        <v>3.091</v>
      </c>
      <c r="BI2" s="103" t="n">
        <v>2.7665</v>
      </c>
      <c r="BJ2" s="103" t="n">
        <v>2.442</v>
      </c>
    </row>
    <row r="3" customFormat="false" ht="12.8" hidden="false" customHeight="false" outlineLevel="0" collapsed="false">
      <c r="A3" s="102" t="n">
        <v>36</v>
      </c>
      <c r="B3" s="103" t="n">
        <v>0</v>
      </c>
      <c r="C3" s="103" t="n">
        <v>0.00585</v>
      </c>
      <c r="D3" s="103" t="n">
        <v>0.0117</v>
      </c>
      <c r="E3" s="103" t="n">
        <v>0.01755</v>
      </c>
      <c r="F3" s="103" t="n">
        <v>0.0234</v>
      </c>
      <c r="G3" s="103" t="n">
        <v>0.0604</v>
      </c>
      <c r="H3" s="103" t="n">
        <v>0.0974</v>
      </c>
      <c r="I3" s="103" t="n">
        <v>0.1344</v>
      </c>
      <c r="J3" s="103" t="n">
        <v>0.1714</v>
      </c>
      <c r="K3" s="103" t="n">
        <v>1.30645</v>
      </c>
      <c r="L3" s="103" t="n">
        <v>2.4415</v>
      </c>
      <c r="M3" s="103" t="n">
        <v>3.57655</v>
      </c>
      <c r="N3" s="103" t="n">
        <v>4.7116</v>
      </c>
      <c r="O3" s="103" t="n">
        <v>4.9624</v>
      </c>
      <c r="P3" s="103" t="n">
        <v>5.2132</v>
      </c>
      <c r="Q3" s="103" t="n">
        <v>5.313</v>
      </c>
      <c r="R3" s="103" t="n">
        <v>5.4128</v>
      </c>
      <c r="S3" s="103" t="n">
        <v>5.5126</v>
      </c>
      <c r="T3" s="103" t="n">
        <v>5.6124</v>
      </c>
      <c r="U3" s="103" t="n">
        <v>5.7417</v>
      </c>
      <c r="V3" s="103" t="n">
        <v>5.871</v>
      </c>
      <c r="W3" s="103" t="n">
        <v>6.0007</v>
      </c>
      <c r="X3" s="103" t="n">
        <v>6.1304</v>
      </c>
      <c r="Y3" s="103" t="n">
        <v>6.1709</v>
      </c>
      <c r="Z3" s="103" t="n">
        <v>6.2114</v>
      </c>
      <c r="AA3" s="103" t="n">
        <v>8.7255</v>
      </c>
      <c r="AB3" s="103" t="n">
        <v>11.2396</v>
      </c>
      <c r="AC3" s="103" t="n">
        <v>11.2646</v>
      </c>
      <c r="AD3" s="103" t="n">
        <v>11.2896</v>
      </c>
      <c r="AE3" s="103" t="n">
        <v>10.9111</v>
      </c>
      <c r="AF3" s="103" t="n">
        <v>10.5326</v>
      </c>
      <c r="AG3" s="103" t="n">
        <v>10.3709</v>
      </c>
      <c r="AH3" s="103" t="n">
        <v>10.2092</v>
      </c>
      <c r="AI3" s="103" t="n">
        <v>10.0475</v>
      </c>
      <c r="AJ3" s="103" t="n">
        <v>9.8858</v>
      </c>
      <c r="AK3" s="103" t="n">
        <v>9.7241</v>
      </c>
      <c r="AL3" s="103" t="n">
        <v>9.5624</v>
      </c>
      <c r="AM3" s="103" t="n">
        <v>9.4007</v>
      </c>
      <c r="AN3" s="103" t="n">
        <v>9.239</v>
      </c>
      <c r="AO3" s="103" t="n">
        <v>9.0772</v>
      </c>
      <c r="AP3" s="103" t="n">
        <v>8.9154</v>
      </c>
      <c r="AQ3" s="103" t="n">
        <v>8.7541</v>
      </c>
      <c r="AR3" s="103" t="n">
        <v>8.5928</v>
      </c>
      <c r="AS3" s="103" t="n">
        <v>8.265875</v>
      </c>
      <c r="AT3" s="103" t="n">
        <v>7.93895</v>
      </c>
      <c r="AU3" s="103" t="n">
        <v>7.612025</v>
      </c>
      <c r="AV3" s="103" t="n">
        <v>7.2851</v>
      </c>
      <c r="AW3" s="103" t="n">
        <v>6.958175</v>
      </c>
      <c r="AX3" s="103" t="n">
        <v>6.63125</v>
      </c>
      <c r="AY3" s="103" t="n">
        <v>6.304325</v>
      </c>
      <c r="AZ3" s="103" t="n">
        <v>5.9774</v>
      </c>
      <c r="BA3" s="103" t="n">
        <v>5.650475</v>
      </c>
      <c r="BB3" s="103" t="n">
        <v>5.32355</v>
      </c>
      <c r="BC3" s="103" t="n">
        <v>4.996625</v>
      </c>
      <c r="BD3" s="103" t="n">
        <v>4.6697</v>
      </c>
      <c r="BE3" s="103" t="n">
        <v>4.342775</v>
      </c>
      <c r="BF3" s="103" t="n">
        <v>4.01585</v>
      </c>
      <c r="BG3" s="103" t="n">
        <v>3.688925</v>
      </c>
      <c r="BH3" s="103" t="n">
        <v>3.362</v>
      </c>
      <c r="BI3" s="103" t="n">
        <v>3.035075</v>
      </c>
      <c r="BJ3" s="103" t="n">
        <v>2.70815</v>
      </c>
    </row>
    <row r="4" customFormat="false" ht="12.8" hidden="false" customHeight="false" outlineLevel="0" collapsed="false">
      <c r="A4" s="102" t="n">
        <v>37</v>
      </c>
      <c r="B4" s="103" t="n">
        <v>0</v>
      </c>
      <c r="C4" s="103" t="n">
        <v>0.0117</v>
      </c>
      <c r="D4" s="103" t="n">
        <v>0.0234</v>
      </c>
      <c r="E4" s="103" t="n">
        <v>0.0351</v>
      </c>
      <c r="F4" s="103" t="n">
        <v>0.0468</v>
      </c>
      <c r="G4" s="103" t="n">
        <v>0.0818</v>
      </c>
      <c r="H4" s="103" t="n">
        <v>0.1168</v>
      </c>
      <c r="I4" s="103" t="n">
        <v>0.1518</v>
      </c>
      <c r="J4" s="103" t="n">
        <v>0.1868</v>
      </c>
      <c r="K4" s="103" t="n">
        <v>1.3489</v>
      </c>
      <c r="L4" s="103" t="n">
        <v>2.511</v>
      </c>
      <c r="M4" s="103" t="n">
        <v>3.6731</v>
      </c>
      <c r="N4" s="103" t="n">
        <v>4.8352</v>
      </c>
      <c r="O4" s="103" t="n">
        <v>5.0938</v>
      </c>
      <c r="P4" s="103" t="n">
        <v>5.3524</v>
      </c>
      <c r="Q4" s="103" t="n">
        <v>5.457</v>
      </c>
      <c r="R4" s="103" t="n">
        <v>5.5616</v>
      </c>
      <c r="S4" s="103" t="n">
        <v>5.6662</v>
      </c>
      <c r="T4" s="103" t="n">
        <v>5.7708</v>
      </c>
      <c r="U4" s="103" t="n">
        <v>5.9049</v>
      </c>
      <c r="V4" s="103" t="n">
        <v>6.039</v>
      </c>
      <c r="W4" s="103" t="n">
        <v>6.1734</v>
      </c>
      <c r="X4" s="103" t="n">
        <v>6.3078</v>
      </c>
      <c r="Y4" s="103" t="n">
        <v>6.3558</v>
      </c>
      <c r="Z4" s="103" t="n">
        <v>6.4038</v>
      </c>
      <c r="AA4" s="103" t="n">
        <v>8.9915</v>
      </c>
      <c r="AB4" s="103" t="n">
        <v>11.5792</v>
      </c>
      <c r="AC4" s="103" t="n">
        <v>11.6472</v>
      </c>
      <c r="AD4" s="103" t="n">
        <v>11.7152</v>
      </c>
      <c r="AE4" s="103" t="n">
        <v>11.3102</v>
      </c>
      <c r="AF4" s="103" t="n">
        <v>10.9052</v>
      </c>
      <c r="AG4" s="103" t="n">
        <v>10.7383</v>
      </c>
      <c r="AH4" s="103" t="n">
        <v>10.5714</v>
      </c>
      <c r="AI4" s="103" t="n">
        <v>10.4045</v>
      </c>
      <c r="AJ4" s="103" t="n">
        <v>10.2376</v>
      </c>
      <c r="AK4" s="103" t="n">
        <v>10.0707</v>
      </c>
      <c r="AL4" s="103" t="n">
        <v>9.9038</v>
      </c>
      <c r="AM4" s="103" t="n">
        <v>9.7369</v>
      </c>
      <c r="AN4" s="103" t="n">
        <v>9.57</v>
      </c>
      <c r="AO4" s="103" t="n">
        <v>9.4029</v>
      </c>
      <c r="AP4" s="103" t="n">
        <v>9.2358</v>
      </c>
      <c r="AQ4" s="103" t="n">
        <v>9.0692</v>
      </c>
      <c r="AR4" s="103" t="n">
        <v>8.9026</v>
      </c>
      <c r="AS4" s="103" t="n">
        <v>8.57325</v>
      </c>
      <c r="AT4" s="103" t="n">
        <v>8.2439</v>
      </c>
      <c r="AU4" s="103" t="n">
        <v>7.91455</v>
      </c>
      <c r="AV4" s="103" t="n">
        <v>7.5852</v>
      </c>
      <c r="AW4" s="103" t="n">
        <v>7.25585</v>
      </c>
      <c r="AX4" s="103" t="n">
        <v>6.9265</v>
      </c>
      <c r="AY4" s="103" t="n">
        <v>6.59715</v>
      </c>
      <c r="AZ4" s="103" t="n">
        <v>6.2678</v>
      </c>
      <c r="BA4" s="103" t="n">
        <v>5.93845</v>
      </c>
      <c r="BB4" s="103" t="n">
        <v>5.6091</v>
      </c>
      <c r="BC4" s="103" t="n">
        <v>5.27975</v>
      </c>
      <c r="BD4" s="103" t="n">
        <v>4.9504</v>
      </c>
      <c r="BE4" s="103" t="n">
        <v>4.62105</v>
      </c>
      <c r="BF4" s="103" t="n">
        <v>4.2917</v>
      </c>
      <c r="BG4" s="103" t="n">
        <v>3.96235</v>
      </c>
      <c r="BH4" s="103" t="n">
        <v>3.633</v>
      </c>
      <c r="BI4" s="103" t="n">
        <v>3.30365</v>
      </c>
      <c r="BJ4" s="103" t="n">
        <v>2.9743</v>
      </c>
    </row>
    <row r="5" customFormat="false" ht="12.8" hidden="false" customHeight="false" outlineLevel="0" collapsed="false">
      <c r="A5" s="102" t="n">
        <v>38</v>
      </c>
      <c r="B5" s="103" t="n">
        <v>0</v>
      </c>
      <c r="C5" s="103" t="n">
        <v>0.01755</v>
      </c>
      <c r="D5" s="103" t="n">
        <v>0.0351</v>
      </c>
      <c r="E5" s="103" t="n">
        <v>0.05265</v>
      </c>
      <c r="F5" s="103" t="n">
        <v>0.0702</v>
      </c>
      <c r="G5" s="103" t="n">
        <v>0.1032</v>
      </c>
      <c r="H5" s="103" t="n">
        <v>0.1362</v>
      </c>
      <c r="I5" s="103" t="n">
        <v>0.1692</v>
      </c>
      <c r="J5" s="103" t="n">
        <v>0.2022</v>
      </c>
      <c r="K5" s="103" t="n">
        <v>1.39135</v>
      </c>
      <c r="L5" s="103" t="n">
        <v>2.5805</v>
      </c>
      <c r="M5" s="103" t="n">
        <v>3.76965</v>
      </c>
      <c r="N5" s="103" t="n">
        <v>4.9588</v>
      </c>
      <c r="O5" s="103" t="n">
        <v>5.2252</v>
      </c>
      <c r="P5" s="103" t="n">
        <v>5.4916</v>
      </c>
      <c r="Q5" s="103" t="n">
        <v>5.601</v>
      </c>
      <c r="R5" s="103" t="n">
        <v>5.7104</v>
      </c>
      <c r="S5" s="103" t="n">
        <v>5.8198</v>
      </c>
      <c r="T5" s="103" t="n">
        <v>5.9292</v>
      </c>
      <c r="U5" s="103" t="n">
        <v>6.0681</v>
      </c>
      <c r="V5" s="103" t="n">
        <v>6.207</v>
      </c>
      <c r="W5" s="103" t="n">
        <v>6.3461</v>
      </c>
      <c r="X5" s="103" t="n">
        <v>6.4852</v>
      </c>
      <c r="Y5" s="103" t="n">
        <v>6.5407</v>
      </c>
      <c r="Z5" s="103" t="n">
        <v>6.5962</v>
      </c>
      <c r="AA5" s="103" t="n">
        <v>9.2575</v>
      </c>
      <c r="AB5" s="103" t="n">
        <v>11.9188</v>
      </c>
      <c r="AC5" s="103" t="n">
        <v>12.0298</v>
      </c>
      <c r="AD5" s="103" t="n">
        <v>12.1408</v>
      </c>
      <c r="AE5" s="103" t="n">
        <v>11.7093</v>
      </c>
      <c r="AF5" s="103" t="n">
        <v>11.2778</v>
      </c>
      <c r="AG5" s="103" t="n">
        <v>11.1057</v>
      </c>
      <c r="AH5" s="103" t="n">
        <v>10.9336</v>
      </c>
      <c r="AI5" s="103" t="n">
        <v>10.7615</v>
      </c>
      <c r="AJ5" s="103" t="n">
        <v>10.5894</v>
      </c>
      <c r="AK5" s="103" t="n">
        <v>10.4173</v>
      </c>
      <c r="AL5" s="103" t="n">
        <v>10.2452</v>
      </c>
      <c r="AM5" s="103" t="n">
        <v>10.0731</v>
      </c>
      <c r="AN5" s="103" t="n">
        <v>9.901</v>
      </c>
      <c r="AO5" s="103" t="n">
        <v>9.7286</v>
      </c>
      <c r="AP5" s="103" t="n">
        <v>9.5562</v>
      </c>
      <c r="AQ5" s="103" t="n">
        <v>9.3843</v>
      </c>
      <c r="AR5" s="103" t="n">
        <v>9.2124</v>
      </c>
      <c r="AS5" s="103" t="n">
        <v>8.880625</v>
      </c>
      <c r="AT5" s="103" t="n">
        <v>8.54885</v>
      </c>
      <c r="AU5" s="103" t="n">
        <v>8.217075</v>
      </c>
      <c r="AV5" s="103" t="n">
        <v>7.8853</v>
      </c>
      <c r="AW5" s="103" t="n">
        <v>7.553525</v>
      </c>
      <c r="AX5" s="103" t="n">
        <v>7.22175</v>
      </c>
      <c r="AY5" s="103" t="n">
        <v>6.889975</v>
      </c>
      <c r="AZ5" s="103" t="n">
        <v>6.5582</v>
      </c>
      <c r="BA5" s="103" t="n">
        <v>6.226425</v>
      </c>
      <c r="BB5" s="103" t="n">
        <v>5.89465</v>
      </c>
      <c r="BC5" s="103" t="n">
        <v>5.562875</v>
      </c>
      <c r="BD5" s="103" t="n">
        <v>5.2311</v>
      </c>
      <c r="BE5" s="103" t="n">
        <v>4.899325</v>
      </c>
      <c r="BF5" s="103" t="n">
        <v>4.56755</v>
      </c>
      <c r="BG5" s="103" t="n">
        <v>4.235775</v>
      </c>
      <c r="BH5" s="103" t="n">
        <v>3.904</v>
      </c>
      <c r="BI5" s="103" t="n">
        <v>3.572225</v>
      </c>
      <c r="BJ5" s="103" t="n">
        <v>3.24045</v>
      </c>
    </row>
    <row r="6" customFormat="false" ht="12.8" hidden="false" customHeight="false" outlineLevel="0" collapsed="false">
      <c r="A6" s="102" t="n">
        <v>39</v>
      </c>
      <c r="B6" s="103" t="n">
        <v>0</v>
      </c>
      <c r="C6" s="103" t="n">
        <v>0.0234</v>
      </c>
      <c r="D6" s="103" t="n">
        <v>0.0468</v>
      </c>
      <c r="E6" s="103" t="n">
        <v>0.0702</v>
      </c>
      <c r="F6" s="103" t="n">
        <v>0.0936</v>
      </c>
      <c r="G6" s="103" t="n">
        <v>0.1246</v>
      </c>
      <c r="H6" s="103" t="n">
        <v>0.1556</v>
      </c>
      <c r="I6" s="103" t="n">
        <v>0.1866</v>
      </c>
      <c r="J6" s="103" t="n">
        <v>0.2176</v>
      </c>
      <c r="K6" s="103" t="n">
        <v>1.4338</v>
      </c>
      <c r="L6" s="103" t="n">
        <v>2.65</v>
      </c>
      <c r="M6" s="103" t="n">
        <v>3.8662</v>
      </c>
      <c r="N6" s="103" t="n">
        <v>5.0824</v>
      </c>
      <c r="O6" s="103" t="n">
        <v>5.3566</v>
      </c>
      <c r="P6" s="103" t="n">
        <v>5.6308</v>
      </c>
      <c r="Q6" s="103" t="n">
        <v>5.745</v>
      </c>
      <c r="R6" s="103" t="n">
        <v>5.8592</v>
      </c>
      <c r="S6" s="103" t="n">
        <v>5.9734</v>
      </c>
      <c r="T6" s="103" t="n">
        <v>6.0876</v>
      </c>
      <c r="U6" s="103" t="n">
        <v>6.2313</v>
      </c>
      <c r="V6" s="103" t="n">
        <v>6.375</v>
      </c>
      <c r="W6" s="103" t="n">
        <v>6.5188</v>
      </c>
      <c r="X6" s="103" t="n">
        <v>6.6626</v>
      </c>
      <c r="Y6" s="103" t="n">
        <v>6.7256</v>
      </c>
      <c r="Z6" s="103" t="n">
        <v>6.7886</v>
      </c>
      <c r="AA6" s="103" t="n">
        <v>9.5235</v>
      </c>
      <c r="AB6" s="103" t="n">
        <v>12.2584</v>
      </c>
      <c r="AC6" s="103" t="n">
        <v>12.4124</v>
      </c>
      <c r="AD6" s="103" t="n">
        <v>12.5664</v>
      </c>
      <c r="AE6" s="103" t="n">
        <v>12.1084</v>
      </c>
      <c r="AF6" s="103" t="n">
        <v>11.6504</v>
      </c>
      <c r="AG6" s="103" t="n">
        <v>11.4731</v>
      </c>
      <c r="AH6" s="103" t="n">
        <v>11.2958</v>
      </c>
      <c r="AI6" s="103" t="n">
        <v>11.1185</v>
      </c>
      <c r="AJ6" s="103" t="n">
        <v>10.9412</v>
      </c>
      <c r="AK6" s="103" t="n">
        <v>10.7639</v>
      </c>
      <c r="AL6" s="103" t="n">
        <v>10.5866</v>
      </c>
      <c r="AM6" s="103" t="n">
        <v>10.4093</v>
      </c>
      <c r="AN6" s="103" t="n">
        <v>10.232</v>
      </c>
      <c r="AO6" s="103" t="n">
        <v>10.0543</v>
      </c>
      <c r="AP6" s="103" t="n">
        <v>9.8766</v>
      </c>
      <c r="AQ6" s="103" t="n">
        <v>9.6994</v>
      </c>
      <c r="AR6" s="103" t="n">
        <v>9.5222</v>
      </c>
      <c r="AS6" s="103" t="n">
        <v>9.188</v>
      </c>
      <c r="AT6" s="103" t="n">
        <v>8.8538</v>
      </c>
      <c r="AU6" s="103" t="n">
        <v>8.5196</v>
      </c>
      <c r="AV6" s="103" t="n">
        <v>8.1854</v>
      </c>
      <c r="AW6" s="103" t="n">
        <v>7.8512</v>
      </c>
      <c r="AX6" s="103" t="n">
        <v>7.517</v>
      </c>
      <c r="AY6" s="103" t="n">
        <v>7.1828</v>
      </c>
      <c r="AZ6" s="103" t="n">
        <v>6.8486</v>
      </c>
      <c r="BA6" s="103" t="n">
        <v>6.5144</v>
      </c>
      <c r="BB6" s="103" t="n">
        <v>6.1802</v>
      </c>
      <c r="BC6" s="103" t="n">
        <v>5.846</v>
      </c>
      <c r="BD6" s="103" t="n">
        <v>5.5118</v>
      </c>
      <c r="BE6" s="103" t="n">
        <v>5.1776</v>
      </c>
      <c r="BF6" s="103" t="n">
        <v>4.8434</v>
      </c>
      <c r="BG6" s="103" t="n">
        <v>4.5092</v>
      </c>
      <c r="BH6" s="103" t="n">
        <v>4.175</v>
      </c>
      <c r="BI6" s="103" t="n">
        <v>3.8408</v>
      </c>
      <c r="BJ6" s="103" t="n">
        <v>3.5066</v>
      </c>
    </row>
    <row r="7" customFormat="false" ht="12.8" hidden="false" customHeight="false" outlineLevel="0" collapsed="false">
      <c r="A7" s="102" t="n">
        <v>40</v>
      </c>
      <c r="B7" s="103" t="n">
        <v>0</v>
      </c>
      <c r="C7" s="103" t="n">
        <v>0.02925</v>
      </c>
      <c r="D7" s="103" t="n">
        <v>0.0585</v>
      </c>
      <c r="E7" s="103" t="n">
        <v>0.08775</v>
      </c>
      <c r="F7" s="103" t="n">
        <v>0.117</v>
      </c>
      <c r="G7" s="103" t="n">
        <v>0.146</v>
      </c>
      <c r="H7" s="103" t="n">
        <v>0.175</v>
      </c>
      <c r="I7" s="103" t="n">
        <v>0.204</v>
      </c>
      <c r="J7" s="103" t="n">
        <v>0.233</v>
      </c>
      <c r="K7" s="103" t="n">
        <v>1.47625</v>
      </c>
      <c r="L7" s="103" t="n">
        <v>2.7195</v>
      </c>
      <c r="M7" s="103" t="n">
        <v>3.96275</v>
      </c>
      <c r="N7" s="103" t="n">
        <v>5.206</v>
      </c>
      <c r="O7" s="103" t="n">
        <v>5.488</v>
      </c>
      <c r="P7" s="103" t="n">
        <v>5.77</v>
      </c>
      <c r="Q7" s="103" t="n">
        <v>5.889</v>
      </c>
      <c r="R7" s="103" t="n">
        <v>6.008</v>
      </c>
      <c r="S7" s="103" t="n">
        <v>6.127</v>
      </c>
      <c r="T7" s="103" t="n">
        <v>6.246</v>
      </c>
      <c r="U7" s="103" t="n">
        <v>6.3945</v>
      </c>
      <c r="V7" s="103" t="n">
        <v>6.543</v>
      </c>
      <c r="W7" s="103" t="n">
        <v>6.6915</v>
      </c>
      <c r="X7" s="103" t="n">
        <v>6.84</v>
      </c>
      <c r="Y7" s="103" t="n">
        <v>6.9105</v>
      </c>
      <c r="Z7" s="103" t="n">
        <v>6.981</v>
      </c>
      <c r="AA7" s="103" t="n">
        <v>9.7895</v>
      </c>
      <c r="AB7" s="103" t="n">
        <v>12.598</v>
      </c>
      <c r="AC7" s="103" t="n">
        <v>12.795</v>
      </c>
      <c r="AD7" s="103" t="n">
        <v>12.992</v>
      </c>
      <c r="AE7" s="103" t="n">
        <v>12.5075</v>
      </c>
      <c r="AF7" s="103" t="n">
        <v>12.023</v>
      </c>
      <c r="AG7" s="103" t="n">
        <v>11.8405</v>
      </c>
      <c r="AH7" s="103" t="n">
        <v>11.658</v>
      </c>
      <c r="AI7" s="103" t="n">
        <v>11.4755</v>
      </c>
      <c r="AJ7" s="103" t="n">
        <v>11.293</v>
      </c>
      <c r="AK7" s="103" t="n">
        <v>11.1105</v>
      </c>
      <c r="AL7" s="103" t="n">
        <v>10.928</v>
      </c>
      <c r="AM7" s="103" t="n">
        <v>10.7455</v>
      </c>
      <c r="AN7" s="103" t="n">
        <v>10.563</v>
      </c>
      <c r="AO7" s="103" t="n">
        <v>10.38</v>
      </c>
      <c r="AP7" s="103" t="n">
        <v>10.197</v>
      </c>
      <c r="AQ7" s="103" t="n">
        <v>10.0145</v>
      </c>
      <c r="AR7" s="103" t="n">
        <v>9.832</v>
      </c>
      <c r="AS7" s="103" t="n">
        <v>9.495375</v>
      </c>
      <c r="AT7" s="103" t="n">
        <v>9.15875</v>
      </c>
      <c r="AU7" s="103" t="n">
        <v>8.822125</v>
      </c>
      <c r="AV7" s="103" t="n">
        <v>8.4855</v>
      </c>
      <c r="AW7" s="103" t="n">
        <v>8.148875</v>
      </c>
      <c r="AX7" s="103" t="n">
        <v>7.81225</v>
      </c>
      <c r="AY7" s="103" t="n">
        <v>7.475625</v>
      </c>
      <c r="AZ7" s="103" t="n">
        <v>7.139</v>
      </c>
      <c r="BA7" s="103" t="n">
        <v>6.802375</v>
      </c>
      <c r="BB7" s="103" t="n">
        <v>6.46575</v>
      </c>
      <c r="BC7" s="103" t="n">
        <v>6.129125</v>
      </c>
      <c r="BD7" s="103" t="n">
        <v>5.7925</v>
      </c>
      <c r="BE7" s="103" t="n">
        <v>5.455875</v>
      </c>
      <c r="BF7" s="103" t="n">
        <v>5.11925</v>
      </c>
      <c r="BG7" s="103" t="n">
        <v>4.782625</v>
      </c>
      <c r="BH7" s="103" t="n">
        <v>4.446</v>
      </c>
      <c r="BI7" s="103" t="n">
        <v>4.109375</v>
      </c>
      <c r="BJ7" s="103" t="n">
        <v>3.77275</v>
      </c>
    </row>
    <row r="8" customFormat="false" ht="12.8" hidden="false" customHeight="false" outlineLevel="0" collapsed="false">
      <c r="A8" s="102" t="n">
        <v>41</v>
      </c>
      <c r="B8" s="103" t="n">
        <v>0</v>
      </c>
      <c r="C8" s="103" t="n">
        <v>0.03135</v>
      </c>
      <c r="D8" s="103" t="n">
        <v>0.0627</v>
      </c>
      <c r="E8" s="103" t="n">
        <v>0.09405</v>
      </c>
      <c r="F8" s="103" t="n">
        <v>0.1254</v>
      </c>
      <c r="G8" s="103" t="n">
        <v>0.15655</v>
      </c>
      <c r="H8" s="103" t="n">
        <v>0.1877</v>
      </c>
      <c r="I8" s="103" t="n">
        <v>0.21885</v>
      </c>
      <c r="J8" s="103" t="n">
        <v>0.25</v>
      </c>
      <c r="K8" s="103" t="n">
        <v>1.5123</v>
      </c>
      <c r="L8" s="103" t="n">
        <v>2.7746</v>
      </c>
      <c r="M8" s="103" t="n">
        <v>4.0369</v>
      </c>
      <c r="N8" s="103" t="n">
        <v>5.2992</v>
      </c>
      <c r="O8" s="103" t="n">
        <v>5.5876</v>
      </c>
      <c r="P8" s="103" t="n">
        <v>5.876</v>
      </c>
      <c r="Q8" s="103" t="n">
        <v>5.9997</v>
      </c>
      <c r="R8" s="103" t="n">
        <v>6.1234</v>
      </c>
      <c r="S8" s="103" t="n">
        <v>6.2471</v>
      </c>
      <c r="T8" s="103" t="n">
        <v>6.3708</v>
      </c>
      <c r="U8" s="103" t="n">
        <v>6.5235</v>
      </c>
      <c r="V8" s="103" t="n">
        <v>6.6762</v>
      </c>
      <c r="W8" s="103" t="n">
        <v>6.8289</v>
      </c>
      <c r="X8" s="103" t="n">
        <v>6.9816</v>
      </c>
      <c r="Y8" s="103" t="n">
        <v>7.0607</v>
      </c>
      <c r="Z8" s="103" t="n">
        <v>7.1398</v>
      </c>
      <c r="AA8" s="103" t="n">
        <v>9.9893</v>
      </c>
      <c r="AB8" s="103" t="n">
        <v>12.8388</v>
      </c>
      <c r="AC8" s="103" t="n">
        <v>12.9966</v>
      </c>
      <c r="AD8" s="103" t="n">
        <v>13.1544</v>
      </c>
      <c r="AE8" s="103" t="n">
        <v>12.6638</v>
      </c>
      <c r="AF8" s="103" t="n">
        <v>12.1732</v>
      </c>
      <c r="AG8" s="103" t="n">
        <v>11.9943</v>
      </c>
      <c r="AH8" s="103" t="n">
        <v>11.8154</v>
      </c>
      <c r="AI8" s="103" t="n">
        <v>11.6366</v>
      </c>
      <c r="AJ8" s="103" t="n">
        <v>11.4578</v>
      </c>
      <c r="AK8" s="103" t="n">
        <v>11.2789</v>
      </c>
      <c r="AL8" s="103" t="n">
        <v>11.1</v>
      </c>
      <c r="AM8" s="103" t="n">
        <v>10.9211</v>
      </c>
      <c r="AN8" s="103" t="n">
        <v>10.7422</v>
      </c>
      <c r="AO8" s="103" t="n">
        <v>10.5629</v>
      </c>
      <c r="AP8" s="103" t="n">
        <v>10.3836</v>
      </c>
      <c r="AQ8" s="103" t="n">
        <v>10.2047</v>
      </c>
      <c r="AR8" s="103" t="n">
        <v>10.0258</v>
      </c>
      <c r="AS8" s="103" t="n">
        <v>9.70075</v>
      </c>
      <c r="AT8" s="103" t="n">
        <v>9.3757</v>
      </c>
      <c r="AU8" s="103" t="n">
        <v>9.05065</v>
      </c>
      <c r="AV8" s="103" t="n">
        <v>8.7256</v>
      </c>
      <c r="AW8" s="103" t="n">
        <v>8.40055</v>
      </c>
      <c r="AX8" s="103" t="n">
        <v>8.07549999999999</v>
      </c>
      <c r="AY8" s="103" t="n">
        <v>7.75044999999999</v>
      </c>
      <c r="AZ8" s="103" t="n">
        <v>7.4254</v>
      </c>
      <c r="BA8" s="103" t="n">
        <v>7.10035</v>
      </c>
      <c r="BB8" s="103" t="n">
        <v>6.7753</v>
      </c>
      <c r="BC8" s="103" t="n">
        <v>6.45025</v>
      </c>
      <c r="BD8" s="103" t="n">
        <v>6.1252</v>
      </c>
      <c r="BE8" s="103" t="n">
        <v>5.80015</v>
      </c>
      <c r="BF8" s="103" t="n">
        <v>5.4751</v>
      </c>
      <c r="BG8" s="103" t="n">
        <v>5.15005</v>
      </c>
      <c r="BH8" s="103" t="n">
        <v>4.825</v>
      </c>
      <c r="BI8" s="103" t="n">
        <v>4.49995</v>
      </c>
      <c r="BJ8" s="103" t="n">
        <v>4.1749</v>
      </c>
    </row>
    <row r="9" customFormat="false" ht="12.8" hidden="false" customHeight="false" outlineLevel="0" collapsed="false">
      <c r="A9" s="102" t="n">
        <v>42</v>
      </c>
      <c r="B9" s="103" t="n">
        <v>0</v>
      </c>
      <c r="C9" s="103" t="n">
        <v>0.03345</v>
      </c>
      <c r="D9" s="103" t="n">
        <v>0.0669</v>
      </c>
      <c r="E9" s="103" t="n">
        <v>0.10035</v>
      </c>
      <c r="F9" s="103" t="n">
        <v>0.1338</v>
      </c>
      <c r="G9" s="103" t="n">
        <v>0.1671</v>
      </c>
      <c r="H9" s="103" t="n">
        <v>0.2004</v>
      </c>
      <c r="I9" s="103" t="n">
        <v>0.2337</v>
      </c>
      <c r="J9" s="103" t="n">
        <v>0.267</v>
      </c>
      <c r="K9" s="103" t="n">
        <v>1.54835</v>
      </c>
      <c r="L9" s="103" t="n">
        <v>2.8297</v>
      </c>
      <c r="M9" s="103" t="n">
        <v>4.11105</v>
      </c>
      <c r="N9" s="103" t="n">
        <v>5.3924</v>
      </c>
      <c r="O9" s="103" t="n">
        <v>5.6872</v>
      </c>
      <c r="P9" s="103" t="n">
        <v>5.982</v>
      </c>
      <c r="Q9" s="103" t="n">
        <v>6.1104</v>
      </c>
      <c r="R9" s="103" t="n">
        <v>6.2388</v>
      </c>
      <c r="S9" s="103" t="n">
        <v>6.3672</v>
      </c>
      <c r="T9" s="103" t="n">
        <v>6.4956</v>
      </c>
      <c r="U9" s="103" t="n">
        <v>6.6525</v>
      </c>
      <c r="V9" s="103" t="n">
        <v>6.8094</v>
      </c>
      <c r="W9" s="103" t="n">
        <v>6.9663</v>
      </c>
      <c r="X9" s="103" t="n">
        <v>7.1232</v>
      </c>
      <c r="Y9" s="103" t="n">
        <v>7.2109</v>
      </c>
      <c r="Z9" s="103" t="n">
        <v>7.2986</v>
      </c>
      <c r="AA9" s="103" t="n">
        <v>10.1891</v>
      </c>
      <c r="AB9" s="103" t="n">
        <v>13.0796</v>
      </c>
      <c r="AC9" s="103" t="n">
        <v>13.1982</v>
      </c>
      <c r="AD9" s="103" t="n">
        <v>13.3168</v>
      </c>
      <c r="AE9" s="103" t="n">
        <v>12.8201</v>
      </c>
      <c r="AF9" s="103" t="n">
        <v>12.3234</v>
      </c>
      <c r="AG9" s="103" t="n">
        <v>12.1481</v>
      </c>
      <c r="AH9" s="103" t="n">
        <v>11.9728</v>
      </c>
      <c r="AI9" s="103" t="n">
        <v>11.7977</v>
      </c>
      <c r="AJ9" s="103" t="n">
        <v>11.6226</v>
      </c>
      <c r="AK9" s="103" t="n">
        <v>11.4473</v>
      </c>
      <c r="AL9" s="103" t="n">
        <v>11.272</v>
      </c>
      <c r="AM9" s="103" t="n">
        <v>11.0967</v>
      </c>
      <c r="AN9" s="103" t="n">
        <v>10.9214</v>
      </c>
      <c r="AO9" s="103" t="n">
        <v>10.7458</v>
      </c>
      <c r="AP9" s="103" t="n">
        <v>10.5702</v>
      </c>
      <c r="AQ9" s="103" t="n">
        <v>10.3949</v>
      </c>
      <c r="AR9" s="103" t="n">
        <v>10.2196</v>
      </c>
      <c r="AS9" s="103" t="n">
        <v>9.906125</v>
      </c>
      <c r="AT9" s="103" t="n">
        <v>9.59265</v>
      </c>
      <c r="AU9" s="103" t="n">
        <v>9.279175</v>
      </c>
      <c r="AV9" s="103" t="n">
        <v>8.9657</v>
      </c>
      <c r="AW9" s="103" t="n">
        <v>8.652225</v>
      </c>
      <c r="AX9" s="103" t="n">
        <v>8.33875</v>
      </c>
      <c r="AY9" s="103" t="n">
        <v>8.025275</v>
      </c>
      <c r="AZ9" s="103" t="n">
        <v>7.7118</v>
      </c>
      <c r="BA9" s="103" t="n">
        <v>7.398325</v>
      </c>
      <c r="BB9" s="103" t="n">
        <v>7.08485</v>
      </c>
      <c r="BC9" s="103" t="n">
        <v>6.771375</v>
      </c>
      <c r="BD9" s="103" t="n">
        <v>6.4579</v>
      </c>
      <c r="BE9" s="103" t="n">
        <v>6.144425</v>
      </c>
      <c r="BF9" s="103" t="n">
        <v>5.83095</v>
      </c>
      <c r="BG9" s="103" t="n">
        <v>5.517475</v>
      </c>
      <c r="BH9" s="103" t="n">
        <v>5.204</v>
      </c>
      <c r="BI9" s="103" t="n">
        <v>4.890525</v>
      </c>
      <c r="BJ9" s="103" t="n">
        <v>4.57705</v>
      </c>
    </row>
    <row r="10" customFormat="false" ht="12.8" hidden="false" customHeight="false" outlineLevel="0" collapsed="false">
      <c r="A10" s="102" t="n">
        <v>43</v>
      </c>
      <c r="B10" s="103" t="n">
        <v>0</v>
      </c>
      <c r="C10" s="103" t="n">
        <v>0.03555</v>
      </c>
      <c r="D10" s="103" t="n">
        <v>0.0711</v>
      </c>
      <c r="E10" s="103" t="n">
        <v>0.10665</v>
      </c>
      <c r="F10" s="103" t="n">
        <v>0.1422</v>
      </c>
      <c r="G10" s="103" t="n">
        <v>0.17765</v>
      </c>
      <c r="H10" s="103" t="n">
        <v>0.2131</v>
      </c>
      <c r="I10" s="103" t="n">
        <v>0.24855</v>
      </c>
      <c r="J10" s="103" t="n">
        <v>0.284</v>
      </c>
      <c r="K10" s="103" t="n">
        <v>1.5844</v>
      </c>
      <c r="L10" s="103" t="n">
        <v>2.8848</v>
      </c>
      <c r="M10" s="103" t="n">
        <v>4.1852</v>
      </c>
      <c r="N10" s="103" t="n">
        <v>5.4856</v>
      </c>
      <c r="O10" s="103" t="n">
        <v>5.7868</v>
      </c>
      <c r="P10" s="103" t="n">
        <v>6.088</v>
      </c>
      <c r="Q10" s="103" t="n">
        <v>6.2211</v>
      </c>
      <c r="R10" s="103" t="n">
        <v>6.3542</v>
      </c>
      <c r="S10" s="103" t="n">
        <v>6.4873</v>
      </c>
      <c r="T10" s="103" t="n">
        <v>6.6204</v>
      </c>
      <c r="U10" s="103" t="n">
        <v>6.7815</v>
      </c>
      <c r="V10" s="103" t="n">
        <v>6.9426</v>
      </c>
      <c r="W10" s="103" t="n">
        <v>7.1037</v>
      </c>
      <c r="X10" s="103" t="n">
        <v>7.2648</v>
      </c>
      <c r="Y10" s="103" t="n">
        <v>7.3611</v>
      </c>
      <c r="Z10" s="103" t="n">
        <v>7.4574</v>
      </c>
      <c r="AA10" s="103" t="n">
        <v>10.3889</v>
      </c>
      <c r="AB10" s="103" t="n">
        <v>13.3204</v>
      </c>
      <c r="AC10" s="103" t="n">
        <v>13.3998</v>
      </c>
      <c r="AD10" s="103" t="n">
        <v>13.4792</v>
      </c>
      <c r="AE10" s="103" t="n">
        <v>12.9764</v>
      </c>
      <c r="AF10" s="103" t="n">
        <v>12.4736</v>
      </c>
      <c r="AG10" s="103" t="n">
        <v>12.3019</v>
      </c>
      <c r="AH10" s="103" t="n">
        <v>12.1302</v>
      </c>
      <c r="AI10" s="103" t="n">
        <v>11.9588</v>
      </c>
      <c r="AJ10" s="103" t="n">
        <v>11.7874</v>
      </c>
      <c r="AK10" s="103" t="n">
        <v>11.6157</v>
      </c>
      <c r="AL10" s="103" t="n">
        <v>11.444</v>
      </c>
      <c r="AM10" s="103" t="n">
        <v>11.2723</v>
      </c>
      <c r="AN10" s="103" t="n">
        <v>11.1006</v>
      </c>
      <c r="AO10" s="103" t="n">
        <v>10.9287</v>
      </c>
      <c r="AP10" s="103" t="n">
        <v>10.7568</v>
      </c>
      <c r="AQ10" s="103" t="n">
        <v>10.5851</v>
      </c>
      <c r="AR10" s="103" t="n">
        <v>10.4134</v>
      </c>
      <c r="AS10" s="103" t="n">
        <v>10.1115</v>
      </c>
      <c r="AT10" s="103" t="n">
        <v>9.8096</v>
      </c>
      <c r="AU10" s="103" t="n">
        <v>9.5077</v>
      </c>
      <c r="AV10" s="103" t="n">
        <v>9.2058</v>
      </c>
      <c r="AW10" s="103" t="n">
        <v>8.9039</v>
      </c>
      <c r="AX10" s="103" t="n">
        <v>8.602</v>
      </c>
      <c r="AY10" s="103" t="n">
        <v>8.3001</v>
      </c>
      <c r="AZ10" s="103" t="n">
        <v>7.9982</v>
      </c>
      <c r="BA10" s="103" t="n">
        <v>7.6963</v>
      </c>
      <c r="BB10" s="103" t="n">
        <v>7.3944</v>
      </c>
      <c r="BC10" s="103" t="n">
        <v>7.0925</v>
      </c>
      <c r="BD10" s="103" t="n">
        <v>6.7906</v>
      </c>
      <c r="BE10" s="103" t="n">
        <v>6.4887</v>
      </c>
      <c r="BF10" s="103" t="n">
        <v>6.1868</v>
      </c>
      <c r="BG10" s="103" t="n">
        <v>5.8849</v>
      </c>
      <c r="BH10" s="103" t="n">
        <v>5.583</v>
      </c>
      <c r="BI10" s="103" t="n">
        <v>5.2811</v>
      </c>
      <c r="BJ10" s="103" t="n">
        <v>4.9792</v>
      </c>
    </row>
    <row r="11" customFormat="false" ht="12.8" hidden="false" customHeight="false" outlineLevel="0" collapsed="false">
      <c r="A11" s="102" t="n">
        <v>44</v>
      </c>
      <c r="B11" s="103" t="n">
        <v>0</v>
      </c>
      <c r="C11" s="103" t="n">
        <v>0.03765</v>
      </c>
      <c r="D11" s="103" t="n">
        <v>0.0753</v>
      </c>
      <c r="E11" s="103" t="n">
        <v>0.11295</v>
      </c>
      <c r="F11" s="103" t="n">
        <v>0.1506</v>
      </c>
      <c r="G11" s="103" t="n">
        <v>0.1882</v>
      </c>
      <c r="H11" s="103" t="n">
        <v>0.2258</v>
      </c>
      <c r="I11" s="103" t="n">
        <v>0.2634</v>
      </c>
      <c r="J11" s="103" t="n">
        <v>0.301</v>
      </c>
      <c r="K11" s="103" t="n">
        <v>1.62045</v>
      </c>
      <c r="L11" s="103" t="n">
        <v>2.9399</v>
      </c>
      <c r="M11" s="103" t="n">
        <v>4.25935</v>
      </c>
      <c r="N11" s="103" t="n">
        <v>5.5788</v>
      </c>
      <c r="O11" s="103" t="n">
        <v>5.8864</v>
      </c>
      <c r="P11" s="103" t="n">
        <v>6.194</v>
      </c>
      <c r="Q11" s="103" t="n">
        <v>6.3318</v>
      </c>
      <c r="R11" s="103" t="n">
        <v>6.4696</v>
      </c>
      <c r="S11" s="103" t="n">
        <v>6.6074</v>
      </c>
      <c r="T11" s="103" t="n">
        <v>6.7452</v>
      </c>
      <c r="U11" s="103" t="n">
        <v>6.9105</v>
      </c>
      <c r="V11" s="103" t="n">
        <v>7.0758</v>
      </c>
      <c r="W11" s="103" t="n">
        <v>7.2411</v>
      </c>
      <c r="X11" s="103" t="n">
        <v>7.4064</v>
      </c>
      <c r="Y11" s="103" t="n">
        <v>7.5113</v>
      </c>
      <c r="Z11" s="103" t="n">
        <v>7.6162</v>
      </c>
      <c r="AA11" s="103" t="n">
        <v>10.5887</v>
      </c>
      <c r="AB11" s="103" t="n">
        <v>13.5612</v>
      </c>
      <c r="AC11" s="103" t="n">
        <v>13.6014</v>
      </c>
      <c r="AD11" s="103" t="n">
        <v>13.6416</v>
      </c>
      <c r="AE11" s="103" t="n">
        <v>13.1327</v>
      </c>
      <c r="AF11" s="103" t="n">
        <v>12.6238</v>
      </c>
      <c r="AG11" s="103" t="n">
        <v>12.4557</v>
      </c>
      <c r="AH11" s="103" t="n">
        <v>12.2876</v>
      </c>
      <c r="AI11" s="103" t="n">
        <v>12.1199</v>
      </c>
      <c r="AJ11" s="103" t="n">
        <v>11.9522</v>
      </c>
      <c r="AK11" s="103" t="n">
        <v>11.7841</v>
      </c>
      <c r="AL11" s="103" t="n">
        <v>11.616</v>
      </c>
      <c r="AM11" s="103" t="n">
        <v>11.4479</v>
      </c>
      <c r="AN11" s="103" t="n">
        <v>11.2798</v>
      </c>
      <c r="AO11" s="103" t="n">
        <v>11.1116</v>
      </c>
      <c r="AP11" s="103" t="n">
        <v>10.9434</v>
      </c>
      <c r="AQ11" s="103" t="n">
        <v>10.7753</v>
      </c>
      <c r="AR11" s="103" t="n">
        <v>10.6072</v>
      </c>
      <c r="AS11" s="103" t="n">
        <v>10.316875</v>
      </c>
      <c r="AT11" s="103" t="n">
        <v>10.02655</v>
      </c>
      <c r="AU11" s="103" t="n">
        <v>9.736225</v>
      </c>
      <c r="AV11" s="103" t="n">
        <v>9.4459</v>
      </c>
      <c r="AW11" s="103" t="n">
        <v>9.155575</v>
      </c>
      <c r="AX11" s="103" t="n">
        <v>8.86525</v>
      </c>
      <c r="AY11" s="103" t="n">
        <v>8.574925</v>
      </c>
      <c r="AZ11" s="103" t="n">
        <v>8.2846</v>
      </c>
      <c r="BA11" s="103" t="n">
        <v>7.994275</v>
      </c>
      <c r="BB11" s="103" t="n">
        <v>7.70395</v>
      </c>
      <c r="BC11" s="103" t="n">
        <v>7.413625</v>
      </c>
      <c r="BD11" s="103" t="n">
        <v>7.1233</v>
      </c>
      <c r="BE11" s="103" t="n">
        <v>6.832975</v>
      </c>
      <c r="BF11" s="103" t="n">
        <v>6.54265</v>
      </c>
      <c r="BG11" s="103" t="n">
        <v>6.252325</v>
      </c>
      <c r="BH11" s="103" t="n">
        <v>5.962</v>
      </c>
      <c r="BI11" s="103" t="n">
        <v>5.671675</v>
      </c>
      <c r="BJ11" s="103" t="n">
        <v>5.38135</v>
      </c>
    </row>
    <row r="12" customFormat="false" ht="12.8" hidden="false" customHeight="false" outlineLevel="0" collapsed="false">
      <c r="A12" s="102" t="n">
        <v>45</v>
      </c>
      <c r="B12" s="103" t="n">
        <v>0</v>
      </c>
      <c r="C12" s="103" t="n">
        <v>0.03975</v>
      </c>
      <c r="D12" s="103" t="n">
        <v>0.0795</v>
      </c>
      <c r="E12" s="103" t="n">
        <v>0.11925</v>
      </c>
      <c r="F12" s="103" t="n">
        <v>0.159</v>
      </c>
      <c r="G12" s="103" t="n">
        <v>0.19875</v>
      </c>
      <c r="H12" s="103" t="n">
        <v>0.2385</v>
      </c>
      <c r="I12" s="103" t="n">
        <v>0.27825</v>
      </c>
      <c r="J12" s="103" t="n">
        <v>0.318</v>
      </c>
      <c r="K12" s="103" t="n">
        <v>1.6565</v>
      </c>
      <c r="L12" s="103" t="n">
        <v>2.995</v>
      </c>
      <c r="M12" s="103" t="n">
        <v>4.3335</v>
      </c>
      <c r="N12" s="103" t="n">
        <v>5.672</v>
      </c>
      <c r="O12" s="103" t="n">
        <v>5.986</v>
      </c>
      <c r="P12" s="103" t="n">
        <v>6.3</v>
      </c>
      <c r="Q12" s="103" t="n">
        <v>6.4425</v>
      </c>
      <c r="R12" s="103" t="n">
        <v>6.585</v>
      </c>
      <c r="S12" s="103" t="n">
        <v>6.7275</v>
      </c>
      <c r="T12" s="103" t="n">
        <v>6.87</v>
      </c>
      <c r="U12" s="103" t="n">
        <v>7.0395</v>
      </c>
      <c r="V12" s="103" t="n">
        <v>7.209</v>
      </c>
      <c r="W12" s="103" t="n">
        <v>7.3785</v>
      </c>
      <c r="X12" s="103" t="n">
        <v>7.548</v>
      </c>
      <c r="Y12" s="103" t="n">
        <v>7.6615</v>
      </c>
      <c r="Z12" s="103" t="n">
        <v>7.775</v>
      </c>
      <c r="AA12" s="103" t="n">
        <v>10.7885</v>
      </c>
      <c r="AB12" s="103" t="n">
        <v>13.802</v>
      </c>
      <c r="AC12" s="103" t="n">
        <v>13.803</v>
      </c>
      <c r="AD12" s="103" t="n">
        <v>13.804</v>
      </c>
      <c r="AE12" s="103" t="n">
        <v>13.289</v>
      </c>
      <c r="AF12" s="103" t="n">
        <v>12.774</v>
      </c>
      <c r="AG12" s="103" t="n">
        <v>12.6095</v>
      </c>
      <c r="AH12" s="103" t="n">
        <v>12.445</v>
      </c>
      <c r="AI12" s="103" t="n">
        <v>12.281</v>
      </c>
      <c r="AJ12" s="103" t="n">
        <v>12.117</v>
      </c>
      <c r="AK12" s="103" t="n">
        <v>11.9525</v>
      </c>
      <c r="AL12" s="103" t="n">
        <v>11.788</v>
      </c>
      <c r="AM12" s="103" t="n">
        <v>11.6235</v>
      </c>
      <c r="AN12" s="103" t="n">
        <v>11.459</v>
      </c>
      <c r="AO12" s="103" t="n">
        <v>11.2945</v>
      </c>
      <c r="AP12" s="103" t="n">
        <v>11.13</v>
      </c>
      <c r="AQ12" s="103" t="n">
        <v>10.9655</v>
      </c>
      <c r="AR12" s="103" t="n">
        <v>10.801</v>
      </c>
      <c r="AS12" s="103" t="n">
        <v>10.52225</v>
      </c>
      <c r="AT12" s="103" t="n">
        <v>10.2435</v>
      </c>
      <c r="AU12" s="103" t="n">
        <v>9.96475</v>
      </c>
      <c r="AV12" s="103" t="n">
        <v>9.686</v>
      </c>
      <c r="AW12" s="103" t="n">
        <v>9.40725</v>
      </c>
      <c r="AX12" s="103" t="n">
        <v>9.1285</v>
      </c>
      <c r="AY12" s="103" t="n">
        <v>8.84975</v>
      </c>
      <c r="AZ12" s="103" t="n">
        <v>8.571</v>
      </c>
      <c r="BA12" s="103" t="n">
        <v>8.29225</v>
      </c>
      <c r="BB12" s="103" t="n">
        <v>8.0135</v>
      </c>
      <c r="BC12" s="103" t="n">
        <v>7.73475</v>
      </c>
      <c r="BD12" s="103" t="n">
        <v>7.456</v>
      </c>
      <c r="BE12" s="103" t="n">
        <v>7.17725</v>
      </c>
      <c r="BF12" s="103" t="n">
        <v>6.8985</v>
      </c>
      <c r="BG12" s="103" t="n">
        <v>6.61975</v>
      </c>
      <c r="BH12" s="103" t="n">
        <v>6.341</v>
      </c>
      <c r="BI12" s="103" t="n">
        <v>6.06225</v>
      </c>
      <c r="BJ12" s="103" t="n">
        <v>5.7835</v>
      </c>
    </row>
    <row r="13" customFormat="false" ht="12.8" hidden="false" customHeight="false" outlineLevel="0" collapsed="false">
      <c r="A13" s="102" t="n">
        <v>46</v>
      </c>
      <c r="B13" s="103" t="n">
        <v>0</v>
      </c>
      <c r="C13" s="103" t="n">
        <v>0.042</v>
      </c>
      <c r="D13" s="103" t="n">
        <v>0.084</v>
      </c>
      <c r="E13" s="103" t="n">
        <v>0.126</v>
      </c>
      <c r="F13" s="103" t="n">
        <v>0.168</v>
      </c>
      <c r="G13" s="103" t="n">
        <v>0.21</v>
      </c>
      <c r="H13" s="103" t="n">
        <v>0.252</v>
      </c>
      <c r="I13" s="103" t="n">
        <v>0.294</v>
      </c>
      <c r="J13" s="103" t="n">
        <v>0.336</v>
      </c>
      <c r="K13" s="103" t="n">
        <v>1.6877</v>
      </c>
      <c r="L13" s="103" t="n">
        <v>3.0394</v>
      </c>
      <c r="M13" s="103" t="n">
        <v>4.3911</v>
      </c>
      <c r="N13" s="103" t="n">
        <v>5.7428</v>
      </c>
      <c r="O13" s="103" t="n">
        <v>6.0624</v>
      </c>
      <c r="P13" s="103" t="n">
        <v>6.382</v>
      </c>
      <c r="Q13" s="103" t="n">
        <v>6.529</v>
      </c>
      <c r="R13" s="103" t="n">
        <v>6.676</v>
      </c>
      <c r="S13" s="103" t="n">
        <v>6.8231</v>
      </c>
      <c r="T13" s="103" t="n">
        <v>6.9702</v>
      </c>
      <c r="U13" s="103" t="n">
        <v>7.1436</v>
      </c>
      <c r="V13" s="103" t="n">
        <v>7.317</v>
      </c>
      <c r="W13" s="103" t="n">
        <v>7.4904</v>
      </c>
      <c r="X13" s="103" t="n">
        <v>7.6638</v>
      </c>
      <c r="Y13" s="103" t="n">
        <v>7.7868</v>
      </c>
      <c r="Z13" s="103" t="n">
        <v>7.9098</v>
      </c>
      <c r="AA13" s="103" t="n">
        <v>10.947</v>
      </c>
      <c r="AB13" s="103" t="n">
        <v>13.9842</v>
      </c>
      <c r="AC13" s="103" t="n">
        <v>13.9725</v>
      </c>
      <c r="AD13" s="103" t="n">
        <v>13.9608</v>
      </c>
      <c r="AE13" s="103" t="n">
        <v>13.4406</v>
      </c>
      <c r="AF13" s="103" t="n">
        <v>12.9204</v>
      </c>
      <c r="AG13" s="103" t="n">
        <v>12.7573</v>
      </c>
      <c r="AH13" s="103" t="n">
        <v>12.5942</v>
      </c>
      <c r="AI13" s="103" t="n">
        <v>12.4315</v>
      </c>
      <c r="AJ13" s="103" t="n">
        <v>12.2688</v>
      </c>
      <c r="AK13" s="103" t="n">
        <v>12.1056</v>
      </c>
      <c r="AL13" s="103" t="n">
        <v>11.9424</v>
      </c>
      <c r="AM13" s="103" t="n">
        <v>11.7793</v>
      </c>
      <c r="AN13" s="103" t="n">
        <v>11.6162</v>
      </c>
      <c r="AO13" s="103" t="n">
        <v>11.4531</v>
      </c>
      <c r="AP13" s="103" t="n">
        <v>11.29</v>
      </c>
      <c r="AQ13" s="103" t="n">
        <v>11.1269</v>
      </c>
      <c r="AR13" s="103" t="n">
        <v>10.9638</v>
      </c>
      <c r="AS13" s="103" t="n">
        <v>10.698675</v>
      </c>
      <c r="AT13" s="103" t="n">
        <v>10.43355</v>
      </c>
      <c r="AU13" s="103" t="n">
        <v>10.168425</v>
      </c>
      <c r="AV13" s="103" t="n">
        <v>9.9033</v>
      </c>
      <c r="AW13" s="103" t="n">
        <v>9.638175</v>
      </c>
      <c r="AX13" s="103" t="n">
        <v>9.37305</v>
      </c>
      <c r="AY13" s="103" t="n">
        <v>9.10792500000001</v>
      </c>
      <c r="AZ13" s="103" t="n">
        <v>8.8428</v>
      </c>
      <c r="BA13" s="103" t="n">
        <v>8.577675</v>
      </c>
      <c r="BB13" s="103" t="n">
        <v>8.31255</v>
      </c>
      <c r="BC13" s="103" t="n">
        <v>8.047425</v>
      </c>
      <c r="BD13" s="103" t="n">
        <v>7.7823</v>
      </c>
      <c r="BE13" s="103" t="n">
        <v>7.517175</v>
      </c>
      <c r="BF13" s="103" t="n">
        <v>7.25205</v>
      </c>
      <c r="BG13" s="103" t="n">
        <v>6.986925</v>
      </c>
      <c r="BH13" s="103" t="n">
        <v>6.7218</v>
      </c>
      <c r="BI13" s="103" t="n">
        <v>6.456675</v>
      </c>
      <c r="BJ13" s="103" t="n">
        <v>6.19155</v>
      </c>
    </row>
    <row r="14" customFormat="false" ht="12.8" hidden="false" customHeight="false" outlineLevel="0" collapsed="false">
      <c r="A14" s="102" t="n">
        <v>47</v>
      </c>
      <c r="B14" s="103" t="n">
        <v>0</v>
      </c>
      <c r="C14" s="103" t="n">
        <v>0.04425</v>
      </c>
      <c r="D14" s="103" t="n">
        <v>0.0885</v>
      </c>
      <c r="E14" s="103" t="n">
        <v>0.13275</v>
      </c>
      <c r="F14" s="103" t="n">
        <v>0.177</v>
      </c>
      <c r="G14" s="103" t="n">
        <v>0.22125</v>
      </c>
      <c r="H14" s="103" t="n">
        <v>0.2655</v>
      </c>
      <c r="I14" s="103" t="n">
        <v>0.30975</v>
      </c>
      <c r="J14" s="103" t="n">
        <v>0.354</v>
      </c>
      <c r="K14" s="103" t="n">
        <v>1.7189</v>
      </c>
      <c r="L14" s="103" t="n">
        <v>3.0838</v>
      </c>
      <c r="M14" s="103" t="n">
        <v>4.4487</v>
      </c>
      <c r="N14" s="103" t="n">
        <v>5.8136</v>
      </c>
      <c r="O14" s="103" t="n">
        <v>6.1388</v>
      </c>
      <c r="P14" s="103" t="n">
        <v>6.464</v>
      </c>
      <c r="Q14" s="103" t="n">
        <v>6.6155</v>
      </c>
      <c r="R14" s="103" t="n">
        <v>6.767</v>
      </c>
      <c r="S14" s="103" t="n">
        <v>6.9187</v>
      </c>
      <c r="T14" s="103" t="n">
        <v>7.0704</v>
      </c>
      <c r="U14" s="103" t="n">
        <v>7.2477</v>
      </c>
      <c r="V14" s="103" t="n">
        <v>7.425</v>
      </c>
      <c r="W14" s="103" t="n">
        <v>7.6023</v>
      </c>
      <c r="X14" s="103" t="n">
        <v>7.7796</v>
      </c>
      <c r="Y14" s="103" t="n">
        <v>7.9121</v>
      </c>
      <c r="Z14" s="103" t="n">
        <v>8.0446</v>
      </c>
      <c r="AA14" s="103" t="n">
        <v>11.1055</v>
      </c>
      <c r="AB14" s="103" t="n">
        <v>14.1664</v>
      </c>
      <c r="AC14" s="103" t="n">
        <v>14.142</v>
      </c>
      <c r="AD14" s="103" t="n">
        <v>14.1176</v>
      </c>
      <c r="AE14" s="103" t="n">
        <v>13.5922</v>
      </c>
      <c r="AF14" s="103" t="n">
        <v>13.0668</v>
      </c>
      <c r="AG14" s="103" t="n">
        <v>12.9051</v>
      </c>
      <c r="AH14" s="103" t="n">
        <v>12.7434</v>
      </c>
      <c r="AI14" s="103" t="n">
        <v>12.582</v>
      </c>
      <c r="AJ14" s="103" t="n">
        <v>12.4206</v>
      </c>
      <c r="AK14" s="103" t="n">
        <v>12.2587</v>
      </c>
      <c r="AL14" s="103" t="n">
        <v>12.0968</v>
      </c>
      <c r="AM14" s="103" t="n">
        <v>11.9351</v>
      </c>
      <c r="AN14" s="103" t="n">
        <v>11.7734</v>
      </c>
      <c r="AO14" s="103" t="n">
        <v>11.6117</v>
      </c>
      <c r="AP14" s="103" t="n">
        <v>11.45</v>
      </c>
      <c r="AQ14" s="103" t="n">
        <v>11.2883</v>
      </c>
      <c r="AR14" s="103" t="n">
        <v>11.1266</v>
      </c>
      <c r="AS14" s="103" t="n">
        <v>10.8751</v>
      </c>
      <c r="AT14" s="103" t="n">
        <v>10.6236</v>
      </c>
      <c r="AU14" s="103" t="n">
        <v>10.3721</v>
      </c>
      <c r="AV14" s="103" t="n">
        <v>10.1206</v>
      </c>
      <c r="AW14" s="103" t="n">
        <v>9.8691</v>
      </c>
      <c r="AX14" s="103" t="n">
        <v>9.6176</v>
      </c>
      <c r="AY14" s="103" t="n">
        <v>9.3661</v>
      </c>
      <c r="AZ14" s="103" t="n">
        <v>9.1146</v>
      </c>
      <c r="BA14" s="103" t="n">
        <v>8.8631</v>
      </c>
      <c r="BB14" s="103" t="n">
        <v>8.6116</v>
      </c>
      <c r="BC14" s="103" t="n">
        <v>8.3601</v>
      </c>
      <c r="BD14" s="103" t="n">
        <v>8.1086</v>
      </c>
      <c r="BE14" s="103" t="n">
        <v>7.8571</v>
      </c>
      <c r="BF14" s="103" t="n">
        <v>7.6056</v>
      </c>
      <c r="BG14" s="103" t="n">
        <v>7.3541</v>
      </c>
      <c r="BH14" s="103" t="n">
        <v>7.1026</v>
      </c>
      <c r="BI14" s="103" t="n">
        <v>6.8511</v>
      </c>
      <c r="BJ14" s="103" t="n">
        <v>6.5996</v>
      </c>
    </row>
    <row r="15" customFormat="false" ht="12.8" hidden="false" customHeight="false" outlineLevel="0" collapsed="false">
      <c r="A15" s="102" t="n">
        <v>48</v>
      </c>
      <c r="B15" s="103" t="n">
        <v>0</v>
      </c>
      <c r="C15" s="103" t="n">
        <v>0.0465</v>
      </c>
      <c r="D15" s="103" t="n">
        <v>0.093</v>
      </c>
      <c r="E15" s="103" t="n">
        <v>0.1395</v>
      </c>
      <c r="F15" s="103" t="n">
        <v>0.186</v>
      </c>
      <c r="G15" s="103" t="n">
        <v>0.2325</v>
      </c>
      <c r="H15" s="103" t="n">
        <v>0.279</v>
      </c>
      <c r="I15" s="103" t="n">
        <v>0.3255</v>
      </c>
      <c r="J15" s="103" t="n">
        <v>0.372</v>
      </c>
      <c r="K15" s="103" t="n">
        <v>1.7501</v>
      </c>
      <c r="L15" s="103" t="n">
        <v>3.1282</v>
      </c>
      <c r="M15" s="103" t="n">
        <v>4.5063</v>
      </c>
      <c r="N15" s="103" t="n">
        <v>5.8844</v>
      </c>
      <c r="O15" s="103" t="n">
        <v>6.2152</v>
      </c>
      <c r="P15" s="103" t="n">
        <v>6.546</v>
      </c>
      <c r="Q15" s="103" t="n">
        <v>6.702</v>
      </c>
      <c r="R15" s="103" t="n">
        <v>6.858</v>
      </c>
      <c r="S15" s="103" t="n">
        <v>7.0143</v>
      </c>
      <c r="T15" s="103" t="n">
        <v>7.1706</v>
      </c>
      <c r="U15" s="103" t="n">
        <v>7.3518</v>
      </c>
      <c r="V15" s="103" t="n">
        <v>7.533</v>
      </c>
      <c r="W15" s="103" t="n">
        <v>7.7142</v>
      </c>
      <c r="X15" s="103" t="n">
        <v>7.8954</v>
      </c>
      <c r="Y15" s="103" t="n">
        <v>8.0374</v>
      </c>
      <c r="Z15" s="103" t="n">
        <v>8.1794</v>
      </c>
      <c r="AA15" s="103" t="n">
        <v>11.264</v>
      </c>
      <c r="AB15" s="103" t="n">
        <v>14.3486</v>
      </c>
      <c r="AC15" s="103" t="n">
        <v>14.3115</v>
      </c>
      <c r="AD15" s="103" t="n">
        <v>14.2744</v>
      </c>
      <c r="AE15" s="103" t="n">
        <v>13.7438</v>
      </c>
      <c r="AF15" s="103" t="n">
        <v>13.2132</v>
      </c>
      <c r="AG15" s="103" t="n">
        <v>13.0529</v>
      </c>
      <c r="AH15" s="103" t="n">
        <v>12.8926</v>
      </c>
      <c r="AI15" s="103" t="n">
        <v>12.7325</v>
      </c>
      <c r="AJ15" s="103" t="n">
        <v>12.5724</v>
      </c>
      <c r="AK15" s="103" t="n">
        <v>12.4118</v>
      </c>
      <c r="AL15" s="103" t="n">
        <v>12.2512</v>
      </c>
      <c r="AM15" s="103" t="n">
        <v>12.0909</v>
      </c>
      <c r="AN15" s="103" t="n">
        <v>11.9306</v>
      </c>
      <c r="AO15" s="103" t="n">
        <v>11.7703</v>
      </c>
      <c r="AP15" s="103" t="n">
        <v>11.61</v>
      </c>
      <c r="AQ15" s="103" t="n">
        <v>11.4497</v>
      </c>
      <c r="AR15" s="103" t="n">
        <v>11.2894</v>
      </c>
      <c r="AS15" s="103" t="n">
        <v>11.051525</v>
      </c>
      <c r="AT15" s="103" t="n">
        <v>10.81365</v>
      </c>
      <c r="AU15" s="103" t="n">
        <v>10.575775</v>
      </c>
      <c r="AV15" s="103" t="n">
        <v>10.3379</v>
      </c>
      <c r="AW15" s="103" t="n">
        <v>10.100025</v>
      </c>
      <c r="AX15" s="103" t="n">
        <v>9.86215</v>
      </c>
      <c r="AY15" s="103" t="n">
        <v>9.624275</v>
      </c>
      <c r="AZ15" s="103" t="n">
        <v>9.3864</v>
      </c>
      <c r="BA15" s="103" t="n">
        <v>9.148525</v>
      </c>
      <c r="BB15" s="103" t="n">
        <v>8.91065</v>
      </c>
      <c r="BC15" s="103" t="n">
        <v>8.672775</v>
      </c>
      <c r="BD15" s="103" t="n">
        <v>8.4349</v>
      </c>
      <c r="BE15" s="103" t="n">
        <v>8.197025</v>
      </c>
      <c r="BF15" s="103" t="n">
        <v>7.95915</v>
      </c>
      <c r="BG15" s="103" t="n">
        <v>7.721275</v>
      </c>
      <c r="BH15" s="103" t="n">
        <v>7.4834</v>
      </c>
      <c r="BI15" s="103" t="n">
        <v>7.245525</v>
      </c>
      <c r="BJ15" s="103" t="n">
        <v>7.00765</v>
      </c>
    </row>
    <row r="16" customFormat="false" ht="12.8" hidden="false" customHeight="false" outlineLevel="0" collapsed="false">
      <c r="A16" s="102" t="n">
        <v>49</v>
      </c>
      <c r="B16" s="103" t="n">
        <v>0</v>
      </c>
      <c r="C16" s="103" t="n">
        <v>0.04875</v>
      </c>
      <c r="D16" s="103" t="n">
        <v>0.0975</v>
      </c>
      <c r="E16" s="103" t="n">
        <v>0.14625</v>
      </c>
      <c r="F16" s="103" t="n">
        <v>0.195</v>
      </c>
      <c r="G16" s="103" t="n">
        <v>0.24375</v>
      </c>
      <c r="H16" s="103" t="n">
        <v>0.2925</v>
      </c>
      <c r="I16" s="103" t="n">
        <v>0.34125</v>
      </c>
      <c r="J16" s="103" t="n">
        <v>0.39</v>
      </c>
      <c r="K16" s="103" t="n">
        <v>1.7813</v>
      </c>
      <c r="L16" s="103" t="n">
        <v>3.1726</v>
      </c>
      <c r="M16" s="103" t="n">
        <v>4.5639</v>
      </c>
      <c r="N16" s="103" t="n">
        <v>5.9552</v>
      </c>
      <c r="O16" s="103" t="n">
        <v>6.2916</v>
      </c>
      <c r="P16" s="103" t="n">
        <v>6.628</v>
      </c>
      <c r="Q16" s="103" t="n">
        <v>6.7885</v>
      </c>
      <c r="R16" s="103" t="n">
        <v>6.949</v>
      </c>
      <c r="S16" s="103" t="n">
        <v>7.1099</v>
      </c>
      <c r="T16" s="103" t="n">
        <v>7.2708</v>
      </c>
      <c r="U16" s="103" t="n">
        <v>7.4559</v>
      </c>
      <c r="V16" s="103" t="n">
        <v>7.641</v>
      </c>
      <c r="W16" s="103" t="n">
        <v>7.8261</v>
      </c>
      <c r="X16" s="103" t="n">
        <v>8.0112</v>
      </c>
      <c r="Y16" s="103" t="n">
        <v>8.1627</v>
      </c>
      <c r="Z16" s="103" t="n">
        <v>8.3142</v>
      </c>
      <c r="AA16" s="103" t="n">
        <v>11.4225</v>
      </c>
      <c r="AB16" s="103" t="n">
        <v>14.5308</v>
      </c>
      <c r="AC16" s="103" t="n">
        <v>14.481</v>
      </c>
      <c r="AD16" s="103" t="n">
        <v>14.4312</v>
      </c>
      <c r="AE16" s="103" t="n">
        <v>13.8954</v>
      </c>
      <c r="AF16" s="103" t="n">
        <v>13.3596</v>
      </c>
      <c r="AG16" s="103" t="n">
        <v>13.2007</v>
      </c>
      <c r="AH16" s="103" t="n">
        <v>13.0418</v>
      </c>
      <c r="AI16" s="103" t="n">
        <v>12.883</v>
      </c>
      <c r="AJ16" s="103" t="n">
        <v>12.7242</v>
      </c>
      <c r="AK16" s="103" t="n">
        <v>12.5649</v>
      </c>
      <c r="AL16" s="103" t="n">
        <v>12.4056</v>
      </c>
      <c r="AM16" s="103" t="n">
        <v>12.2467</v>
      </c>
      <c r="AN16" s="103" t="n">
        <v>12.0878</v>
      </c>
      <c r="AO16" s="103" t="n">
        <v>11.9289</v>
      </c>
      <c r="AP16" s="103" t="n">
        <v>11.77</v>
      </c>
      <c r="AQ16" s="103" t="n">
        <v>11.6111</v>
      </c>
      <c r="AR16" s="103" t="n">
        <v>11.4522</v>
      </c>
      <c r="AS16" s="103" t="n">
        <v>11.22795</v>
      </c>
      <c r="AT16" s="103" t="n">
        <v>11.0037</v>
      </c>
      <c r="AU16" s="103" t="n">
        <v>10.77945</v>
      </c>
      <c r="AV16" s="103" t="n">
        <v>10.5552</v>
      </c>
      <c r="AW16" s="103" t="n">
        <v>10.33095</v>
      </c>
      <c r="AX16" s="103" t="n">
        <v>10.1067</v>
      </c>
      <c r="AY16" s="103" t="n">
        <v>9.88245000000001</v>
      </c>
      <c r="AZ16" s="103" t="n">
        <v>9.6582</v>
      </c>
      <c r="BA16" s="103" t="n">
        <v>9.43395</v>
      </c>
      <c r="BB16" s="103" t="n">
        <v>9.2097</v>
      </c>
      <c r="BC16" s="103" t="n">
        <v>8.98545</v>
      </c>
      <c r="BD16" s="103" t="n">
        <v>8.7612</v>
      </c>
      <c r="BE16" s="103" t="n">
        <v>8.53695</v>
      </c>
      <c r="BF16" s="103" t="n">
        <v>8.31270000000001</v>
      </c>
      <c r="BG16" s="103" t="n">
        <v>8.08845000000001</v>
      </c>
      <c r="BH16" s="103" t="n">
        <v>7.86420000000001</v>
      </c>
      <c r="BI16" s="103" t="n">
        <v>7.63995000000001</v>
      </c>
      <c r="BJ16" s="103" t="n">
        <v>7.41570000000001</v>
      </c>
    </row>
    <row r="17" customFormat="false" ht="12.8" hidden="false" customHeight="false" outlineLevel="0" collapsed="false">
      <c r="A17" s="102" t="n">
        <v>50</v>
      </c>
      <c r="B17" s="103" t="n">
        <v>0</v>
      </c>
      <c r="C17" s="103" t="n">
        <v>0.051</v>
      </c>
      <c r="D17" s="103" t="n">
        <v>0.102</v>
      </c>
      <c r="E17" s="103" t="n">
        <v>0.153</v>
      </c>
      <c r="F17" s="103" t="n">
        <v>0.204</v>
      </c>
      <c r="G17" s="103" t="n">
        <v>0.255</v>
      </c>
      <c r="H17" s="103" t="n">
        <v>0.306</v>
      </c>
      <c r="I17" s="103" t="n">
        <v>0.357</v>
      </c>
      <c r="J17" s="103" t="n">
        <v>0.408</v>
      </c>
      <c r="K17" s="103" t="n">
        <v>1.8125</v>
      </c>
      <c r="L17" s="103" t="n">
        <v>3.217</v>
      </c>
      <c r="M17" s="103" t="n">
        <v>4.6215</v>
      </c>
      <c r="N17" s="103" t="n">
        <v>6.026</v>
      </c>
      <c r="O17" s="103" t="n">
        <v>6.368</v>
      </c>
      <c r="P17" s="103" t="n">
        <v>6.71</v>
      </c>
      <c r="Q17" s="103" t="n">
        <v>6.875</v>
      </c>
      <c r="R17" s="103" t="n">
        <v>7.04</v>
      </c>
      <c r="S17" s="103" t="n">
        <v>7.2055</v>
      </c>
      <c r="T17" s="103" t="n">
        <v>7.371</v>
      </c>
      <c r="U17" s="103" t="n">
        <v>7.56</v>
      </c>
      <c r="V17" s="103" t="n">
        <v>7.749</v>
      </c>
      <c r="W17" s="103" t="n">
        <v>7.938</v>
      </c>
      <c r="X17" s="103" t="n">
        <v>8.127</v>
      </c>
      <c r="Y17" s="103" t="n">
        <v>8.288</v>
      </c>
      <c r="Z17" s="103" t="n">
        <v>8.449</v>
      </c>
      <c r="AA17" s="103" t="n">
        <v>11.581</v>
      </c>
      <c r="AB17" s="103" t="n">
        <v>14.713</v>
      </c>
      <c r="AC17" s="103" t="n">
        <v>14.6505</v>
      </c>
      <c r="AD17" s="103" t="n">
        <v>14.588</v>
      </c>
      <c r="AE17" s="103" t="n">
        <v>14.047</v>
      </c>
      <c r="AF17" s="103" t="n">
        <v>13.506</v>
      </c>
      <c r="AG17" s="103" t="n">
        <v>13.3485</v>
      </c>
      <c r="AH17" s="103" t="n">
        <v>13.191</v>
      </c>
      <c r="AI17" s="103" t="n">
        <v>13.0335</v>
      </c>
      <c r="AJ17" s="103" t="n">
        <v>12.876</v>
      </c>
      <c r="AK17" s="103" t="n">
        <v>12.718</v>
      </c>
      <c r="AL17" s="103" t="n">
        <v>12.56</v>
      </c>
      <c r="AM17" s="103" t="n">
        <v>12.4025</v>
      </c>
      <c r="AN17" s="103" t="n">
        <v>12.245</v>
      </c>
      <c r="AO17" s="103" t="n">
        <v>12.0875</v>
      </c>
      <c r="AP17" s="103" t="n">
        <v>11.93</v>
      </c>
      <c r="AQ17" s="103" t="n">
        <v>11.7725</v>
      </c>
      <c r="AR17" s="103" t="n">
        <v>11.615</v>
      </c>
      <c r="AS17" s="103" t="n">
        <v>11.404375</v>
      </c>
      <c r="AT17" s="103" t="n">
        <v>11.19375</v>
      </c>
      <c r="AU17" s="103" t="n">
        <v>10.983125</v>
      </c>
      <c r="AV17" s="103" t="n">
        <v>10.7725</v>
      </c>
      <c r="AW17" s="103" t="n">
        <v>10.561875</v>
      </c>
      <c r="AX17" s="103" t="n">
        <v>10.35125</v>
      </c>
      <c r="AY17" s="103" t="n">
        <v>10.140625</v>
      </c>
      <c r="AZ17" s="103" t="n">
        <v>9.93</v>
      </c>
      <c r="BA17" s="103" t="n">
        <v>9.719375</v>
      </c>
      <c r="BB17" s="103" t="n">
        <v>9.50875</v>
      </c>
      <c r="BC17" s="103" t="n">
        <v>9.298125</v>
      </c>
      <c r="BD17" s="103" t="n">
        <v>9.0875</v>
      </c>
      <c r="BE17" s="103" t="n">
        <v>8.876875</v>
      </c>
      <c r="BF17" s="103" t="n">
        <v>8.66625</v>
      </c>
      <c r="BG17" s="103" t="n">
        <v>8.455625</v>
      </c>
      <c r="BH17" s="103" t="n">
        <v>8.245</v>
      </c>
      <c r="BI17" s="103" t="n">
        <v>8.034375</v>
      </c>
      <c r="BJ17" s="103" t="n">
        <v>7.82375</v>
      </c>
    </row>
    <row r="18" customFormat="false" ht="12.8" hidden="false" customHeight="false" outlineLevel="0" collapsed="false">
      <c r="A18" s="102" t="n">
        <v>51</v>
      </c>
      <c r="B18" s="103" t="n">
        <v>0</v>
      </c>
      <c r="C18" s="103" t="n">
        <v>0.0534</v>
      </c>
      <c r="D18" s="103" t="n">
        <v>0.1068</v>
      </c>
      <c r="E18" s="103" t="n">
        <v>0.1602</v>
      </c>
      <c r="F18" s="103" t="n">
        <v>0.2136</v>
      </c>
      <c r="G18" s="103" t="n">
        <v>0.267</v>
      </c>
      <c r="H18" s="103" t="n">
        <v>0.3204</v>
      </c>
      <c r="I18" s="103" t="n">
        <v>0.3738</v>
      </c>
      <c r="J18" s="103" t="n">
        <v>0.4272</v>
      </c>
      <c r="K18" s="103" t="n">
        <v>1.84025</v>
      </c>
      <c r="L18" s="103" t="n">
        <v>3.2533</v>
      </c>
      <c r="M18" s="103" t="n">
        <v>4.66635</v>
      </c>
      <c r="N18" s="103" t="n">
        <v>6.0794</v>
      </c>
      <c r="O18" s="103" t="n">
        <v>6.4262</v>
      </c>
      <c r="P18" s="103" t="n">
        <v>6.773</v>
      </c>
      <c r="Q18" s="103" t="n">
        <v>6.9425</v>
      </c>
      <c r="R18" s="103" t="n">
        <v>7.112</v>
      </c>
      <c r="S18" s="103" t="n">
        <v>7.282</v>
      </c>
      <c r="T18" s="103" t="n">
        <v>7.452</v>
      </c>
      <c r="U18" s="103" t="n">
        <v>7.6446</v>
      </c>
      <c r="V18" s="103" t="n">
        <v>7.8372</v>
      </c>
      <c r="W18" s="103" t="n">
        <v>8.0298</v>
      </c>
      <c r="X18" s="103" t="n">
        <v>8.2224</v>
      </c>
      <c r="Y18" s="103" t="n">
        <v>8.3936</v>
      </c>
      <c r="Z18" s="103" t="n">
        <v>8.5648</v>
      </c>
      <c r="AA18" s="103" t="n">
        <v>11.721</v>
      </c>
      <c r="AB18" s="103" t="n">
        <v>14.8772</v>
      </c>
      <c r="AC18" s="103" t="n">
        <v>14.811</v>
      </c>
      <c r="AD18" s="103" t="n">
        <v>14.7448</v>
      </c>
      <c r="AE18" s="103" t="n">
        <v>14.1985</v>
      </c>
      <c r="AF18" s="103" t="n">
        <v>13.6522</v>
      </c>
      <c r="AG18" s="103" t="n">
        <v>13.495</v>
      </c>
      <c r="AH18" s="103" t="n">
        <v>13.3378</v>
      </c>
      <c r="AI18" s="103" t="n">
        <v>13.1806</v>
      </c>
      <c r="AJ18" s="103" t="n">
        <v>13.0234</v>
      </c>
      <c r="AK18" s="103" t="n">
        <v>12.8657</v>
      </c>
      <c r="AL18" s="103" t="n">
        <v>12.708</v>
      </c>
      <c r="AM18" s="103" t="n">
        <v>12.5508</v>
      </c>
      <c r="AN18" s="103" t="n">
        <v>12.3936</v>
      </c>
      <c r="AO18" s="103" t="n">
        <v>12.2364</v>
      </c>
      <c r="AP18" s="103" t="n">
        <v>12.0792</v>
      </c>
      <c r="AQ18" s="103" t="n">
        <v>11.922</v>
      </c>
      <c r="AR18" s="103" t="n">
        <v>11.7648</v>
      </c>
      <c r="AS18" s="103" t="n">
        <v>11.565075</v>
      </c>
      <c r="AT18" s="103" t="n">
        <v>11.36535</v>
      </c>
      <c r="AU18" s="103" t="n">
        <v>11.165625</v>
      </c>
      <c r="AV18" s="103" t="n">
        <v>10.9659</v>
      </c>
      <c r="AW18" s="103" t="n">
        <v>10.766175</v>
      </c>
      <c r="AX18" s="103" t="n">
        <v>10.56645</v>
      </c>
      <c r="AY18" s="103" t="n">
        <v>10.366725</v>
      </c>
      <c r="AZ18" s="103" t="n">
        <v>10.167</v>
      </c>
      <c r="BA18" s="103" t="n">
        <v>9.967275</v>
      </c>
      <c r="BB18" s="103" t="n">
        <v>9.76755</v>
      </c>
      <c r="BC18" s="103" t="n">
        <v>9.567825</v>
      </c>
      <c r="BD18" s="103" t="n">
        <v>9.3681</v>
      </c>
      <c r="BE18" s="103" t="n">
        <v>9.168375</v>
      </c>
      <c r="BF18" s="103" t="n">
        <v>8.96865</v>
      </c>
      <c r="BG18" s="103" t="n">
        <v>8.76892499999999</v>
      </c>
      <c r="BH18" s="103" t="n">
        <v>8.56919999999999</v>
      </c>
      <c r="BI18" s="103" t="n">
        <v>8.36947499999999</v>
      </c>
      <c r="BJ18" s="103" t="n">
        <v>8.16974999999999</v>
      </c>
    </row>
    <row r="19" customFormat="false" ht="12.8" hidden="false" customHeight="false" outlineLevel="0" collapsed="false">
      <c r="A19" s="102" t="n">
        <v>52</v>
      </c>
      <c r="B19" s="103" t="n">
        <v>0</v>
      </c>
      <c r="C19" s="103" t="n">
        <v>0.0558</v>
      </c>
      <c r="D19" s="103" t="n">
        <v>0.1116</v>
      </c>
      <c r="E19" s="103" t="n">
        <v>0.1674</v>
      </c>
      <c r="F19" s="103" t="n">
        <v>0.2232</v>
      </c>
      <c r="G19" s="103" t="n">
        <v>0.279</v>
      </c>
      <c r="H19" s="103" t="n">
        <v>0.3348</v>
      </c>
      <c r="I19" s="103" t="n">
        <v>0.3906</v>
      </c>
      <c r="J19" s="103" t="n">
        <v>0.4464</v>
      </c>
      <c r="K19" s="103" t="n">
        <v>1.868</v>
      </c>
      <c r="L19" s="103" t="n">
        <v>3.2896</v>
      </c>
      <c r="M19" s="103" t="n">
        <v>4.7112</v>
      </c>
      <c r="N19" s="103" t="n">
        <v>6.1328</v>
      </c>
      <c r="O19" s="103" t="n">
        <v>6.4844</v>
      </c>
      <c r="P19" s="103" t="n">
        <v>6.836</v>
      </c>
      <c r="Q19" s="103" t="n">
        <v>7.01</v>
      </c>
      <c r="R19" s="103" t="n">
        <v>7.184</v>
      </c>
      <c r="S19" s="103" t="n">
        <v>7.3585</v>
      </c>
      <c r="T19" s="103" t="n">
        <v>7.533</v>
      </c>
      <c r="U19" s="103" t="n">
        <v>7.7292</v>
      </c>
      <c r="V19" s="103" t="n">
        <v>7.9254</v>
      </c>
      <c r="W19" s="103" t="n">
        <v>8.1216</v>
      </c>
      <c r="X19" s="103" t="n">
        <v>8.3178</v>
      </c>
      <c r="Y19" s="103" t="n">
        <v>8.4992</v>
      </c>
      <c r="Z19" s="103" t="n">
        <v>8.6806</v>
      </c>
      <c r="AA19" s="103" t="n">
        <v>11.861</v>
      </c>
      <c r="AB19" s="103" t="n">
        <v>15.0414</v>
      </c>
      <c r="AC19" s="103" t="n">
        <v>14.9715</v>
      </c>
      <c r="AD19" s="103" t="n">
        <v>14.9016</v>
      </c>
      <c r="AE19" s="103" t="n">
        <v>14.35</v>
      </c>
      <c r="AF19" s="103" t="n">
        <v>13.7984</v>
      </c>
      <c r="AG19" s="103" t="n">
        <v>13.6415</v>
      </c>
      <c r="AH19" s="103" t="n">
        <v>13.4846</v>
      </c>
      <c r="AI19" s="103" t="n">
        <v>13.3277</v>
      </c>
      <c r="AJ19" s="103" t="n">
        <v>13.1708</v>
      </c>
      <c r="AK19" s="103" t="n">
        <v>13.0134</v>
      </c>
      <c r="AL19" s="103" t="n">
        <v>12.856</v>
      </c>
      <c r="AM19" s="103" t="n">
        <v>12.6991</v>
      </c>
      <c r="AN19" s="103" t="n">
        <v>12.5422</v>
      </c>
      <c r="AO19" s="103" t="n">
        <v>12.3853</v>
      </c>
      <c r="AP19" s="103" t="n">
        <v>12.2284</v>
      </c>
      <c r="AQ19" s="103" t="n">
        <v>12.0715</v>
      </c>
      <c r="AR19" s="103" t="n">
        <v>11.9146</v>
      </c>
      <c r="AS19" s="103" t="n">
        <v>11.725775</v>
      </c>
      <c r="AT19" s="103" t="n">
        <v>11.53695</v>
      </c>
      <c r="AU19" s="103" t="n">
        <v>11.348125</v>
      </c>
      <c r="AV19" s="103" t="n">
        <v>11.1593</v>
      </c>
      <c r="AW19" s="103" t="n">
        <v>10.970475</v>
      </c>
      <c r="AX19" s="103" t="n">
        <v>10.78165</v>
      </c>
      <c r="AY19" s="103" t="n">
        <v>10.592825</v>
      </c>
      <c r="AZ19" s="103" t="n">
        <v>10.404</v>
      </c>
      <c r="BA19" s="103" t="n">
        <v>10.215175</v>
      </c>
      <c r="BB19" s="103" t="n">
        <v>10.02635</v>
      </c>
      <c r="BC19" s="103" t="n">
        <v>9.837525</v>
      </c>
      <c r="BD19" s="103" t="n">
        <v>9.6487</v>
      </c>
      <c r="BE19" s="103" t="n">
        <v>9.459875</v>
      </c>
      <c r="BF19" s="103" t="n">
        <v>9.27105</v>
      </c>
      <c r="BG19" s="103" t="n">
        <v>9.082225</v>
      </c>
      <c r="BH19" s="103" t="n">
        <v>8.8934</v>
      </c>
      <c r="BI19" s="103" t="n">
        <v>8.704575</v>
      </c>
      <c r="BJ19" s="103" t="n">
        <v>8.51575</v>
      </c>
    </row>
    <row r="20" customFormat="false" ht="12.8" hidden="false" customHeight="false" outlineLevel="0" collapsed="false">
      <c r="A20" s="102" t="n">
        <v>53</v>
      </c>
      <c r="B20" s="103" t="n">
        <v>0</v>
      </c>
      <c r="C20" s="103" t="n">
        <v>0.0582</v>
      </c>
      <c r="D20" s="103" t="n">
        <v>0.1164</v>
      </c>
      <c r="E20" s="103" t="n">
        <v>0.1746</v>
      </c>
      <c r="F20" s="103" t="n">
        <v>0.2328</v>
      </c>
      <c r="G20" s="103" t="n">
        <v>0.291</v>
      </c>
      <c r="H20" s="103" t="n">
        <v>0.3492</v>
      </c>
      <c r="I20" s="103" t="n">
        <v>0.4074</v>
      </c>
      <c r="J20" s="103" t="n">
        <v>0.4656</v>
      </c>
      <c r="K20" s="103" t="n">
        <v>1.89575</v>
      </c>
      <c r="L20" s="103" t="n">
        <v>3.3259</v>
      </c>
      <c r="M20" s="103" t="n">
        <v>4.75605</v>
      </c>
      <c r="N20" s="103" t="n">
        <v>6.1862</v>
      </c>
      <c r="O20" s="103" t="n">
        <v>6.5426</v>
      </c>
      <c r="P20" s="103" t="n">
        <v>6.899</v>
      </c>
      <c r="Q20" s="103" t="n">
        <v>7.0775</v>
      </c>
      <c r="R20" s="103" t="n">
        <v>7.256</v>
      </c>
      <c r="S20" s="103" t="n">
        <v>7.435</v>
      </c>
      <c r="T20" s="103" t="n">
        <v>7.614</v>
      </c>
      <c r="U20" s="103" t="n">
        <v>7.8138</v>
      </c>
      <c r="V20" s="103" t="n">
        <v>8.0136</v>
      </c>
      <c r="W20" s="103" t="n">
        <v>8.2134</v>
      </c>
      <c r="X20" s="103" t="n">
        <v>8.4132</v>
      </c>
      <c r="Y20" s="103" t="n">
        <v>8.6048</v>
      </c>
      <c r="Z20" s="103" t="n">
        <v>8.7964</v>
      </c>
      <c r="AA20" s="103" t="n">
        <v>12.001</v>
      </c>
      <c r="AB20" s="103" t="n">
        <v>15.2056</v>
      </c>
      <c r="AC20" s="103" t="n">
        <v>15.132</v>
      </c>
      <c r="AD20" s="103" t="n">
        <v>15.0584</v>
      </c>
      <c r="AE20" s="103" t="n">
        <v>14.5015</v>
      </c>
      <c r="AF20" s="103" t="n">
        <v>13.9446</v>
      </c>
      <c r="AG20" s="103" t="n">
        <v>13.788</v>
      </c>
      <c r="AH20" s="103" t="n">
        <v>13.6314</v>
      </c>
      <c r="AI20" s="103" t="n">
        <v>13.4748</v>
      </c>
      <c r="AJ20" s="103" t="n">
        <v>13.3182</v>
      </c>
      <c r="AK20" s="103" t="n">
        <v>13.1611</v>
      </c>
      <c r="AL20" s="103" t="n">
        <v>13.004</v>
      </c>
      <c r="AM20" s="103" t="n">
        <v>12.8474</v>
      </c>
      <c r="AN20" s="103" t="n">
        <v>12.6908</v>
      </c>
      <c r="AO20" s="103" t="n">
        <v>12.5342</v>
      </c>
      <c r="AP20" s="103" t="n">
        <v>12.3776</v>
      </c>
      <c r="AQ20" s="103" t="n">
        <v>12.221</v>
      </c>
      <c r="AR20" s="103" t="n">
        <v>12.0644</v>
      </c>
      <c r="AS20" s="103" t="n">
        <v>11.886475</v>
      </c>
      <c r="AT20" s="103" t="n">
        <v>11.70855</v>
      </c>
      <c r="AU20" s="103" t="n">
        <v>11.530625</v>
      </c>
      <c r="AV20" s="103" t="n">
        <v>11.3527</v>
      </c>
      <c r="AW20" s="103" t="n">
        <v>11.174775</v>
      </c>
      <c r="AX20" s="103" t="n">
        <v>10.99685</v>
      </c>
      <c r="AY20" s="103" t="n">
        <v>10.818925</v>
      </c>
      <c r="AZ20" s="103" t="n">
        <v>10.641</v>
      </c>
      <c r="BA20" s="103" t="n">
        <v>10.463075</v>
      </c>
      <c r="BB20" s="103" t="n">
        <v>10.28515</v>
      </c>
      <c r="BC20" s="103" t="n">
        <v>10.107225</v>
      </c>
      <c r="BD20" s="103" t="n">
        <v>9.9293</v>
      </c>
      <c r="BE20" s="103" t="n">
        <v>9.751375</v>
      </c>
      <c r="BF20" s="103" t="n">
        <v>9.57345</v>
      </c>
      <c r="BG20" s="103" t="n">
        <v>9.395525</v>
      </c>
      <c r="BH20" s="103" t="n">
        <v>9.2176</v>
      </c>
      <c r="BI20" s="103" t="n">
        <v>9.039675</v>
      </c>
      <c r="BJ20" s="103" t="n">
        <v>8.86175</v>
      </c>
    </row>
    <row r="21" customFormat="false" ht="12.8" hidden="false" customHeight="false" outlineLevel="0" collapsed="false">
      <c r="A21" s="102" t="n">
        <v>54</v>
      </c>
      <c r="B21" s="103" t="n">
        <v>0</v>
      </c>
      <c r="C21" s="103" t="n">
        <v>0.0606</v>
      </c>
      <c r="D21" s="103" t="n">
        <v>0.1212</v>
      </c>
      <c r="E21" s="103" t="n">
        <v>0.1818</v>
      </c>
      <c r="F21" s="103" t="n">
        <v>0.2424</v>
      </c>
      <c r="G21" s="103" t="n">
        <v>0.303</v>
      </c>
      <c r="H21" s="103" t="n">
        <v>0.3636</v>
      </c>
      <c r="I21" s="103" t="n">
        <v>0.4242</v>
      </c>
      <c r="J21" s="103" t="n">
        <v>0.4848</v>
      </c>
      <c r="K21" s="103" t="n">
        <v>1.9235</v>
      </c>
      <c r="L21" s="103" t="n">
        <v>3.3622</v>
      </c>
      <c r="M21" s="103" t="n">
        <v>4.8009</v>
      </c>
      <c r="N21" s="103" t="n">
        <v>6.2396</v>
      </c>
      <c r="O21" s="103" t="n">
        <v>6.6008</v>
      </c>
      <c r="P21" s="103" t="n">
        <v>6.962</v>
      </c>
      <c r="Q21" s="103" t="n">
        <v>7.145</v>
      </c>
      <c r="R21" s="103" t="n">
        <v>7.328</v>
      </c>
      <c r="S21" s="103" t="n">
        <v>7.5115</v>
      </c>
      <c r="T21" s="103" t="n">
        <v>7.695</v>
      </c>
      <c r="U21" s="103" t="n">
        <v>7.8984</v>
      </c>
      <c r="V21" s="103" t="n">
        <v>8.1018</v>
      </c>
      <c r="W21" s="103" t="n">
        <v>8.3052</v>
      </c>
      <c r="X21" s="103" t="n">
        <v>8.5086</v>
      </c>
      <c r="Y21" s="103" t="n">
        <v>8.7104</v>
      </c>
      <c r="Z21" s="103" t="n">
        <v>8.9122</v>
      </c>
      <c r="AA21" s="103" t="n">
        <v>12.141</v>
      </c>
      <c r="AB21" s="103" t="n">
        <v>15.3698</v>
      </c>
      <c r="AC21" s="103" t="n">
        <v>15.2925</v>
      </c>
      <c r="AD21" s="103" t="n">
        <v>15.2152</v>
      </c>
      <c r="AE21" s="103" t="n">
        <v>14.653</v>
      </c>
      <c r="AF21" s="103" t="n">
        <v>14.0908</v>
      </c>
      <c r="AG21" s="103" t="n">
        <v>13.9345</v>
      </c>
      <c r="AH21" s="103" t="n">
        <v>13.7782</v>
      </c>
      <c r="AI21" s="103" t="n">
        <v>13.6219</v>
      </c>
      <c r="AJ21" s="103" t="n">
        <v>13.4656</v>
      </c>
      <c r="AK21" s="103" t="n">
        <v>13.3088</v>
      </c>
      <c r="AL21" s="103" t="n">
        <v>13.152</v>
      </c>
      <c r="AM21" s="103" t="n">
        <v>12.9957</v>
      </c>
      <c r="AN21" s="103" t="n">
        <v>12.8394</v>
      </c>
      <c r="AO21" s="103" t="n">
        <v>12.6831</v>
      </c>
      <c r="AP21" s="103" t="n">
        <v>12.5268</v>
      </c>
      <c r="AQ21" s="103" t="n">
        <v>12.3705</v>
      </c>
      <c r="AR21" s="103" t="n">
        <v>12.2142</v>
      </c>
      <c r="AS21" s="103" t="n">
        <v>12.047175</v>
      </c>
      <c r="AT21" s="103" t="n">
        <v>11.88015</v>
      </c>
      <c r="AU21" s="103" t="n">
        <v>11.713125</v>
      </c>
      <c r="AV21" s="103" t="n">
        <v>11.5461</v>
      </c>
      <c r="AW21" s="103" t="n">
        <v>11.379075</v>
      </c>
      <c r="AX21" s="103" t="n">
        <v>11.21205</v>
      </c>
      <c r="AY21" s="103" t="n">
        <v>11.045025</v>
      </c>
      <c r="AZ21" s="103" t="n">
        <v>10.878</v>
      </c>
      <c r="BA21" s="103" t="n">
        <v>10.710975</v>
      </c>
      <c r="BB21" s="103" t="n">
        <v>10.54395</v>
      </c>
      <c r="BC21" s="103" t="n">
        <v>10.376925</v>
      </c>
      <c r="BD21" s="103" t="n">
        <v>10.2099</v>
      </c>
      <c r="BE21" s="103" t="n">
        <v>10.042875</v>
      </c>
      <c r="BF21" s="103" t="n">
        <v>9.87585</v>
      </c>
      <c r="BG21" s="103" t="n">
        <v>9.708825</v>
      </c>
      <c r="BH21" s="103" t="n">
        <v>9.5418</v>
      </c>
      <c r="BI21" s="103" t="n">
        <v>9.37477499999999</v>
      </c>
      <c r="BJ21" s="103" t="n">
        <v>9.20774999999999</v>
      </c>
    </row>
    <row r="22" customFormat="false" ht="12.8" hidden="false" customHeight="false" outlineLevel="0" collapsed="false">
      <c r="A22" s="102" t="n">
        <v>55</v>
      </c>
      <c r="B22" s="103" t="n">
        <v>0</v>
      </c>
      <c r="C22" s="103" t="n">
        <v>0.063</v>
      </c>
      <c r="D22" s="103" t="n">
        <v>0.126</v>
      </c>
      <c r="E22" s="103" t="n">
        <v>0.189</v>
      </c>
      <c r="F22" s="103" t="n">
        <v>0.252</v>
      </c>
      <c r="G22" s="103" t="n">
        <v>0.315</v>
      </c>
      <c r="H22" s="103" t="n">
        <v>0.378</v>
      </c>
      <c r="I22" s="103" t="n">
        <v>0.441</v>
      </c>
      <c r="J22" s="103" t="n">
        <v>0.504</v>
      </c>
      <c r="K22" s="103" t="n">
        <v>1.95125</v>
      </c>
      <c r="L22" s="103" t="n">
        <v>3.3985</v>
      </c>
      <c r="M22" s="103" t="n">
        <v>4.84575</v>
      </c>
      <c r="N22" s="103" t="n">
        <v>6.293</v>
      </c>
      <c r="O22" s="103" t="n">
        <v>6.659</v>
      </c>
      <c r="P22" s="103" t="n">
        <v>7.025</v>
      </c>
      <c r="Q22" s="103" t="n">
        <v>7.2125</v>
      </c>
      <c r="R22" s="103" t="n">
        <v>7.4</v>
      </c>
      <c r="S22" s="103" t="n">
        <v>7.588</v>
      </c>
      <c r="T22" s="103" t="n">
        <v>7.776</v>
      </c>
      <c r="U22" s="103" t="n">
        <v>7.983</v>
      </c>
      <c r="V22" s="103" t="n">
        <v>8.19</v>
      </c>
      <c r="W22" s="103" t="n">
        <v>8.397</v>
      </c>
      <c r="X22" s="103" t="n">
        <v>8.604</v>
      </c>
      <c r="Y22" s="103" t="n">
        <v>8.816</v>
      </c>
      <c r="Z22" s="103" t="n">
        <v>9.028</v>
      </c>
      <c r="AA22" s="103" t="n">
        <v>12.281</v>
      </c>
      <c r="AB22" s="103" t="n">
        <v>15.534</v>
      </c>
      <c r="AC22" s="103" t="n">
        <v>15.453</v>
      </c>
      <c r="AD22" s="103" t="n">
        <v>15.372</v>
      </c>
      <c r="AE22" s="103" t="n">
        <v>14.8045</v>
      </c>
      <c r="AF22" s="103" t="n">
        <v>14.237</v>
      </c>
      <c r="AG22" s="103" t="n">
        <v>14.081</v>
      </c>
      <c r="AH22" s="103" t="n">
        <v>13.925</v>
      </c>
      <c r="AI22" s="103" t="n">
        <v>13.769</v>
      </c>
      <c r="AJ22" s="103" t="n">
        <v>13.613</v>
      </c>
      <c r="AK22" s="103" t="n">
        <v>13.4565</v>
      </c>
      <c r="AL22" s="103" t="n">
        <v>13.3</v>
      </c>
      <c r="AM22" s="103" t="n">
        <v>13.144</v>
      </c>
      <c r="AN22" s="103" t="n">
        <v>12.988</v>
      </c>
      <c r="AO22" s="103" t="n">
        <v>12.832</v>
      </c>
      <c r="AP22" s="103" t="n">
        <v>12.676</v>
      </c>
      <c r="AQ22" s="103" t="n">
        <v>12.52</v>
      </c>
      <c r="AR22" s="103" t="n">
        <v>12.364</v>
      </c>
      <c r="AS22" s="103" t="n">
        <v>12.207875</v>
      </c>
      <c r="AT22" s="103" t="n">
        <v>12.05175</v>
      </c>
      <c r="AU22" s="103" t="n">
        <v>11.895625</v>
      </c>
      <c r="AV22" s="103" t="n">
        <v>11.7395</v>
      </c>
      <c r="AW22" s="103" t="n">
        <v>11.583375</v>
      </c>
      <c r="AX22" s="103" t="n">
        <v>11.42725</v>
      </c>
      <c r="AY22" s="103" t="n">
        <v>11.271125</v>
      </c>
      <c r="AZ22" s="103" t="n">
        <v>11.115</v>
      </c>
      <c r="BA22" s="103" t="n">
        <v>10.958875</v>
      </c>
      <c r="BB22" s="103" t="n">
        <v>10.80275</v>
      </c>
      <c r="BC22" s="103" t="n">
        <v>10.646625</v>
      </c>
      <c r="BD22" s="103" t="n">
        <v>10.4905</v>
      </c>
      <c r="BE22" s="103" t="n">
        <v>10.334375</v>
      </c>
      <c r="BF22" s="103" t="n">
        <v>10.17825</v>
      </c>
      <c r="BG22" s="103" t="n">
        <v>10.022125</v>
      </c>
      <c r="BH22" s="103" t="n">
        <v>9.86600000000001</v>
      </c>
      <c r="BI22" s="103" t="n">
        <v>9.70987500000001</v>
      </c>
      <c r="BJ22" s="103" t="n">
        <v>9.55375000000001</v>
      </c>
    </row>
    <row r="23" customFormat="false" ht="12.8" hidden="false" customHeight="false" outlineLevel="0" collapsed="false">
      <c r="A23" s="102" t="n">
        <v>56</v>
      </c>
      <c r="B23" s="103" t="n">
        <v>0</v>
      </c>
      <c r="C23" s="103" t="n">
        <v>0.0655</v>
      </c>
      <c r="D23" s="103" t="n">
        <v>0.131</v>
      </c>
      <c r="E23" s="103" t="n">
        <v>0.1965</v>
      </c>
      <c r="F23" s="103" t="n">
        <v>0.262</v>
      </c>
      <c r="G23" s="103" t="n">
        <v>0.32745</v>
      </c>
      <c r="H23" s="103" t="n">
        <v>0.3929</v>
      </c>
      <c r="I23" s="103" t="n">
        <v>0.45835</v>
      </c>
      <c r="J23" s="103" t="n">
        <v>0.5238</v>
      </c>
      <c r="K23" s="103" t="n">
        <v>1.97595</v>
      </c>
      <c r="L23" s="103" t="n">
        <v>3.4281</v>
      </c>
      <c r="M23" s="103" t="n">
        <v>4.88025</v>
      </c>
      <c r="N23" s="103" t="n">
        <v>6.3324</v>
      </c>
      <c r="O23" s="103" t="n">
        <v>6.7025</v>
      </c>
      <c r="P23" s="103" t="n">
        <v>7.0726</v>
      </c>
      <c r="Q23" s="103" t="n">
        <v>7.2646</v>
      </c>
      <c r="R23" s="103" t="n">
        <v>7.4566</v>
      </c>
      <c r="S23" s="103" t="n">
        <v>7.649</v>
      </c>
      <c r="T23" s="103" t="n">
        <v>7.8414</v>
      </c>
      <c r="U23" s="103" t="n">
        <v>8.0518</v>
      </c>
      <c r="V23" s="103" t="n">
        <v>8.2622</v>
      </c>
      <c r="W23" s="103" t="n">
        <v>8.4726</v>
      </c>
      <c r="X23" s="103" t="n">
        <v>8.683</v>
      </c>
      <c r="Y23" s="103" t="n">
        <v>8.9057</v>
      </c>
      <c r="Z23" s="103" t="n">
        <v>9.1284</v>
      </c>
      <c r="AA23" s="103" t="n">
        <v>12.4214</v>
      </c>
      <c r="AB23" s="103" t="n">
        <v>15.7144</v>
      </c>
      <c r="AC23" s="103" t="n">
        <v>15.6466</v>
      </c>
      <c r="AD23" s="103" t="n">
        <v>15.5788</v>
      </c>
      <c r="AE23" s="103" t="n">
        <v>14.9945</v>
      </c>
      <c r="AF23" s="103" t="n">
        <v>14.4102</v>
      </c>
      <c r="AG23" s="103" t="n">
        <v>14.2541</v>
      </c>
      <c r="AH23" s="103" t="n">
        <v>14.098</v>
      </c>
      <c r="AI23" s="103" t="n">
        <v>13.9418</v>
      </c>
      <c r="AJ23" s="103" t="n">
        <v>13.7856</v>
      </c>
      <c r="AK23" s="103" t="n">
        <v>13.6291</v>
      </c>
      <c r="AL23" s="103" t="n">
        <v>13.4726</v>
      </c>
      <c r="AM23" s="103" t="n">
        <v>13.3165</v>
      </c>
      <c r="AN23" s="103" t="n">
        <v>13.1604</v>
      </c>
      <c r="AO23" s="103" t="n">
        <v>13.0042</v>
      </c>
      <c r="AP23" s="103" t="n">
        <v>12.848</v>
      </c>
      <c r="AQ23" s="103" t="n">
        <v>12.6919</v>
      </c>
      <c r="AR23" s="103" t="n">
        <v>12.5358</v>
      </c>
      <c r="AS23" s="103" t="n">
        <v>12.379575</v>
      </c>
      <c r="AT23" s="103" t="n">
        <v>12.22335</v>
      </c>
      <c r="AU23" s="103" t="n">
        <v>12.067125</v>
      </c>
      <c r="AV23" s="103" t="n">
        <v>11.9109</v>
      </c>
      <c r="AW23" s="103" t="n">
        <v>11.754675</v>
      </c>
      <c r="AX23" s="103" t="n">
        <v>11.59845</v>
      </c>
      <c r="AY23" s="103" t="n">
        <v>11.442225</v>
      </c>
      <c r="AZ23" s="103" t="n">
        <v>11.286</v>
      </c>
      <c r="BA23" s="103" t="n">
        <v>11.129775</v>
      </c>
      <c r="BB23" s="103" t="n">
        <v>10.97355</v>
      </c>
      <c r="BC23" s="103" t="n">
        <v>10.817325</v>
      </c>
      <c r="BD23" s="103" t="n">
        <v>10.6611</v>
      </c>
      <c r="BE23" s="103" t="n">
        <v>10.504875</v>
      </c>
      <c r="BF23" s="103" t="n">
        <v>10.34865</v>
      </c>
      <c r="BG23" s="103" t="n">
        <v>10.192425</v>
      </c>
      <c r="BH23" s="103" t="n">
        <v>10.0362</v>
      </c>
      <c r="BI23" s="103" t="n">
        <v>9.87997500000001</v>
      </c>
      <c r="BJ23" s="103" t="n">
        <v>9.72375000000001</v>
      </c>
    </row>
    <row r="24" customFormat="false" ht="12.8" hidden="false" customHeight="false" outlineLevel="0" collapsed="false">
      <c r="A24" s="102" t="n">
        <v>57</v>
      </c>
      <c r="B24" s="103" t="n">
        <v>0</v>
      </c>
      <c r="C24" s="103" t="n">
        <v>0.068</v>
      </c>
      <c r="D24" s="103" t="n">
        <v>0.136</v>
      </c>
      <c r="E24" s="103" t="n">
        <v>0.204</v>
      </c>
      <c r="F24" s="103" t="n">
        <v>0.272</v>
      </c>
      <c r="G24" s="103" t="n">
        <v>0.3399</v>
      </c>
      <c r="H24" s="103" t="n">
        <v>0.4078</v>
      </c>
      <c r="I24" s="103" t="n">
        <v>0.4757</v>
      </c>
      <c r="J24" s="103" t="n">
        <v>0.5436</v>
      </c>
      <c r="K24" s="103" t="n">
        <v>2.00065</v>
      </c>
      <c r="L24" s="103" t="n">
        <v>3.4577</v>
      </c>
      <c r="M24" s="103" t="n">
        <v>4.91475</v>
      </c>
      <c r="N24" s="103" t="n">
        <v>6.3718</v>
      </c>
      <c r="O24" s="103" t="n">
        <v>6.746</v>
      </c>
      <c r="P24" s="103" t="n">
        <v>7.1202</v>
      </c>
      <c r="Q24" s="103" t="n">
        <v>7.3167</v>
      </c>
      <c r="R24" s="103" t="n">
        <v>7.5132</v>
      </c>
      <c r="S24" s="103" t="n">
        <v>7.71</v>
      </c>
      <c r="T24" s="103" t="n">
        <v>7.9068</v>
      </c>
      <c r="U24" s="103" t="n">
        <v>8.1206</v>
      </c>
      <c r="V24" s="103" t="n">
        <v>8.3344</v>
      </c>
      <c r="W24" s="103" t="n">
        <v>8.5482</v>
      </c>
      <c r="X24" s="103" t="n">
        <v>8.762</v>
      </c>
      <c r="Y24" s="103" t="n">
        <v>8.9954</v>
      </c>
      <c r="Z24" s="103" t="n">
        <v>9.2288</v>
      </c>
      <c r="AA24" s="103" t="n">
        <v>12.5618</v>
      </c>
      <c r="AB24" s="103" t="n">
        <v>15.8948</v>
      </c>
      <c r="AC24" s="103" t="n">
        <v>15.8402</v>
      </c>
      <c r="AD24" s="103" t="n">
        <v>15.7856</v>
      </c>
      <c r="AE24" s="103" t="n">
        <v>15.1845</v>
      </c>
      <c r="AF24" s="103" t="n">
        <v>14.5834</v>
      </c>
      <c r="AG24" s="103" t="n">
        <v>14.4272</v>
      </c>
      <c r="AH24" s="103" t="n">
        <v>14.271</v>
      </c>
      <c r="AI24" s="103" t="n">
        <v>14.1146</v>
      </c>
      <c r="AJ24" s="103" t="n">
        <v>13.9582</v>
      </c>
      <c r="AK24" s="103" t="n">
        <v>13.8017</v>
      </c>
      <c r="AL24" s="103" t="n">
        <v>13.6452</v>
      </c>
      <c r="AM24" s="103" t="n">
        <v>13.489</v>
      </c>
      <c r="AN24" s="103" t="n">
        <v>13.3328</v>
      </c>
      <c r="AO24" s="103" t="n">
        <v>13.1764</v>
      </c>
      <c r="AP24" s="103" t="n">
        <v>13.02</v>
      </c>
      <c r="AQ24" s="103" t="n">
        <v>12.8638</v>
      </c>
      <c r="AR24" s="103" t="n">
        <v>12.7076</v>
      </c>
      <c r="AS24" s="103" t="n">
        <v>12.551275</v>
      </c>
      <c r="AT24" s="103" t="n">
        <v>12.39495</v>
      </c>
      <c r="AU24" s="103" t="n">
        <v>12.238625</v>
      </c>
      <c r="AV24" s="103" t="n">
        <v>12.0823</v>
      </c>
      <c r="AW24" s="103" t="n">
        <v>11.925975</v>
      </c>
      <c r="AX24" s="103" t="n">
        <v>11.76965</v>
      </c>
      <c r="AY24" s="103" t="n">
        <v>11.613325</v>
      </c>
      <c r="AZ24" s="103" t="n">
        <v>11.457</v>
      </c>
      <c r="BA24" s="103" t="n">
        <v>11.300675</v>
      </c>
      <c r="BB24" s="103" t="n">
        <v>11.14435</v>
      </c>
      <c r="BC24" s="103" t="n">
        <v>10.988025</v>
      </c>
      <c r="BD24" s="103" t="n">
        <v>10.8317</v>
      </c>
      <c r="BE24" s="103" t="n">
        <v>10.675375</v>
      </c>
      <c r="BF24" s="103" t="n">
        <v>10.51905</v>
      </c>
      <c r="BG24" s="103" t="n">
        <v>10.362725</v>
      </c>
      <c r="BH24" s="103" t="n">
        <v>10.2064</v>
      </c>
      <c r="BI24" s="103" t="n">
        <v>10.050075</v>
      </c>
      <c r="BJ24" s="103" t="n">
        <v>9.89374999999999</v>
      </c>
    </row>
    <row r="25" customFormat="false" ht="12.8" hidden="false" customHeight="false" outlineLevel="0" collapsed="false">
      <c r="A25" s="102" t="n">
        <v>58</v>
      </c>
      <c r="B25" s="103" t="n">
        <v>0</v>
      </c>
      <c r="C25" s="103" t="n">
        <v>0.0705</v>
      </c>
      <c r="D25" s="103" t="n">
        <v>0.141</v>
      </c>
      <c r="E25" s="103" t="n">
        <v>0.2115</v>
      </c>
      <c r="F25" s="103" t="n">
        <v>0.282</v>
      </c>
      <c r="G25" s="103" t="n">
        <v>0.35235</v>
      </c>
      <c r="H25" s="103" t="n">
        <v>0.4227</v>
      </c>
      <c r="I25" s="103" t="n">
        <v>0.49305</v>
      </c>
      <c r="J25" s="103" t="n">
        <v>0.5634</v>
      </c>
      <c r="K25" s="103" t="n">
        <v>2.02535</v>
      </c>
      <c r="L25" s="103" t="n">
        <v>3.4873</v>
      </c>
      <c r="M25" s="103" t="n">
        <v>4.94925</v>
      </c>
      <c r="N25" s="103" t="n">
        <v>6.4112</v>
      </c>
      <c r="O25" s="103" t="n">
        <v>6.7895</v>
      </c>
      <c r="P25" s="103" t="n">
        <v>7.1678</v>
      </c>
      <c r="Q25" s="103" t="n">
        <v>7.3688</v>
      </c>
      <c r="R25" s="103" t="n">
        <v>7.5698</v>
      </c>
      <c r="S25" s="103" t="n">
        <v>7.771</v>
      </c>
      <c r="T25" s="103" t="n">
        <v>7.9722</v>
      </c>
      <c r="U25" s="103" t="n">
        <v>8.1894</v>
      </c>
      <c r="V25" s="103" t="n">
        <v>8.4066</v>
      </c>
      <c r="W25" s="103" t="n">
        <v>8.6238</v>
      </c>
      <c r="X25" s="103" t="n">
        <v>8.841</v>
      </c>
      <c r="Y25" s="103" t="n">
        <v>9.0851</v>
      </c>
      <c r="Z25" s="103" t="n">
        <v>9.3292</v>
      </c>
      <c r="AA25" s="103" t="n">
        <v>12.7022</v>
      </c>
      <c r="AB25" s="103" t="n">
        <v>16.0752</v>
      </c>
      <c r="AC25" s="103" t="n">
        <v>16.0338</v>
      </c>
      <c r="AD25" s="103" t="n">
        <v>15.9924</v>
      </c>
      <c r="AE25" s="103" t="n">
        <v>15.3745</v>
      </c>
      <c r="AF25" s="103" t="n">
        <v>14.7566</v>
      </c>
      <c r="AG25" s="103" t="n">
        <v>14.6003</v>
      </c>
      <c r="AH25" s="103" t="n">
        <v>14.444</v>
      </c>
      <c r="AI25" s="103" t="n">
        <v>14.2874</v>
      </c>
      <c r="AJ25" s="103" t="n">
        <v>14.1308</v>
      </c>
      <c r="AK25" s="103" t="n">
        <v>13.9743</v>
      </c>
      <c r="AL25" s="103" t="n">
        <v>13.8178</v>
      </c>
      <c r="AM25" s="103" t="n">
        <v>13.6615</v>
      </c>
      <c r="AN25" s="103" t="n">
        <v>13.5052</v>
      </c>
      <c r="AO25" s="103" t="n">
        <v>13.3486</v>
      </c>
      <c r="AP25" s="103" t="n">
        <v>13.192</v>
      </c>
      <c r="AQ25" s="103" t="n">
        <v>13.0357</v>
      </c>
      <c r="AR25" s="103" t="n">
        <v>12.8794</v>
      </c>
      <c r="AS25" s="103" t="n">
        <v>12.722975</v>
      </c>
      <c r="AT25" s="103" t="n">
        <v>12.56655</v>
      </c>
      <c r="AU25" s="103" t="n">
        <v>12.410125</v>
      </c>
      <c r="AV25" s="103" t="n">
        <v>12.2537</v>
      </c>
      <c r="AW25" s="103" t="n">
        <v>12.097275</v>
      </c>
      <c r="AX25" s="103" t="n">
        <v>11.94085</v>
      </c>
      <c r="AY25" s="103" t="n">
        <v>11.784425</v>
      </c>
      <c r="AZ25" s="103" t="n">
        <v>11.628</v>
      </c>
      <c r="BA25" s="103" t="n">
        <v>11.471575</v>
      </c>
      <c r="BB25" s="103" t="n">
        <v>11.31515</v>
      </c>
      <c r="BC25" s="103" t="n">
        <v>11.158725</v>
      </c>
      <c r="BD25" s="103" t="n">
        <v>11.0023</v>
      </c>
      <c r="BE25" s="103" t="n">
        <v>10.845875</v>
      </c>
      <c r="BF25" s="103" t="n">
        <v>10.68945</v>
      </c>
      <c r="BG25" s="103" t="n">
        <v>10.533025</v>
      </c>
      <c r="BH25" s="103" t="n">
        <v>10.3766</v>
      </c>
      <c r="BI25" s="103" t="n">
        <v>10.220175</v>
      </c>
      <c r="BJ25" s="103" t="n">
        <v>10.06375</v>
      </c>
    </row>
    <row r="26" customFormat="false" ht="12.8" hidden="false" customHeight="false" outlineLevel="0" collapsed="false">
      <c r="A26" s="102" t="n">
        <v>59</v>
      </c>
      <c r="B26" s="103" t="n">
        <v>0</v>
      </c>
      <c r="C26" s="103" t="n">
        <v>0.073</v>
      </c>
      <c r="D26" s="103" t="n">
        <v>0.146</v>
      </c>
      <c r="E26" s="103" t="n">
        <v>0.219</v>
      </c>
      <c r="F26" s="103" t="n">
        <v>0.292</v>
      </c>
      <c r="G26" s="103" t="n">
        <v>0.3648</v>
      </c>
      <c r="H26" s="103" t="n">
        <v>0.4376</v>
      </c>
      <c r="I26" s="103" t="n">
        <v>0.5104</v>
      </c>
      <c r="J26" s="103" t="n">
        <v>0.5832</v>
      </c>
      <c r="K26" s="103" t="n">
        <v>2.05005</v>
      </c>
      <c r="L26" s="103" t="n">
        <v>3.5169</v>
      </c>
      <c r="M26" s="103" t="n">
        <v>4.98375</v>
      </c>
      <c r="N26" s="103" t="n">
        <v>6.4506</v>
      </c>
      <c r="O26" s="103" t="n">
        <v>6.833</v>
      </c>
      <c r="P26" s="103" t="n">
        <v>7.2154</v>
      </c>
      <c r="Q26" s="103" t="n">
        <v>7.4209</v>
      </c>
      <c r="R26" s="103" t="n">
        <v>7.6264</v>
      </c>
      <c r="S26" s="103" t="n">
        <v>7.832</v>
      </c>
      <c r="T26" s="103" t="n">
        <v>8.0376</v>
      </c>
      <c r="U26" s="103" t="n">
        <v>8.2582</v>
      </c>
      <c r="V26" s="103" t="n">
        <v>8.4788</v>
      </c>
      <c r="W26" s="103" t="n">
        <v>8.6994</v>
      </c>
      <c r="X26" s="103" t="n">
        <v>8.92</v>
      </c>
      <c r="Y26" s="103" t="n">
        <v>9.1748</v>
      </c>
      <c r="Z26" s="103" t="n">
        <v>9.4296</v>
      </c>
      <c r="AA26" s="103" t="n">
        <v>12.8426</v>
      </c>
      <c r="AB26" s="103" t="n">
        <v>16.2556</v>
      </c>
      <c r="AC26" s="103" t="n">
        <v>16.2274</v>
      </c>
      <c r="AD26" s="103" t="n">
        <v>16.1992</v>
      </c>
      <c r="AE26" s="103" t="n">
        <v>15.5645</v>
      </c>
      <c r="AF26" s="103" t="n">
        <v>14.9298</v>
      </c>
      <c r="AG26" s="103" t="n">
        <v>14.7734</v>
      </c>
      <c r="AH26" s="103" t="n">
        <v>14.617</v>
      </c>
      <c r="AI26" s="103" t="n">
        <v>14.4602</v>
      </c>
      <c r="AJ26" s="103" t="n">
        <v>14.3034</v>
      </c>
      <c r="AK26" s="103" t="n">
        <v>14.1469</v>
      </c>
      <c r="AL26" s="103" t="n">
        <v>13.9904</v>
      </c>
      <c r="AM26" s="103" t="n">
        <v>13.834</v>
      </c>
      <c r="AN26" s="103" t="n">
        <v>13.6776</v>
      </c>
      <c r="AO26" s="103" t="n">
        <v>13.5208</v>
      </c>
      <c r="AP26" s="103" t="n">
        <v>13.364</v>
      </c>
      <c r="AQ26" s="103" t="n">
        <v>13.2076</v>
      </c>
      <c r="AR26" s="103" t="n">
        <v>13.0512</v>
      </c>
      <c r="AS26" s="103" t="n">
        <v>12.894675</v>
      </c>
      <c r="AT26" s="103" t="n">
        <v>12.73815</v>
      </c>
      <c r="AU26" s="103" t="n">
        <v>12.581625</v>
      </c>
      <c r="AV26" s="103" t="n">
        <v>12.4251</v>
      </c>
      <c r="AW26" s="103" t="n">
        <v>12.268575</v>
      </c>
      <c r="AX26" s="103" t="n">
        <v>12.11205</v>
      </c>
      <c r="AY26" s="103" t="n">
        <v>11.955525</v>
      </c>
      <c r="AZ26" s="103" t="n">
        <v>11.799</v>
      </c>
      <c r="BA26" s="103" t="n">
        <v>11.642475</v>
      </c>
      <c r="BB26" s="103" t="n">
        <v>11.48595</v>
      </c>
      <c r="BC26" s="103" t="n">
        <v>11.329425</v>
      </c>
      <c r="BD26" s="103" t="n">
        <v>11.1729</v>
      </c>
      <c r="BE26" s="103" t="n">
        <v>11.016375</v>
      </c>
      <c r="BF26" s="103" t="n">
        <v>10.85985</v>
      </c>
      <c r="BG26" s="103" t="n">
        <v>10.703325</v>
      </c>
      <c r="BH26" s="103" t="n">
        <v>10.5468</v>
      </c>
      <c r="BI26" s="103" t="n">
        <v>10.390275</v>
      </c>
      <c r="BJ26" s="103" t="n">
        <v>10.23375</v>
      </c>
    </row>
    <row r="27" customFormat="false" ht="12.8" hidden="false" customHeight="false" outlineLevel="0" collapsed="false">
      <c r="A27" s="102" t="n">
        <v>60</v>
      </c>
      <c r="B27" s="103" t="n">
        <v>0</v>
      </c>
      <c r="C27" s="103" t="n">
        <v>0.0755</v>
      </c>
      <c r="D27" s="103" t="n">
        <v>0.151</v>
      </c>
      <c r="E27" s="103" t="n">
        <v>0.2265</v>
      </c>
      <c r="F27" s="103" t="n">
        <v>0.302</v>
      </c>
      <c r="G27" s="103" t="n">
        <v>0.37725</v>
      </c>
      <c r="H27" s="103" t="n">
        <v>0.4525</v>
      </c>
      <c r="I27" s="103" t="n">
        <v>0.52775</v>
      </c>
      <c r="J27" s="103" t="n">
        <v>0.603</v>
      </c>
      <c r="K27" s="103" t="n">
        <v>2.07475</v>
      </c>
      <c r="L27" s="103" t="n">
        <v>3.5465</v>
      </c>
      <c r="M27" s="103" t="n">
        <v>5.01825</v>
      </c>
      <c r="N27" s="103" t="n">
        <v>6.49</v>
      </c>
      <c r="O27" s="103" t="n">
        <v>6.8765</v>
      </c>
      <c r="P27" s="103" t="n">
        <v>7.263</v>
      </c>
      <c r="Q27" s="103" t="n">
        <v>7.473</v>
      </c>
      <c r="R27" s="103" t="n">
        <v>7.683</v>
      </c>
      <c r="S27" s="103" t="n">
        <v>7.893</v>
      </c>
      <c r="T27" s="103" t="n">
        <v>8.103</v>
      </c>
      <c r="U27" s="103" t="n">
        <v>8.327</v>
      </c>
      <c r="V27" s="103" t="n">
        <v>8.551</v>
      </c>
      <c r="W27" s="103" t="n">
        <v>8.775</v>
      </c>
      <c r="X27" s="103" t="n">
        <v>8.999</v>
      </c>
      <c r="Y27" s="103" t="n">
        <v>9.2645</v>
      </c>
      <c r="Z27" s="103" t="n">
        <v>9.53</v>
      </c>
      <c r="AA27" s="103" t="n">
        <v>12.983</v>
      </c>
      <c r="AB27" s="103" t="n">
        <v>16.436</v>
      </c>
      <c r="AC27" s="103" t="n">
        <v>16.421</v>
      </c>
      <c r="AD27" s="103" t="n">
        <v>16.406</v>
      </c>
      <c r="AE27" s="103" t="n">
        <v>15.7545</v>
      </c>
      <c r="AF27" s="103" t="n">
        <v>15.103</v>
      </c>
      <c r="AG27" s="103" t="n">
        <v>14.9465</v>
      </c>
      <c r="AH27" s="103" t="n">
        <v>14.79</v>
      </c>
      <c r="AI27" s="103" t="n">
        <v>14.633</v>
      </c>
      <c r="AJ27" s="103" t="n">
        <v>14.476</v>
      </c>
      <c r="AK27" s="103" t="n">
        <v>14.3195</v>
      </c>
      <c r="AL27" s="103" t="n">
        <v>14.163</v>
      </c>
      <c r="AM27" s="103" t="n">
        <v>14.0065</v>
      </c>
      <c r="AN27" s="103" t="n">
        <v>13.85</v>
      </c>
      <c r="AO27" s="103" t="n">
        <v>13.693</v>
      </c>
      <c r="AP27" s="103" t="n">
        <v>13.536</v>
      </c>
      <c r="AQ27" s="103" t="n">
        <v>13.3795</v>
      </c>
      <c r="AR27" s="103" t="n">
        <v>13.223</v>
      </c>
      <c r="AS27" s="103" t="n">
        <v>13.066375</v>
      </c>
      <c r="AT27" s="103" t="n">
        <v>12.90975</v>
      </c>
      <c r="AU27" s="103" t="n">
        <v>12.753125</v>
      </c>
      <c r="AV27" s="103" t="n">
        <v>12.5965</v>
      </c>
      <c r="AW27" s="103" t="n">
        <v>12.439875</v>
      </c>
      <c r="AX27" s="103" t="n">
        <v>12.28325</v>
      </c>
      <c r="AY27" s="103" t="n">
        <v>12.126625</v>
      </c>
      <c r="AZ27" s="103" t="n">
        <v>11.97</v>
      </c>
      <c r="BA27" s="103" t="n">
        <v>11.813375</v>
      </c>
      <c r="BB27" s="103" t="n">
        <v>11.65675</v>
      </c>
      <c r="BC27" s="103" t="n">
        <v>11.500125</v>
      </c>
      <c r="BD27" s="103" t="n">
        <v>11.3435</v>
      </c>
      <c r="BE27" s="103" t="n">
        <v>11.186875</v>
      </c>
      <c r="BF27" s="103" t="n">
        <v>11.03025</v>
      </c>
      <c r="BG27" s="103" t="n">
        <v>10.873625</v>
      </c>
      <c r="BH27" s="103" t="n">
        <v>10.717</v>
      </c>
      <c r="BI27" s="103" t="n">
        <v>10.560375</v>
      </c>
      <c r="BJ27" s="103" t="n">
        <v>10.40375</v>
      </c>
    </row>
    <row r="28" customFormat="false" ht="12.8" hidden="false" customHeight="false" outlineLevel="0" collapsed="false">
      <c r="A28" s="102" t="n">
        <v>61</v>
      </c>
      <c r="B28" s="103" t="n">
        <v>0</v>
      </c>
      <c r="C28" s="103" t="n">
        <v>0.07805</v>
      </c>
      <c r="D28" s="103" t="n">
        <v>0.1561</v>
      </c>
      <c r="E28" s="103" t="n">
        <v>0.23415</v>
      </c>
      <c r="F28" s="103" t="n">
        <v>0.3122</v>
      </c>
      <c r="G28" s="103" t="n">
        <v>0.39005</v>
      </c>
      <c r="H28" s="103" t="n">
        <v>0.4679</v>
      </c>
      <c r="I28" s="103" t="n">
        <v>0.54575</v>
      </c>
      <c r="J28" s="103" t="n">
        <v>0.6236</v>
      </c>
      <c r="K28" s="103" t="n">
        <v>2.0971</v>
      </c>
      <c r="L28" s="103" t="n">
        <v>3.5706</v>
      </c>
      <c r="M28" s="103" t="n">
        <v>5.0441</v>
      </c>
      <c r="N28" s="103" t="n">
        <v>6.5176</v>
      </c>
      <c r="O28" s="103" t="n">
        <v>6.9077</v>
      </c>
      <c r="P28" s="103" t="n">
        <v>7.2978</v>
      </c>
      <c r="Q28" s="103" t="n">
        <v>7.5121</v>
      </c>
      <c r="R28" s="103" t="n">
        <v>7.7264</v>
      </c>
      <c r="S28" s="103" t="n">
        <v>7.9408</v>
      </c>
      <c r="T28" s="103" t="n">
        <v>8.1552</v>
      </c>
      <c r="U28" s="103" t="n">
        <v>8.3823</v>
      </c>
      <c r="V28" s="103" t="n">
        <v>8.6094</v>
      </c>
      <c r="W28" s="103" t="n">
        <v>8.8366</v>
      </c>
      <c r="X28" s="103" t="n">
        <v>9.0638</v>
      </c>
      <c r="Y28" s="103" t="n">
        <v>9.3404</v>
      </c>
      <c r="Z28" s="103" t="n">
        <v>9.617</v>
      </c>
      <c r="AA28" s="103" t="n">
        <v>13.0826</v>
      </c>
      <c r="AB28" s="103" t="n">
        <v>16.5482</v>
      </c>
      <c r="AC28" s="103" t="n">
        <v>16.5865</v>
      </c>
      <c r="AD28" s="103" t="n">
        <v>16.6248</v>
      </c>
      <c r="AE28" s="103" t="n">
        <v>15.9779</v>
      </c>
      <c r="AF28" s="103" t="n">
        <v>15.331</v>
      </c>
      <c r="AG28" s="103" t="n">
        <v>15.1726</v>
      </c>
      <c r="AH28" s="103" t="n">
        <v>15.0142</v>
      </c>
      <c r="AI28" s="103" t="n">
        <v>14.8553</v>
      </c>
      <c r="AJ28" s="103" t="n">
        <v>14.6964</v>
      </c>
      <c r="AK28" s="103" t="n">
        <v>14.538</v>
      </c>
      <c r="AL28" s="103" t="n">
        <v>14.3796</v>
      </c>
      <c r="AM28" s="103" t="n">
        <v>14.2212</v>
      </c>
      <c r="AN28" s="103" t="n">
        <v>14.0628</v>
      </c>
      <c r="AO28" s="103" t="n">
        <v>13.9039</v>
      </c>
      <c r="AP28" s="103" t="n">
        <v>13.745</v>
      </c>
      <c r="AQ28" s="103" t="n">
        <v>13.5866</v>
      </c>
      <c r="AR28" s="103" t="n">
        <v>13.4282</v>
      </c>
      <c r="AS28" s="103" t="n">
        <v>13.269675</v>
      </c>
      <c r="AT28" s="103" t="n">
        <v>13.11115</v>
      </c>
      <c r="AU28" s="103" t="n">
        <v>12.952625</v>
      </c>
      <c r="AV28" s="103" t="n">
        <v>12.7941</v>
      </c>
      <c r="AW28" s="103" t="n">
        <v>12.635575</v>
      </c>
      <c r="AX28" s="103" t="n">
        <v>12.47705</v>
      </c>
      <c r="AY28" s="103" t="n">
        <v>12.318525</v>
      </c>
      <c r="AZ28" s="103" t="n">
        <v>12.16</v>
      </c>
      <c r="BA28" s="103" t="n">
        <v>12.001475</v>
      </c>
      <c r="BB28" s="103" t="n">
        <v>11.84295</v>
      </c>
      <c r="BC28" s="103" t="n">
        <v>11.684425</v>
      </c>
      <c r="BD28" s="103" t="n">
        <v>11.5259</v>
      </c>
      <c r="BE28" s="103" t="n">
        <v>11.367375</v>
      </c>
      <c r="BF28" s="103" t="n">
        <v>11.20885</v>
      </c>
      <c r="BG28" s="103" t="n">
        <v>11.050325</v>
      </c>
      <c r="BH28" s="103" t="n">
        <v>10.8918</v>
      </c>
      <c r="BI28" s="103" t="n">
        <v>10.733275</v>
      </c>
      <c r="BJ28" s="103" t="n">
        <v>10.57475</v>
      </c>
    </row>
    <row r="29" customFormat="false" ht="12.8" hidden="false" customHeight="false" outlineLevel="0" collapsed="false">
      <c r="A29" s="102" t="n">
        <v>62</v>
      </c>
      <c r="B29" s="103" t="n">
        <v>0</v>
      </c>
      <c r="C29" s="103" t="n">
        <v>0.0806</v>
      </c>
      <c r="D29" s="103" t="n">
        <v>0.1612</v>
      </c>
      <c r="E29" s="103" t="n">
        <v>0.2418</v>
      </c>
      <c r="F29" s="103" t="n">
        <v>0.3224</v>
      </c>
      <c r="G29" s="103" t="n">
        <v>0.40285</v>
      </c>
      <c r="H29" s="103" t="n">
        <v>0.4833</v>
      </c>
      <c r="I29" s="103" t="n">
        <v>0.56375</v>
      </c>
      <c r="J29" s="103" t="n">
        <v>0.6442</v>
      </c>
      <c r="K29" s="103" t="n">
        <v>2.11945</v>
      </c>
      <c r="L29" s="103" t="n">
        <v>3.5947</v>
      </c>
      <c r="M29" s="103" t="n">
        <v>5.06995</v>
      </c>
      <c r="N29" s="103" t="n">
        <v>6.5452</v>
      </c>
      <c r="O29" s="103" t="n">
        <v>6.9389</v>
      </c>
      <c r="P29" s="103" t="n">
        <v>7.3326</v>
      </c>
      <c r="Q29" s="103" t="n">
        <v>7.5512</v>
      </c>
      <c r="R29" s="103" t="n">
        <v>7.7698</v>
      </c>
      <c r="S29" s="103" t="n">
        <v>7.9886</v>
      </c>
      <c r="T29" s="103" t="n">
        <v>8.2074</v>
      </c>
      <c r="U29" s="103" t="n">
        <v>8.4376</v>
      </c>
      <c r="V29" s="103" t="n">
        <v>8.6678</v>
      </c>
      <c r="W29" s="103" t="n">
        <v>8.8982</v>
      </c>
      <c r="X29" s="103" t="n">
        <v>9.1286</v>
      </c>
      <c r="Y29" s="103" t="n">
        <v>9.4163</v>
      </c>
      <c r="Z29" s="103" t="n">
        <v>9.704</v>
      </c>
      <c r="AA29" s="103" t="n">
        <v>13.1822</v>
      </c>
      <c r="AB29" s="103" t="n">
        <v>16.6604</v>
      </c>
      <c r="AC29" s="103" t="n">
        <v>16.752</v>
      </c>
      <c r="AD29" s="103" t="n">
        <v>16.8436</v>
      </c>
      <c r="AE29" s="103" t="n">
        <v>16.2013</v>
      </c>
      <c r="AF29" s="103" t="n">
        <v>15.559</v>
      </c>
      <c r="AG29" s="103" t="n">
        <v>15.3987</v>
      </c>
      <c r="AH29" s="103" t="n">
        <v>15.2384</v>
      </c>
      <c r="AI29" s="103" t="n">
        <v>15.0776</v>
      </c>
      <c r="AJ29" s="103" t="n">
        <v>14.9168</v>
      </c>
      <c r="AK29" s="103" t="n">
        <v>14.7565</v>
      </c>
      <c r="AL29" s="103" t="n">
        <v>14.5962</v>
      </c>
      <c r="AM29" s="103" t="n">
        <v>14.4359</v>
      </c>
      <c r="AN29" s="103" t="n">
        <v>14.2756</v>
      </c>
      <c r="AO29" s="103" t="n">
        <v>14.1148</v>
      </c>
      <c r="AP29" s="103" t="n">
        <v>13.954</v>
      </c>
      <c r="AQ29" s="103" t="n">
        <v>13.7937</v>
      </c>
      <c r="AR29" s="103" t="n">
        <v>13.6334</v>
      </c>
      <c r="AS29" s="103" t="n">
        <v>13.472975</v>
      </c>
      <c r="AT29" s="103" t="n">
        <v>13.31255</v>
      </c>
      <c r="AU29" s="103" t="n">
        <v>13.152125</v>
      </c>
      <c r="AV29" s="103" t="n">
        <v>12.9917</v>
      </c>
      <c r="AW29" s="103" t="n">
        <v>12.831275</v>
      </c>
      <c r="AX29" s="103" t="n">
        <v>12.67085</v>
      </c>
      <c r="AY29" s="103" t="n">
        <v>12.510425</v>
      </c>
      <c r="AZ29" s="103" t="n">
        <v>12.35</v>
      </c>
      <c r="BA29" s="103" t="n">
        <v>12.189575</v>
      </c>
      <c r="BB29" s="103" t="n">
        <v>12.02915</v>
      </c>
      <c r="BC29" s="103" t="n">
        <v>11.868725</v>
      </c>
      <c r="BD29" s="103" t="n">
        <v>11.7083</v>
      </c>
      <c r="BE29" s="103" t="n">
        <v>11.547875</v>
      </c>
      <c r="BF29" s="103" t="n">
        <v>11.38745</v>
      </c>
      <c r="BG29" s="103" t="n">
        <v>11.227025</v>
      </c>
      <c r="BH29" s="103" t="n">
        <v>11.0666</v>
      </c>
      <c r="BI29" s="103" t="n">
        <v>10.906175</v>
      </c>
      <c r="BJ29" s="103" t="n">
        <v>10.74575</v>
      </c>
    </row>
    <row r="30" customFormat="false" ht="12.8" hidden="false" customHeight="false" outlineLevel="0" collapsed="false">
      <c r="A30" s="102" t="n">
        <v>63</v>
      </c>
      <c r="B30" s="103" t="n">
        <v>0</v>
      </c>
      <c r="C30" s="103" t="n">
        <v>0.08315</v>
      </c>
      <c r="D30" s="103" t="n">
        <v>0.1663</v>
      </c>
      <c r="E30" s="103" t="n">
        <v>0.24945</v>
      </c>
      <c r="F30" s="103" t="n">
        <v>0.3326</v>
      </c>
      <c r="G30" s="103" t="n">
        <v>0.41565</v>
      </c>
      <c r="H30" s="103" t="n">
        <v>0.4987</v>
      </c>
      <c r="I30" s="103" t="n">
        <v>0.58175</v>
      </c>
      <c r="J30" s="103" t="n">
        <v>0.6648</v>
      </c>
      <c r="K30" s="103" t="n">
        <v>2.1418</v>
      </c>
      <c r="L30" s="103" t="n">
        <v>3.6188</v>
      </c>
      <c r="M30" s="103" t="n">
        <v>5.0958</v>
      </c>
      <c r="N30" s="103" t="n">
        <v>6.5728</v>
      </c>
      <c r="O30" s="103" t="n">
        <v>6.9701</v>
      </c>
      <c r="P30" s="103" t="n">
        <v>7.3674</v>
      </c>
      <c r="Q30" s="103" t="n">
        <v>7.5903</v>
      </c>
      <c r="R30" s="103" t="n">
        <v>7.8132</v>
      </c>
      <c r="S30" s="103" t="n">
        <v>8.0364</v>
      </c>
      <c r="T30" s="103" t="n">
        <v>8.2596</v>
      </c>
      <c r="U30" s="103" t="n">
        <v>8.4929</v>
      </c>
      <c r="V30" s="103" t="n">
        <v>8.7262</v>
      </c>
      <c r="W30" s="103" t="n">
        <v>8.9598</v>
      </c>
      <c r="X30" s="103" t="n">
        <v>9.1934</v>
      </c>
      <c r="Y30" s="103" t="n">
        <v>9.4922</v>
      </c>
      <c r="Z30" s="103" t="n">
        <v>9.791</v>
      </c>
      <c r="AA30" s="103" t="n">
        <v>13.2818</v>
      </c>
      <c r="AB30" s="103" t="n">
        <v>16.7726</v>
      </c>
      <c r="AC30" s="103" t="n">
        <v>16.9175</v>
      </c>
      <c r="AD30" s="103" t="n">
        <v>17.0624</v>
      </c>
      <c r="AE30" s="103" t="n">
        <v>16.4247</v>
      </c>
      <c r="AF30" s="103" t="n">
        <v>15.787</v>
      </c>
      <c r="AG30" s="103" t="n">
        <v>15.6248</v>
      </c>
      <c r="AH30" s="103" t="n">
        <v>15.4626</v>
      </c>
      <c r="AI30" s="103" t="n">
        <v>15.2999</v>
      </c>
      <c r="AJ30" s="103" t="n">
        <v>15.1372</v>
      </c>
      <c r="AK30" s="103" t="n">
        <v>14.975</v>
      </c>
      <c r="AL30" s="103" t="n">
        <v>14.8128</v>
      </c>
      <c r="AM30" s="103" t="n">
        <v>14.6506</v>
      </c>
      <c r="AN30" s="103" t="n">
        <v>14.4884</v>
      </c>
      <c r="AO30" s="103" t="n">
        <v>14.3257</v>
      </c>
      <c r="AP30" s="103" t="n">
        <v>14.163</v>
      </c>
      <c r="AQ30" s="103" t="n">
        <v>14.0008</v>
      </c>
      <c r="AR30" s="103" t="n">
        <v>13.8386</v>
      </c>
      <c r="AS30" s="103" t="n">
        <v>13.676275</v>
      </c>
      <c r="AT30" s="103" t="n">
        <v>13.51395</v>
      </c>
      <c r="AU30" s="103" t="n">
        <v>13.351625</v>
      </c>
      <c r="AV30" s="103" t="n">
        <v>13.1893</v>
      </c>
      <c r="AW30" s="103" t="n">
        <v>13.026975</v>
      </c>
      <c r="AX30" s="103" t="n">
        <v>12.86465</v>
      </c>
      <c r="AY30" s="103" t="n">
        <v>12.702325</v>
      </c>
      <c r="AZ30" s="103" t="n">
        <v>12.54</v>
      </c>
      <c r="BA30" s="103" t="n">
        <v>12.377675</v>
      </c>
      <c r="BB30" s="103" t="n">
        <v>12.21535</v>
      </c>
      <c r="BC30" s="103" t="n">
        <v>12.053025</v>
      </c>
      <c r="BD30" s="103" t="n">
        <v>11.8907</v>
      </c>
      <c r="BE30" s="103" t="n">
        <v>11.728375</v>
      </c>
      <c r="BF30" s="103" t="n">
        <v>11.56605</v>
      </c>
      <c r="BG30" s="103" t="n">
        <v>11.403725</v>
      </c>
      <c r="BH30" s="103" t="n">
        <v>11.2414</v>
      </c>
      <c r="BI30" s="103" t="n">
        <v>11.079075</v>
      </c>
      <c r="BJ30" s="103" t="n">
        <v>10.91675</v>
      </c>
    </row>
    <row r="31" customFormat="false" ht="12.8" hidden="false" customHeight="false" outlineLevel="0" collapsed="false">
      <c r="A31" s="102" t="n">
        <v>64</v>
      </c>
      <c r="B31" s="103" t="n">
        <v>0</v>
      </c>
      <c r="C31" s="103" t="n">
        <v>0.0857</v>
      </c>
      <c r="D31" s="103" t="n">
        <v>0.1714</v>
      </c>
      <c r="E31" s="103" t="n">
        <v>0.2571</v>
      </c>
      <c r="F31" s="103" t="n">
        <v>0.3428</v>
      </c>
      <c r="G31" s="103" t="n">
        <v>0.42845</v>
      </c>
      <c r="H31" s="103" t="n">
        <v>0.5141</v>
      </c>
      <c r="I31" s="103" t="n">
        <v>0.59975</v>
      </c>
      <c r="J31" s="103" t="n">
        <v>0.6854</v>
      </c>
      <c r="K31" s="103" t="n">
        <v>2.16415</v>
      </c>
      <c r="L31" s="103" t="n">
        <v>3.6429</v>
      </c>
      <c r="M31" s="103" t="n">
        <v>5.12165</v>
      </c>
      <c r="N31" s="103" t="n">
        <v>6.6004</v>
      </c>
      <c r="O31" s="103" t="n">
        <v>7.0013</v>
      </c>
      <c r="P31" s="103" t="n">
        <v>7.4022</v>
      </c>
      <c r="Q31" s="103" t="n">
        <v>7.6294</v>
      </c>
      <c r="R31" s="103" t="n">
        <v>7.8566</v>
      </c>
      <c r="S31" s="103" t="n">
        <v>8.0842</v>
      </c>
      <c r="T31" s="103" t="n">
        <v>8.3118</v>
      </c>
      <c r="U31" s="103" t="n">
        <v>8.5482</v>
      </c>
      <c r="V31" s="103" t="n">
        <v>8.7846</v>
      </c>
      <c r="W31" s="103" t="n">
        <v>9.0214</v>
      </c>
      <c r="X31" s="103" t="n">
        <v>9.2582</v>
      </c>
      <c r="Y31" s="103" t="n">
        <v>9.5681</v>
      </c>
      <c r="Z31" s="103" t="n">
        <v>9.878</v>
      </c>
      <c r="AA31" s="103" t="n">
        <v>13.3814</v>
      </c>
      <c r="AB31" s="103" t="n">
        <v>16.8848</v>
      </c>
      <c r="AC31" s="103" t="n">
        <v>17.083</v>
      </c>
      <c r="AD31" s="103" t="n">
        <v>17.2812</v>
      </c>
      <c r="AE31" s="103" t="n">
        <v>16.6481</v>
      </c>
      <c r="AF31" s="103" t="n">
        <v>16.015</v>
      </c>
      <c r="AG31" s="103" t="n">
        <v>15.8509</v>
      </c>
      <c r="AH31" s="103" t="n">
        <v>15.6868</v>
      </c>
      <c r="AI31" s="103" t="n">
        <v>15.5222</v>
      </c>
      <c r="AJ31" s="103" t="n">
        <v>15.3576</v>
      </c>
      <c r="AK31" s="103" t="n">
        <v>15.1935</v>
      </c>
      <c r="AL31" s="103" t="n">
        <v>15.0294</v>
      </c>
      <c r="AM31" s="103" t="n">
        <v>14.8653</v>
      </c>
      <c r="AN31" s="103" t="n">
        <v>14.7012</v>
      </c>
      <c r="AO31" s="103" t="n">
        <v>14.5366</v>
      </c>
      <c r="AP31" s="103" t="n">
        <v>14.372</v>
      </c>
      <c r="AQ31" s="103" t="n">
        <v>14.2079</v>
      </c>
      <c r="AR31" s="103" t="n">
        <v>14.0438</v>
      </c>
      <c r="AS31" s="103" t="n">
        <v>13.879575</v>
      </c>
      <c r="AT31" s="103" t="n">
        <v>13.71535</v>
      </c>
      <c r="AU31" s="103" t="n">
        <v>13.551125</v>
      </c>
      <c r="AV31" s="103" t="n">
        <v>13.3869</v>
      </c>
      <c r="AW31" s="103" t="n">
        <v>13.222675</v>
      </c>
      <c r="AX31" s="103" t="n">
        <v>13.05845</v>
      </c>
      <c r="AY31" s="103" t="n">
        <v>12.894225</v>
      </c>
      <c r="AZ31" s="103" t="n">
        <v>12.73</v>
      </c>
      <c r="BA31" s="103" t="n">
        <v>12.565775</v>
      </c>
      <c r="BB31" s="103" t="n">
        <v>12.40155</v>
      </c>
      <c r="BC31" s="103" t="n">
        <v>12.237325</v>
      </c>
      <c r="BD31" s="103" t="n">
        <v>12.0731</v>
      </c>
      <c r="BE31" s="103" t="n">
        <v>11.908875</v>
      </c>
      <c r="BF31" s="103" t="n">
        <v>11.74465</v>
      </c>
      <c r="BG31" s="103" t="n">
        <v>11.580425</v>
      </c>
      <c r="BH31" s="103" t="n">
        <v>11.4162</v>
      </c>
      <c r="BI31" s="103" t="n">
        <v>11.251975</v>
      </c>
      <c r="BJ31" s="103" t="n">
        <v>11.08775</v>
      </c>
    </row>
    <row r="32" customFormat="false" ht="12.8" hidden="false" customHeight="false" outlineLevel="0" collapsed="false">
      <c r="A32" s="102" t="n">
        <v>65</v>
      </c>
      <c r="B32" s="103" t="n">
        <v>0</v>
      </c>
      <c r="C32" s="103" t="n">
        <v>0.08825</v>
      </c>
      <c r="D32" s="103" t="n">
        <v>0.1765</v>
      </c>
      <c r="E32" s="103" t="n">
        <v>0.26475</v>
      </c>
      <c r="F32" s="103" t="n">
        <v>0.353</v>
      </c>
      <c r="G32" s="103" t="n">
        <v>0.44125</v>
      </c>
      <c r="H32" s="103" t="n">
        <v>0.5295</v>
      </c>
      <c r="I32" s="103" t="n">
        <v>0.61775</v>
      </c>
      <c r="J32" s="103" t="n">
        <v>0.706</v>
      </c>
      <c r="K32" s="103" t="n">
        <v>2.1865</v>
      </c>
      <c r="L32" s="103" t="n">
        <v>3.667</v>
      </c>
      <c r="M32" s="103" t="n">
        <v>5.1475</v>
      </c>
      <c r="N32" s="103" t="n">
        <v>6.628</v>
      </c>
      <c r="O32" s="103" t="n">
        <v>7.0325</v>
      </c>
      <c r="P32" s="103" t="n">
        <v>7.437</v>
      </c>
      <c r="Q32" s="103" t="n">
        <v>7.6685</v>
      </c>
      <c r="R32" s="103" t="n">
        <v>7.9</v>
      </c>
      <c r="S32" s="103" t="n">
        <v>8.132</v>
      </c>
      <c r="T32" s="103" t="n">
        <v>8.364</v>
      </c>
      <c r="U32" s="103" t="n">
        <v>8.6035</v>
      </c>
      <c r="V32" s="103" t="n">
        <v>8.843</v>
      </c>
      <c r="W32" s="103" t="n">
        <v>9.083</v>
      </c>
      <c r="X32" s="103" t="n">
        <v>9.323</v>
      </c>
      <c r="Y32" s="103" t="n">
        <v>9.644</v>
      </c>
      <c r="Z32" s="103" t="n">
        <v>9.965</v>
      </c>
      <c r="AA32" s="103" t="n">
        <v>13.481</v>
      </c>
      <c r="AB32" s="103" t="n">
        <v>16.997</v>
      </c>
      <c r="AC32" s="103" t="n">
        <v>17.2485</v>
      </c>
      <c r="AD32" s="103" t="n">
        <v>17.5</v>
      </c>
      <c r="AE32" s="103" t="n">
        <v>16.8715</v>
      </c>
      <c r="AF32" s="103" t="n">
        <v>16.243</v>
      </c>
      <c r="AG32" s="103" t="n">
        <v>16.077</v>
      </c>
      <c r="AH32" s="103" t="n">
        <v>15.911</v>
      </c>
      <c r="AI32" s="103" t="n">
        <v>15.7445</v>
      </c>
      <c r="AJ32" s="103" t="n">
        <v>15.578</v>
      </c>
      <c r="AK32" s="103" t="n">
        <v>15.412</v>
      </c>
      <c r="AL32" s="103" t="n">
        <v>15.246</v>
      </c>
      <c r="AM32" s="103" t="n">
        <v>15.08</v>
      </c>
      <c r="AN32" s="103" t="n">
        <v>14.914</v>
      </c>
      <c r="AO32" s="103" t="n">
        <v>14.7475</v>
      </c>
      <c r="AP32" s="103" t="n">
        <v>14.581</v>
      </c>
      <c r="AQ32" s="103" t="n">
        <v>14.415</v>
      </c>
      <c r="AR32" s="103" t="n">
        <v>14.249</v>
      </c>
      <c r="AS32" s="103" t="n">
        <v>14.082875</v>
      </c>
      <c r="AT32" s="103" t="n">
        <v>13.91675</v>
      </c>
      <c r="AU32" s="103" t="n">
        <v>13.750625</v>
      </c>
      <c r="AV32" s="103" t="n">
        <v>13.5845</v>
      </c>
      <c r="AW32" s="103" t="n">
        <v>13.418375</v>
      </c>
      <c r="AX32" s="103" t="n">
        <v>13.25225</v>
      </c>
      <c r="AY32" s="103" t="n">
        <v>13.086125</v>
      </c>
      <c r="AZ32" s="103" t="n">
        <v>12.92</v>
      </c>
      <c r="BA32" s="103" t="n">
        <v>12.753875</v>
      </c>
      <c r="BB32" s="103" t="n">
        <v>12.58775</v>
      </c>
      <c r="BC32" s="103" t="n">
        <v>12.421625</v>
      </c>
      <c r="BD32" s="103" t="n">
        <v>12.2555</v>
      </c>
      <c r="BE32" s="103" t="n">
        <v>12.089375</v>
      </c>
      <c r="BF32" s="103" t="n">
        <v>11.92325</v>
      </c>
      <c r="BG32" s="103" t="n">
        <v>11.757125</v>
      </c>
      <c r="BH32" s="103" t="n">
        <v>11.591</v>
      </c>
      <c r="BI32" s="103" t="n">
        <v>11.424875</v>
      </c>
      <c r="BJ32" s="103" t="n">
        <v>11.25875</v>
      </c>
    </row>
    <row r="33" customFormat="false" ht="12.8" hidden="false" customHeight="false" outlineLevel="0" collapsed="false">
      <c r="A33" s="102" t="n">
        <v>66</v>
      </c>
      <c r="B33" s="103" t="n">
        <v>0</v>
      </c>
      <c r="C33" s="103" t="n">
        <v>0.09085</v>
      </c>
      <c r="D33" s="103" t="n">
        <v>0.1817</v>
      </c>
      <c r="E33" s="103" t="n">
        <v>0.27255</v>
      </c>
      <c r="F33" s="103" t="n">
        <v>0.3634</v>
      </c>
      <c r="G33" s="103" t="n">
        <v>0.4543</v>
      </c>
      <c r="H33" s="103" t="n">
        <v>0.5452</v>
      </c>
      <c r="I33" s="103" t="n">
        <v>0.6361</v>
      </c>
      <c r="J33" s="103" t="n">
        <v>0.727</v>
      </c>
      <c r="K33" s="103" t="n">
        <v>2.2066</v>
      </c>
      <c r="L33" s="103" t="n">
        <v>3.6862</v>
      </c>
      <c r="M33" s="103" t="n">
        <v>5.1658</v>
      </c>
      <c r="N33" s="103" t="n">
        <v>6.6454</v>
      </c>
      <c r="O33" s="103" t="n">
        <v>7.053</v>
      </c>
      <c r="P33" s="103" t="n">
        <v>7.4606</v>
      </c>
      <c r="Q33" s="103" t="n">
        <v>7.6964</v>
      </c>
      <c r="R33" s="103" t="n">
        <v>7.9322</v>
      </c>
      <c r="S33" s="103" t="n">
        <v>8.1685</v>
      </c>
      <c r="T33" s="103" t="n">
        <v>8.4048</v>
      </c>
      <c r="U33" s="103" t="n">
        <v>8.6473</v>
      </c>
      <c r="V33" s="103" t="n">
        <v>8.8898</v>
      </c>
      <c r="W33" s="103" t="n">
        <v>9.1327</v>
      </c>
      <c r="X33" s="103" t="n">
        <v>9.3756</v>
      </c>
      <c r="Y33" s="103" t="n">
        <v>9.7079</v>
      </c>
      <c r="Z33" s="103" t="n">
        <v>10.0402</v>
      </c>
      <c r="AA33" s="103" t="n">
        <v>13.5516</v>
      </c>
      <c r="AB33" s="103" t="n">
        <v>17.063</v>
      </c>
      <c r="AC33" s="103" t="n">
        <v>17.444</v>
      </c>
      <c r="AD33" s="103" t="n">
        <v>17.825</v>
      </c>
      <c r="AE33" s="103" t="n">
        <v>17.1274</v>
      </c>
      <c r="AF33" s="103" t="n">
        <v>16.4298</v>
      </c>
      <c r="AG33" s="103" t="n">
        <v>16.2695</v>
      </c>
      <c r="AH33" s="103" t="n">
        <v>16.1092</v>
      </c>
      <c r="AI33" s="103" t="n">
        <v>15.9486</v>
      </c>
      <c r="AJ33" s="103" t="n">
        <v>15.788</v>
      </c>
      <c r="AK33" s="103" t="n">
        <v>15.6277</v>
      </c>
      <c r="AL33" s="103" t="n">
        <v>15.4674</v>
      </c>
      <c r="AM33" s="103" t="n">
        <v>15.3071</v>
      </c>
      <c r="AN33" s="103" t="n">
        <v>15.1468</v>
      </c>
      <c r="AO33" s="103" t="n">
        <v>14.9862</v>
      </c>
      <c r="AP33" s="103" t="n">
        <v>14.8256</v>
      </c>
      <c r="AQ33" s="103" t="n">
        <v>14.6152</v>
      </c>
      <c r="AR33" s="103" t="n">
        <v>14.4048</v>
      </c>
      <c r="AS33" s="103" t="n">
        <v>14.245325</v>
      </c>
      <c r="AT33" s="103" t="n">
        <v>14.08585</v>
      </c>
      <c r="AU33" s="103" t="n">
        <v>13.926375</v>
      </c>
      <c r="AV33" s="103" t="n">
        <v>13.7669</v>
      </c>
      <c r="AW33" s="103" t="n">
        <v>13.607425</v>
      </c>
      <c r="AX33" s="103" t="n">
        <v>13.44795</v>
      </c>
      <c r="AY33" s="103" t="n">
        <v>13.288475</v>
      </c>
      <c r="AZ33" s="103" t="n">
        <v>13.129</v>
      </c>
      <c r="BA33" s="103" t="n">
        <v>12.969525</v>
      </c>
      <c r="BB33" s="103" t="n">
        <v>12.81005</v>
      </c>
      <c r="BC33" s="103" t="n">
        <v>12.650575</v>
      </c>
      <c r="BD33" s="103" t="n">
        <v>12.4911</v>
      </c>
      <c r="BE33" s="103" t="n">
        <v>12.331625</v>
      </c>
      <c r="BF33" s="103" t="n">
        <v>12.17215</v>
      </c>
      <c r="BG33" s="103" t="n">
        <v>12.012675</v>
      </c>
      <c r="BH33" s="103" t="n">
        <v>11.8532</v>
      </c>
      <c r="BI33" s="103" t="n">
        <v>11.693725</v>
      </c>
      <c r="BJ33" s="103" t="n">
        <v>11.53425</v>
      </c>
    </row>
    <row r="34" customFormat="false" ht="12.8" hidden="false" customHeight="false" outlineLevel="0" collapsed="false">
      <c r="A34" s="102" t="n">
        <v>67</v>
      </c>
      <c r="B34" s="103" t="n">
        <v>0</v>
      </c>
      <c r="C34" s="103" t="n">
        <v>0.09345</v>
      </c>
      <c r="D34" s="103" t="n">
        <v>0.1869</v>
      </c>
      <c r="E34" s="103" t="n">
        <v>0.28035</v>
      </c>
      <c r="F34" s="103" t="n">
        <v>0.3738</v>
      </c>
      <c r="G34" s="103" t="n">
        <v>0.46735</v>
      </c>
      <c r="H34" s="103" t="n">
        <v>0.5609</v>
      </c>
      <c r="I34" s="103" t="n">
        <v>0.65445</v>
      </c>
      <c r="J34" s="103" t="n">
        <v>0.748</v>
      </c>
      <c r="K34" s="103" t="n">
        <v>2.2267</v>
      </c>
      <c r="L34" s="103" t="n">
        <v>3.7054</v>
      </c>
      <c r="M34" s="103" t="n">
        <v>5.1841</v>
      </c>
      <c r="N34" s="103" t="n">
        <v>6.6628</v>
      </c>
      <c r="O34" s="103" t="n">
        <v>7.0735</v>
      </c>
      <c r="P34" s="103" t="n">
        <v>7.4842</v>
      </c>
      <c r="Q34" s="103" t="n">
        <v>7.7243</v>
      </c>
      <c r="R34" s="103" t="n">
        <v>7.9644</v>
      </c>
      <c r="S34" s="103" t="n">
        <v>8.205</v>
      </c>
      <c r="T34" s="103" t="n">
        <v>8.4456</v>
      </c>
      <c r="U34" s="103" t="n">
        <v>8.6911</v>
      </c>
      <c r="V34" s="103" t="n">
        <v>8.9366</v>
      </c>
      <c r="W34" s="103" t="n">
        <v>9.1824</v>
      </c>
      <c r="X34" s="103" t="n">
        <v>9.4282</v>
      </c>
      <c r="Y34" s="103" t="n">
        <v>9.7718</v>
      </c>
      <c r="Z34" s="103" t="n">
        <v>10.1154</v>
      </c>
      <c r="AA34" s="103" t="n">
        <v>13.6222</v>
      </c>
      <c r="AB34" s="103" t="n">
        <v>17.129</v>
      </c>
      <c r="AC34" s="103" t="n">
        <v>17.6395</v>
      </c>
      <c r="AD34" s="103" t="n">
        <v>18.15</v>
      </c>
      <c r="AE34" s="103" t="n">
        <v>17.3833</v>
      </c>
      <c r="AF34" s="103" t="n">
        <v>16.6166</v>
      </c>
      <c r="AG34" s="103" t="n">
        <v>16.462</v>
      </c>
      <c r="AH34" s="103" t="n">
        <v>16.3074</v>
      </c>
      <c r="AI34" s="103" t="n">
        <v>16.1527</v>
      </c>
      <c r="AJ34" s="103" t="n">
        <v>15.998</v>
      </c>
      <c r="AK34" s="103" t="n">
        <v>15.8434</v>
      </c>
      <c r="AL34" s="103" t="n">
        <v>15.6888</v>
      </c>
      <c r="AM34" s="103" t="n">
        <v>15.5342</v>
      </c>
      <c r="AN34" s="103" t="n">
        <v>15.3796</v>
      </c>
      <c r="AO34" s="103" t="n">
        <v>15.2249</v>
      </c>
      <c r="AP34" s="103" t="n">
        <v>15.0702</v>
      </c>
      <c r="AQ34" s="103" t="n">
        <v>14.8154</v>
      </c>
      <c r="AR34" s="103" t="n">
        <v>14.5606</v>
      </c>
      <c r="AS34" s="103" t="n">
        <v>14.407775</v>
      </c>
      <c r="AT34" s="103" t="n">
        <v>14.25495</v>
      </c>
      <c r="AU34" s="103" t="n">
        <v>14.102125</v>
      </c>
      <c r="AV34" s="103" t="n">
        <v>13.9493</v>
      </c>
      <c r="AW34" s="103" t="n">
        <v>13.796475</v>
      </c>
      <c r="AX34" s="103" t="n">
        <v>13.64365</v>
      </c>
      <c r="AY34" s="103" t="n">
        <v>13.490825</v>
      </c>
      <c r="AZ34" s="103" t="n">
        <v>13.338</v>
      </c>
      <c r="BA34" s="103" t="n">
        <v>13.185175</v>
      </c>
      <c r="BB34" s="103" t="n">
        <v>13.03235</v>
      </c>
      <c r="BC34" s="103" t="n">
        <v>12.879525</v>
      </c>
      <c r="BD34" s="103" t="n">
        <v>12.7267</v>
      </c>
      <c r="BE34" s="103" t="n">
        <v>12.573875</v>
      </c>
      <c r="BF34" s="103" t="n">
        <v>12.42105</v>
      </c>
      <c r="BG34" s="103" t="n">
        <v>12.268225</v>
      </c>
      <c r="BH34" s="103" t="n">
        <v>12.1154</v>
      </c>
      <c r="BI34" s="103" t="n">
        <v>11.962575</v>
      </c>
      <c r="BJ34" s="103" t="n">
        <v>11.80975</v>
      </c>
    </row>
    <row r="35" customFormat="false" ht="12.8" hidden="false" customHeight="false" outlineLevel="0" collapsed="false">
      <c r="A35" s="102" t="n">
        <v>68</v>
      </c>
      <c r="B35" s="103" t="n">
        <v>0</v>
      </c>
      <c r="C35" s="103" t="n">
        <v>0.09605</v>
      </c>
      <c r="D35" s="103" t="n">
        <v>0.1921</v>
      </c>
      <c r="E35" s="103" t="n">
        <v>0.28815</v>
      </c>
      <c r="F35" s="103" t="n">
        <v>0.3842</v>
      </c>
      <c r="G35" s="103" t="n">
        <v>0.4804</v>
      </c>
      <c r="H35" s="103" t="n">
        <v>0.5766</v>
      </c>
      <c r="I35" s="103" t="n">
        <v>0.6728</v>
      </c>
      <c r="J35" s="103" t="n">
        <v>0.769</v>
      </c>
      <c r="K35" s="103" t="n">
        <v>2.2468</v>
      </c>
      <c r="L35" s="103" t="n">
        <v>3.7246</v>
      </c>
      <c r="M35" s="103" t="n">
        <v>5.2024</v>
      </c>
      <c r="N35" s="103" t="n">
        <v>6.6802</v>
      </c>
      <c r="O35" s="103" t="n">
        <v>7.094</v>
      </c>
      <c r="P35" s="103" t="n">
        <v>7.5078</v>
      </c>
      <c r="Q35" s="103" t="n">
        <v>7.7522</v>
      </c>
      <c r="R35" s="103" t="n">
        <v>7.9966</v>
      </c>
      <c r="S35" s="103" t="n">
        <v>8.2415</v>
      </c>
      <c r="T35" s="103" t="n">
        <v>8.4864</v>
      </c>
      <c r="U35" s="103" t="n">
        <v>8.7349</v>
      </c>
      <c r="V35" s="103" t="n">
        <v>8.9834</v>
      </c>
      <c r="W35" s="103" t="n">
        <v>9.2321</v>
      </c>
      <c r="X35" s="103" t="n">
        <v>9.4808</v>
      </c>
      <c r="Y35" s="103" t="n">
        <v>9.8357</v>
      </c>
      <c r="Z35" s="103" t="n">
        <v>10.1906</v>
      </c>
      <c r="AA35" s="103" t="n">
        <v>13.6928</v>
      </c>
      <c r="AB35" s="103" t="n">
        <v>17.195</v>
      </c>
      <c r="AC35" s="103" t="n">
        <v>17.835</v>
      </c>
      <c r="AD35" s="103" t="n">
        <v>18.475</v>
      </c>
      <c r="AE35" s="103" t="n">
        <v>17.6392</v>
      </c>
      <c r="AF35" s="103" t="n">
        <v>16.8034</v>
      </c>
      <c r="AG35" s="103" t="n">
        <v>16.6545</v>
      </c>
      <c r="AH35" s="103" t="n">
        <v>16.5056</v>
      </c>
      <c r="AI35" s="103" t="n">
        <v>16.3568</v>
      </c>
      <c r="AJ35" s="103" t="n">
        <v>16.208</v>
      </c>
      <c r="AK35" s="103" t="n">
        <v>16.0591</v>
      </c>
      <c r="AL35" s="103" t="n">
        <v>15.9102</v>
      </c>
      <c r="AM35" s="103" t="n">
        <v>15.7613</v>
      </c>
      <c r="AN35" s="103" t="n">
        <v>15.6124</v>
      </c>
      <c r="AO35" s="103" t="n">
        <v>15.4636</v>
      </c>
      <c r="AP35" s="103" t="n">
        <v>15.3148</v>
      </c>
      <c r="AQ35" s="103" t="n">
        <v>15.0156</v>
      </c>
      <c r="AR35" s="103" t="n">
        <v>14.7164</v>
      </c>
      <c r="AS35" s="103" t="n">
        <v>14.570225</v>
      </c>
      <c r="AT35" s="103" t="n">
        <v>14.42405</v>
      </c>
      <c r="AU35" s="103" t="n">
        <v>14.277875</v>
      </c>
      <c r="AV35" s="103" t="n">
        <v>14.1317</v>
      </c>
      <c r="AW35" s="103" t="n">
        <v>13.985525</v>
      </c>
      <c r="AX35" s="103" t="n">
        <v>13.83935</v>
      </c>
      <c r="AY35" s="103" t="n">
        <v>13.693175</v>
      </c>
      <c r="AZ35" s="103" t="n">
        <v>13.547</v>
      </c>
      <c r="BA35" s="103" t="n">
        <v>13.400825</v>
      </c>
      <c r="BB35" s="103" t="n">
        <v>13.25465</v>
      </c>
      <c r="BC35" s="103" t="n">
        <v>13.108475</v>
      </c>
      <c r="BD35" s="103" t="n">
        <v>12.9623</v>
      </c>
      <c r="BE35" s="103" t="n">
        <v>12.816125</v>
      </c>
      <c r="BF35" s="103" t="n">
        <v>12.66995</v>
      </c>
      <c r="BG35" s="103" t="n">
        <v>12.523775</v>
      </c>
      <c r="BH35" s="103" t="n">
        <v>12.3776</v>
      </c>
      <c r="BI35" s="103" t="n">
        <v>12.231425</v>
      </c>
      <c r="BJ35" s="103" t="n">
        <v>12.08525</v>
      </c>
    </row>
    <row r="36" customFormat="false" ht="12.8" hidden="false" customHeight="false" outlineLevel="0" collapsed="false">
      <c r="A36" s="102" t="n">
        <v>69</v>
      </c>
      <c r="B36" s="103" t="n">
        <v>0</v>
      </c>
      <c r="C36" s="103" t="n">
        <v>0.09865</v>
      </c>
      <c r="D36" s="103" t="n">
        <v>0.1973</v>
      </c>
      <c r="E36" s="103" t="n">
        <v>0.29595</v>
      </c>
      <c r="F36" s="103" t="n">
        <v>0.3946</v>
      </c>
      <c r="G36" s="103" t="n">
        <v>0.49345</v>
      </c>
      <c r="H36" s="103" t="n">
        <v>0.5923</v>
      </c>
      <c r="I36" s="103" t="n">
        <v>0.69115</v>
      </c>
      <c r="J36" s="103" t="n">
        <v>0.79</v>
      </c>
      <c r="K36" s="103" t="n">
        <v>2.2669</v>
      </c>
      <c r="L36" s="103" t="n">
        <v>3.7438</v>
      </c>
      <c r="M36" s="103" t="n">
        <v>5.2207</v>
      </c>
      <c r="N36" s="103" t="n">
        <v>6.6976</v>
      </c>
      <c r="O36" s="103" t="n">
        <v>7.1145</v>
      </c>
      <c r="P36" s="103" t="n">
        <v>7.5314</v>
      </c>
      <c r="Q36" s="103" t="n">
        <v>7.7801</v>
      </c>
      <c r="R36" s="103" t="n">
        <v>8.0288</v>
      </c>
      <c r="S36" s="103" t="n">
        <v>8.278</v>
      </c>
      <c r="T36" s="103" t="n">
        <v>8.5272</v>
      </c>
      <c r="U36" s="103" t="n">
        <v>8.7787</v>
      </c>
      <c r="V36" s="103" t="n">
        <v>9.0302</v>
      </c>
      <c r="W36" s="103" t="n">
        <v>9.2818</v>
      </c>
      <c r="X36" s="103" t="n">
        <v>9.5334</v>
      </c>
      <c r="Y36" s="103" t="n">
        <v>9.8996</v>
      </c>
      <c r="Z36" s="103" t="n">
        <v>10.2658</v>
      </c>
      <c r="AA36" s="103" t="n">
        <v>13.7634</v>
      </c>
      <c r="AB36" s="103" t="n">
        <v>17.261</v>
      </c>
      <c r="AC36" s="103" t="n">
        <v>18.0305</v>
      </c>
      <c r="AD36" s="103" t="n">
        <v>18.8</v>
      </c>
      <c r="AE36" s="103" t="n">
        <v>17.8951</v>
      </c>
      <c r="AF36" s="103" t="n">
        <v>16.9902</v>
      </c>
      <c r="AG36" s="103" t="n">
        <v>16.847</v>
      </c>
      <c r="AH36" s="103" t="n">
        <v>16.7038</v>
      </c>
      <c r="AI36" s="103" t="n">
        <v>16.5609</v>
      </c>
      <c r="AJ36" s="103" t="n">
        <v>16.418</v>
      </c>
      <c r="AK36" s="103" t="n">
        <v>16.2748</v>
      </c>
      <c r="AL36" s="103" t="n">
        <v>16.1316</v>
      </c>
      <c r="AM36" s="103" t="n">
        <v>15.9884</v>
      </c>
      <c r="AN36" s="103" t="n">
        <v>15.8452</v>
      </c>
      <c r="AO36" s="103" t="n">
        <v>15.7023</v>
      </c>
      <c r="AP36" s="103" t="n">
        <v>15.5594</v>
      </c>
      <c r="AQ36" s="103" t="n">
        <v>15.2158</v>
      </c>
      <c r="AR36" s="103" t="n">
        <v>14.8722</v>
      </c>
      <c r="AS36" s="103" t="n">
        <v>14.732675</v>
      </c>
      <c r="AT36" s="103" t="n">
        <v>14.59315</v>
      </c>
      <c r="AU36" s="103" t="n">
        <v>14.453625</v>
      </c>
      <c r="AV36" s="103" t="n">
        <v>14.3141</v>
      </c>
      <c r="AW36" s="103" t="n">
        <v>14.174575</v>
      </c>
      <c r="AX36" s="103" t="n">
        <v>14.03505</v>
      </c>
      <c r="AY36" s="103" t="n">
        <v>13.895525</v>
      </c>
      <c r="AZ36" s="103" t="n">
        <v>13.756</v>
      </c>
      <c r="BA36" s="103" t="n">
        <v>13.616475</v>
      </c>
      <c r="BB36" s="103" t="n">
        <v>13.47695</v>
      </c>
      <c r="BC36" s="103" t="n">
        <v>13.337425</v>
      </c>
      <c r="BD36" s="103" t="n">
        <v>13.1979</v>
      </c>
      <c r="BE36" s="103" t="n">
        <v>13.058375</v>
      </c>
      <c r="BF36" s="103" t="n">
        <v>12.91885</v>
      </c>
      <c r="BG36" s="103" t="n">
        <v>12.779325</v>
      </c>
      <c r="BH36" s="103" t="n">
        <v>12.6398</v>
      </c>
      <c r="BI36" s="103" t="n">
        <v>12.500275</v>
      </c>
      <c r="BJ36" s="103" t="n">
        <v>12.36075</v>
      </c>
    </row>
    <row r="37" customFormat="false" ht="12.8" hidden="false" customHeight="false" outlineLevel="0" collapsed="false">
      <c r="A37" s="102" t="n">
        <v>70</v>
      </c>
      <c r="B37" s="103" t="n">
        <v>0</v>
      </c>
      <c r="C37" s="103" t="n">
        <v>0.10125</v>
      </c>
      <c r="D37" s="103" t="n">
        <v>0.2025</v>
      </c>
      <c r="E37" s="103" t="n">
        <v>0.30375</v>
      </c>
      <c r="F37" s="103" t="n">
        <v>0.405</v>
      </c>
      <c r="G37" s="103" t="n">
        <v>0.5065</v>
      </c>
      <c r="H37" s="103" t="n">
        <v>0.608</v>
      </c>
      <c r="I37" s="103" t="n">
        <v>0.7095</v>
      </c>
      <c r="J37" s="103" t="n">
        <v>0.811</v>
      </c>
      <c r="K37" s="103" t="n">
        <v>2.287</v>
      </c>
      <c r="L37" s="103" t="n">
        <v>3.763</v>
      </c>
      <c r="M37" s="103" t="n">
        <v>5.239</v>
      </c>
      <c r="N37" s="103" t="n">
        <v>6.715</v>
      </c>
      <c r="O37" s="103" t="n">
        <v>7.135</v>
      </c>
      <c r="P37" s="103" t="n">
        <v>7.555</v>
      </c>
      <c r="Q37" s="103" t="n">
        <v>7.808</v>
      </c>
      <c r="R37" s="103" t="n">
        <v>8.061</v>
      </c>
      <c r="S37" s="103" t="n">
        <v>8.3145</v>
      </c>
      <c r="T37" s="103" t="n">
        <v>8.568</v>
      </c>
      <c r="U37" s="103" t="n">
        <v>8.8225</v>
      </c>
      <c r="V37" s="103" t="n">
        <v>9.077</v>
      </c>
      <c r="W37" s="103" t="n">
        <v>9.3315</v>
      </c>
      <c r="X37" s="103" t="n">
        <v>9.586</v>
      </c>
      <c r="Y37" s="103" t="n">
        <v>9.9635</v>
      </c>
      <c r="Z37" s="103" t="n">
        <v>10.341</v>
      </c>
      <c r="AA37" s="103" t="n">
        <v>13.834</v>
      </c>
      <c r="AB37" s="103" t="n">
        <v>17.327</v>
      </c>
      <c r="AC37" s="103" t="n">
        <v>18.226</v>
      </c>
      <c r="AD37" s="103" t="n">
        <v>19.125</v>
      </c>
      <c r="AE37" s="103" t="n">
        <v>18.151</v>
      </c>
      <c r="AF37" s="103" t="n">
        <v>17.177</v>
      </c>
      <c r="AG37" s="103" t="n">
        <v>17.0395</v>
      </c>
      <c r="AH37" s="103" t="n">
        <v>16.902</v>
      </c>
      <c r="AI37" s="103" t="n">
        <v>16.765</v>
      </c>
      <c r="AJ37" s="103" t="n">
        <v>16.628</v>
      </c>
      <c r="AK37" s="103" t="n">
        <v>16.4905</v>
      </c>
      <c r="AL37" s="103" t="n">
        <v>16.353</v>
      </c>
      <c r="AM37" s="103" t="n">
        <v>16.2155</v>
      </c>
      <c r="AN37" s="103" t="n">
        <v>16.078</v>
      </c>
      <c r="AO37" s="103" t="n">
        <v>15.941</v>
      </c>
      <c r="AP37" s="103" t="n">
        <v>15.804</v>
      </c>
      <c r="AQ37" s="103" t="n">
        <v>15.416</v>
      </c>
      <c r="AR37" s="103" t="n">
        <v>15.028</v>
      </c>
      <c r="AS37" s="103" t="n">
        <v>14.895125</v>
      </c>
      <c r="AT37" s="103" t="n">
        <v>14.76225</v>
      </c>
      <c r="AU37" s="103" t="n">
        <v>14.629375</v>
      </c>
      <c r="AV37" s="103" t="n">
        <v>14.4965</v>
      </c>
      <c r="AW37" s="103" t="n">
        <v>14.363625</v>
      </c>
      <c r="AX37" s="103" t="n">
        <v>14.23075</v>
      </c>
      <c r="AY37" s="103" t="n">
        <v>14.097875</v>
      </c>
      <c r="AZ37" s="103" t="n">
        <v>13.965</v>
      </c>
      <c r="BA37" s="103" t="n">
        <v>13.832125</v>
      </c>
      <c r="BB37" s="103" t="n">
        <v>13.69925</v>
      </c>
      <c r="BC37" s="103" t="n">
        <v>13.566375</v>
      </c>
      <c r="BD37" s="103" t="n">
        <v>13.4335</v>
      </c>
      <c r="BE37" s="103" t="n">
        <v>13.300625</v>
      </c>
      <c r="BF37" s="103" t="n">
        <v>13.16775</v>
      </c>
      <c r="BG37" s="103" t="n">
        <v>13.034875</v>
      </c>
      <c r="BH37" s="103" t="n">
        <v>12.902</v>
      </c>
      <c r="BI37" s="103" t="n">
        <v>12.769125</v>
      </c>
      <c r="BJ37" s="103" t="n">
        <v>12.63625</v>
      </c>
    </row>
    <row r="38" customFormat="false" ht="12.8" hidden="false" customHeight="false" outlineLevel="0" collapsed="false">
      <c r="A38" s="102" t="n">
        <v>71</v>
      </c>
      <c r="B38" s="103" t="n">
        <v>0</v>
      </c>
      <c r="C38" s="103" t="n">
        <v>0.10395</v>
      </c>
      <c r="D38" s="103" t="n">
        <v>0.2079</v>
      </c>
      <c r="E38" s="103" t="n">
        <v>0.31185</v>
      </c>
      <c r="F38" s="103" t="n">
        <v>0.4158</v>
      </c>
      <c r="G38" s="103" t="n">
        <v>0.5199</v>
      </c>
      <c r="H38" s="103" t="n">
        <v>0.624</v>
      </c>
      <c r="I38" s="103" t="n">
        <v>0.7281</v>
      </c>
      <c r="J38" s="103" t="n">
        <v>0.8322</v>
      </c>
      <c r="K38" s="103" t="n">
        <v>2.30505</v>
      </c>
      <c r="L38" s="103" t="n">
        <v>3.7779</v>
      </c>
      <c r="M38" s="103" t="n">
        <v>5.25075</v>
      </c>
      <c r="N38" s="103" t="n">
        <v>6.7236</v>
      </c>
      <c r="O38" s="103" t="n">
        <v>7.1463</v>
      </c>
      <c r="P38" s="103" t="n">
        <v>7.569</v>
      </c>
      <c r="Q38" s="103" t="n">
        <v>7.8262</v>
      </c>
      <c r="R38" s="103" t="n">
        <v>8.0834</v>
      </c>
      <c r="S38" s="103" t="n">
        <v>8.341</v>
      </c>
      <c r="T38" s="103" t="n">
        <v>8.5986</v>
      </c>
      <c r="U38" s="103" t="n">
        <v>8.856</v>
      </c>
      <c r="V38" s="103" t="n">
        <v>9.1134</v>
      </c>
      <c r="W38" s="103" t="n">
        <v>9.3707</v>
      </c>
      <c r="X38" s="103" t="n">
        <v>9.628</v>
      </c>
      <c r="Y38" s="103" t="n">
        <v>10.017</v>
      </c>
      <c r="Z38" s="103" t="n">
        <v>10.406</v>
      </c>
      <c r="AA38" s="103" t="n">
        <v>13.8835</v>
      </c>
      <c r="AB38" s="103" t="n">
        <v>17.361</v>
      </c>
      <c r="AC38" s="103" t="n">
        <v>18.4092</v>
      </c>
      <c r="AD38" s="103" t="n">
        <v>19.4574</v>
      </c>
      <c r="AE38" s="103" t="n">
        <v>18.4386</v>
      </c>
      <c r="AF38" s="103" t="n">
        <v>17.4198</v>
      </c>
      <c r="AG38" s="103" t="n">
        <v>17.2839</v>
      </c>
      <c r="AH38" s="103" t="n">
        <v>17.148</v>
      </c>
      <c r="AI38" s="103" t="n">
        <v>17.0126</v>
      </c>
      <c r="AJ38" s="103" t="n">
        <v>16.8772</v>
      </c>
      <c r="AK38" s="103" t="n">
        <v>16.7414</v>
      </c>
      <c r="AL38" s="103" t="n">
        <v>16.6056</v>
      </c>
      <c r="AM38" s="103" t="n">
        <v>16.4698</v>
      </c>
      <c r="AN38" s="103" t="n">
        <v>16.334</v>
      </c>
      <c r="AO38" s="103" t="n">
        <v>16.1985</v>
      </c>
      <c r="AP38" s="103" t="n">
        <v>16.063</v>
      </c>
      <c r="AQ38" s="103" t="n">
        <v>15.6215</v>
      </c>
      <c r="AR38" s="103" t="n">
        <v>15.18</v>
      </c>
      <c r="AS38" s="103" t="n">
        <v>15.0495</v>
      </c>
      <c r="AT38" s="103" t="n">
        <v>14.919</v>
      </c>
      <c r="AU38" s="103" t="n">
        <v>14.7885</v>
      </c>
      <c r="AV38" s="103" t="n">
        <v>14.658</v>
      </c>
      <c r="AW38" s="103" t="n">
        <v>14.5275</v>
      </c>
      <c r="AX38" s="103" t="n">
        <v>14.397</v>
      </c>
      <c r="AY38" s="103" t="n">
        <v>14.2665</v>
      </c>
      <c r="AZ38" s="103" t="n">
        <v>14.136</v>
      </c>
      <c r="BA38" s="103" t="n">
        <v>14.0055</v>
      </c>
      <c r="BB38" s="103" t="n">
        <v>13.875</v>
      </c>
      <c r="BC38" s="103" t="n">
        <v>13.7445</v>
      </c>
      <c r="BD38" s="103" t="n">
        <v>13.614</v>
      </c>
      <c r="BE38" s="103" t="n">
        <v>13.4835</v>
      </c>
      <c r="BF38" s="103" t="n">
        <v>13.353</v>
      </c>
      <c r="BG38" s="103" t="n">
        <v>13.2225</v>
      </c>
      <c r="BH38" s="103" t="n">
        <v>13.092</v>
      </c>
      <c r="BI38" s="103" t="n">
        <v>12.9615</v>
      </c>
      <c r="BJ38" s="103" t="n">
        <v>12.831</v>
      </c>
    </row>
    <row r="39" customFormat="false" ht="12.8" hidden="false" customHeight="false" outlineLevel="0" collapsed="false">
      <c r="A39" s="102" t="n">
        <v>72</v>
      </c>
      <c r="B39" s="103" t="n">
        <v>0</v>
      </c>
      <c r="C39" s="103" t="n">
        <v>0.10665</v>
      </c>
      <c r="D39" s="103" t="n">
        <v>0.2133</v>
      </c>
      <c r="E39" s="103" t="n">
        <v>0.31995</v>
      </c>
      <c r="F39" s="103" t="n">
        <v>0.4266</v>
      </c>
      <c r="G39" s="103" t="n">
        <v>0.5333</v>
      </c>
      <c r="H39" s="103" t="n">
        <v>0.64</v>
      </c>
      <c r="I39" s="103" t="n">
        <v>0.7467</v>
      </c>
      <c r="J39" s="103" t="n">
        <v>0.8534</v>
      </c>
      <c r="K39" s="103" t="n">
        <v>2.3231</v>
      </c>
      <c r="L39" s="103" t="n">
        <v>3.7928</v>
      </c>
      <c r="M39" s="103" t="n">
        <v>5.2625</v>
      </c>
      <c r="N39" s="103" t="n">
        <v>6.7322</v>
      </c>
      <c r="O39" s="103" t="n">
        <v>7.1576</v>
      </c>
      <c r="P39" s="103" t="n">
        <v>7.583</v>
      </c>
      <c r="Q39" s="103" t="n">
        <v>7.8444</v>
      </c>
      <c r="R39" s="103" t="n">
        <v>8.1058</v>
      </c>
      <c r="S39" s="103" t="n">
        <v>8.3675</v>
      </c>
      <c r="T39" s="103" t="n">
        <v>8.6292</v>
      </c>
      <c r="U39" s="103" t="n">
        <v>8.8895</v>
      </c>
      <c r="V39" s="103" t="n">
        <v>9.1498</v>
      </c>
      <c r="W39" s="103" t="n">
        <v>9.4099</v>
      </c>
      <c r="X39" s="103" t="n">
        <v>9.67</v>
      </c>
      <c r="Y39" s="103" t="n">
        <v>10.0705</v>
      </c>
      <c r="Z39" s="103" t="n">
        <v>10.471</v>
      </c>
      <c r="AA39" s="103" t="n">
        <v>13.933</v>
      </c>
      <c r="AB39" s="103" t="n">
        <v>17.395</v>
      </c>
      <c r="AC39" s="103" t="n">
        <v>18.5924</v>
      </c>
      <c r="AD39" s="103" t="n">
        <v>19.7898</v>
      </c>
      <c r="AE39" s="103" t="n">
        <v>18.7262</v>
      </c>
      <c r="AF39" s="103" t="n">
        <v>17.6626</v>
      </c>
      <c r="AG39" s="103" t="n">
        <v>17.5283</v>
      </c>
      <c r="AH39" s="103" t="n">
        <v>17.394</v>
      </c>
      <c r="AI39" s="103" t="n">
        <v>17.2602</v>
      </c>
      <c r="AJ39" s="103" t="n">
        <v>17.1264</v>
      </c>
      <c r="AK39" s="103" t="n">
        <v>16.9923</v>
      </c>
      <c r="AL39" s="103" t="n">
        <v>16.8582</v>
      </c>
      <c r="AM39" s="103" t="n">
        <v>16.7241</v>
      </c>
      <c r="AN39" s="103" t="n">
        <v>16.59</v>
      </c>
      <c r="AO39" s="103" t="n">
        <v>16.456</v>
      </c>
      <c r="AP39" s="103" t="n">
        <v>16.322</v>
      </c>
      <c r="AQ39" s="103" t="n">
        <v>15.827</v>
      </c>
      <c r="AR39" s="103" t="n">
        <v>15.332</v>
      </c>
      <c r="AS39" s="103" t="n">
        <v>15.203875</v>
      </c>
      <c r="AT39" s="103" t="n">
        <v>15.07575</v>
      </c>
      <c r="AU39" s="103" t="n">
        <v>14.947625</v>
      </c>
      <c r="AV39" s="103" t="n">
        <v>14.8195</v>
      </c>
      <c r="AW39" s="103" t="n">
        <v>14.691375</v>
      </c>
      <c r="AX39" s="103" t="n">
        <v>14.56325</v>
      </c>
      <c r="AY39" s="103" t="n">
        <v>14.435125</v>
      </c>
      <c r="AZ39" s="103" t="n">
        <v>14.307</v>
      </c>
      <c r="BA39" s="103" t="n">
        <v>14.178875</v>
      </c>
      <c r="BB39" s="103" t="n">
        <v>14.05075</v>
      </c>
      <c r="BC39" s="103" t="n">
        <v>13.922625</v>
      </c>
      <c r="BD39" s="103" t="n">
        <v>13.7945</v>
      </c>
      <c r="BE39" s="103" t="n">
        <v>13.666375</v>
      </c>
      <c r="BF39" s="103" t="n">
        <v>13.53825</v>
      </c>
      <c r="BG39" s="103" t="n">
        <v>13.410125</v>
      </c>
      <c r="BH39" s="103" t="n">
        <v>13.282</v>
      </c>
      <c r="BI39" s="103" t="n">
        <v>13.153875</v>
      </c>
      <c r="BJ39" s="103" t="n">
        <v>13.02575</v>
      </c>
    </row>
    <row r="40" customFormat="false" ht="12.8" hidden="false" customHeight="false" outlineLevel="0" collapsed="false">
      <c r="A40" s="102" t="n">
        <v>73</v>
      </c>
      <c r="B40" s="103" t="n">
        <v>0</v>
      </c>
      <c r="C40" s="103" t="n">
        <v>0.10935</v>
      </c>
      <c r="D40" s="103" t="n">
        <v>0.2187</v>
      </c>
      <c r="E40" s="103" t="n">
        <v>0.32805</v>
      </c>
      <c r="F40" s="103" t="n">
        <v>0.4374</v>
      </c>
      <c r="G40" s="103" t="n">
        <v>0.5467</v>
      </c>
      <c r="H40" s="103" t="n">
        <v>0.656</v>
      </c>
      <c r="I40" s="103" t="n">
        <v>0.7653</v>
      </c>
      <c r="J40" s="103" t="n">
        <v>0.8746</v>
      </c>
      <c r="K40" s="103" t="n">
        <v>2.34115</v>
      </c>
      <c r="L40" s="103" t="n">
        <v>3.8077</v>
      </c>
      <c r="M40" s="103" t="n">
        <v>5.27425</v>
      </c>
      <c r="N40" s="103" t="n">
        <v>6.7408</v>
      </c>
      <c r="O40" s="103" t="n">
        <v>7.1689</v>
      </c>
      <c r="P40" s="103" t="n">
        <v>7.597</v>
      </c>
      <c r="Q40" s="103" t="n">
        <v>7.8626</v>
      </c>
      <c r="R40" s="103" t="n">
        <v>8.1282</v>
      </c>
      <c r="S40" s="103" t="n">
        <v>8.394</v>
      </c>
      <c r="T40" s="103" t="n">
        <v>8.6598</v>
      </c>
      <c r="U40" s="103" t="n">
        <v>8.923</v>
      </c>
      <c r="V40" s="103" t="n">
        <v>9.1862</v>
      </c>
      <c r="W40" s="103" t="n">
        <v>9.4491</v>
      </c>
      <c r="X40" s="103" t="n">
        <v>9.712</v>
      </c>
      <c r="Y40" s="103" t="n">
        <v>10.124</v>
      </c>
      <c r="Z40" s="103" t="n">
        <v>10.536</v>
      </c>
      <c r="AA40" s="103" t="n">
        <v>13.9825</v>
      </c>
      <c r="AB40" s="103" t="n">
        <v>17.429</v>
      </c>
      <c r="AC40" s="103" t="n">
        <v>18.7756</v>
      </c>
      <c r="AD40" s="103" t="n">
        <v>20.1222</v>
      </c>
      <c r="AE40" s="103" t="n">
        <v>19.0138</v>
      </c>
      <c r="AF40" s="103" t="n">
        <v>17.9054</v>
      </c>
      <c r="AG40" s="103" t="n">
        <v>17.7727</v>
      </c>
      <c r="AH40" s="103" t="n">
        <v>17.64</v>
      </c>
      <c r="AI40" s="103" t="n">
        <v>17.5078</v>
      </c>
      <c r="AJ40" s="103" t="n">
        <v>17.3756</v>
      </c>
      <c r="AK40" s="103" t="n">
        <v>17.2432</v>
      </c>
      <c r="AL40" s="103" t="n">
        <v>17.1108</v>
      </c>
      <c r="AM40" s="103" t="n">
        <v>16.9784</v>
      </c>
      <c r="AN40" s="103" t="n">
        <v>16.846</v>
      </c>
      <c r="AO40" s="103" t="n">
        <v>16.7135</v>
      </c>
      <c r="AP40" s="103" t="n">
        <v>16.581</v>
      </c>
      <c r="AQ40" s="103" t="n">
        <v>16.0325</v>
      </c>
      <c r="AR40" s="103" t="n">
        <v>15.484</v>
      </c>
      <c r="AS40" s="103" t="n">
        <v>15.35825</v>
      </c>
      <c r="AT40" s="103" t="n">
        <v>15.2325</v>
      </c>
      <c r="AU40" s="103" t="n">
        <v>15.10675</v>
      </c>
      <c r="AV40" s="103" t="n">
        <v>14.981</v>
      </c>
      <c r="AW40" s="103" t="n">
        <v>14.85525</v>
      </c>
      <c r="AX40" s="103" t="n">
        <v>14.7295</v>
      </c>
      <c r="AY40" s="103" t="n">
        <v>14.60375</v>
      </c>
      <c r="AZ40" s="103" t="n">
        <v>14.478</v>
      </c>
      <c r="BA40" s="103" t="n">
        <v>14.35225</v>
      </c>
      <c r="BB40" s="103" t="n">
        <v>14.2265</v>
      </c>
      <c r="BC40" s="103" t="n">
        <v>14.10075</v>
      </c>
      <c r="BD40" s="103" t="n">
        <v>13.975</v>
      </c>
      <c r="BE40" s="103" t="n">
        <v>13.84925</v>
      </c>
      <c r="BF40" s="103" t="n">
        <v>13.7235</v>
      </c>
      <c r="BG40" s="103" t="n">
        <v>13.59775</v>
      </c>
      <c r="BH40" s="103" t="n">
        <v>13.472</v>
      </c>
      <c r="BI40" s="103" t="n">
        <v>13.34625</v>
      </c>
      <c r="BJ40" s="103" t="n">
        <v>13.2205</v>
      </c>
    </row>
    <row r="41" customFormat="false" ht="12.8" hidden="false" customHeight="false" outlineLevel="0" collapsed="false">
      <c r="A41" s="102" t="n">
        <v>74</v>
      </c>
      <c r="B41" s="103" t="n">
        <v>0</v>
      </c>
      <c r="C41" s="103" t="n">
        <v>0.11205</v>
      </c>
      <c r="D41" s="103" t="n">
        <v>0.2241</v>
      </c>
      <c r="E41" s="103" t="n">
        <v>0.33615</v>
      </c>
      <c r="F41" s="103" t="n">
        <v>0.4482</v>
      </c>
      <c r="G41" s="103" t="n">
        <v>0.5601</v>
      </c>
      <c r="H41" s="103" t="n">
        <v>0.672</v>
      </c>
      <c r="I41" s="103" t="n">
        <v>0.7839</v>
      </c>
      <c r="J41" s="103" t="n">
        <v>0.8958</v>
      </c>
      <c r="K41" s="103" t="n">
        <v>2.3592</v>
      </c>
      <c r="L41" s="103" t="n">
        <v>3.8226</v>
      </c>
      <c r="M41" s="103" t="n">
        <v>5.286</v>
      </c>
      <c r="N41" s="103" t="n">
        <v>6.7494</v>
      </c>
      <c r="O41" s="103" t="n">
        <v>7.1802</v>
      </c>
      <c r="P41" s="103" t="n">
        <v>7.611</v>
      </c>
      <c r="Q41" s="103" t="n">
        <v>7.8808</v>
      </c>
      <c r="R41" s="103" t="n">
        <v>8.1506</v>
      </c>
      <c r="S41" s="103" t="n">
        <v>8.4205</v>
      </c>
      <c r="T41" s="103" t="n">
        <v>8.6904</v>
      </c>
      <c r="U41" s="103" t="n">
        <v>8.9565</v>
      </c>
      <c r="V41" s="103" t="n">
        <v>9.2226</v>
      </c>
      <c r="W41" s="103" t="n">
        <v>9.4883</v>
      </c>
      <c r="X41" s="103" t="n">
        <v>9.754</v>
      </c>
      <c r="Y41" s="103" t="n">
        <v>10.1775</v>
      </c>
      <c r="Z41" s="103" t="n">
        <v>10.601</v>
      </c>
      <c r="AA41" s="103" t="n">
        <v>14.032</v>
      </c>
      <c r="AB41" s="103" t="n">
        <v>17.463</v>
      </c>
      <c r="AC41" s="103" t="n">
        <v>18.9588</v>
      </c>
      <c r="AD41" s="103" t="n">
        <v>20.4546</v>
      </c>
      <c r="AE41" s="103" t="n">
        <v>19.3014</v>
      </c>
      <c r="AF41" s="103" t="n">
        <v>18.1482</v>
      </c>
      <c r="AG41" s="103" t="n">
        <v>18.0171</v>
      </c>
      <c r="AH41" s="103" t="n">
        <v>17.886</v>
      </c>
      <c r="AI41" s="103" t="n">
        <v>17.7554</v>
      </c>
      <c r="AJ41" s="103" t="n">
        <v>17.6248</v>
      </c>
      <c r="AK41" s="103" t="n">
        <v>17.4941</v>
      </c>
      <c r="AL41" s="103" t="n">
        <v>17.3634</v>
      </c>
      <c r="AM41" s="103" t="n">
        <v>17.2327</v>
      </c>
      <c r="AN41" s="103" t="n">
        <v>17.102</v>
      </c>
      <c r="AO41" s="103" t="n">
        <v>16.971</v>
      </c>
      <c r="AP41" s="103" t="n">
        <v>16.84</v>
      </c>
      <c r="AQ41" s="103" t="n">
        <v>16.238</v>
      </c>
      <c r="AR41" s="103" t="n">
        <v>15.636</v>
      </c>
      <c r="AS41" s="103" t="n">
        <v>15.512625</v>
      </c>
      <c r="AT41" s="103" t="n">
        <v>15.38925</v>
      </c>
      <c r="AU41" s="103" t="n">
        <v>15.265875</v>
      </c>
      <c r="AV41" s="103" t="n">
        <v>15.1425</v>
      </c>
      <c r="AW41" s="103" t="n">
        <v>15.019125</v>
      </c>
      <c r="AX41" s="103" t="n">
        <v>14.89575</v>
      </c>
      <c r="AY41" s="103" t="n">
        <v>14.772375</v>
      </c>
      <c r="AZ41" s="103" t="n">
        <v>14.649</v>
      </c>
      <c r="BA41" s="103" t="n">
        <v>14.525625</v>
      </c>
      <c r="BB41" s="103" t="n">
        <v>14.40225</v>
      </c>
      <c r="BC41" s="103" t="n">
        <v>14.278875</v>
      </c>
      <c r="BD41" s="103" t="n">
        <v>14.1555</v>
      </c>
      <c r="BE41" s="103" t="n">
        <v>14.032125</v>
      </c>
      <c r="BF41" s="103" t="n">
        <v>13.90875</v>
      </c>
      <c r="BG41" s="103" t="n">
        <v>13.785375</v>
      </c>
      <c r="BH41" s="103" t="n">
        <v>13.662</v>
      </c>
      <c r="BI41" s="103" t="n">
        <v>13.538625</v>
      </c>
      <c r="BJ41" s="103" t="n">
        <v>13.41525</v>
      </c>
    </row>
    <row r="42" customFormat="false" ht="12.8" hidden="false" customHeight="false" outlineLevel="0" collapsed="false">
      <c r="A42" s="102" t="n">
        <v>75</v>
      </c>
      <c r="B42" s="103" t="n">
        <v>0</v>
      </c>
      <c r="C42" s="103" t="n">
        <v>0.11475</v>
      </c>
      <c r="D42" s="103" t="n">
        <v>0.2295</v>
      </c>
      <c r="E42" s="103" t="n">
        <v>0.34425</v>
      </c>
      <c r="F42" s="103" t="n">
        <v>0.459</v>
      </c>
      <c r="G42" s="103" t="n">
        <v>0.5735</v>
      </c>
      <c r="H42" s="103" t="n">
        <v>0.688</v>
      </c>
      <c r="I42" s="103" t="n">
        <v>0.8025</v>
      </c>
      <c r="J42" s="103" t="n">
        <v>0.917</v>
      </c>
      <c r="K42" s="103" t="n">
        <v>2.37725</v>
      </c>
      <c r="L42" s="103" t="n">
        <v>3.8375</v>
      </c>
      <c r="M42" s="103" t="n">
        <v>5.29775</v>
      </c>
      <c r="N42" s="103" t="n">
        <v>6.758</v>
      </c>
      <c r="O42" s="103" t="n">
        <v>7.1915</v>
      </c>
      <c r="P42" s="103" t="n">
        <v>7.625</v>
      </c>
      <c r="Q42" s="103" t="n">
        <v>7.899</v>
      </c>
      <c r="R42" s="103" t="n">
        <v>8.173</v>
      </c>
      <c r="S42" s="103" t="n">
        <v>8.447</v>
      </c>
      <c r="T42" s="103" t="n">
        <v>8.721</v>
      </c>
      <c r="U42" s="103" t="n">
        <v>8.99</v>
      </c>
      <c r="V42" s="103" t="n">
        <v>9.259</v>
      </c>
      <c r="W42" s="103" t="n">
        <v>9.5275</v>
      </c>
      <c r="X42" s="103" t="n">
        <v>9.796</v>
      </c>
      <c r="Y42" s="103" t="n">
        <v>10.231</v>
      </c>
      <c r="Z42" s="103" t="n">
        <v>10.666</v>
      </c>
      <c r="AA42" s="103" t="n">
        <v>14.0815</v>
      </c>
      <c r="AB42" s="103" t="n">
        <v>17.497</v>
      </c>
      <c r="AC42" s="103" t="n">
        <v>19.142</v>
      </c>
      <c r="AD42" s="103" t="n">
        <v>20.787</v>
      </c>
      <c r="AE42" s="103" t="n">
        <v>19.589</v>
      </c>
      <c r="AF42" s="103" t="n">
        <v>18.391</v>
      </c>
      <c r="AG42" s="103" t="n">
        <v>18.2615</v>
      </c>
      <c r="AH42" s="103" t="n">
        <v>18.132</v>
      </c>
      <c r="AI42" s="103" t="n">
        <v>18.003</v>
      </c>
      <c r="AJ42" s="103" t="n">
        <v>17.874</v>
      </c>
      <c r="AK42" s="103" t="n">
        <v>17.745</v>
      </c>
      <c r="AL42" s="103" t="n">
        <v>17.616</v>
      </c>
      <c r="AM42" s="103" t="n">
        <v>17.487</v>
      </c>
      <c r="AN42" s="103" t="n">
        <v>17.358</v>
      </c>
      <c r="AO42" s="103" t="n">
        <v>17.2285</v>
      </c>
      <c r="AP42" s="103" t="n">
        <v>17.099</v>
      </c>
      <c r="AQ42" s="103" t="n">
        <v>16.4435</v>
      </c>
      <c r="AR42" s="103" t="n">
        <v>15.788</v>
      </c>
      <c r="AS42" s="103" t="n">
        <v>15.667</v>
      </c>
      <c r="AT42" s="103" t="n">
        <v>15.546</v>
      </c>
      <c r="AU42" s="103" t="n">
        <v>15.425</v>
      </c>
      <c r="AV42" s="103" t="n">
        <v>15.304</v>
      </c>
      <c r="AW42" s="103" t="n">
        <v>15.183</v>
      </c>
      <c r="AX42" s="103" t="n">
        <v>15.062</v>
      </c>
      <c r="AY42" s="103" t="n">
        <v>14.941</v>
      </c>
      <c r="AZ42" s="103" t="n">
        <v>14.82</v>
      </c>
      <c r="BA42" s="103" t="n">
        <v>14.699</v>
      </c>
      <c r="BB42" s="103" t="n">
        <v>14.578</v>
      </c>
      <c r="BC42" s="103" t="n">
        <v>14.457</v>
      </c>
      <c r="BD42" s="103" t="n">
        <v>14.336</v>
      </c>
      <c r="BE42" s="103" t="n">
        <v>14.215</v>
      </c>
      <c r="BF42" s="103" t="n">
        <v>14.094</v>
      </c>
      <c r="BG42" s="103" t="n">
        <v>13.973</v>
      </c>
      <c r="BH42" s="103" t="n">
        <v>13.852</v>
      </c>
      <c r="BI42" s="103" t="n">
        <v>13.731</v>
      </c>
      <c r="BJ42" s="103" t="n">
        <v>13.61</v>
      </c>
    </row>
    <row r="43" customFormat="false" ht="12.8" hidden="false" customHeight="false" outlineLevel="0" collapsed="false">
      <c r="A43" s="102" t="n">
        <v>76</v>
      </c>
      <c r="B43" s="103" t="n">
        <v>0</v>
      </c>
      <c r="C43" s="103" t="n">
        <v>0.1174</v>
      </c>
      <c r="D43" s="103" t="n">
        <v>0.2348</v>
      </c>
      <c r="E43" s="103" t="n">
        <v>0.3522</v>
      </c>
      <c r="F43" s="103" t="n">
        <v>0.4696</v>
      </c>
      <c r="G43" s="103" t="n">
        <v>0.58685</v>
      </c>
      <c r="H43" s="103" t="n">
        <v>0.7041</v>
      </c>
      <c r="I43" s="103" t="n">
        <v>0.82135</v>
      </c>
      <c r="J43" s="103" t="n">
        <v>0.9386</v>
      </c>
      <c r="K43" s="103" t="n">
        <v>2.39365</v>
      </c>
      <c r="L43" s="103" t="n">
        <v>3.8487</v>
      </c>
      <c r="M43" s="103" t="n">
        <v>5.30375</v>
      </c>
      <c r="N43" s="103" t="n">
        <v>6.7588</v>
      </c>
      <c r="O43" s="103" t="n">
        <v>7.1947</v>
      </c>
      <c r="P43" s="103" t="n">
        <v>7.6306</v>
      </c>
      <c r="Q43" s="103" t="n">
        <v>7.9086</v>
      </c>
      <c r="R43" s="103" t="n">
        <v>8.1866</v>
      </c>
      <c r="S43" s="103" t="n">
        <v>8.4646</v>
      </c>
      <c r="T43" s="103" t="n">
        <v>8.7426</v>
      </c>
      <c r="U43" s="103" t="n">
        <v>9.0143</v>
      </c>
      <c r="V43" s="103" t="n">
        <v>9.286</v>
      </c>
      <c r="W43" s="103" t="n">
        <v>9.5572</v>
      </c>
      <c r="X43" s="103" t="n">
        <v>9.8284</v>
      </c>
      <c r="Y43" s="103" t="n">
        <v>10.2748</v>
      </c>
      <c r="Z43" s="103" t="n">
        <v>10.7212</v>
      </c>
      <c r="AA43" s="103" t="n">
        <v>14.1131</v>
      </c>
      <c r="AB43" s="103" t="n">
        <v>17.505</v>
      </c>
      <c r="AC43" s="103" t="n">
        <v>19.3219</v>
      </c>
      <c r="AD43" s="103" t="n">
        <v>21.1388</v>
      </c>
      <c r="AE43" s="103" t="n">
        <v>19.9071</v>
      </c>
      <c r="AF43" s="103" t="n">
        <v>18.6754</v>
      </c>
      <c r="AG43" s="103" t="n">
        <v>18.544</v>
      </c>
      <c r="AH43" s="103" t="n">
        <v>18.4126</v>
      </c>
      <c r="AI43" s="103" t="n">
        <v>18.2816</v>
      </c>
      <c r="AJ43" s="103" t="n">
        <v>18.1506</v>
      </c>
      <c r="AK43" s="103" t="n">
        <v>18.0196</v>
      </c>
      <c r="AL43" s="103" t="n">
        <v>17.8886</v>
      </c>
      <c r="AM43" s="103" t="n">
        <v>17.7576</v>
      </c>
      <c r="AN43" s="103" t="n">
        <v>17.6266</v>
      </c>
      <c r="AO43" s="103" t="n">
        <v>17.4952</v>
      </c>
      <c r="AP43" s="103" t="n">
        <v>17.3638</v>
      </c>
      <c r="AQ43" s="103" t="n">
        <v>16.6467</v>
      </c>
      <c r="AR43" s="103" t="n">
        <v>15.9296</v>
      </c>
      <c r="AS43" s="103" t="n">
        <v>15.807525</v>
      </c>
      <c r="AT43" s="103" t="n">
        <v>15.68545</v>
      </c>
      <c r="AU43" s="103" t="n">
        <v>15.563375</v>
      </c>
      <c r="AV43" s="103" t="n">
        <v>15.4413</v>
      </c>
      <c r="AW43" s="103" t="n">
        <v>15.319225</v>
      </c>
      <c r="AX43" s="103" t="n">
        <v>15.19715</v>
      </c>
      <c r="AY43" s="103" t="n">
        <v>15.075075</v>
      </c>
      <c r="AZ43" s="103" t="n">
        <v>14.953</v>
      </c>
      <c r="BA43" s="103" t="n">
        <v>14.830925</v>
      </c>
      <c r="BB43" s="103" t="n">
        <v>14.70885</v>
      </c>
      <c r="BC43" s="103" t="n">
        <v>14.586775</v>
      </c>
      <c r="BD43" s="103" t="n">
        <v>14.4647</v>
      </c>
      <c r="BE43" s="103" t="n">
        <v>14.342625</v>
      </c>
      <c r="BF43" s="103" t="n">
        <v>14.22055</v>
      </c>
      <c r="BG43" s="103" t="n">
        <v>14.098475</v>
      </c>
      <c r="BH43" s="103" t="n">
        <v>13.9764</v>
      </c>
      <c r="BI43" s="103" t="n">
        <v>13.854325</v>
      </c>
      <c r="BJ43" s="103" t="n">
        <v>13.73225</v>
      </c>
    </row>
    <row r="44" customFormat="false" ht="12.8" hidden="false" customHeight="false" outlineLevel="0" collapsed="false">
      <c r="A44" s="102" t="n">
        <v>77</v>
      </c>
      <c r="B44" s="103" t="n">
        <v>0</v>
      </c>
      <c r="C44" s="103" t="n">
        <v>0.12005</v>
      </c>
      <c r="D44" s="103" t="n">
        <v>0.2401</v>
      </c>
      <c r="E44" s="103" t="n">
        <v>0.36015</v>
      </c>
      <c r="F44" s="103" t="n">
        <v>0.4802</v>
      </c>
      <c r="G44" s="103" t="n">
        <v>0.6002</v>
      </c>
      <c r="H44" s="103" t="n">
        <v>0.7202</v>
      </c>
      <c r="I44" s="103" t="n">
        <v>0.8402</v>
      </c>
      <c r="J44" s="103" t="n">
        <v>0.9602</v>
      </c>
      <c r="K44" s="103" t="n">
        <v>2.41005</v>
      </c>
      <c r="L44" s="103" t="n">
        <v>3.8599</v>
      </c>
      <c r="M44" s="103" t="n">
        <v>5.30975</v>
      </c>
      <c r="N44" s="103" t="n">
        <v>6.7596</v>
      </c>
      <c r="O44" s="103" t="n">
        <v>7.1979</v>
      </c>
      <c r="P44" s="103" t="n">
        <v>7.6362</v>
      </c>
      <c r="Q44" s="103" t="n">
        <v>7.9182</v>
      </c>
      <c r="R44" s="103" t="n">
        <v>8.2002</v>
      </c>
      <c r="S44" s="103" t="n">
        <v>8.4822</v>
      </c>
      <c r="T44" s="103" t="n">
        <v>8.7642</v>
      </c>
      <c r="U44" s="103" t="n">
        <v>9.0386</v>
      </c>
      <c r="V44" s="103" t="n">
        <v>9.313</v>
      </c>
      <c r="W44" s="103" t="n">
        <v>9.5869</v>
      </c>
      <c r="X44" s="103" t="n">
        <v>9.8608</v>
      </c>
      <c r="Y44" s="103" t="n">
        <v>10.3186</v>
      </c>
      <c r="Z44" s="103" t="n">
        <v>10.7764</v>
      </c>
      <c r="AA44" s="103" t="n">
        <v>14.1447</v>
      </c>
      <c r="AB44" s="103" t="n">
        <v>17.513</v>
      </c>
      <c r="AC44" s="103" t="n">
        <v>19.5018</v>
      </c>
      <c r="AD44" s="103" t="n">
        <v>21.4906</v>
      </c>
      <c r="AE44" s="103" t="n">
        <v>20.2252</v>
      </c>
      <c r="AF44" s="103" t="n">
        <v>18.9598</v>
      </c>
      <c r="AG44" s="103" t="n">
        <v>18.8265</v>
      </c>
      <c r="AH44" s="103" t="n">
        <v>18.6932</v>
      </c>
      <c r="AI44" s="103" t="n">
        <v>18.5602</v>
      </c>
      <c r="AJ44" s="103" t="n">
        <v>18.4272</v>
      </c>
      <c r="AK44" s="103" t="n">
        <v>18.2942</v>
      </c>
      <c r="AL44" s="103" t="n">
        <v>18.1612</v>
      </c>
      <c r="AM44" s="103" t="n">
        <v>18.0282</v>
      </c>
      <c r="AN44" s="103" t="n">
        <v>17.8952</v>
      </c>
      <c r="AO44" s="103" t="n">
        <v>17.7619</v>
      </c>
      <c r="AP44" s="103" t="n">
        <v>17.6286</v>
      </c>
      <c r="AQ44" s="103" t="n">
        <v>16.8499</v>
      </c>
      <c r="AR44" s="103" t="n">
        <v>16.0712</v>
      </c>
      <c r="AS44" s="103" t="n">
        <v>15.94805</v>
      </c>
      <c r="AT44" s="103" t="n">
        <v>15.8249</v>
      </c>
      <c r="AU44" s="103" t="n">
        <v>15.70175</v>
      </c>
      <c r="AV44" s="103" t="n">
        <v>15.5786</v>
      </c>
      <c r="AW44" s="103" t="n">
        <v>15.45545</v>
      </c>
      <c r="AX44" s="103" t="n">
        <v>15.3323</v>
      </c>
      <c r="AY44" s="103" t="n">
        <v>15.20915</v>
      </c>
      <c r="AZ44" s="103" t="n">
        <v>15.086</v>
      </c>
      <c r="BA44" s="103" t="n">
        <v>14.96285</v>
      </c>
      <c r="BB44" s="103" t="n">
        <v>14.8397</v>
      </c>
      <c r="BC44" s="103" t="n">
        <v>14.71655</v>
      </c>
      <c r="BD44" s="103" t="n">
        <v>14.5934</v>
      </c>
      <c r="BE44" s="103" t="n">
        <v>14.47025</v>
      </c>
      <c r="BF44" s="103" t="n">
        <v>14.3471</v>
      </c>
      <c r="BG44" s="103" t="n">
        <v>14.22395</v>
      </c>
      <c r="BH44" s="103" t="n">
        <v>14.1008</v>
      </c>
      <c r="BI44" s="103" t="n">
        <v>13.97765</v>
      </c>
      <c r="BJ44" s="103" t="n">
        <v>13.8545</v>
      </c>
    </row>
    <row r="45" customFormat="false" ht="12.8" hidden="false" customHeight="false" outlineLevel="0" collapsed="false">
      <c r="A45" s="102" t="n">
        <v>78</v>
      </c>
      <c r="B45" s="103" t="n">
        <v>0</v>
      </c>
      <c r="C45" s="103" t="n">
        <v>0.1227</v>
      </c>
      <c r="D45" s="103" t="n">
        <v>0.2454</v>
      </c>
      <c r="E45" s="103" t="n">
        <v>0.3681</v>
      </c>
      <c r="F45" s="103" t="n">
        <v>0.4908</v>
      </c>
      <c r="G45" s="103" t="n">
        <v>0.61355</v>
      </c>
      <c r="H45" s="103" t="n">
        <v>0.7363</v>
      </c>
      <c r="I45" s="103" t="n">
        <v>0.85905</v>
      </c>
      <c r="J45" s="103" t="n">
        <v>0.9818</v>
      </c>
      <c r="K45" s="103" t="n">
        <v>2.42645</v>
      </c>
      <c r="L45" s="103" t="n">
        <v>3.8711</v>
      </c>
      <c r="M45" s="103" t="n">
        <v>5.31575</v>
      </c>
      <c r="N45" s="103" t="n">
        <v>6.7604</v>
      </c>
      <c r="O45" s="103" t="n">
        <v>7.2011</v>
      </c>
      <c r="P45" s="103" t="n">
        <v>7.6418</v>
      </c>
      <c r="Q45" s="103" t="n">
        <v>7.9278</v>
      </c>
      <c r="R45" s="103" t="n">
        <v>8.2138</v>
      </c>
      <c r="S45" s="103" t="n">
        <v>8.4998</v>
      </c>
      <c r="T45" s="103" t="n">
        <v>8.7858</v>
      </c>
      <c r="U45" s="103" t="n">
        <v>9.0629</v>
      </c>
      <c r="V45" s="103" t="n">
        <v>9.34</v>
      </c>
      <c r="W45" s="103" t="n">
        <v>9.6166</v>
      </c>
      <c r="X45" s="103" t="n">
        <v>9.8932</v>
      </c>
      <c r="Y45" s="103" t="n">
        <v>10.3624</v>
      </c>
      <c r="Z45" s="103" t="n">
        <v>10.8316</v>
      </c>
      <c r="AA45" s="103" t="n">
        <v>14.1763</v>
      </c>
      <c r="AB45" s="103" t="n">
        <v>17.521</v>
      </c>
      <c r="AC45" s="103" t="n">
        <v>19.6817</v>
      </c>
      <c r="AD45" s="103" t="n">
        <v>21.8424</v>
      </c>
      <c r="AE45" s="103" t="n">
        <v>20.5433</v>
      </c>
      <c r="AF45" s="103" t="n">
        <v>19.2442</v>
      </c>
      <c r="AG45" s="103" t="n">
        <v>19.109</v>
      </c>
      <c r="AH45" s="103" t="n">
        <v>18.9738</v>
      </c>
      <c r="AI45" s="103" t="n">
        <v>18.8388</v>
      </c>
      <c r="AJ45" s="103" t="n">
        <v>18.7038</v>
      </c>
      <c r="AK45" s="103" t="n">
        <v>18.5688</v>
      </c>
      <c r="AL45" s="103" t="n">
        <v>18.4338</v>
      </c>
      <c r="AM45" s="103" t="n">
        <v>18.2988</v>
      </c>
      <c r="AN45" s="103" t="n">
        <v>18.1638</v>
      </c>
      <c r="AO45" s="103" t="n">
        <v>18.0286</v>
      </c>
      <c r="AP45" s="103" t="n">
        <v>17.8934</v>
      </c>
      <c r="AQ45" s="103" t="n">
        <v>17.0531</v>
      </c>
      <c r="AR45" s="103" t="n">
        <v>16.2128</v>
      </c>
      <c r="AS45" s="103" t="n">
        <v>16.088575</v>
      </c>
      <c r="AT45" s="103" t="n">
        <v>15.96435</v>
      </c>
      <c r="AU45" s="103" t="n">
        <v>15.840125</v>
      </c>
      <c r="AV45" s="103" t="n">
        <v>15.7159</v>
      </c>
      <c r="AW45" s="103" t="n">
        <v>15.591675</v>
      </c>
      <c r="AX45" s="103" t="n">
        <v>15.46745</v>
      </c>
      <c r="AY45" s="103" t="n">
        <v>15.343225</v>
      </c>
      <c r="AZ45" s="103" t="n">
        <v>15.219</v>
      </c>
      <c r="BA45" s="103" t="n">
        <v>15.094775</v>
      </c>
      <c r="BB45" s="103" t="n">
        <v>14.97055</v>
      </c>
      <c r="BC45" s="103" t="n">
        <v>14.846325</v>
      </c>
      <c r="BD45" s="103" t="n">
        <v>14.7221</v>
      </c>
      <c r="BE45" s="103" t="n">
        <v>14.597875</v>
      </c>
      <c r="BF45" s="103" t="n">
        <v>14.47365</v>
      </c>
      <c r="BG45" s="103" t="n">
        <v>14.349425</v>
      </c>
      <c r="BH45" s="103" t="n">
        <v>14.2252</v>
      </c>
      <c r="BI45" s="103" t="n">
        <v>14.100975</v>
      </c>
      <c r="BJ45" s="103" t="n">
        <v>13.97675</v>
      </c>
    </row>
    <row r="46" customFormat="false" ht="12.8" hidden="false" customHeight="false" outlineLevel="0" collapsed="false">
      <c r="A46" s="102" t="n">
        <v>79</v>
      </c>
      <c r="B46" s="103" t="n">
        <v>0</v>
      </c>
      <c r="C46" s="103" t="n">
        <v>0.12535</v>
      </c>
      <c r="D46" s="103" t="n">
        <v>0.2507</v>
      </c>
      <c r="E46" s="103" t="n">
        <v>0.37605</v>
      </c>
      <c r="F46" s="103" t="n">
        <v>0.5014</v>
      </c>
      <c r="G46" s="103" t="n">
        <v>0.6269</v>
      </c>
      <c r="H46" s="103" t="n">
        <v>0.7524</v>
      </c>
      <c r="I46" s="103" t="n">
        <v>0.8779</v>
      </c>
      <c r="J46" s="103" t="n">
        <v>1.0034</v>
      </c>
      <c r="K46" s="103" t="n">
        <v>2.44285</v>
      </c>
      <c r="L46" s="103" t="n">
        <v>3.8823</v>
      </c>
      <c r="M46" s="103" t="n">
        <v>5.32175</v>
      </c>
      <c r="N46" s="103" t="n">
        <v>6.7612</v>
      </c>
      <c r="O46" s="103" t="n">
        <v>7.2043</v>
      </c>
      <c r="P46" s="103" t="n">
        <v>7.6474</v>
      </c>
      <c r="Q46" s="103" t="n">
        <v>7.9374</v>
      </c>
      <c r="R46" s="103" t="n">
        <v>8.2274</v>
      </c>
      <c r="S46" s="103" t="n">
        <v>8.5174</v>
      </c>
      <c r="T46" s="103" t="n">
        <v>8.8074</v>
      </c>
      <c r="U46" s="103" t="n">
        <v>9.0872</v>
      </c>
      <c r="V46" s="103" t="n">
        <v>9.367</v>
      </c>
      <c r="W46" s="103" t="n">
        <v>9.6463</v>
      </c>
      <c r="X46" s="103" t="n">
        <v>9.9256</v>
      </c>
      <c r="Y46" s="103" t="n">
        <v>10.4062</v>
      </c>
      <c r="Z46" s="103" t="n">
        <v>10.8868</v>
      </c>
      <c r="AA46" s="103" t="n">
        <v>14.2079</v>
      </c>
      <c r="AB46" s="103" t="n">
        <v>17.529</v>
      </c>
      <c r="AC46" s="103" t="n">
        <v>19.8616</v>
      </c>
      <c r="AD46" s="103" t="n">
        <v>22.1942</v>
      </c>
      <c r="AE46" s="103" t="n">
        <v>20.8614</v>
      </c>
      <c r="AF46" s="103" t="n">
        <v>19.5286</v>
      </c>
      <c r="AG46" s="103" t="n">
        <v>19.3915</v>
      </c>
      <c r="AH46" s="103" t="n">
        <v>19.2544</v>
      </c>
      <c r="AI46" s="103" t="n">
        <v>19.1174</v>
      </c>
      <c r="AJ46" s="103" t="n">
        <v>18.9804</v>
      </c>
      <c r="AK46" s="103" t="n">
        <v>18.8434</v>
      </c>
      <c r="AL46" s="103" t="n">
        <v>18.7064</v>
      </c>
      <c r="AM46" s="103" t="n">
        <v>18.5694</v>
      </c>
      <c r="AN46" s="103" t="n">
        <v>18.4324</v>
      </c>
      <c r="AO46" s="103" t="n">
        <v>18.2953</v>
      </c>
      <c r="AP46" s="103" t="n">
        <v>18.1582</v>
      </c>
      <c r="AQ46" s="103" t="n">
        <v>17.2563</v>
      </c>
      <c r="AR46" s="103" t="n">
        <v>16.3544</v>
      </c>
      <c r="AS46" s="103" t="n">
        <v>16.2291</v>
      </c>
      <c r="AT46" s="103" t="n">
        <v>16.1038</v>
      </c>
      <c r="AU46" s="103" t="n">
        <v>15.9785</v>
      </c>
      <c r="AV46" s="103" t="n">
        <v>15.8532</v>
      </c>
      <c r="AW46" s="103" t="n">
        <v>15.7279</v>
      </c>
      <c r="AX46" s="103" t="n">
        <v>15.6026</v>
      </c>
      <c r="AY46" s="103" t="n">
        <v>15.4773</v>
      </c>
      <c r="AZ46" s="103" t="n">
        <v>15.352</v>
      </c>
      <c r="BA46" s="103" t="n">
        <v>15.2267</v>
      </c>
      <c r="BB46" s="103" t="n">
        <v>15.1014</v>
      </c>
      <c r="BC46" s="103" t="n">
        <v>14.9761</v>
      </c>
      <c r="BD46" s="103" t="n">
        <v>14.8508</v>
      </c>
      <c r="BE46" s="103" t="n">
        <v>14.7255</v>
      </c>
      <c r="BF46" s="103" t="n">
        <v>14.6002</v>
      </c>
      <c r="BG46" s="103" t="n">
        <v>14.4749</v>
      </c>
      <c r="BH46" s="103" t="n">
        <v>14.3496</v>
      </c>
      <c r="BI46" s="103" t="n">
        <v>14.2243</v>
      </c>
      <c r="BJ46" s="103" t="n">
        <v>14.099</v>
      </c>
    </row>
    <row r="47" customFormat="false" ht="12.8" hidden="false" customHeight="false" outlineLevel="0" collapsed="false">
      <c r="A47" s="102" t="n">
        <v>80</v>
      </c>
      <c r="B47" s="103" t="n">
        <v>0</v>
      </c>
      <c r="C47" s="103" t="n">
        <v>0.128</v>
      </c>
      <c r="D47" s="103" t="n">
        <v>0.256</v>
      </c>
      <c r="E47" s="103" t="n">
        <v>0.384</v>
      </c>
      <c r="F47" s="103" t="n">
        <v>0.512</v>
      </c>
      <c r="G47" s="103" t="n">
        <v>0.64025</v>
      </c>
      <c r="H47" s="103" t="n">
        <v>0.7685</v>
      </c>
      <c r="I47" s="103" t="n">
        <v>0.89675</v>
      </c>
      <c r="J47" s="103" t="n">
        <v>1.025</v>
      </c>
      <c r="K47" s="103" t="n">
        <v>2.45925</v>
      </c>
      <c r="L47" s="103" t="n">
        <v>3.8935</v>
      </c>
      <c r="M47" s="103" t="n">
        <v>5.32775</v>
      </c>
      <c r="N47" s="103" t="n">
        <v>6.762</v>
      </c>
      <c r="O47" s="103" t="n">
        <v>7.2075</v>
      </c>
      <c r="P47" s="103" t="n">
        <v>7.653</v>
      </c>
      <c r="Q47" s="103" t="n">
        <v>7.947</v>
      </c>
      <c r="R47" s="103" t="n">
        <v>8.241</v>
      </c>
      <c r="S47" s="103" t="n">
        <v>8.535</v>
      </c>
      <c r="T47" s="103" t="n">
        <v>8.829</v>
      </c>
      <c r="U47" s="103" t="n">
        <v>9.1115</v>
      </c>
      <c r="V47" s="103" t="n">
        <v>9.394</v>
      </c>
      <c r="W47" s="103" t="n">
        <v>9.676</v>
      </c>
      <c r="X47" s="103" t="n">
        <v>9.958</v>
      </c>
      <c r="Y47" s="103" t="n">
        <v>10.45</v>
      </c>
      <c r="Z47" s="103" t="n">
        <v>10.942</v>
      </c>
      <c r="AA47" s="103" t="n">
        <v>14.2395</v>
      </c>
      <c r="AB47" s="103" t="n">
        <v>17.537</v>
      </c>
      <c r="AC47" s="103" t="n">
        <v>20.0415</v>
      </c>
      <c r="AD47" s="103" t="n">
        <v>22.546</v>
      </c>
      <c r="AE47" s="103" t="n">
        <v>21.1795</v>
      </c>
      <c r="AF47" s="103" t="n">
        <v>19.813</v>
      </c>
      <c r="AG47" s="103" t="n">
        <v>19.674</v>
      </c>
      <c r="AH47" s="103" t="n">
        <v>19.535</v>
      </c>
      <c r="AI47" s="103" t="n">
        <v>19.396</v>
      </c>
      <c r="AJ47" s="103" t="n">
        <v>19.257</v>
      </c>
      <c r="AK47" s="103" t="n">
        <v>19.118</v>
      </c>
      <c r="AL47" s="103" t="n">
        <v>18.979</v>
      </c>
      <c r="AM47" s="103" t="n">
        <v>18.84</v>
      </c>
      <c r="AN47" s="103" t="n">
        <v>18.701</v>
      </c>
      <c r="AO47" s="103" t="n">
        <v>18.562</v>
      </c>
      <c r="AP47" s="103" t="n">
        <v>18.423</v>
      </c>
      <c r="AQ47" s="103" t="n">
        <v>17.4595</v>
      </c>
      <c r="AR47" s="103" t="n">
        <v>16.496</v>
      </c>
      <c r="AS47" s="103" t="n">
        <v>16.369625</v>
      </c>
      <c r="AT47" s="103" t="n">
        <v>16.24325</v>
      </c>
      <c r="AU47" s="103" t="n">
        <v>16.116875</v>
      </c>
      <c r="AV47" s="103" t="n">
        <v>15.9905</v>
      </c>
      <c r="AW47" s="103" t="n">
        <v>15.864125</v>
      </c>
      <c r="AX47" s="103" t="n">
        <v>15.73775</v>
      </c>
      <c r="AY47" s="103" t="n">
        <v>15.611375</v>
      </c>
      <c r="AZ47" s="103" t="n">
        <v>15.485</v>
      </c>
      <c r="BA47" s="103" t="n">
        <v>15.358625</v>
      </c>
      <c r="BB47" s="103" t="n">
        <v>15.23225</v>
      </c>
      <c r="BC47" s="103" t="n">
        <v>15.105875</v>
      </c>
      <c r="BD47" s="103" t="n">
        <v>14.9795</v>
      </c>
      <c r="BE47" s="103" t="n">
        <v>14.853125</v>
      </c>
      <c r="BF47" s="103" t="n">
        <v>14.72675</v>
      </c>
      <c r="BG47" s="103" t="n">
        <v>14.600375</v>
      </c>
      <c r="BH47" s="103" t="n">
        <v>14.474</v>
      </c>
      <c r="BI47" s="103" t="n">
        <v>14.347625</v>
      </c>
      <c r="BJ47" s="103" t="n">
        <v>14.22125</v>
      </c>
    </row>
    <row r="48" customFormat="false" ht="12.8" hidden="false" customHeight="false" outlineLevel="0" collapsed="false">
      <c r="A48" s="102" t="n">
        <v>81</v>
      </c>
      <c r="B48" s="103" t="n">
        <v>0</v>
      </c>
      <c r="C48" s="103" t="n">
        <v>0.1307</v>
      </c>
      <c r="D48" s="103" t="n">
        <v>0.2614</v>
      </c>
      <c r="E48" s="103" t="n">
        <v>0.3921</v>
      </c>
      <c r="F48" s="103" t="n">
        <v>0.5228</v>
      </c>
      <c r="G48" s="103" t="n">
        <v>0.65375</v>
      </c>
      <c r="H48" s="103" t="n">
        <v>0.7847</v>
      </c>
      <c r="I48" s="103" t="n">
        <v>0.91565</v>
      </c>
      <c r="J48" s="103" t="n">
        <v>1.0466</v>
      </c>
      <c r="K48" s="103" t="n">
        <v>2.47395</v>
      </c>
      <c r="L48" s="103" t="n">
        <v>3.9013</v>
      </c>
      <c r="M48" s="103" t="n">
        <v>5.32865</v>
      </c>
      <c r="N48" s="103" t="n">
        <v>6.756</v>
      </c>
      <c r="O48" s="103" t="n">
        <v>7.2034</v>
      </c>
      <c r="P48" s="103" t="n">
        <v>7.6508</v>
      </c>
      <c r="Q48" s="103" t="n">
        <v>7.9488</v>
      </c>
      <c r="R48" s="103" t="n">
        <v>8.2468</v>
      </c>
      <c r="S48" s="103" t="n">
        <v>8.5447</v>
      </c>
      <c r="T48" s="103" t="n">
        <v>8.8426</v>
      </c>
      <c r="U48" s="103" t="n">
        <v>9.1275</v>
      </c>
      <c r="V48" s="103" t="n">
        <v>9.4124</v>
      </c>
      <c r="W48" s="103" t="n">
        <v>9.697</v>
      </c>
      <c r="X48" s="103" t="n">
        <v>9.9816</v>
      </c>
      <c r="Y48" s="103" t="n">
        <v>10.4849</v>
      </c>
      <c r="Z48" s="103" t="n">
        <v>10.9882</v>
      </c>
      <c r="AA48" s="103" t="n">
        <v>14.2557</v>
      </c>
      <c r="AB48" s="103" t="n">
        <v>17.5232</v>
      </c>
      <c r="AC48" s="103" t="n">
        <v>20.1142</v>
      </c>
      <c r="AD48" s="103" t="n">
        <v>22.7052</v>
      </c>
      <c r="AE48" s="103" t="n">
        <v>21.354</v>
      </c>
      <c r="AF48" s="103" t="n">
        <v>20.0028</v>
      </c>
      <c r="AG48" s="103" t="n">
        <v>19.8606</v>
      </c>
      <c r="AH48" s="103" t="n">
        <v>19.7184</v>
      </c>
      <c r="AI48" s="103" t="n">
        <v>19.5761</v>
      </c>
      <c r="AJ48" s="103" t="n">
        <v>19.4338</v>
      </c>
      <c r="AK48" s="103" t="n">
        <v>19.2916</v>
      </c>
      <c r="AL48" s="103" t="n">
        <v>19.1494</v>
      </c>
      <c r="AM48" s="103" t="n">
        <v>19.0072</v>
      </c>
      <c r="AN48" s="103" t="n">
        <v>18.865</v>
      </c>
      <c r="AO48" s="103" t="n">
        <v>18.7228</v>
      </c>
      <c r="AP48" s="103" t="n">
        <v>18.5806</v>
      </c>
      <c r="AQ48" s="103" t="n">
        <v>17.607</v>
      </c>
      <c r="AR48" s="103" t="n">
        <v>16.6334</v>
      </c>
      <c r="AS48" s="103" t="n">
        <v>16.5041</v>
      </c>
      <c r="AT48" s="103" t="n">
        <v>16.3748</v>
      </c>
      <c r="AU48" s="103" t="n">
        <v>16.2455</v>
      </c>
      <c r="AV48" s="103" t="n">
        <v>16.1162</v>
      </c>
      <c r="AW48" s="103" t="n">
        <v>15.9869</v>
      </c>
      <c r="AX48" s="103" t="n">
        <v>15.8576</v>
      </c>
      <c r="AY48" s="103" t="n">
        <v>15.7283</v>
      </c>
      <c r="AZ48" s="103" t="n">
        <v>15.599</v>
      </c>
      <c r="BA48" s="103" t="n">
        <v>15.4697</v>
      </c>
      <c r="BB48" s="103" t="n">
        <v>15.3404</v>
      </c>
      <c r="BC48" s="103" t="n">
        <v>15.2111</v>
      </c>
      <c r="BD48" s="103" t="n">
        <v>15.0818</v>
      </c>
      <c r="BE48" s="103" t="n">
        <v>14.9525</v>
      </c>
      <c r="BF48" s="103" t="n">
        <v>14.8232</v>
      </c>
      <c r="BG48" s="103" t="n">
        <v>14.6939</v>
      </c>
      <c r="BH48" s="103" t="n">
        <v>14.5646</v>
      </c>
      <c r="BI48" s="103" t="n">
        <v>14.4353</v>
      </c>
      <c r="BJ48" s="103" t="n">
        <v>14.306</v>
      </c>
    </row>
    <row r="49" customFormat="false" ht="12.8" hidden="false" customHeight="false" outlineLevel="0" collapsed="false">
      <c r="A49" s="102" t="n">
        <v>82</v>
      </c>
      <c r="B49" s="103" t="n">
        <v>0</v>
      </c>
      <c r="C49" s="103" t="n">
        <v>0.1334</v>
      </c>
      <c r="D49" s="103" t="n">
        <v>0.2668</v>
      </c>
      <c r="E49" s="103" t="n">
        <v>0.4002</v>
      </c>
      <c r="F49" s="103" t="n">
        <v>0.5336</v>
      </c>
      <c r="G49" s="103" t="n">
        <v>0.66725</v>
      </c>
      <c r="H49" s="103" t="n">
        <v>0.8009</v>
      </c>
      <c r="I49" s="103" t="n">
        <v>0.93455</v>
      </c>
      <c r="J49" s="103" t="n">
        <v>1.0682</v>
      </c>
      <c r="K49" s="103" t="n">
        <v>2.48865</v>
      </c>
      <c r="L49" s="103" t="n">
        <v>3.9091</v>
      </c>
      <c r="M49" s="103" t="n">
        <v>5.32955</v>
      </c>
      <c r="N49" s="103" t="n">
        <v>6.75</v>
      </c>
      <c r="O49" s="103" t="n">
        <v>7.1993</v>
      </c>
      <c r="P49" s="103" t="n">
        <v>7.6486</v>
      </c>
      <c r="Q49" s="103" t="n">
        <v>7.9506</v>
      </c>
      <c r="R49" s="103" t="n">
        <v>8.2526</v>
      </c>
      <c r="S49" s="103" t="n">
        <v>8.5544</v>
      </c>
      <c r="T49" s="103" t="n">
        <v>8.8562</v>
      </c>
      <c r="U49" s="103" t="n">
        <v>9.1435</v>
      </c>
      <c r="V49" s="103" t="n">
        <v>9.4308</v>
      </c>
      <c r="W49" s="103" t="n">
        <v>9.718</v>
      </c>
      <c r="X49" s="103" t="n">
        <v>10.0052</v>
      </c>
      <c r="Y49" s="103" t="n">
        <v>10.5198</v>
      </c>
      <c r="Z49" s="103" t="n">
        <v>11.0344</v>
      </c>
      <c r="AA49" s="103" t="n">
        <v>14.2719</v>
      </c>
      <c r="AB49" s="103" t="n">
        <v>17.5094</v>
      </c>
      <c r="AC49" s="103" t="n">
        <v>20.1869</v>
      </c>
      <c r="AD49" s="103" t="n">
        <v>22.8644</v>
      </c>
      <c r="AE49" s="103" t="n">
        <v>21.5285</v>
      </c>
      <c r="AF49" s="103" t="n">
        <v>20.1926</v>
      </c>
      <c r="AG49" s="103" t="n">
        <v>20.0472</v>
      </c>
      <c r="AH49" s="103" t="n">
        <v>19.9018</v>
      </c>
      <c r="AI49" s="103" t="n">
        <v>19.7562</v>
      </c>
      <c r="AJ49" s="103" t="n">
        <v>19.6106</v>
      </c>
      <c r="AK49" s="103" t="n">
        <v>19.4652</v>
      </c>
      <c r="AL49" s="103" t="n">
        <v>19.3198</v>
      </c>
      <c r="AM49" s="103" t="n">
        <v>19.1744</v>
      </c>
      <c r="AN49" s="103" t="n">
        <v>19.029</v>
      </c>
      <c r="AO49" s="103" t="n">
        <v>18.8836</v>
      </c>
      <c r="AP49" s="103" t="n">
        <v>18.7382</v>
      </c>
      <c r="AQ49" s="103" t="n">
        <v>17.7545</v>
      </c>
      <c r="AR49" s="103" t="n">
        <v>16.7708</v>
      </c>
      <c r="AS49" s="103" t="n">
        <v>16.638575</v>
      </c>
      <c r="AT49" s="103" t="n">
        <v>16.50635</v>
      </c>
      <c r="AU49" s="103" t="n">
        <v>16.374125</v>
      </c>
      <c r="AV49" s="103" t="n">
        <v>16.2419</v>
      </c>
      <c r="AW49" s="103" t="n">
        <v>16.109675</v>
      </c>
      <c r="AX49" s="103" t="n">
        <v>15.97745</v>
      </c>
      <c r="AY49" s="103" t="n">
        <v>15.845225</v>
      </c>
      <c r="AZ49" s="103" t="n">
        <v>15.713</v>
      </c>
      <c r="BA49" s="103" t="n">
        <v>15.580775</v>
      </c>
      <c r="BB49" s="103" t="n">
        <v>15.44855</v>
      </c>
      <c r="BC49" s="103" t="n">
        <v>15.316325</v>
      </c>
      <c r="BD49" s="103" t="n">
        <v>15.1841</v>
      </c>
      <c r="BE49" s="103" t="n">
        <v>15.051875</v>
      </c>
      <c r="BF49" s="103" t="n">
        <v>14.91965</v>
      </c>
      <c r="BG49" s="103" t="n">
        <v>14.787425</v>
      </c>
      <c r="BH49" s="103" t="n">
        <v>14.6552</v>
      </c>
      <c r="BI49" s="103" t="n">
        <v>14.522975</v>
      </c>
      <c r="BJ49" s="103" t="n">
        <v>14.39075</v>
      </c>
    </row>
    <row r="50" customFormat="false" ht="12.8" hidden="false" customHeight="false" outlineLevel="0" collapsed="false">
      <c r="A50" s="102" t="n">
        <v>83</v>
      </c>
      <c r="B50" s="103" t="n">
        <v>0</v>
      </c>
      <c r="C50" s="103" t="n">
        <v>0.1361</v>
      </c>
      <c r="D50" s="103" t="n">
        <v>0.2722</v>
      </c>
      <c r="E50" s="103" t="n">
        <v>0.4083</v>
      </c>
      <c r="F50" s="103" t="n">
        <v>0.5444</v>
      </c>
      <c r="G50" s="103" t="n">
        <v>0.68075</v>
      </c>
      <c r="H50" s="103" t="n">
        <v>0.8171</v>
      </c>
      <c r="I50" s="103" t="n">
        <v>0.95345</v>
      </c>
      <c r="J50" s="103" t="n">
        <v>1.0898</v>
      </c>
      <c r="K50" s="103" t="n">
        <v>2.50335</v>
      </c>
      <c r="L50" s="103" t="n">
        <v>3.9169</v>
      </c>
      <c r="M50" s="103" t="n">
        <v>5.33045</v>
      </c>
      <c r="N50" s="103" t="n">
        <v>6.744</v>
      </c>
      <c r="O50" s="103" t="n">
        <v>7.1952</v>
      </c>
      <c r="P50" s="103" t="n">
        <v>7.6464</v>
      </c>
      <c r="Q50" s="103" t="n">
        <v>7.9524</v>
      </c>
      <c r="R50" s="103" t="n">
        <v>8.2584</v>
      </c>
      <c r="S50" s="103" t="n">
        <v>8.5641</v>
      </c>
      <c r="T50" s="103" t="n">
        <v>8.8698</v>
      </c>
      <c r="U50" s="103" t="n">
        <v>9.1595</v>
      </c>
      <c r="V50" s="103" t="n">
        <v>9.4492</v>
      </c>
      <c r="W50" s="103" t="n">
        <v>9.739</v>
      </c>
      <c r="X50" s="103" t="n">
        <v>10.0288</v>
      </c>
      <c r="Y50" s="103" t="n">
        <v>10.5547</v>
      </c>
      <c r="Z50" s="103" t="n">
        <v>11.0806</v>
      </c>
      <c r="AA50" s="103" t="n">
        <v>14.2881</v>
      </c>
      <c r="AB50" s="103" t="n">
        <v>17.4956</v>
      </c>
      <c r="AC50" s="103" t="n">
        <v>20.2596</v>
      </c>
      <c r="AD50" s="103" t="n">
        <v>23.0236</v>
      </c>
      <c r="AE50" s="103" t="n">
        <v>21.703</v>
      </c>
      <c r="AF50" s="103" t="n">
        <v>20.3824</v>
      </c>
      <c r="AG50" s="103" t="n">
        <v>20.2338</v>
      </c>
      <c r="AH50" s="103" t="n">
        <v>20.0852</v>
      </c>
      <c r="AI50" s="103" t="n">
        <v>19.9363</v>
      </c>
      <c r="AJ50" s="103" t="n">
        <v>19.7874</v>
      </c>
      <c r="AK50" s="103" t="n">
        <v>19.6388</v>
      </c>
      <c r="AL50" s="103" t="n">
        <v>19.4902</v>
      </c>
      <c r="AM50" s="103" t="n">
        <v>19.3416</v>
      </c>
      <c r="AN50" s="103" t="n">
        <v>19.193</v>
      </c>
      <c r="AO50" s="103" t="n">
        <v>19.0444</v>
      </c>
      <c r="AP50" s="103" t="n">
        <v>18.8958</v>
      </c>
      <c r="AQ50" s="103" t="n">
        <v>17.902</v>
      </c>
      <c r="AR50" s="103" t="n">
        <v>16.9082</v>
      </c>
      <c r="AS50" s="103" t="n">
        <v>16.77305</v>
      </c>
      <c r="AT50" s="103" t="n">
        <v>16.6379</v>
      </c>
      <c r="AU50" s="103" t="n">
        <v>16.50275</v>
      </c>
      <c r="AV50" s="103" t="n">
        <v>16.3676</v>
      </c>
      <c r="AW50" s="103" t="n">
        <v>16.23245</v>
      </c>
      <c r="AX50" s="103" t="n">
        <v>16.0973</v>
      </c>
      <c r="AY50" s="103" t="n">
        <v>15.96215</v>
      </c>
      <c r="AZ50" s="103" t="n">
        <v>15.827</v>
      </c>
      <c r="BA50" s="103" t="n">
        <v>15.69185</v>
      </c>
      <c r="BB50" s="103" t="n">
        <v>15.5567</v>
      </c>
      <c r="BC50" s="103" t="n">
        <v>15.42155</v>
      </c>
      <c r="BD50" s="103" t="n">
        <v>15.2864</v>
      </c>
      <c r="BE50" s="103" t="n">
        <v>15.15125</v>
      </c>
      <c r="BF50" s="103" t="n">
        <v>15.0161</v>
      </c>
      <c r="BG50" s="103" t="n">
        <v>14.88095</v>
      </c>
      <c r="BH50" s="103" t="n">
        <v>14.7458</v>
      </c>
      <c r="BI50" s="103" t="n">
        <v>14.61065</v>
      </c>
      <c r="BJ50" s="103" t="n">
        <v>14.4755</v>
      </c>
    </row>
    <row r="51" customFormat="false" ht="12.8" hidden="false" customHeight="false" outlineLevel="0" collapsed="false">
      <c r="A51" s="102" t="n">
        <v>84</v>
      </c>
      <c r="B51" s="103" t="n">
        <v>0</v>
      </c>
      <c r="C51" s="103" t="n">
        <v>0.1388</v>
      </c>
      <c r="D51" s="103" t="n">
        <v>0.2776</v>
      </c>
      <c r="E51" s="103" t="n">
        <v>0.4164</v>
      </c>
      <c r="F51" s="103" t="n">
        <v>0.5552</v>
      </c>
      <c r="G51" s="103" t="n">
        <v>0.69425</v>
      </c>
      <c r="H51" s="103" t="n">
        <v>0.8333</v>
      </c>
      <c r="I51" s="103" t="n">
        <v>0.97235</v>
      </c>
      <c r="J51" s="103" t="n">
        <v>1.1114</v>
      </c>
      <c r="K51" s="103" t="n">
        <v>2.51805</v>
      </c>
      <c r="L51" s="103" t="n">
        <v>3.9247</v>
      </c>
      <c r="M51" s="103" t="n">
        <v>5.33135</v>
      </c>
      <c r="N51" s="103" t="n">
        <v>6.738</v>
      </c>
      <c r="O51" s="103" t="n">
        <v>7.1911</v>
      </c>
      <c r="P51" s="103" t="n">
        <v>7.6442</v>
      </c>
      <c r="Q51" s="103" t="n">
        <v>7.9542</v>
      </c>
      <c r="R51" s="103" t="n">
        <v>8.2642</v>
      </c>
      <c r="S51" s="103" t="n">
        <v>8.5738</v>
      </c>
      <c r="T51" s="103" t="n">
        <v>8.8834</v>
      </c>
      <c r="U51" s="103" t="n">
        <v>9.1755</v>
      </c>
      <c r="V51" s="103" t="n">
        <v>9.4676</v>
      </c>
      <c r="W51" s="103" t="n">
        <v>9.76</v>
      </c>
      <c r="X51" s="103" t="n">
        <v>10.0524</v>
      </c>
      <c r="Y51" s="103" t="n">
        <v>10.5896</v>
      </c>
      <c r="Z51" s="103" t="n">
        <v>11.1268</v>
      </c>
      <c r="AA51" s="103" t="n">
        <v>14.3043</v>
      </c>
      <c r="AB51" s="103" t="n">
        <v>17.4818</v>
      </c>
      <c r="AC51" s="103" t="n">
        <v>20.3323</v>
      </c>
      <c r="AD51" s="103" t="n">
        <v>23.1828</v>
      </c>
      <c r="AE51" s="103" t="n">
        <v>21.8775</v>
      </c>
      <c r="AF51" s="103" t="n">
        <v>20.5722</v>
      </c>
      <c r="AG51" s="103" t="n">
        <v>20.4204</v>
      </c>
      <c r="AH51" s="103" t="n">
        <v>20.2686</v>
      </c>
      <c r="AI51" s="103" t="n">
        <v>20.1164</v>
      </c>
      <c r="AJ51" s="103" t="n">
        <v>19.9642</v>
      </c>
      <c r="AK51" s="103" t="n">
        <v>19.8124</v>
      </c>
      <c r="AL51" s="103" t="n">
        <v>19.6606</v>
      </c>
      <c r="AM51" s="103" t="n">
        <v>19.5088</v>
      </c>
      <c r="AN51" s="103" t="n">
        <v>19.357</v>
      </c>
      <c r="AO51" s="103" t="n">
        <v>19.2052</v>
      </c>
      <c r="AP51" s="103" t="n">
        <v>19.0534</v>
      </c>
      <c r="AQ51" s="103" t="n">
        <v>18.0495</v>
      </c>
      <c r="AR51" s="103" t="n">
        <v>17.0456</v>
      </c>
      <c r="AS51" s="103" t="n">
        <v>16.907525</v>
      </c>
      <c r="AT51" s="103" t="n">
        <v>16.76945</v>
      </c>
      <c r="AU51" s="103" t="n">
        <v>16.631375</v>
      </c>
      <c r="AV51" s="103" t="n">
        <v>16.4933</v>
      </c>
      <c r="AW51" s="103" t="n">
        <v>16.355225</v>
      </c>
      <c r="AX51" s="103" t="n">
        <v>16.21715</v>
      </c>
      <c r="AY51" s="103" t="n">
        <v>16.079075</v>
      </c>
      <c r="AZ51" s="103" t="n">
        <v>15.941</v>
      </c>
      <c r="BA51" s="103" t="n">
        <v>15.802925</v>
      </c>
      <c r="BB51" s="103" t="n">
        <v>15.66485</v>
      </c>
      <c r="BC51" s="103" t="n">
        <v>15.526775</v>
      </c>
      <c r="BD51" s="103" t="n">
        <v>15.3887</v>
      </c>
      <c r="BE51" s="103" t="n">
        <v>15.250625</v>
      </c>
      <c r="BF51" s="103" t="n">
        <v>15.11255</v>
      </c>
      <c r="BG51" s="103" t="n">
        <v>14.974475</v>
      </c>
      <c r="BH51" s="103" t="n">
        <v>14.8364</v>
      </c>
      <c r="BI51" s="103" t="n">
        <v>14.698325</v>
      </c>
      <c r="BJ51" s="103" t="n">
        <v>14.56025</v>
      </c>
    </row>
    <row r="52" customFormat="false" ht="12.8" hidden="false" customHeight="false" outlineLevel="0" collapsed="false">
      <c r="A52" s="102" t="n">
        <v>85</v>
      </c>
      <c r="B52" s="103" t="n">
        <v>0</v>
      </c>
      <c r="C52" s="103" t="n">
        <v>0.1415</v>
      </c>
      <c r="D52" s="103" t="n">
        <v>0.283</v>
      </c>
      <c r="E52" s="103" t="n">
        <v>0.4245</v>
      </c>
      <c r="F52" s="103" t="n">
        <v>0.566</v>
      </c>
      <c r="G52" s="103" t="n">
        <v>0.70775</v>
      </c>
      <c r="H52" s="103" t="n">
        <v>0.8495</v>
      </c>
      <c r="I52" s="103" t="n">
        <v>0.99125</v>
      </c>
      <c r="J52" s="103" t="n">
        <v>1.133</v>
      </c>
      <c r="K52" s="103" t="n">
        <v>2.53275</v>
      </c>
      <c r="L52" s="103" t="n">
        <v>3.9325</v>
      </c>
      <c r="M52" s="103" t="n">
        <v>5.33225</v>
      </c>
      <c r="N52" s="103" t="n">
        <v>6.732</v>
      </c>
      <c r="O52" s="103" t="n">
        <v>7.187</v>
      </c>
      <c r="P52" s="103" t="n">
        <v>7.642</v>
      </c>
      <c r="Q52" s="103" t="n">
        <v>7.956</v>
      </c>
      <c r="R52" s="103" t="n">
        <v>8.27</v>
      </c>
      <c r="S52" s="103" t="n">
        <v>8.5835</v>
      </c>
      <c r="T52" s="103" t="n">
        <v>8.897</v>
      </c>
      <c r="U52" s="103" t="n">
        <v>9.1915</v>
      </c>
      <c r="V52" s="103" t="n">
        <v>9.486</v>
      </c>
      <c r="W52" s="103" t="n">
        <v>9.781</v>
      </c>
      <c r="X52" s="103" t="n">
        <v>10.076</v>
      </c>
      <c r="Y52" s="103" t="n">
        <v>10.6245</v>
      </c>
      <c r="Z52" s="103" t="n">
        <v>11.173</v>
      </c>
      <c r="AA52" s="103" t="n">
        <v>14.3205</v>
      </c>
      <c r="AB52" s="103" t="n">
        <v>17.468</v>
      </c>
      <c r="AC52" s="103" t="n">
        <v>20.405</v>
      </c>
      <c r="AD52" s="103" t="n">
        <v>23.342</v>
      </c>
      <c r="AE52" s="103" t="n">
        <v>22.052</v>
      </c>
      <c r="AF52" s="103" t="n">
        <v>20.762</v>
      </c>
      <c r="AG52" s="103" t="n">
        <v>20.607</v>
      </c>
      <c r="AH52" s="103" t="n">
        <v>20.452</v>
      </c>
      <c r="AI52" s="103" t="n">
        <v>20.2965</v>
      </c>
      <c r="AJ52" s="103" t="n">
        <v>20.141</v>
      </c>
      <c r="AK52" s="103" t="n">
        <v>19.986</v>
      </c>
      <c r="AL52" s="103" t="n">
        <v>19.831</v>
      </c>
      <c r="AM52" s="103" t="n">
        <v>19.676</v>
      </c>
      <c r="AN52" s="103" t="n">
        <v>19.521</v>
      </c>
      <c r="AO52" s="103" t="n">
        <v>19.366</v>
      </c>
      <c r="AP52" s="103" t="n">
        <v>19.211</v>
      </c>
      <c r="AQ52" s="103" t="n">
        <v>18.197</v>
      </c>
      <c r="AR52" s="103" t="n">
        <v>17.183</v>
      </c>
      <c r="AS52" s="103" t="n">
        <v>17.042</v>
      </c>
      <c r="AT52" s="103" t="n">
        <v>16.901</v>
      </c>
      <c r="AU52" s="103" t="n">
        <v>16.76</v>
      </c>
      <c r="AV52" s="103" t="n">
        <v>16.619</v>
      </c>
      <c r="AW52" s="103" t="n">
        <v>16.478</v>
      </c>
      <c r="AX52" s="103" t="n">
        <v>16.337</v>
      </c>
      <c r="AY52" s="103" t="n">
        <v>16.196</v>
      </c>
      <c r="AZ52" s="103" t="n">
        <v>16.055</v>
      </c>
      <c r="BA52" s="103" t="n">
        <v>15.914</v>
      </c>
      <c r="BB52" s="103" t="n">
        <v>15.773</v>
      </c>
      <c r="BC52" s="103" t="n">
        <v>15.632</v>
      </c>
      <c r="BD52" s="103" t="n">
        <v>15.491</v>
      </c>
      <c r="BE52" s="103" t="n">
        <v>15.35</v>
      </c>
      <c r="BF52" s="103" t="n">
        <v>15.209</v>
      </c>
      <c r="BG52" s="103" t="n">
        <v>15.068</v>
      </c>
      <c r="BH52" s="103" t="n">
        <v>14.927</v>
      </c>
      <c r="BI52" s="103" t="n">
        <v>14.786</v>
      </c>
      <c r="BJ52" s="103" t="n">
        <v>14.645</v>
      </c>
    </row>
    <row r="53" customFormat="false" ht="12.8" hidden="false" customHeight="false" outlineLevel="0" collapsed="false">
      <c r="A53" s="102" t="n">
        <v>86</v>
      </c>
      <c r="B53" s="103" t="n">
        <v>0</v>
      </c>
      <c r="C53" s="103" t="n">
        <v>0.1442</v>
      </c>
      <c r="D53" s="103" t="n">
        <v>0.2884</v>
      </c>
      <c r="E53" s="103" t="n">
        <v>0.4326</v>
      </c>
      <c r="F53" s="103" t="n">
        <v>0.5768</v>
      </c>
      <c r="G53" s="103" t="n">
        <v>0.7212</v>
      </c>
      <c r="H53" s="103" t="n">
        <v>0.8656</v>
      </c>
      <c r="I53" s="103" t="n">
        <v>1.01</v>
      </c>
      <c r="J53" s="103" t="n">
        <v>1.1544</v>
      </c>
      <c r="K53" s="103" t="n">
        <v>2.5458</v>
      </c>
      <c r="L53" s="103" t="n">
        <v>3.9372</v>
      </c>
      <c r="M53" s="103" t="n">
        <v>5.3286</v>
      </c>
      <c r="N53" s="103" t="n">
        <v>6.72</v>
      </c>
      <c r="O53" s="103" t="n">
        <v>7.1766</v>
      </c>
      <c r="P53" s="103" t="n">
        <v>7.6332</v>
      </c>
      <c r="Q53" s="103" t="n">
        <v>7.9509</v>
      </c>
      <c r="R53" s="103" t="n">
        <v>8.2686</v>
      </c>
      <c r="S53" s="103" t="n">
        <v>8.5859</v>
      </c>
      <c r="T53" s="103" t="n">
        <v>8.9032</v>
      </c>
      <c r="U53" s="103" t="n">
        <v>9.2</v>
      </c>
      <c r="V53" s="103" t="n">
        <v>9.4968</v>
      </c>
      <c r="W53" s="103" t="n">
        <v>9.7941</v>
      </c>
      <c r="X53" s="103" t="n">
        <v>10.0914</v>
      </c>
      <c r="Y53" s="103" t="n">
        <v>10.651</v>
      </c>
      <c r="Z53" s="103" t="n">
        <v>11.2106</v>
      </c>
      <c r="AA53" s="103" t="n">
        <v>14.3231</v>
      </c>
      <c r="AB53" s="103" t="n">
        <v>17.4356</v>
      </c>
      <c r="AC53" s="103" t="n">
        <v>20.4109</v>
      </c>
      <c r="AD53" s="103" t="n">
        <v>23.3862</v>
      </c>
      <c r="AE53" s="103" t="n">
        <v>22.1781</v>
      </c>
      <c r="AF53" s="103" t="n">
        <v>20.97</v>
      </c>
      <c r="AG53" s="103" t="n">
        <v>20.8109</v>
      </c>
      <c r="AH53" s="103" t="n">
        <v>20.6518</v>
      </c>
      <c r="AI53" s="103" t="n">
        <v>20.4922</v>
      </c>
      <c r="AJ53" s="103" t="n">
        <v>20.3326</v>
      </c>
      <c r="AK53" s="103" t="n">
        <v>20.1735</v>
      </c>
      <c r="AL53" s="103" t="n">
        <v>20.0144</v>
      </c>
      <c r="AM53" s="103" t="n">
        <v>19.8552</v>
      </c>
      <c r="AN53" s="103" t="n">
        <v>19.696</v>
      </c>
      <c r="AO53" s="103" t="n">
        <v>19.5369</v>
      </c>
      <c r="AP53" s="103" t="n">
        <v>19.3778</v>
      </c>
      <c r="AQ53" s="103" t="n">
        <v>18.3524</v>
      </c>
      <c r="AR53" s="103" t="n">
        <v>17.327</v>
      </c>
      <c r="AS53" s="103" t="n">
        <v>17.18225</v>
      </c>
      <c r="AT53" s="103" t="n">
        <v>17.0375</v>
      </c>
      <c r="AU53" s="103" t="n">
        <v>16.89275</v>
      </c>
      <c r="AV53" s="103" t="n">
        <v>16.748</v>
      </c>
      <c r="AW53" s="103" t="n">
        <v>16.60325</v>
      </c>
      <c r="AX53" s="103" t="n">
        <v>16.4585</v>
      </c>
      <c r="AY53" s="103" t="n">
        <v>16.31375</v>
      </c>
      <c r="AZ53" s="103" t="n">
        <v>16.169</v>
      </c>
      <c r="BA53" s="103" t="n">
        <v>16.02425</v>
      </c>
      <c r="BB53" s="103" t="n">
        <v>15.8795</v>
      </c>
      <c r="BC53" s="103" t="n">
        <v>15.73475</v>
      </c>
      <c r="BD53" s="103" t="n">
        <v>15.59</v>
      </c>
      <c r="BE53" s="103" t="n">
        <v>15.44525</v>
      </c>
      <c r="BF53" s="103" t="n">
        <v>15.3005</v>
      </c>
      <c r="BG53" s="103" t="n">
        <v>15.15575</v>
      </c>
      <c r="BH53" s="103" t="n">
        <v>15.011</v>
      </c>
      <c r="BI53" s="103" t="n">
        <v>14.86625</v>
      </c>
      <c r="BJ53" s="103" t="n">
        <v>14.7215</v>
      </c>
    </row>
    <row r="54" customFormat="false" ht="12.8" hidden="false" customHeight="false" outlineLevel="0" collapsed="false">
      <c r="A54" s="102" t="n">
        <v>87</v>
      </c>
      <c r="B54" s="103" t="n">
        <v>0</v>
      </c>
      <c r="C54" s="103" t="n">
        <v>0.1469</v>
      </c>
      <c r="D54" s="103" t="n">
        <v>0.2938</v>
      </c>
      <c r="E54" s="103" t="n">
        <v>0.4407</v>
      </c>
      <c r="F54" s="103" t="n">
        <v>0.5876</v>
      </c>
      <c r="G54" s="103" t="n">
        <v>0.73465</v>
      </c>
      <c r="H54" s="103" t="n">
        <v>0.8817</v>
      </c>
      <c r="I54" s="103" t="n">
        <v>1.02875</v>
      </c>
      <c r="J54" s="103" t="n">
        <v>1.1758</v>
      </c>
      <c r="K54" s="103" t="n">
        <v>2.55885</v>
      </c>
      <c r="L54" s="103" t="n">
        <v>3.9419</v>
      </c>
      <c r="M54" s="103" t="n">
        <v>5.32495</v>
      </c>
      <c r="N54" s="103" t="n">
        <v>6.708</v>
      </c>
      <c r="O54" s="103" t="n">
        <v>7.1662</v>
      </c>
      <c r="P54" s="103" t="n">
        <v>7.6244</v>
      </c>
      <c r="Q54" s="103" t="n">
        <v>7.9458</v>
      </c>
      <c r="R54" s="103" t="n">
        <v>8.2672</v>
      </c>
      <c r="S54" s="103" t="n">
        <v>8.5883</v>
      </c>
      <c r="T54" s="103" t="n">
        <v>8.9094</v>
      </c>
      <c r="U54" s="103" t="n">
        <v>9.2085</v>
      </c>
      <c r="V54" s="103" t="n">
        <v>9.5076</v>
      </c>
      <c r="W54" s="103" t="n">
        <v>9.8072</v>
      </c>
      <c r="X54" s="103" t="n">
        <v>10.1068</v>
      </c>
      <c r="Y54" s="103" t="n">
        <v>10.6775</v>
      </c>
      <c r="Z54" s="103" t="n">
        <v>11.2482</v>
      </c>
      <c r="AA54" s="103" t="n">
        <v>14.3257</v>
      </c>
      <c r="AB54" s="103" t="n">
        <v>17.4032</v>
      </c>
      <c r="AC54" s="103" t="n">
        <v>20.4168</v>
      </c>
      <c r="AD54" s="103" t="n">
        <v>23.4304</v>
      </c>
      <c r="AE54" s="103" t="n">
        <v>22.3042</v>
      </c>
      <c r="AF54" s="103" t="n">
        <v>21.178</v>
      </c>
      <c r="AG54" s="103" t="n">
        <v>21.0148</v>
      </c>
      <c r="AH54" s="103" t="n">
        <v>20.8516</v>
      </c>
      <c r="AI54" s="103" t="n">
        <v>20.6879</v>
      </c>
      <c r="AJ54" s="103" t="n">
        <v>20.5242</v>
      </c>
      <c r="AK54" s="103" t="n">
        <v>20.361</v>
      </c>
      <c r="AL54" s="103" t="n">
        <v>20.1978</v>
      </c>
      <c r="AM54" s="103" t="n">
        <v>20.0344</v>
      </c>
      <c r="AN54" s="103" t="n">
        <v>19.871</v>
      </c>
      <c r="AO54" s="103" t="n">
        <v>19.7078</v>
      </c>
      <c r="AP54" s="103" t="n">
        <v>19.5446</v>
      </c>
      <c r="AQ54" s="103" t="n">
        <v>18.5078</v>
      </c>
      <c r="AR54" s="103" t="n">
        <v>17.471</v>
      </c>
      <c r="AS54" s="103" t="n">
        <v>17.3225</v>
      </c>
      <c r="AT54" s="103" t="n">
        <v>17.174</v>
      </c>
      <c r="AU54" s="103" t="n">
        <v>17.0255</v>
      </c>
      <c r="AV54" s="103" t="n">
        <v>16.877</v>
      </c>
      <c r="AW54" s="103" t="n">
        <v>16.7285</v>
      </c>
      <c r="AX54" s="103" t="n">
        <v>16.58</v>
      </c>
      <c r="AY54" s="103" t="n">
        <v>16.4315</v>
      </c>
      <c r="AZ54" s="103" t="n">
        <v>16.283</v>
      </c>
      <c r="BA54" s="103" t="n">
        <v>16.1345</v>
      </c>
      <c r="BB54" s="103" t="n">
        <v>15.986</v>
      </c>
      <c r="BC54" s="103" t="n">
        <v>15.8375</v>
      </c>
      <c r="BD54" s="103" t="n">
        <v>15.689</v>
      </c>
      <c r="BE54" s="103" t="n">
        <v>15.5405</v>
      </c>
      <c r="BF54" s="103" t="n">
        <v>15.392</v>
      </c>
      <c r="BG54" s="103" t="n">
        <v>15.2435</v>
      </c>
      <c r="BH54" s="103" t="n">
        <v>15.095</v>
      </c>
      <c r="BI54" s="103" t="n">
        <v>14.9465</v>
      </c>
      <c r="BJ54" s="103" t="n">
        <v>14.798</v>
      </c>
    </row>
    <row r="55" customFormat="false" ht="12.8" hidden="false" customHeight="false" outlineLevel="0" collapsed="false">
      <c r="A55" s="102" t="n">
        <v>88</v>
      </c>
      <c r="B55" s="103" t="n">
        <v>0</v>
      </c>
      <c r="C55" s="103" t="n">
        <v>0.1496</v>
      </c>
      <c r="D55" s="103" t="n">
        <v>0.2992</v>
      </c>
      <c r="E55" s="103" t="n">
        <v>0.4488</v>
      </c>
      <c r="F55" s="103" t="n">
        <v>0.5984</v>
      </c>
      <c r="G55" s="103" t="n">
        <v>0.7481</v>
      </c>
      <c r="H55" s="103" t="n">
        <v>0.8978</v>
      </c>
      <c r="I55" s="103" t="n">
        <v>1.0475</v>
      </c>
      <c r="J55" s="103" t="n">
        <v>1.1972</v>
      </c>
      <c r="K55" s="103" t="n">
        <v>2.5719</v>
      </c>
      <c r="L55" s="103" t="n">
        <v>3.9466</v>
      </c>
      <c r="M55" s="103" t="n">
        <v>5.3213</v>
      </c>
      <c r="N55" s="103" t="n">
        <v>6.696</v>
      </c>
      <c r="O55" s="103" t="n">
        <v>7.1558</v>
      </c>
      <c r="P55" s="103" t="n">
        <v>7.6156</v>
      </c>
      <c r="Q55" s="103" t="n">
        <v>7.9407</v>
      </c>
      <c r="R55" s="103" t="n">
        <v>8.2658</v>
      </c>
      <c r="S55" s="103" t="n">
        <v>8.5907</v>
      </c>
      <c r="T55" s="103" t="n">
        <v>8.9156</v>
      </c>
      <c r="U55" s="103" t="n">
        <v>9.217</v>
      </c>
      <c r="V55" s="103" t="n">
        <v>9.5184</v>
      </c>
      <c r="W55" s="103" t="n">
        <v>9.8203</v>
      </c>
      <c r="X55" s="103" t="n">
        <v>10.1222</v>
      </c>
      <c r="Y55" s="103" t="n">
        <v>10.704</v>
      </c>
      <c r="Z55" s="103" t="n">
        <v>11.2858</v>
      </c>
      <c r="AA55" s="103" t="n">
        <v>14.3283</v>
      </c>
      <c r="AB55" s="103" t="n">
        <v>17.3708</v>
      </c>
      <c r="AC55" s="103" t="n">
        <v>20.4227</v>
      </c>
      <c r="AD55" s="103" t="n">
        <v>23.4746</v>
      </c>
      <c r="AE55" s="103" t="n">
        <v>22.4303</v>
      </c>
      <c r="AF55" s="103" t="n">
        <v>21.386</v>
      </c>
      <c r="AG55" s="103" t="n">
        <v>21.2187</v>
      </c>
      <c r="AH55" s="103" t="n">
        <v>21.0514</v>
      </c>
      <c r="AI55" s="103" t="n">
        <v>20.8836</v>
      </c>
      <c r="AJ55" s="103" t="n">
        <v>20.7158</v>
      </c>
      <c r="AK55" s="103" t="n">
        <v>20.5485</v>
      </c>
      <c r="AL55" s="103" t="n">
        <v>20.3812</v>
      </c>
      <c r="AM55" s="103" t="n">
        <v>20.2136</v>
      </c>
      <c r="AN55" s="103" t="n">
        <v>20.046</v>
      </c>
      <c r="AO55" s="103" t="n">
        <v>19.8787</v>
      </c>
      <c r="AP55" s="103" t="n">
        <v>19.7114</v>
      </c>
      <c r="AQ55" s="103" t="n">
        <v>18.6632</v>
      </c>
      <c r="AR55" s="103" t="n">
        <v>17.615</v>
      </c>
      <c r="AS55" s="103" t="n">
        <v>17.46275</v>
      </c>
      <c r="AT55" s="103" t="n">
        <v>17.3105</v>
      </c>
      <c r="AU55" s="103" t="n">
        <v>17.15825</v>
      </c>
      <c r="AV55" s="103" t="n">
        <v>17.006</v>
      </c>
      <c r="AW55" s="103" t="n">
        <v>16.85375</v>
      </c>
      <c r="AX55" s="103" t="n">
        <v>16.7015</v>
      </c>
      <c r="AY55" s="103" t="n">
        <v>16.54925</v>
      </c>
      <c r="AZ55" s="103" t="n">
        <v>16.397</v>
      </c>
      <c r="BA55" s="103" t="n">
        <v>16.24475</v>
      </c>
      <c r="BB55" s="103" t="n">
        <v>16.0925</v>
      </c>
      <c r="BC55" s="103" t="n">
        <v>15.94025</v>
      </c>
      <c r="BD55" s="103" t="n">
        <v>15.788</v>
      </c>
      <c r="BE55" s="103" t="n">
        <v>15.63575</v>
      </c>
      <c r="BF55" s="103" t="n">
        <v>15.4835</v>
      </c>
      <c r="BG55" s="103" t="n">
        <v>15.33125</v>
      </c>
      <c r="BH55" s="103" t="n">
        <v>15.179</v>
      </c>
      <c r="BI55" s="103" t="n">
        <v>15.02675</v>
      </c>
      <c r="BJ55" s="103" t="n">
        <v>14.8745</v>
      </c>
    </row>
    <row r="56" customFormat="false" ht="12.8" hidden="false" customHeight="false" outlineLevel="0" collapsed="false">
      <c r="A56" s="102" t="n">
        <v>89</v>
      </c>
      <c r="B56" s="103" t="n">
        <v>0</v>
      </c>
      <c r="C56" s="103" t="n">
        <v>0.1523</v>
      </c>
      <c r="D56" s="103" t="n">
        <v>0.3046</v>
      </c>
      <c r="E56" s="103" t="n">
        <v>0.4569</v>
      </c>
      <c r="F56" s="103" t="n">
        <v>0.6092</v>
      </c>
      <c r="G56" s="103" t="n">
        <v>0.76155</v>
      </c>
      <c r="H56" s="103" t="n">
        <v>0.9139</v>
      </c>
      <c r="I56" s="103" t="n">
        <v>1.06625</v>
      </c>
      <c r="J56" s="103" t="n">
        <v>1.2186</v>
      </c>
      <c r="K56" s="103" t="n">
        <v>2.58495</v>
      </c>
      <c r="L56" s="103" t="n">
        <v>3.9513</v>
      </c>
      <c r="M56" s="103" t="n">
        <v>5.31765</v>
      </c>
      <c r="N56" s="103" t="n">
        <v>6.684</v>
      </c>
      <c r="O56" s="103" t="n">
        <v>7.1454</v>
      </c>
      <c r="P56" s="103" t="n">
        <v>7.6068</v>
      </c>
      <c r="Q56" s="103" t="n">
        <v>7.9356</v>
      </c>
      <c r="R56" s="103" t="n">
        <v>8.2644</v>
      </c>
      <c r="S56" s="103" t="n">
        <v>8.5931</v>
      </c>
      <c r="T56" s="103" t="n">
        <v>8.9218</v>
      </c>
      <c r="U56" s="103" t="n">
        <v>9.2255</v>
      </c>
      <c r="V56" s="103" t="n">
        <v>9.5292</v>
      </c>
      <c r="W56" s="103" t="n">
        <v>9.8334</v>
      </c>
      <c r="X56" s="103" t="n">
        <v>10.1376</v>
      </c>
      <c r="Y56" s="103" t="n">
        <v>10.7305</v>
      </c>
      <c r="Z56" s="103" t="n">
        <v>11.3234</v>
      </c>
      <c r="AA56" s="103" t="n">
        <v>14.3309</v>
      </c>
      <c r="AB56" s="103" t="n">
        <v>17.3384</v>
      </c>
      <c r="AC56" s="103" t="n">
        <v>20.4286</v>
      </c>
      <c r="AD56" s="103" t="n">
        <v>23.5188</v>
      </c>
      <c r="AE56" s="103" t="n">
        <v>22.5564</v>
      </c>
      <c r="AF56" s="103" t="n">
        <v>21.594</v>
      </c>
      <c r="AG56" s="103" t="n">
        <v>21.4226</v>
      </c>
      <c r="AH56" s="103" t="n">
        <v>21.2512</v>
      </c>
      <c r="AI56" s="103" t="n">
        <v>21.0793</v>
      </c>
      <c r="AJ56" s="103" t="n">
        <v>20.9074</v>
      </c>
      <c r="AK56" s="103" t="n">
        <v>20.736</v>
      </c>
      <c r="AL56" s="103" t="n">
        <v>20.5646</v>
      </c>
      <c r="AM56" s="103" t="n">
        <v>20.3928</v>
      </c>
      <c r="AN56" s="103" t="n">
        <v>20.221</v>
      </c>
      <c r="AO56" s="103" t="n">
        <v>20.0496</v>
      </c>
      <c r="AP56" s="103" t="n">
        <v>19.8782</v>
      </c>
      <c r="AQ56" s="103" t="n">
        <v>18.8186</v>
      </c>
      <c r="AR56" s="103" t="n">
        <v>17.759</v>
      </c>
      <c r="AS56" s="103" t="n">
        <v>17.603</v>
      </c>
      <c r="AT56" s="103" t="n">
        <v>17.447</v>
      </c>
      <c r="AU56" s="103" t="n">
        <v>17.291</v>
      </c>
      <c r="AV56" s="103" t="n">
        <v>17.135</v>
      </c>
      <c r="AW56" s="103" t="n">
        <v>16.979</v>
      </c>
      <c r="AX56" s="103" t="n">
        <v>16.823</v>
      </c>
      <c r="AY56" s="103" t="n">
        <v>16.667</v>
      </c>
      <c r="AZ56" s="103" t="n">
        <v>16.511</v>
      </c>
      <c r="BA56" s="103" t="n">
        <v>16.355</v>
      </c>
      <c r="BB56" s="103" t="n">
        <v>16.199</v>
      </c>
      <c r="BC56" s="103" t="n">
        <v>16.043</v>
      </c>
      <c r="BD56" s="103" t="n">
        <v>15.887</v>
      </c>
      <c r="BE56" s="103" t="n">
        <v>15.731</v>
      </c>
      <c r="BF56" s="103" t="n">
        <v>15.575</v>
      </c>
      <c r="BG56" s="103" t="n">
        <v>15.419</v>
      </c>
      <c r="BH56" s="103" t="n">
        <v>15.263</v>
      </c>
      <c r="BI56" s="103" t="n">
        <v>15.107</v>
      </c>
      <c r="BJ56" s="103" t="n">
        <v>14.951</v>
      </c>
    </row>
    <row r="57" customFormat="false" ht="12.8" hidden="false" customHeight="false" outlineLevel="0" collapsed="false">
      <c r="A57" s="102" t="n">
        <v>90</v>
      </c>
      <c r="B57" s="103" t="n">
        <v>0</v>
      </c>
      <c r="C57" s="103" t="n">
        <v>0.155</v>
      </c>
      <c r="D57" s="103" t="n">
        <v>0.31</v>
      </c>
      <c r="E57" s="103" t="n">
        <v>0.465</v>
      </c>
      <c r="F57" s="103" t="n">
        <v>0.62</v>
      </c>
      <c r="G57" s="103" t="n">
        <v>0.775</v>
      </c>
      <c r="H57" s="103" t="n">
        <v>0.93</v>
      </c>
      <c r="I57" s="103" t="n">
        <v>1.085</v>
      </c>
      <c r="J57" s="103" t="n">
        <v>1.24</v>
      </c>
      <c r="K57" s="103" t="n">
        <v>2.598</v>
      </c>
      <c r="L57" s="103" t="n">
        <v>3.956</v>
      </c>
      <c r="M57" s="103" t="n">
        <v>5.314</v>
      </c>
      <c r="N57" s="103" t="n">
        <v>6.672</v>
      </c>
      <c r="O57" s="103" t="n">
        <v>7.135</v>
      </c>
      <c r="P57" s="103" t="n">
        <v>7.598</v>
      </c>
      <c r="Q57" s="103" t="n">
        <v>7.9305</v>
      </c>
      <c r="R57" s="103" t="n">
        <v>8.263</v>
      </c>
      <c r="S57" s="103" t="n">
        <v>8.5955</v>
      </c>
      <c r="T57" s="103" t="n">
        <v>8.928</v>
      </c>
      <c r="U57" s="103" t="n">
        <v>9.234</v>
      </c>
      <c r="V57" s="103" t="n">
        <v>9.54</v>
      </c>
      <c r="W57" s="103" t="n">
        <v>9.8465</v>
      </c>
      <c r="X57" s="103" t="n">
        <v>10.153</v>
      </c>
      <c r="Y57" s="103" t="n">
        <v>10.757</v>
      </c>
      <c r="Z57" s="103" t="n">
        <v>11.361</v>
      </c>
      <c r="AA57" s="103" t="n">
        <v>14.3335</v>
      </c>
      <c r="AB57" s="103" t="n">
        <v>17.306</v>
      </c>
      <c r="AC57" s="103" t="n">
        <v>20.4345</v>
      </c>
      <c r="AD57" s="103" t="n">
        <v>23.563</v>
      </c>
      <c r="AE57" s="103" t="n">
        <v>22.6825</v>
      </c>
      <c r="AF57" s="103" t="n">
        <v>21.802</v>
      </c>
      <c r="AG57" s="103" t="n">
        <v>21.6265</v>
      </c>
      <c r="AH57" s="103" t="n">
        <v>21.451</v>
      </c>
      <c r="AI57" s="103" t="n">
        <v>21.275</v>
      </c>
      <c r="AJ57" s="103" t="n">
        <v>21.099</v>
      </c>
      <c r="AK57" s="103" t="n">
        <v>20.9235</v>
      </c>
      <c r="AL57" s="103" t="n">
        <v>20.748</v>
      </c>
      <c r="AM57" s="103" t="n">
        <v>20.572</v>
      </c>
      <c r="AN57" s="103" t="n">
        <v>20.396</v>
      </c>
      <c r="AO57" s="103" t="n">
        <v>20.2205</v>
      </c>
      <c r="AP57" s="103" t="n">
        <v>20.045</v>
      </c>
      <c r="AQ57" s="103" t="n">
        <v>18.974</v>
      </c>
      <c r="AR57" s="103" t="n">
        <v>17.903</v>
      </c>
      <c r="AS57" s="103" t="n">
        <v>17.74325</v>
      </c>
      <c r="AT57" s="103" t="n">
        <v>17.5835</v>
      </c>
      <c r="AU57" s="103" t="n">
        <v>17.42375</v>
      </c>
      <c r="AV57" s="103" t="n">
        <v>17.264</v>
      </c>
      <c r="AW57" s="103" t="n">
        <v>17.10425</v>
      </c>
      <c r="AX57" s="103" t="n">
        <v>16.9445</v>
      </c>
      <c r="AY57" s="103" t="n">
        <v>16.78475</v>
      </c>
      <c r="AZ57" s="103" t="n">
        <v>16.625</v>
      </c>
      <c r="BA57" s="103" t="n">
        <v>16.46525</v>
      </c>
      <c r="BB57" s="103" t="n">
        <v>16.3055</v>
      </c>
      <c r="BC57" s="103" t="n">
        <v>16.14575</v>
      </c>
      <c r="BD57" s="103" t="n">
        <v>15.986</v>
      </c>
      <c r="BE57" s="103" t="n">
        <v>15.82625</v>
      </c>
      <c r="BF57" s="103" t="n">
        <v>15.6665</v>
      </c>
      <c r="BG57" s="103" t="n">
        <v>15.50675</v>
      </c>
      <c r="BH57" s="103" t="n">
        <v>15.347</v>
      </c>
      <c r="BI57" s="103" t="n">
        <v>15.18725</v>
      </c>
      <c r="BJ57" s="103" t="n">
        <v>15.0275</v>
      </c>
    </row>
    <row r="58" customFormat="false" ht="12.8" hidden="false" customHeight="false" outlineLevel="0" collapsed="false">
      <c r="A58" s="102" t="n">
        <v>91</v>
      </c>
      <c r="B58" s="103" t="n">
        <v>0</v>
      </c>
      <c r="C58" s="103" t="n">
        <v>0.1577</v>
      </c>
      <c r="D58" s="103" t="n">
        <v>0.3154</v>
      </c>
      <c r="E58" s="103" t="n">
        <v>0.4731</v>
      </c>
      <c r="F58" s="103" t="n">
        <v>0.6308</v>
      </c>
      <c r="G58" s="103" t="n">
        <v>0.78845</v>
      </c>
      <c r="H58" s="103" t="n">
        <v>0.9461</v>
      </c>
      <c r="I58" s="103" t="n">
        <v>1.10375</v>
      </c>
      <c r="J58" s="103" t="n">
        <v>1.2614</v>
      </c>
      <c r="K58" s="103" t="n">
        <v>2.60965</v>
      </c>
      <c r="L58" s="103" t="n">
        <v>3.9579</v>
      </c>
      <c r="M58" s="103" t="n">
        <v>5.30615</v>
      </c>
      <c r="N58" s="103" t="n">
        <v>6.6544</v>
      </c>
      <c r="O58" s="103" t="n">
        <v>7.1187</v>
      </c>
      <c r="P58" s="103" t="n">
        <v>7.583</v>
      </c>
      <c r="Q58" s="103" t="n">
        <v>7.9191</v>
      </c>
      <c r="R58" s="103" t="n">
        <v>8.2552</v>
      </c>
      <c r="S58" s="103" t="n">
        <v>8.5912</v>
      </c>
      <c r="T58" s="103" t="n">
        <v>8.9272</v>
      </c>
      <c r="U58" s="103" t="n">
        <v>9.2355</v>
      </c>
      <c r="V58" s="103" t="n">
        <v>9.5438</v>
      </c>
      <c r="W58" s="103" t="n">
        <v>9.8524</v>
      </c>
      <c r="X58" s="103" t="n">
        <v>10.161</v>
      </c>
      <c r="Y58" s="103" t="n">
        <v>10.7759</v>
      </c>
      <c r="Z58" s="103" t="n">
        <v>11.3908</v>
      </c>
      <c r="AA58" s="103" t="n">
        <v>14.3241</v>
      </c>
      <c r="AB58" s="103" t="n">
        <v>17.2574</v>
      </c>
      <c r="AC58" s="103" t="n">
        <v>20.3967</v>
      </c>
      <c r="AD58" s="103" t="n">
        <v>23.536</v>
      </c>
      <c r="AE58" s="103" t="n">
        <v>22.7652</v>
      </c>
      <c r="AF58" s="103" t="n">
        <v>21.9944</v>
      </c>
      <c r="AG58" s="103" t="n">
        <v>21.8123</v>
      </c>
      <c r="AH58" s="103" t="n">
        <v>21.6302</v>
      </c>
      <c r="AI58" s="103" t="n">
        <v>21.4478</v>
      </c>
      <c r="AJ58" s="103" t="n">
        <v>21.2654</v>
      </c>
      <c r="AK58" s="103" t="n">
        <v>21.0834</v>
      </c>
      <c r="AL58" s="103" t="n">
        <v>20.9014</v>
      </c>
      <c r="AM58" s="103" t="n">
        <v>20.719</v>
      </c>
      <c r="AN58" s="103" t="n">
        <v>20.5366</v>
      </c>
      <c r="AO58" s="103" t="n">
        <v>20.3545</v>
      </c>
      <c r="AP58" s="103" t="n">
        <v>20.1724</v>
      </c>
      <c r="AQ58" s="103" t="n">
        <v>19.0898</v>
      </c>
      <c r="AR58" s="103" t="n">
        <v>18.0072</v>
      </c>
      <c r="AS58" s="103" t="n">
        <v>17.84155</v>
      </c>
      <c r="AT58" s="103" t="n">
        <v>17.6759</v>
      </c>
      <c r="AU58" s="103" t="n">
        <v>17.51025</v>
      </c>
      <c r="AV58" s="103" t="n">
        <v>17.3446</v>
      </c>
      <c r="AW58" s="103" t="n">
        <v>17.17895</v>
      </c>
      <c r="AX58" s="103" t="n">
        <v>17.0133</v>
      </c>
      <c r="AY58" s="103" t="n">
        <v>16.84765</v>
      </c>
      <c r="AZ58" s="103" t="n">
        <v>16.682</v>
      </c>
      <c r="BA58" s="103" t="n">
        <v>16.51635</v>
      </c>
      <c r="BB58" s="103" t="n">
        <v>16.3507</v>
      </c>
      <c r="BC58" s="103" t="n">
        <v>16.18505</v>
      </c>
      <c r="BD58" s="103" t="n">
        <v>16.0194</v>
      </c>
      <c r="BE58" s="103" t="n">
        <v>15.85375</v>
      </c>
      <c r="BF58" s="103" t="n">
        <v>15.6881</v>
      </c>
      <c r="BG58" s="103" t="n">
        <v>15.52245</v>
      </c>
      <c r="BH58" s="103" t="n">
        <v>15.3568</v>
      </c>
      <c r="BI58" s="103" t="n">
        <v>15.19115</v>
      </c>
      <c r="BJ58" s="103" t="n">
        <v>15.0255</v>
      </c>
    </row>
    <row r="59" customFormat="false" ht="12.8" hidden="false" customHeight="false" outlineLevel="0" collapsed="false">
      <c r="A59" s="102" t="n">
        <v>92</v>
      </c>
      <c r="B59" s="103" t="n">
        <v>0</v>
      </c>
      <c r="C59" s="103" t="n">
        <v>0.1604</v>
      </c>
      <c r="D59" s="103" t="n">
        <v>0.3208</v>
      </c>
      <c r="E59" s="103" t="n">
        <v>0.4812</v>
      </c>
      <c r="F59" s="103" t="n">
        <v>0.6416</v>
      </c>
      <c r="G59" s="103" t="n">
        <v>0.8019</v>
      </c>
      <c r="H59" s="103" t="n">
        <v>0.9622</v>
      </c>
      <c r="I59" s="103" t="n">
        <v>1.1225</v>
      </c>
      <c r="J59" s="103" t="n">
        <v>1.2828</v>
      </c>
      <c r="K59" s="103" t="n">
        <v>2.6213</v>
      </c>
      <c r="L59" s="103" t="n">
        <v>3.9598</v>
      </c>
      <c r="M59" s="103" t="n">
        <v>5.2983</v>
      </c>
      <c r="N59" s="103" t="n">
        <v>6.6368</v>
      </c>
      <c r="O59" s="103" t="n">
        <v>7.1024</v>
      </c>
      <c r="P59" s="103" t="n">
        <v>7.568</v>
      </c>
      <c r="Q59" s="103" t="n">
        <v>7.9077</v>
      </c>
      <c r="R59" s="103" t="n">
        <v>8.2474</v>
      </c>
      <c r="S59" s="103" t="n">
        <v>8.5869</v>
      </c>
      <c r="T59" s="103" t="n">
        <v>8.9264</v>
      </c>
      <c r="U59" s="103" t="n">
        <v>9.237</v>
      </c>
      <c r="V59" s="103" t="n">
        <v>9.5476</v>
      </c>
      <c r="W59" s="103" t="n">
        <v>9.8583</v>
      </c>
      <c r="X59" s="103" t="n">
        <v>10.169</v>
      </c>
      <c r="Y59" s="103" t="n">
        <v>10.7948</v>
      </c>
      <c r="Z59" s="103" t="n">
        <v>11.4206</v>
      </c>
      <c r="AA59" s="103" t="n">
        <v>14.3147</v>
      </c>
      <c r="AB59" s="103" t="n">
        <v>17.2088</v>
      </c>
      <c r="AC59" s="103" t="n">
        <v>20.3589</v>
      </c>
      <c r="AD59" s="103" t="n">
        <v>23.509</v>
      </c>
      <c r="AE59" s="103" t="n">
        <v>22.8479</v>
      </c>
      <c r="AF59" s="103" t="n">
        <v>22.1868</v>
      </c>
      <c r="AG59" s="103" t="n">
        <v>21.9981</v>
      </c>
      <c r="AH59" s="103" t="n">
        <v>21.8094</v>
      </c>
      <c r="AI59" s="103" t="n">
        <v>21.6206</v>
      </c>
      <c r="AJ59" s="103" t="n">
        <v>21.4318</v>
      </c>
      <c r="AK59" s="103" t="n">
        <v>21.2433</v>
      </c>
      <c r="AL59" s="103" t="n">
        <v>21.0548</v>
      </c>
      <c r="AM59" s="103" t="n">
        <v>20.866</v>
      </c>
      <c r="AN59" s="103" t="n">
        <v>20.6772</v>
      </c>
      <c r="AO59" s="103" t="n">
        <v>20.4885</v>
      </c>
      <c r="AP59" s="103" t="n">
        <v>20.2998</v>
      </c>
      <c r="AQ59" s="103" t="n">
        <v>19.2056</v>
      </c>
      <c r="AR59" s="103" t="n">
        <v>18.1114</v>
      </c>
      <c r="AS59" s="103" t="n">
        <v>17.93985</v>
      </c>
      <c r="AT59" s="103" t="n">
        <v>17.7683</v>
      </c>
      <c r="AU59" s="103" t="n">
        <v>17.59675</v>
      </c>
      <c r="AV59" s="103" t="n">
        <v>17.4252</v>
      </c>
      <c r="AW59" s="103" t="n">
        <v>17.25365</v>
      </c>
      <c r="AX59" s="103" t="n">
        <v>17.0821</v>
      </c>
      <c r="AY59" s="103" t="n">
        <v>16.91055</v>
      </c>
      <c r="AZ59" s="103" t="n">
        <v>16.739</v>
      </c>
      <c r="BA59" s="103" t="n">
        <v>16.56745</v>
      </c>
      <c r="BB59" s="103" t="n">
        <v>16.3959</v>
      </c>
      <c r="BC59" s="103" t="n">
        <v>16.22435</v>
      </c>
      <c r="BD59" s="103" t="n">
        <v>16.0528</v>
      </c>
      <c r="BE59" s="103" t="n">
        <v>15.88125</v>
      </c>
      <c r="BF59" s="103" t="n">
        <v>15.7097</v>
      </c>
      <c r="BG59" s="103" t="n">
        <v>15.53815</v>
      </c>
      <c r="BH59" s="103" t="n">
        <v>15.3666</v>
      </c>
      <c r="BI59" s="103" t="n">
        <v>15.19505</v>
      </c>
      <c r="BJ59" s="103" t="n">
        <v>15.0235</v>
      </c>
    </row>
    <row r="60" customFormat="false" ht="12.8" hidden="false" customHeight="false" outlineLevel="0" collapsed="false">
      <c r="A60" s="102" t="n">
        <v>93</v>
      </c>
      <c r="B60" s="103" t="n">
        <v>0</v>
      </c>
      <c r="C60" s="103" t="n">
        <v>0.1631</v>
      </c>
      <c r="D60" s="103" t="n">
        <v>0.3262</v>
      </c>
      <c r="E60" s="103" t="n">
        <v>0.4893</v>
      </c>
      <c r="F60" s="103" t="n">
        <v>0.6524</v>
      </c>
      <c r="G60" s="103" t="n">
        <v>0.81535</v>
      </c>
      <c r="H60" s="103" t="n">
        <v>0.9783</v>
      </c>
      <c r="I60" s="103" t="n">
        <v>1.14125</v>
      </c>
      <c r="J60" s="103" t="n">
        <v>1.3042</v>
      </c>
      <c r="K60" s="103" t="n">
        <v>2.63295</v>
      </c>
      <c r="L60" s="103" t="n">
        <v>3.9617</v>
      </c>
      <c r="M60" s="103" t="n">
        <v>5.29045</v>
      </c>
      <c r="N60" s="103" t="n">
        <v>6.6192</v>
      </c>
      <c r="O60" s="103" t="n">
        <v>7.0861</v>
      </c>
      <c r="P60" s="103" t="n">
        <v>7.553</v>
      </c>
      <c r="Q60" s="103" t="n">
        <v>7.8963</v>
      </c>
      <c r="R60" s="103" t="n">
        <v>8.2396</v>
      </c>
      <c r="S60" s="103" t="n">
        <v>8.5826</v>
      </c>
      <c r="T60" s="103" t="n">
        <v>8.9256</v>
      </c>
      <c r="U60" s="103" t="n">
        <v>9.2385</v>
      </c>
      <c r="V60" s="103" t="n">
        <v>9.5514</v>
      </c>
      <c r="W60" s="103" t="n">
        <v>9.8642</v>
      </c>
      <c r="X60" s="103" t="n">
        <v>10.177</v>
      </c>
      <c r="Y60" s="103" t="n">
        <v>10.8137</v>
      </c>
      <c r="Z60" s="103" t="n">
        <v>11.4504</v>
      </c>
      <c r="AA60" s="103" t="n">
        <v>14.3053</v>
      </c>
      <c r="AB60" s="103" t="n">
        <v>17.1602</v>
      </c>
      <c r="AC60" s="103" t="n">
        <v>20.3211</v>
      </c>
      <c r="AD60" s="103" t="n">
        <v>23.482</v>
      </c>
      <c r="AE60" s="103" t="n">
        <v>22.9306</v>
      </c>
      <c r="AF60" s="103" t="n">
        <v>22.3792</v>
      </c>
      <c r="AG60" s="103" t="n">
        <v>22.1839</v>
      </c>
      <c r="AH60" s="103" t="n">
        <v>21.9886</v>
      </c>
      <c r="AI60" s="103" t="n">
        <v>21.7934</v>
      </c>
      <c r="AJ60" s="103" t="n">
        <v>21.5982</v>
      </c>
      <c r="AK60" s="103" t="n">
        <v>21.4032</v>
      </c>
      <c r="AL60" s="103" t="n">
        <v>21.2082</v>
      </c>
      <c r="AM60" s="103" t="n">
        <v>21.013</v>
      </c>
      <c r="AN60" s="103" t="n">
        <v>20.8178</v>
      </c>
      <c r="AO60" s="103" t="n">
        <v>20.6225</v>
      </c>
      <c r="AP60" s="103" t="n">
        <v>20.4272</v>
      </c>
      <c r="AQ60" s="103" t="n">
        <v>19.3214</v>
      </c>
      <c r="AR60" s="103" t="n">
        <v>18.2156</v>
      </c>
      <c r="AS60" s="103" t="n">
        <v>18.03815</v>
      </c>
      <c r="AT60" s="103" t="n">
        <v>17.8607</v>
      </c>
      <c r="AU60" s="103" t="n">
        <v>17.68325</v>
      </c>
      <c r="AV60" s="103" t="n">
        <v>17.5058</v>
      </c>
      <c r="AW60" s="103" t="n">
        <v>17.32835</v>
      </c>
      <c r="AX60" s="103" t="n">
        <v>17.1509</v>
      </c>
      <c r="AY60" s="103" t="n">
        <v>16.97345</v>
      </c>
      <c r="AZ60" s="103" t="n">
        <v>16.796</v>
      </c>
      <c r="BA60" s="103" t="n">
        <v>16.61855</v>
      </c>
      <c r="BB60" s="103" t="n">
        <v>16.4411</v>
      </c>
      <c r="BC60" s="103" t="n">
        <v>16.26365</v>
      </c>
      <c r="BD60" s="103" t="n">
        <v>16.0862</v>
      </c>
      <c r="BE60" s="103" t="n">
        <v>15.90875</v>
      </c>
      <c r="BF60" s="103" t="n">
        <v>15.7313</v>
      </c>
      <c r="BG60" s="103" t="n">
        <v>15.55385</v>
      </c>
      <c r="BH60" s="103" t="n">
        <v>15.3764</v>
      </c>
      <c r="BI60" s="103" t="n">
        <v>15.19895</v>
      </c>
      <c r="BJ60" s="103" t="n">
        <v>15.0215</v>
      </c>
    </row>
    <row r="61" customFormat="false" ht="12.8" hidden="false" customHeight="false" outlineLevel="0" collapsed="false">
      <c r="A61" s="102" t="n">
        <v>94</v>
      </c>
      <c r="B61" s="103" t="n">
        <v>0</v>
      </c>
      <c r="C61" s="103" t="n">
        <v>0.1658</v>
      </c>
      <c r="D61" s="103" t="n">
        <v>0.3316</v>
      </c>
      <c r="E61" s="103" t="n">
        <v>0.4974</v>
      </c>
      <c r="F61" s="103" t="n">
        <v>0.6632</v>
      </c>
      <c r="G61" s="103" t="n">
        <v>0.8288</v>
      </c>
      <c r="H61" s="103" t="n">
        <v>0.9944</v>
      </c>
      <c r="I61" s="103" t="n">
        <v>1.16</v>
      </c>
      <c r="J61" s="103" t="n">
        <v>1.3256</v>
      </c>
      <c r="K61" s="103" t="n">
        <v>2.6446</v>
      </c>
      <c r="L61" s="103" t="n">
        <v>3.9636</v>
      </c>
      <c r="M61" s="103" t="n">
        <v>5.2826</v>
      </c>
      <c r="N61" s="103" t="n">
        <v>6.6016</v>
      </c>
      <c r="O61" s="103" t="n">
        <v>7.0698</v>
      </c>
      <c r="P61" s="103" t="n">
        <v>7.538</v>
      </c>
      <c r="Q61" s="103" t="n">
        <v>7.8849</v>
      </c>
      <c r="R61" s="103" t="n">
        <v>8.2318</v>
      </c>
      <c r="S61" s="103" t="n">
        <v>8.5783</v>
      </c>
      <c r="T61" s="103" t="n">
        <v>8.9248</v>
      </c>
      <c r="U61" s="103" t="n">
        <v>9.24</v>
      </c>
      <c r="V61" s="103" t="n">
        <v>9.5552</v>
      </c>
      <c r="W61" s="103" t="n">
        <v>9.8701</v>
      </c>
      <c r="X61" s="103" t="n">
        <v>10.185</v>
      </c>
      <c r="Y61" s="103" t="n">
        <v>10.8326</v>
      </c>
      <c r="Z61" s="103" t="n">
        <v>11.4802</v>
      </c>
      <c r="AA61" s="103" t="n">
        <v>14.2959</v>
      </c>
      <c r="AB61" s="103" t="n">
        <v>17.1116</v>
      </c>
      <c r="AC61" s="103" t="n">
        <v>20.2833</v>
      </c>
      <c r="AD61" s="103" t="n">
        <v>23.455</v>
      </c>
      <c r="AE61" s="103" t="n">
        <v>23.0133</v>
      </c>
      <c r="AF61" s="103" t="n">
        <v>22.5716</v>
      </c>
      <c r="AG61" s="103" t="n">
        <v>22.3697</v>
      </c>
      <c r="AH61" s="103" t="n">
        <v>22.1678</v>
      </c>
      <c r="AI61" s="103" t="n">
        <v>21.9662</v>
      </c>
      <c r="AJ61" s="103" t="n">
        <v>21.7646</v>
      </c>
      <c r="AK61" s="103" t="n">
        <v>21.5631</v>
      </c>
      <c r="AL61" s="103" t="n">
        <v>21.3616</v>
      </c>
      <c r="AM61" s="103" t="n">
        <v>21.16</v>
      </c>
      <c r="AN61" s="103" t="n">
        <v>20.9584</v>
      </c>
      <c r="AO61" s="103" t="n">
        <v>20.7565</v>
      </c>
      <c r="AP61" s="103" t="n">
        <v>20.5546</v>
      </c>
      <c r="AQ61" s="103" t="n">
        <v>19.4372</v>
      </c>
      <c r="AR61" s="103" t="n">
        <v>18.3198</v>
      </c>
      <c r="AS61" s="103" t="n">
        <v>18.13645</v>
      </c>
      <c r="AT61" s="103" t="n">
        <v>17.9531</v>
      </c>
      <c r="AU61" s="103" t="n">
        <v>17.76975</v>
      </c>
      <c r="AV61" s="103" t="n">
        <v>17.5864</v>
      </c>
      <c r="AW61" s="103" t="n">
        <v>17.40305</v>
      </c>
      <c r="AX61" s="103" t="n">
        <v>17.2197</v>
      </c>
      <c r="AY61" s="103" t="n">
        <v>17.03635</v>
      </c>
      <c r="AZ61" s="103" t="n">
        <v>16.853</v>
      </c>
      <c r="BA61" s="103" t="n">
        <v>16.66965</v>
      </c>
      <c r="BB61" s="103" t="n">
        <v>16.4863</v>
      </c>
      <c r="BC61" s="103" t="n">
        <v>16.30295</v>
      </c>
      <c r="BD61" s="103" t="n">
        <v>16.1196</v>
      </c>
      <c r="BE61" s="103" t="n">
        <v>15.93625</v>
      </c>
      <c r="BF61" s="103" t="n">
        <v>15.7529</v>
      </c>
      <c r="BG61" s="103" t="n">
        <v>15.56955</v>
      </c>
      <c r="BH61" s="103" t="n">
        <v>15.3862</v>
      </c>
      <c r="BI61" s="103" t="n">
        <v>15.20285</v>
      </c>
      <c r="BJ61" s="103" t="n">
        <v>15.0195</v>
      </c>
    </row>
    <row r="62" customFormat="false" ht="12.8" hidden="false" customHeight="false" outlineLevel="0" collapsed="false">
      <c r="A62" s="102" t="n">
        <v>95</v>
      </c>
      <c r="B62" s="103" t="n">
        <v>0</v>
      </c>
      <c r="C62" s="103" t="n">
        <v>0.1685</v>
      </c>
      <c r="D62" s="103" t="n">
        <v>0.337</v>
      </c>
      <c r="E62" s="103" t="n">
        <v>0.5055</v>
      </c>
      <c r="F62" s="103" t="n">
        <v>0.674</v>
      </c>
      <c r="G62" s="103" t="n">
        <v>0.84225</v>
      </c>
      <c r="H62" s="103" t="n">
        <v>1.0105</v>
      </c>
      <c r="I62" s="103" t="n">
        <v>1.17875</v>
      </c>
      <c r="J62" s="103" t="n">
        <v>1.347</v>
      </c>
      <c r="K62" s="103" t="n">
        <v>2.65625</v>
      </c>
      <c r="L62" s="103" t="n">
        <v>3.9655</v>
      </c>
      <c r="M62" s="103" t="n">
        <v>5.27475</v>
      </c>
      <c r="N62" s="103" t="n">
        <v>6.584</v>
      </c>
      <c r="O62" s="103" t="n">
        <v>7.0535</v>
      </c>
      <c r="P62" s="103" t="n">
        <v>7.523</v>
      </c>
      <c r="Q62" s="103" t="n">
        <v>7.8735</v>
      </c>
      <c r="R62" s="103" t="n">
        <v>8.224</v>
      </c>
      <c r="S62" s="103" t="n">
        <v>8.574</v>
      </c>
      <c r="T62" s="103" t="n">
        <v>8.924</v>
      </c>
      <c r="U62" s="103" t="n">
        <v>9.2415</v>
      </c>
      <c r="V62" s="103" t="n">
        <v>9.559</v>
      </c>
      <c r="W62" s="103" t="n">
        <v>9.876</v>
      </c>
      <c r="X62" s="103" t="n">
        <v>10.193</v>
      </c>
      <c r="Y62" s="103" t="n">
        <v>10.8515</v>
      </c>
      <c r="Z62" s="103" t="n">
        <v>11.51</v>
      </c>
      <c r="AA62" s="103" t="n">
        <v>14.2865</v>
      </c>
      <c r="AB62" s="103" t="n">
        <v>17.063</v>
      </c>
      <c r="AC62" s="103" t="n">
        <v>20.2455</v>
      </c>
      <c r="AD62" s="103" t="n">
        <v>23.428</v>
      </c>
      <c r="AE62" s="103" t="n">
        <v>23.096</v>
      </c>
      <c r="AF62" s="103" t="n">
        <v>22.764</v>
      </c>
      <c r="AG62" s="103" t="n">
        <v>22.5555</v>
      </c>
      <c r="AH62" s="103" t="n">
        <v>22.347</v>
      </c>
      <c r="AI62" s="103" t="n">
        <v>22.139</v>
      </c>
      <c r="AJ62" s="103" t="n">
        <v>21.931</v>
      </c>
      <c r="AK62" s="103" t="n">
        <v>21.723</v>
      </c>
      <c r="AL62" s="103" t="n">
        <v>21.515</v>
      </c>
      <c r="AM62" s="103" t="n">
        <v>21.307</v>
      </c>
      <c r="AN62" s="103" t="n">
        <v>21.099</v>
      </c>
      <c r="AO62" s="103" t="n">
        <v>20.8905</v>
      </c>
      <c r="AP62" s="103" t="n">
        <v>20.682</v>
      </c>
      <c r="AQ62" s="103" t="n">
        <v>19.553</v>
      </c>
      <c r="AR62" s="103" t="n">
        <v>18.424</v>
      </c>
      <c r="AS62" s="103" t="n">
        <v>18.23475</v>
      </c>
      <c r="AT62" s="103" t="n">
        <v>18.0455</v>
      </c>
      <c r="AU62" s="103" t="n">
        <v>17.85625</v>
      </c>
      <c r="AV62" s="103" t="n">
        <v>17.667</v>
      </c>
      <c r="AW62" s="103" t="n">
        <v>17.47775</v>
      </c>
      <c r="AX62" s="103" t="n">
        <v>17.2885</v>
      </c>
      <c r="AY62" s="103" t="n">
        <v>17.09925</v>
      </c>
      <c r="AZ62" s="103" t="n">
        <v>16.91</v>
      </c>
      <c r="BA62" s="103" t="n">
        <v>16.72075</v>
      </c>
      <c r="BB62" s="103" t="n">
        <v>16.5315</v>
      </c>
      <c r="BC62" s="103" t="n">
        <v>16.34225</v>
      </c>
      <c r="BD62" s="103" t="n">
        <v>16.153</v>
      </c>
      <c r="BE62" s="103" t="n">
        <v>15.96375</v>
      </c>
      <c r="BF62" s="103" t="n">
        <v>15.7745</v>
      </c>
      <c r="BG62" s="103" t="n">
        <v>15.58525</v>
      </c>
      <c r="BH62" s="103" t="n">
        <v>15.396</v>
      </c>
      <c r="BI62" s="103" t="n">
        <v>15.20675</v>
      </c>
      <c r="BJ62" s="103" t="n">
        <v>15.0175</v>
      </c>
    </row>
    <row r="63" customFormat="false" ht="12.8" hidden="false" customHeight="false" outlineLevel="0" collapsed="false">
      <c r="A63" s="102" t="n">
        <v>96</v>
      </c>
      <c r="B63" s="103" t="n">
        <v>0</v>
      </c>
      <c r="C63" s="103" t="n">
        <v>0.1711</v>
      </c>
      <c r="D63" s="103" t="n">
        <v>0.3422</v>
      </c>
      <c r="E63" s="103" t="n">
        <v>0.5133</v>
      </c>
      <c r="F63" s="103" t="n">
        <v>0.6844</v>
      </c>
      <c r="G63" s="103" t="n">
        <v>0.85535</v>
      </c>
      <c r="H63" s="103" t="n">
        <v>1.0263</v>
      </c>
      <c r="I63" s="103" t="n">
        <v>1.19725</v>
      </c>
      <c r="J63" s="103" t="n">
        <v>1.3682</v>
      </c>
      <c r="K63" s="103" t="n">
        <v>2.6666</v>
      </c>
      <c r="L63" s="103" t="n">
        <v>3.965</v>
      </c>
      <c r="M63" s="103" t="n">
        <v>5.2634</v>
      </c>
      <c r="N63" s="103" t="n">
        <v>6.5618</v>
      </c>
      <c r="O63" s="103" t="n">
        <v>7.0322</v>
      </c>
      <c r="P63" s="103" t="n">
        <v>7.5026</v>
      </c>
      <c r="Q63" s="103" t="n">
        <v>7.8564</v>
      </c>
      <c r="R63" s="103" t="n">
        <v>8.2102</v>
      </c>
      <c r="S63" s="103" t="n">
        <v>8.5636</v>
      </c>
      <c r="T63" s="103" t="n">
        <v>8.917</v>
      </c>
      <c r="U63" s="103" t="n">
        <v>9.2365</v>
      </c>
      <c r="V63" s="103" t="n">
        <v>9.556</v>
      </c>
      <c r="W63" s="103" t="n">
        <v>9.8751</v>
      </c>
      <c r="X63" s="103" t="n">
        <v>10.1942</v>
      </c>
      <c r="Y63" s="103" t="n">
        <v>10.863</v>
      </c>
      <c r="Z63" s="103" t="n">
        <v>11.5318</v>
      </c>
      <c r="AA63" s="103" t="n">
        <v>14.2661</v>
      </c>
      <c r="AB63" s="103" t="n">
        <v>17.0004</v>
      </c>
      <c r="AC63" s="103" t="n">
        <v>20.1746</v>
      </c>
      <c r="AD63" s="103" t="n">
        <v>23.3488</v>
      </c>
      <c r="AE63" s="103" t="n">
        <v>23.1491</v>
      </c>
      <c r="AF63" s="103" t="n">
        <v>22.9494</v>
      </c>
      <c r="AG63" s="103" t="n">
        <v>22.7348</v>
      </c>
      <c r="AH63" s="103" t="n">
        <v>22.5202</v>
      </c>
      <c r="AI63" s="103" t="n">
        <v>22.3061</v>
      </c>
      <c r="AJ63" s="103" t="n">
        <v>22.092</v>
      </c>
      <c r="AK63" s="103" t="n">
        <v>21.8778</v>
      </c>
      <c r="AL63" s="103" t="n">
        <v>21.6636</v>
      </c>
      <c r="AM63" s="103" t="n">
        <v>21.4494</v>
      </c>
      <c r="AN63" s="103" t="n">
        <v>21.2352</v>
      </c>
      <c r="AO63" s="103" t="n">
        <v>21.0207</v>
      </c>
      <c r="AP63" s="103" t="n">
        <v>20.8062</v>
      </c>
      <c r="AQ63" s="103" t="n">
        <v>19.6659</v>
      </c>
      <c r="AR63" s="103" t="n">
        <v>18.5256</v>
      </c>
      <c r="AS63" s="103" t="n">
        <v>18.330775</v>
      </c>
      <c r="AT63" s="103" t="n">
        <v>18.13595</v>
      </c>
      <c r="AU63" s="103" t="n">
        <v>17.941125</v>
      </c>
      <c r="AV63" s="103" t="n">
        <v>17.7463</v>
      </c>
      <c r="AW63" s="103" t="n">
        <v>17.551475</v>
      </c>
      <c r="AX63" s="103" t="n">
        <v>17.35665</v>
      </c>
      <c r="AY63" s="103" t="n">
        <v>17.161825</v>
      </c>
      <c r="AZ63" s="103" t="n">
        <v>16.967</v>
      </c>
      <c r="BA63" s="103" t="n">
        <v>16.772175</v>
      </c>
      <c r="BB63" s="103" t="n">
        <v>16.57735</v>
      </c>
      <c r="BC63" s="103" t="n">
        <v>16.382525</v>
      </c>
      <c r="BD63" s="103" t="n">
        <v>16.1877</v>
      </c>
      <c r="BE63" s="103" t="n">
        <v>15.992875</v>
      </c>
      <c r="BF63" s="103" t="n">
        <v>15.79805</v>
      </c>
      <c r="BG63" s="103" t="n">
        <v>15.603225</v>
      </c>
      <c r="BH63" s="103" t="n">
        <v>15.4084</v>
      </c>
      <c r="BI63" s="103" t="n">
        <v>15.213575</v>
      </c>
      <c r="BJ63" s="103" t="n">
        <v>15.01875</v>
      </c>
    </row>
    <row r="64" customFormat="false" ht="12.8" hidden="false" customHeight="false" outlineLevel="0" collapsed="false">
      <c r="A64" s="102" t="n">
        <v>97</v>
      </c>
      <c r="B64" s="103" t="n">
        <v>0</v>
      </c>
      <c r="C64" s="103" t="n">
        <v>0.1737</v>
      </c>
      <c r="D64" s="103" t="n">
        <v>0.3474</v>
      </c>
      <c r="E64" s="103" t="n">
        <v>0.5211</v>
      </c>
      <c r="F64" s="103" t="n">
        <v>0.6948</v>
      </c>
      <c r="G64" s="103" t="n">
        <v>0.86845</v>
      </c>
      <c r="H64" s="103" t="n">
        <v>1.0421</v>
      </c>
      <c r="I64" s="103" t="n">
        <v>1.21575</v>
      </c>
      <c r="J64" s="103" t="n">
        <v>1.3894</v>
      </c>
      <c r="K64" s="103" t="n">
        <v>2.67695</v>
      </c>
      <c r="L64" s="103" t="n">
        <v>3.9645</v>
      </c>
      <c r="M64" s="103" t="n">
        <v>5.25205</v>
      </c>
      <c r="N64" s="103" t="n">
        <v>6.5396</v>
      </c>
      <c r="O64" s="103" t="n">
        <v>7.0109</v>
      </c>
      <c r="P64" s="103" t="n">
        <v>7.4822</v>
      </c>
      <c r="Q64" s="103" t="n">
        <v>7.8393</v>
      </c>
      <c r="R64" s="103" t="n">
        <v>8.1964</v>
      </c>
      <c r="S64" s="103" t="n">
        <v>8.5532</v>
      </c>
      <c r="T64" s="103" t="n">
        <v>8.91</v>
      </c>
      <c r="U64" s="103" t="n">
        <v>9.2315</v>
      </c>
      <c r="V64" s="103" t="n">
        <v>9.553</v>
      </c>
      <c r="W64" s="103" t="n">
        <v>9.8742</v>
      </c>
      <c r="X64" s="103" t="n">
        <v>10.1954</v>
      </c>
      <c r="Y64" s="103" t="n">
        <v>10.8745</v>
      </c>
      <c r="Z64" s="103" t="n">
        <v>11.5536</v>
      </c>
      <c r="AA64" s="103" t="n">
        <v>14.2457</v>
      </c>
      <c r="AB64" s="103" t="n">
        <v>16.9378</v>
      </c>
      <c r="AC64" s="103" t="n">
        <v>20.1037</v>
      </c>
      <c r="AD64" s="103" t="n">
        <v>23.2696</v>
      </c>
      <c r="AE64" s="103" t="n">
        <v>23.2022</v>
      </c>
      <c r="AF64" s="103" t="n">
        <v>23.1348</v>
      </c>
      <c r="AG64" s="103" t="n">
        <v>22.9141</v>
      </c>
      <c r="AH64" s="103" t="n">
        <v>22.6934</v>
      </c>
      <c r="AI64" s="103" t="n">
        <v>22.4732</v>
      </c>
      <c r="AJ64" s="103" t="n">
        <v>22.253</v>
      </c>
      <c r="AK64" s="103" t="n">
        <v>22.0326</v>
      </c>
      <c r="AL64" s="103" t="n">
        <v>21.8122</v>
      </c>
      <c r="AM64" s="103" t="n">
        <v>21.5918</v>
      </c>
      <c r="AN64" s="103" t="n">
        <v>21.3714</v>
      </c>
      <c r="AO64" s="103" t="n">
        <v>21.1509</v>
      </c>
      <c r="AP64" s="103" t="n">
        <v>20.9304</v>
      </c>
      <c r="AQ64" s="103" t="n">
        <v>19.7788</v>
      </c>
      <c r="AR64" s="103" t="n">
        <v>18.6272</v>
      </c>
      <c r="AS64" s="103" t="n">
        <v>18.4268</v>
      </c>
      <c r="AT64" s="103" t="n">
        <v>18.2264</v>
      </c>
      <c r="AU64" s="103" t="n">
        <v>18.026</v>
      </c>
      <c r="AV64" s="103" t="n">
        <v>17.8256</v>
      </c>
      <c r="AW64" s="103" t="n">
        <v>17.6252</v>
      </c>
      <c r="AX64" s="103" t="n">
        <v>17.4248</v>
      </c>
      <c r="AY64" s="103" t="n">
        <v>17.2244</v>
      </c>
      <c r="AZ64" s="103" t="n">
        <v>17.024</v>
      </c>
      <c r="BA64" s="103" t="n">
        <v>16.8236</v>
      </c>
      <c r="BB64" s="103" t="n">
        <v>16.6232</v>
      </c>
      <c r="BC64" s="103" t="n">
        <v>16.4228</v>
      </c>
      <c r="BD64" s="103" t="n">
        <v>16.2224</v>
      </c>
      <c r="BE64" s="103" t="n">
        <v>16.022</v>
      </c>
      <c r="BF64" s="103" t="n">
        <v>15.8216</v>
      </c>
      <c r="BG64" s="103" t="n">
        <v>15.6212</v>
      </c>
      <c r="BH64" s="103" t="n">
        <v>15.4208</v>
      </c>
      <c r="BI64" s="103" t="n">
        <v>15.2204</v>
      </c>
      <c r="BJ64" s="103" t="n">
        <v>15.02</v>
      </c>
    </row>
    <row r="65" customFormat="false" ht="12.8" hidden="false" customHeight="false" outlineLevel="0" collapsed="false">
      <c r="A65" s="102" t="n">
        <v>98</v>
      </c>
      <c r="B65" s="103" t="n">
        <v>0</v>
      </c>
      <c r="C65" s="103" t="n">
        <v>0.1763</v>
      </c>
      <c r="D65" s="103" t="n">
        <v>0.3526</v>
      </c>
      <c r="E65" s="103" t="n">
        <v>0.5289</v>
      </c>
      <c r="F65" s="103" t="n">
        <v>0.7052</v>
      </c>
      <c r="G65" s="103" t="n">
        <v>0.88155</v>
      </c>
      <c r="H65" s="103" t="n">
        <v>1.0579</v>
      </c>
      <c r="I65" s="103" t="n">
        <v>1.23425</v>
      </c>
      <c r="J65" s="103" t="n">
        <v>1.4106</v>
      </c>
      <c r="K65" s="103" t="n">
        <v>2.6873</v>
      </c>
      <c r="L65" s="103" t="n">
        <v>3.964</v>
      </c>
      <c r="M65" s="103" t="n">
        <v>5.2407</v>
      </c>
      <c r="N65" s="103" t="n">
        <v>6.5174</v>
      </c>
      <c r="O65" s="103" t="n">
        <v>6.9896</v>
      </c>
      <c r="P65" s="103" t="n">
        <v>7.4618</v>
      </c>
      <c r="Q65" s="103" t="n">
        <v>7.8222</v>
      </c>
      <c r="R65" s="103" t="n">
        <v>8.1826</v>
      </c>
      <c r="S65" s="103" t="n">
        <v>8.5428</v>
      </c>
      <c r="T65" s="103" t="n">
        <v>8.903</v>
      </c>
      <c r="U65" s="103" t="n">
        <v>9.2265</v>
      </c>
      <c r="V65" s="103" t="n">
        <v>9.55</v>
      </c>
      <c r="W65" s="103" t="n">
        <v>9.8733</v>
      </c>
      <c r="X65" s="103" t="n">
        <v>10.1966</v>
      </c>
      <c r="Y65" s="103" t="n">
        <v>10.886</v>
      </c>
      <c r="Z65" s="103" t="n">
        <v>11.5754</v>
      </c>
      <c r="AA65" s="103" t="n">
        <v>14.2253</v>
      </c>
      <c r="AB65" s="103" t="n">
        <v>16.8752</v>
      </c>
      <c r="AC65" s="103" t="n">
        <v>20.0328</v>
      </c>
      <c r="AD65" s="103" t="n">
        <v>23.1904</v>
      </c>
      <c r="AE65" s="103" t="n">
        <v>23.2553</v>
      </c>
      <c r="AF65" s="103" t="n">
        <v>23.3202</v>
      </c>
      <c r="AG65" s="103" t="n">
        <v>23.0934</v>
      </c>
      <c r="AH65" s="103" t="n">
        <v>22.8666</v>
      </c>
      <c r="AI65" s="103" t="n">
        <v>22.6403</v>
      </c>
      <c r="AJ65" s="103" t="n">
        <v>22.414</v>
      </c>
      <c r="AK65" s="103" t="n">
        <v>22.1874</v>
      </c>
      <c r="AL65" s="103" t="n">
        <v>21.9608</v>
      </c>
      <c r="AM65" s="103" t="n">
        <v>21.7342</v>
      </c>
      <c r="AN65" s="103" t="n">
        <v>21.5076</v>
      </c>
      <c r="AO65" s="103" t="n">
        <v>21.2811</v>
      </c>
      <c r="AP65" s="103" t="n">
        <v>21.0546</v>
      </c>
      <c r="AQ65" s="103" t="n">
        <v>19.8917</v>
      </c>
      <c r="AR65" s="103" t="n">
        <v>18.7288</v>
      </c>
      <c r="AS65" s="103" t="n">
        <v>18.522825</v>
      </c>
      <c r="AT65" s="103" t="n">
        <v>18.31685</v>
      </c>
      <c r="AU65" s="103" t="n">
        <v>18.110875</v>
      </c>
      <c r="AV65" s="103" t="n">
        <v>17.9049</v>
      </c>
      <c r="AW65" s="103" t="n">
        <v>17.698925</v>
      </c>
      <c r="AX65" s="103" t="n">
        <v>17.49295</v>
      </c>
      <c r="AY65" s="103" t="n">
        <v>17.286975</v>
      </c>
      <c r="AZ65" s="103" t="n">
        <v>17.081</v>
      </c>
      <c r="BA65" s="103" t="n">
        <v>16.875025</v>
      </c>
      <c r="BB65" s="103" t="n">
        <v>16.66905</v>
      </c>
      <c r="BC65" s="103" t="n">
        <v>16.463075</v>
      </c>
      <c r="BD65" s="103" t="n">
        <v>16.2571</v>
      </c>
      <c r="BE65" s="103" t="n">
        <v>16.051125</v>
      </c>
      <c r="BF65" s="103" t="n">
        <v>15.84515</v>
      </c>
      <c r="BG65" s="103" t="n">
        <v>15.639175</v>
      </c>
      <c r="BH65" s="103" t="n">
        <v>15.4332</v>
      </c>
      <c r="BI65" s="103" t="n">
        <v>15.227225</v>
      </c>
      <c r="BJ65" s="103" t="n">
        <v>15.02125</v>
      </c>
    </row>
    <row r="66" customFormat="false" ht="12.8" hidden="false" customHeight="false" outlineLevel="0" collapsed="false">
      <c r="A66" s="102" t="n">
        <v>99</v>
      </c>
      <c r="B66" s="103" t="n">
        <v>0</v>
      </c>
      <c r="C66" s="103" t="n">
        <v>0.1789</v>
      </c>
      <c r="D66" s="103" t="n">
        <v>0.3578</v>
      </c>
      <c r="E66" s="103" t="n">
        <v>0.5367</v>
      </c>
      <c r="F66" s="103" t="n">
        <v>0.7156</v>
      </c>
      <c r="G66" s="103" t="n">
        <v>0.89465</v>
      </c>
      <c r="H66" s="103" t="n">
        <v>1.0737</v>
      </c>
      <c r="I66" s="103" t="n">
        <v>1.25275</v>
      </c>
      <c r="J66" s="103" t="n">
        <v>1.4318</v>
      </c>
      <c r="K66" s="103" t="n">
        <v>2.69765</v>
      </c>
      <c r="L66" s="103" t="n">
        <v>3.9635</v>
      </c>
      <c r="M66" s="103" t="n">
        <v>5.22935</v>
      </c>
      <c r="N66" s="103" t="n">
        <v>6.4952</v>
      </c>
      <c r="O66" s="103" t="n">
        <v>6.9683</v>
      </c>
      <c r="P66" s="103" t="n">
        <v>7.4414</v>
      </c>
      <c r="Q66" s="103" t="n">
        <v>7.8051</v>
      </c>
      <c r="R66" s="103" t="n">
        <v>8.1688</v>
      </c>
      <c r="S66" s="103" t="n">
        <v>8.5324</v>
      </c>
      <c r="T66" s="103" t="n">
        <v>8.896</v>
      </c>
      <c r="U66" s="103" t="n">
        <v>9.2215</v>
      </c>
      <c r="V66" s="103" t="n">
        <v>9.547</v>
      </c>
      <c r="W66" s="103" t="n">
        <v>9.8724</v>
      </c>
      <c r="X66" s="103" t="n">
        <v>10.1978</v>
      </c>
      <c r="Y66" s="103" t="n">
        <v>10.8975</v>
      </c>
      <c r="Z66" s="103" t="n">
        <v>11.5972</v>
      </c>
      <c r="AA66" s="103" t="n">
        <v>14.2049</v>
      </c>
      <c r="AB66" s="103" t="n">
        <v>16.8126</v>
      </c>
      <c r="AC66" s="103" t="n">
        <v>19.9619</v>
      </c>
      <c r="AD66" s="103" t="n">
        <v>23.1112</v>
      </c>
      <c r="AE66" s="103" t="n">
        <v>23.3084</v>
      </c>
      <c r="AF66" s="103" t="n">
        <v>23.5056</v>
      </c>
      <c r="AG66" s="103" t="n">
        <v>23.2727</v>
      </c>
      <c r="AH66" s="103" t="n">
        <v>23.0398</v>
      </c>
      <c r="AI66" s="103" t="n">
        <v>22.8074</v>
      </c>
      <c r="AJ66" s="103" t="n">
        <v>22.575</v>
      </c>
      <c r="AK66" s="103" t="n">
        <v>22.3422</v>
      </c>
      <c r="AL66" s="103" t="n">
        <v>22.1094</v>
      </c>
      <c r="AM66" s="103" t="n">
        <v>21.8766</v>
      </c>
      <c r="AN66" s="103" t="n">
        <v>21.6438</v>
      </c>
      <c r="AO66" s="103" t="n">
        <v>21.4113</v>
      </c>
      <c r="AP66" s="103" t="n">
        <v>21.1788</v>
      </c>
      <c r="AQ66" s="103" t="n">
        <v>20.0046</v>
      </c>
      <c r="AR66" s="103" t="n">
        <v>18.8304</v>
      </c>
      <c r="AS66" s="103" t="n">
        <v>18.61885</v>
      </c>
      <c r="AT66" s="103" t="n">
        <v>18.4073</v>
      </c>
      <c r="AU66" s="103" t="n">
        <v>18.19575</v>
      </c>
      <c r="AV66" s="103" t="n">
        <v>17.9842</v>
      </c>
      <c r="AW66" s="103" t="n">
        <v>17.77265</v>
      </c>
      <c r="AX66" s="103" t="n">
        <v>17.5611</v>
      </c>
      <c r="AY66" s="103" t="n">
        <v>17.34955</v>
      </c>
      <c r="AZ66" s="103" t="n">
        <v>17.138</v>
      </c>
      <c r="BA66" s="103" t="n">
        <v>16.92645</v>
      </c>
      <c r="BB66" s="103" t="n">
        <v>16.7149</v>
      </c>
      <c r="BC66" s="103" t="n">
        <v>16.50335</v>
      </c>
      <c r="BD66" s="103" t="n">
        <v>16.2918</v>
      </c>
      <c r="BE66" s="103" t="n">
        <v>16.08025</v>
      </c>
      <c r="BF66" s="103" t="n">
        <v>15.8687</v>
      </c>
      <c r="BG66" s="103" t="n">
        <v>15.65715</v>
      </c>
      <c r="BH66" s="103" t="n">
        <v>15.4456</v>
      </c>
      <c r="BI66" s="103" t="n">
        <v>15.23405</v>
      </c>
      <c r="BJ66" s="103" t="n">
        <v>15.0225</v>
      </c>
    </row>
    <row r="67" customFormat="false" ht="12.8" hidden="false" customHeight="false" outlineLevel="0" collapsed="false">
      <c r="A67" s="102" t="n">
        <v>100</v>
      </c>
      <c r="B67" s="103" t="n">
        <v>0</v>
      </c>
      <c r="C67" s="103" t="n">
        <v>0.1815</v>
      </c>
      <c r="D67" s="103" t="n">
        <v>0.363</v>
      </c>
      <c r="E67" s="103" t="n">
        <v>0.5445</v>
      </c>
      <c r="F67" s="103" t="n">
        <v>0.726</v>
      </c>
      <c r="G67" s="103" t="n">
        <v>0.90775</v>
      </c>
      <c r="H67" s="103" t="n">
        <v>1.0895</v>
      </c>
      <c r="I67" s="103" t="n">
        <v>1.27125</v>
      </c>
      <c r="J67" s="103" t="n">
        <v>1.453</v>
      </c>
      <c r="K67" s="103" t="n">
        <v>2.708</v>
      </c>
      <c r="L67" s="103" t="n">
        <v>3.963</v>
      </c>
      <c r="M67" s="103" t="n">
        <v>5.218</v>
      </c>
      <c r="N67" s="103" t="n">
        <v>6.473</v>
      </c>
      <c r="O67" s="103" t="n">
        <v>6.947</v>
      </c>
      <c r="P67" s="103" t="n">
        <v>7.421</v>
      </c>
      <c r="Q67" s="103" t="n">
        <v>7.788</v>
      </c>
      <c r="R67" s="103" t="n">
        <v>8.155</v>
      </c>
      <c r="S67" s="103" t="n">
        <v>8.522</v>
      </c>
      <c r="T67" s="103" t="n">
        <v>8.889</v>
      </c>
      <c r="U67" s="103" t="n">
        <v>9.2165</v>
      </c>
      <c r="V67" s="103" t="n">
        <v>9.544</v>
      </c>
      <c r="W67" s="103" t="n">
        <v>9.8715</v>
      </c>
      <c r="X67" s="103" t="n">
        <v>10.199</v>
      </c>
      <c r="Y67" s="103" t="n">
        <v>10.909</v>
      </c>
      <c r="Z67" s="103" t="n">
        <v>11.619</v>
      </c>
      <c r="AA67" s="103" t="n">
        <v>14.1845</v>
      </c>
      <c r="AB67" s="103" t="n">
        <v>16.75</v>
      </c>
      <c r="AC67" s="103" t="n">
        <v>19.891</v>
      </c>
      <c r="AD67" s="103" t="n">
        <v>23.032</v>
      </c>
      <c r="AE67" s="103" t="n">
        <v>23.3615</v>
      </c>
      <c r="AF67" s="103" t="n">
        <v>23.691</v>
      </c>
      <c r="AG67" s="103" t="n">
        <v>23.452</v>
      </c>
      <c r="AH67" s="103" t="n">
        <v>23.213</v>
      </c>
      <c r="AI67" s="103" t="n">
        <v>22.9745</v>
      </c>
      <c r="AJ67" s="103" t="n">
        <v>22.736</v>
      </c>
      <c r="AK67" s="103" t="n">
        <v>22.497</v>
      </c>
      <c r="AL67" s="103" t="n">
        <v>22.258</v>
      </c>
      <c r="AM67" s="103" t="n">
        <v>22.019</v>
      </c>
      <c r="AN67" s="103" t="n">
        <v>21.78</v>
      </c>
      <c r="AO67" s="103" t="n">
        <v>21.5415</v>
      </c>
      <c r="AP67" s="103" t="n">
        <v>21.303</v>
      </c>
      <c r="AQ67" s="103" t="n">
        <v>20.1175</v>
      </c>
      <c r="AR67" s="103" t="n">
        <v>18.932</v>
      </c>
      <c r="AS67" s="103" t="n">
        <v>18.714875</v>
      </c>
      <c r="AT67" s="103" t="n">
        <v>18.49775</v>
      </c>
      <c r="AU67" s="103" t="n">
        <v>18.280625</v>
      </c>
      <c r="AV67" s="103" t="n">
        <v>18.0635</v>
      </c>
      <c r="AW67" s="103" t="n">
        <v>17.846375</v>
      </c>
      <c r="AX67" s="103" t="n">
        <v>17.62925</v>
      </c>
      <c r="AY67" s="103" t="n">
        <v>17.412125</v>
      </c>
      <c r="AZ67" s="103" t="n">
        <v>17.195</v>
      </c>
      <c r="BA67" s="103" t="n">
        <v>16.977875</v>
      </c>
      <c r="BB67" s="103" t="n">
        <v>16.76075</v>
      </c>
      <c r="BC67" s="103" t="n">
        <v>16.543625</v>
      </c>
      <c r="BD67" s="103" t="n">
        <v>16.3265</v>
      </c>
      <c r="BE67" s="103" t="n">
        <v>16.109375</v>
      </c>
      <c r="BF67" s="103" t="n">
        <v>15.89225</v>
      </c>
      <c r="BG67" s="103" t="n">
        <v>15.675125</v>
      </c>
      <c r="BH67" s="103" t="n">
        <v>15.458</v>
      </c>
      <c r="BI67" s="103" t="n">
        <v>15.240875</v>
      </c>
      <c r="BJ67" s="103" t="n">
        <v>15.02375</v>
      </c>
    </row>
    <row r="68" customFormat="false" ht="12.8" hidden="false" customHeight="false" outlineLevel="0" collapsed="false">
      <c r="A68" s="102" t="n">
        <v>101</v>
      </c>
      <c r="B68" s="103" t="n">
        <v>0</v>
      </c>
      <c r="C68" s="103" t="n">
        <v>0.1841</v>
      </c>
      <c r="D68" s="103" t="n">
        <v>0.3682</v>
      </c>
      <c r="E68" s="103" t="n">
        <v>0.5523</v>
      </c>
      <c r="F68" s="103" t="n">
        <v>0.7364</v>
      </c>
      <c r="G68" s="103" t="n">
        <v>0.9207</v>
      </c>
      <c r="H68" s="103" t="n">
        <v>1.105</v>
      </c>
      <c r="I68" s="103" t="n">
        <v>1.2893</v>
      </c>
      <c r="J68" s="103" t="n">
        <v>1.4736</v>
      </c>
      <c r="K68" s="103" t="n">
        <v>2.7168</v>
      </c>
      <c r="L68" s="103" t="n">
        <v>3.96</v>
      </c>
      <c r="M68" s="103" t="n">
        <v>5.2032</v>
      </c>
      <c r="N68" s="103" t="n">
        <v>6.4464</v>
      </c>
      <c r="O68" s="103" t="n">
        <v>6.921</v>
      </c>
      <c r="P68" s="103" t="n">
        <v>7.3956</v>
      </c>
      <c r="Q68" s="103" t="n">
        <v>7.7658</v>
      </c>
      <c r="R68" s="103" t="n">
        <v>8.136</v>
      </c>
      <c r="S68" s="103" t="n">
        <v>8.5061</v>
      </c>
      <c r="T68" s="103" t="n">
        <v>8.8762</v>
      </c>
      <c r="U68" s="103" t="n">
        <v>9.2055</v>
      </c>
      <c r="V68" s="103" t="n">
        <v>9.5348</v>
      </c>
      <c r="W68" s="103" t="n">
        <v>9.8642</v>
      </c>
      <c r="X68" s="103" t="n">
        <v>10.1936</v>
      </c>
      <c r="Y68" s="103" t="n">
        <v>10.9134</v>
      </c>
      <c r="Z68" s="103" t="n">
        <v>11.6332</v>
      </c>
      <c r="AA68" s="103" t="n">
        <v>14.1541</v>
      </c>
      <c r="AB68" s="103" t="n">
        <v>16.675</v>
      </c>
      <c r="AC68" s="103" t="n">
        <v>19.7934</v>
      </c>
      <c r="AD68" s="103" t="n">
        <v>22.9118</v>
      </c>
      <c r="AE68" s="103" t="n">
        <v>23.3158</v>
      </c>
      <c r="AF68" s="103" t="n">
        <v>23.7198</v>
      </c>
      <c r="AG68" s="103" t="n">
        <v>23.5519</v>
      </c>
      <c r="AH68" s="103" t="n">
        <v>23.384</v>
      </c>
      <c r="AI68" s="103" t="n">
        <v>23.1394</v>
      </c>
      <c r="AJ68" s="103" t="n">
        <v>22.8948</v>
      </c>
      <c r="AK68" s="103" t="n">
        <v>22.6498</v>
      </c>
      <c r="AL68" s="103" t="n">
        <v>22.4048</v>
      </c>
      <c r="AM68" s="103" t="n">
        <v>22.1598</v>
      </c>
      <c r="AN68" s="103" t="n">
        <v>21.9148</v>
      </c>
      <c r="AO68" s="103" t="n">
        <v>21.6703</v>
      </c>
      <c r="AP68" s="103" t="n">
        <v>21.4258</v>
      </c>
      <c r="AQ68" s="103" t="n">
        <v>20.2292</v>
      </c>
      <c r="AR68" s="103" t="n">
        <v>19.0326</v>
      </c>
      <c r="AS68" s="103" t="n">
        <v>18.810025</v>
      </c>
      <c r="AT68" s="103" t="n">
        <v>18.58745</v>
      </c>
      <c r="AU68" s="103" t="n">
        <v>18.364875</v>
      </c>
      <c r="AV68" s="103" t="n">
        <v>18.1423</v>
      </c>
      <c r="AW68" s="103" t="n">
        <v>17.919725</v>
      </c>
      <c r="AX68" s="103" t="n">
        <v>17.69715</v>
      </c>
      <c r="AY68" s="103" t="n">
        <v>17.474575</v>
      </c>
      <c r="AZ68" s="103" t="n">
        <v>17.252</v>
      </c>
      <c r="BA68" s="103" t="n">
        <v>17.029425</v>
      </c>
      <c r="BB68" s="103" t="n">
        <v>16.80685</v>
      </c>
      <c r="BC68" s="103" t="n">
        <v>16.584275</v>
      </c>
      <c r="BD68" s="103" t="n">
        <v>16.3617</v>
      </c>
      <c r="BE68" s="103" t="n">
        <v>16.139125</v>
      </c>
      <c r="BF68" s="103" t="n">
        <v>15.91655</v>
      </c>
      <c r="BG68" s="103" t="n">
        <v>15.693975</v>
      </c>
      <c r="BH68" s="103" t="n">
        <v>15.4714</v>
      </c>
      <c r="BI68" s="103" t="n">
        <v>15.248825</v>
      </c>
      <c r="BJ68" s="103" t="n">
        <v>15.02625</v>
      </c>
    </row>
    <row r="69" customFormat="false" ht="12.8" hidden="false" customHeight="false" outlineLevel="0" collapsed="false">
      <c r="A69" s="102" t="n">
        <v>102</v>
      </c>
      <c r="B69" s="103" t="n">
        <v>0</v>
      </c>
      <c r="C69" s="103" t="n">
        <v>0.1867</v>
      </c>
      <c r="D69" s="103" t="n">
        <v>0.3734</v>
      </c>
      <c r="E69" s="103" t="n">
        <v>0.5601</v>
      </c>
      <c r="F69" s="103" t="n">
        <v>0.7468</v>
      </c>
      <c r="G69" s="103" t="n">
        <v>0.93365</v>
      </c>
      <c r="H69" s="103" t="n">
        <v>1.1205</v>
      </c>
      <c r="I69" s="103" t="n">
        <v>1.30735</v>
      </c>
      <c r="J69" s="103" t="n">
        <v>1.4942</v>
      </c>
      <c r="K69" s="103" t="n">
        <v>2.7256</v>
      </c>
      <c r="L69" s="103" t="n">
        <v>3.957</v>
      </c>
      <c r="M69" s="103" t="n">
        <v>5.1884</v>
      </c>
      <c r="N69" s="103" t="n">
        <v>6.4198</v>
      </c>
      <c r="O69" s="103" t="n">
        <v>6.895</v>
      </c>
      <c r="P69" s="103" t="n">
        <v>7.3702</v>
      </c>
      <c r="Q69" s="103" t="n">
        <v>7.7436</v>
      </c>
      <c r="R69" s="103" t="n">
        <v>8.117</v>
      </c>
      <c r="S69" s="103" t="n">
        <v>8.4902</v>
      </c>
      <c r="T69" s="103" t="n">
        <v>8.8634</v>
      </c>
      <c r="U69" s="103" t="n">
        <v>9.1945</v>
      </c>
      <c r="V69" s="103" t="n">
        <v>9.5256</v>
      </c>
      <c r="W69" s="103" t="n">
        <v>9.8569</v>
      </c>
      <c r="X69" s="103" t="n">
        <v>10.1882</v>
      </c>
      <c r="Y69" s="103" t="n">
        <v>10.9178</v>
      </c>
      <c r="Z69" s="103" t="n">
        <v>11.6474</v>
      </c>
      <c r="AA69" s="103" t="n">
        <v>14.1237</v>
      </c>
      <c r="AB69" s="103" t="n">
        <v>16.6</v>
      </c>
      <c r="AC69" s="103" t="n">
        <v>19.6958</v>
      </c>
      <c r="AD69" s="103" t="n">
        <v>22.7916</v>
      </c>
      <c r="AE69" s="103" t="n">
        <v>23.2701</v>
      </c>
      <c r="AF69" s="103" t="n">
        <v>23.7486</v>
      </c>
      <c r="AG69" s="103" t="n">
        <v>23.6518</v>
      </c>
      <c r="AH69" s="103" t="n">
        <v>23.555</v>
      </c>
      <c r="AI69" s="103" t="n">
        <v>23.3043</v>
      </c>
      <c r="AJ69" s="103" t="n">
        <v>23.0536</v>
      </c>
      <c r="AK69" s="103" t="n">
        <v>22.8026</v>
      </c>
      <c r="AL69" s="103" t="n">
        <v>22.5516</v>
      </c>
      <c r="AM69" s="103" t="n">
        <v>22.3006</v>
      </c>
      <c r="AN69" s="103" t="n">
        <v>22.0496</v>
      </c>
      <c r="AO69" s="103" t="n">
        <v>21.7991</v>
      </c>
      <c r="AP69" s="103" t="n">
        <v>21.5486</v>
      </c>
      <c r="AQ69" s="103" t="n">
        <v>20.3409</v>
      </c>
      <c r="AR69" s="103" t="n">
        <v>19.1332</v>
      </c>
      <c r="AS69" s="103" t="n">
        <v>18.905175</v>
      </c>
      <c r="AT69" s="103" t="n">
        <v>18.67715</v>
      </c>
      <c r="AU69" s="103" t="n">
        <v>18.449125</v>
      </c>
      <c r="AV69" s="103" t="n">
        <v>18.2211</v>
      </c>
      <c r="AW69" s="103" t="n">
        <v>17.993075</v>
      </c>
      <c r="AX69" s="103" t="n">
        <v>17.76505</v>
      </c>
      <c r="AY69" s="103" t="n">
        <v>17.537025</v>
      </c>
      <c r="AZ69" s="103" t="n">
        <v>17.309</v>
      </c>
      <c r="BA69" s="103" t="n">
        <v>17.080975</v>
      </c>
      <c r="BB69" s="103" t="n">
        <v>16.85295</v>
      </c>
      <c r="BC69" s="103" t="n">
        <v>16.624925</v>
      </c>
      <c r="BD69" s="103" t="n">
        <v>16.3969</v>
      </c>
      <c r="BE69" s="103" t="n">
        <v>16.168875</v>
      </c>
      <c r="BF69" s="103" t="n">
        <v>15.94085</v>
      </c>
      <c r="BG69" s="103" t="n">
        <v>15.712825</v>
      </c>
      <c r="BH69" s="103" t="n">
        <v>15.4848</v>
      </c>
      <c r="BI69" s="103" t="n">
        <v>15.256775</v>
      </c>
      <c r="BJ69" s="103" t="n">
        <v>15.02875</v>
      </c>
    </row>
    <row r="70" customFormat="false" ht="12.8" hidden="false" customHeight="false" outlineLevel="0" collapsed="false">
      <c r="A70" s="102" t="n">
        <v>103</v>
      </c>
      <c r="B70" s="103" t="n">
        <v>0</v>
      </c>
      <c r="C70" s="103" t="n">
        <v>0.1893</v>
      </c>
      <c r="D70" s="103" t="n">
        <v>0.3786</v>
      </c>
      <c r="E70" s="103" t="n">
        <v>0.5679</v>
      </c>
      <c r="F70" s="103" t="n">
        <v>0.7572</v>
      </c>
      <c r="G70" s="103" t="n">
        <v>0.9466</v>
      </c>
      <c r="H70" s="103" t="n">
        <v>1.136</v>
      </c>
      <c r="I70" s="103" t="n">
        <v>1.3254</v>
      </c>
      <c r="J70" s="103" t="n">
        <v>1.5148</v>
      </c>
      <c r="K70" s="103" t="n">
        <v>2.7344</v>
      </c>
      <c r="L70" s="103" t="n">
        <v>3.954</v>
      </c>
      <c r="M70" s="103" t="n">
        <v>5.1736</v>
      </c>
      <c r="N70" s="103" t="n">
        <v>6.3932</v>
      </c>
      <c r="O70" s="103" t="n">
        <v>6.869</v>
      </c>
      <c r="P70" s="103" t="n">
        <v>7.3448</v>
      </c>
      <c r="Q70" s="103" t="n">
        <v>7.7214</v>
      </c>
      <c r="R70" s="103" t="n">
        <v>8.098</v>
      </c>
      <c r="S70" s="103" t="n">
        <v>8.4743</v>
      </c>
      <c r="T70" s="103" t="n">
        <v>8.8506</v>
      </c>
      <c r="U70" s="103" t="n">
        <v>9.1835</v>
      </c>
      <c r="V70" s="103" t="n">
        <v>9.5164</v>
      </c>
      <c r="W70" s="103" t="n">
        <v>9.8496</v>
      </c>
      <c r="X70" s="103" t="n">
        <v>10.1828</v>
      </c>
      <c r="Y70" s="103" t="n">
        <v>10.9222</v>
      </c>
      <c r="Z70" s="103" t="n">
        <v>11.6616</v>
      </c>
      <c r="AA70" s="103" t="n">
        <v>14.0933</v>
      </c>
      <c r="AB70" s="103" t="n">
        <v>16.525</v>
      </c>
      <c r="AC70" s="103" t="n">
        <v>19.5982</v>
      </c>
      <c r="AD70" s="103" t="n">
        <v>22.6714</v>
      </c>
      <c r="AE70" s="103" t="n">
        <v>23.2244</v>
      </c>
      <c r="AF70" s="103" t="n">
        <v>23.7774</v>
      </c>
      <c r="AG70" s="103" t="n">
        <v>23.7517</v>
      </c>
      <c r="AH70" s="103" t="n">
        <v>23.726</v>
      </c>
      <c r="AI70" s="103" t="n">
        <v>23.4692</v>
      </c>
      <c r="AJ70" s="103" t="n">
        <v>23.2124</v>
      </c>
      <c r="AK70" s="103" t="n">
        <v>22.9554</v>
      </c>
      <c r="AL70" s="103" t="n">
        <v>22.6984</v>
      </c>
      <c r="AM70" s="103" t="n">
        <v>22.4414</v>
      </c>
      <c r="AN70" s="103" t="n">
        <v>22.1844</v>
      </c>
      <c r="AO70" s="103" t="n">
        <v>21.9279</v>
      </c>
      <c r="AP70" s="103" t="n">
        <v>21.6714</v>
      </c>
      <c r="AQ70" s="103" t="n">
        <v>20.4526</v>
      </c>
      <c r="AR70" s="103" t="n">
        <v>19.2338</v>
      </c>
      <c r="AS70" s="103" t="n">
        <v>19.000325</v>
      </c>
      <c r="AT70" s="103" t="n">
        <v>18.76685</v>
      </c>
      <c r="AU70" s="103" t="n">
        <v>18.533375</v>
      </c>
      <c r="AV70" s="103" t="n">
        <v>18.2999</v>
      </c>
      <c r="AW70" s="103" t="n">
        <v>18.066425</v>
      </c>
      <c r="AX70" s="103" t="n">
        <v>17.83295</v>
      </c>
      <c r="AY70" s="103" t="n">
        <v>17.599475</v>
      </c>
      <c r="AZ70" s="103" t="n">
        <v>17.366</v>
      </c>
      <c r="BA70" s="103" t="n">
        <v>17.132525</v>
      </c>
      <c r="BB70" s="103" t="n">
        <v>16.89905</v>
      </c>
      <c r="BC70" s="103" t="n">
        <v>16.665575</v>
      </c>
      <c r="BD70" s="103" t="n">
        <v>16.4321</v>
      </c>
      <c r="BE70" s="103" t="n">
        <v>16.198625</v>
      </c>
      <c r="BF70" s="103" t="n">
        <v>15.96515</v>
      </c>
      <c r="BG70" s="103" t="n">
        <v>15.731675</v>
      </c>
      <c r="BH70" s="103" t="n">
        <v>15.4982</v>
      </c>
      <c r="BI70" s="103" t="n">
        <v>15.264725</v>
      </c>
      <c r="BJ70" s="103" t="n">
        <v>15.03125</v>
      </c>
    </row>
    <row r="71" customFormat="false" ht="12.8" hidden="false" customHeight="false" outlineLevel="0" collapsed="false">
      <c r="A71" s="102" t="n">
        <v>104</v>
      </c>
      <c r="B71" s="103" t="n">
        <v>0</v>
      </c>
      <c r="C71" s="103" t="n">
        <v>0.1919</v>
      </c>
      <c r="D71" s="103" t="n">
        <v>0.3838</v>
      </c>
      <c r="E71" s="103" t="n">
        <v>0.5757</v>
      </c>
      <c r="F71" s="103" t="n">
        <v>0.7676</v>
      </c>
      <c r="G71" s="103" t="n">
        <v>0.95955</v>
      </c>
      <c r="H71" s="103" t="n">
        <v>1.1515</v>
      </c>
      <c r="I71" s="103" t="n">
        <v>1.34345</v>
      </c>
      <c r="J71" s="103" t="n">
        <v>1.5354</v>
      </c>
      <c r="K71" s="103" t="n">
        <v>2.7432</v>
      </c>
      <c r="L71" s="103" t="n">
        <v>3.951</v>
      </c>
      <c r="M71" s="103" t="n">
        <v>5.1588</v>
      </c>
      <c r="N71" s="103" t="n">
        <v>6.3666</v>
      </c>
      <c r="O71" s="103" t="n">
        <v>6.843</v>
      </c>
      <c r="P71" s="103" t="n">
        <v>7.3194</v>
      </c>
      <c r="Q71" s="103" t="n">
        <v>7.6992</v>
      </c>
      <c r="R71" s="103" t="n">
        <v>8.079</v>
      </c>
      <c r="S71" s="103" t="n">
        <v>8.4584</v>
      </c>
      <c r="T71" s="103" t="n">
        <v>8.8378</v>
      </c>
      <c r="U71" s="103" t="n">
        <v>9.1725</v>
      </c>
      <c r="V71" s="103" t="n">
        <v>9.5072</v>
      </c>
      <c r="W71" s="103" t="n">
        <v>9.8423</v>
      </c>
      <c r="X71" s="103" t="n">
        <v>10.1774</v>
      </c>
      <c r="Y71" s="103" t="n">
        <v>10.9266</v>
      </c>
      <c r="Z71" s="103" t="n">
        <v>11.6758</v>
      </c>
      <c r="AA71" s="103" t="n">
        <v>14.0629</v>
      </c>
      <c r="AB71" s="103" t="n">
        <v>16.45</v>
      </c>
      <c r="AC71" s="103" t="n">
        <v>19.5006</v>
      </c>
      <c r="AD71" s="103" t="n">
        <v>22.5512</v>
      </c>
      <c r="AE71" s="103" t="n">
        <v>23.1787</v>
      </c>
      <c r="AF71" s="103" t="n">
        <v>23.8062</v>
      </c>
      <c r="AG71" s="103" t="n">
        <v>23.8516</v>
      </c>
      <c r="AH71" s="103" t="n">
        <v>23.897</v>
      </c>
      <c r="AI71" s="103" t="n">
        <v>23.6341</v>
      </c>
      <c r="AJ71" s="103" t="n">
        <v>23.3712</v>
      </c>
      <c r="AK71" s="103" t="n">
        <v>23.1082</v>
      </c>
      <c r="AL71" s="103" t="n">
        <v>22.8452</v>
      </c>
      <c r="AM71" s="103" t="n">
        <v>22.5822</v>
      </c>
      <c r="AN71" s="103" t="n">
        <v>22.3192</v>
      </c>
      <c r="AO71" s="103" t="n">
        <v>22.0567</v>
      </c>
      <c r="AP71" s="103" t="n">
        <v>21.7942</v>
      </c>
      <c r="AQ71" s="103" t="n">
        <v>20.5643</v>
      </c>
      <c r="AR71" s="103" t="n">
        <v>19.3344</v>
      </c>
      <c r="AS71" s="103" t="n">
        <v>19.095475</v>
      </c>
      <c r="AT71" s="103" t="n">
        <v>18.85655</v>
      </c>
      <c r="AU71" s="103" t="n">
        <v>18.617625</v>
      </c>
      <c r="AV71" s="103" t="n">
        <v>18.3787</v>
      </c>
      <c r="AW71" s="103" t="n">
        <v>18.139775</v>
      </c>
      <c r="AX71" s="103" t="n">
        <v>17.90085</v>
      </c>
      <c r="AY71" s="103" t="n">
        <v>17.661925</v>
      </c>
      <c r="AZ71" s="103" t="n">
        <v>17.423</v>
      </c>
      <c r="BA71" s="103" t="n">
        <v>17.184075</v>
      </c>
      <c r="BB71" s="103" t="n">
        <v>16.94515</v>
      </c>
      <c r="BC71" s="103" t="n">
        <v>16.706225</v>
      </c>
      <c r="BD71" s="103" t="n">
        <v>16.4673</v>
      </c>
      <c r="BE71" s="103" t="n">
        <v>16.228375</v>
      </c>
      <c r="BF71" s="103" t="n">
        <v>15.98945</v>
      </c>
      <c r="BG71" s="103" t="n">
        <v>15.750525</v>
      </c>
      <c r="BH71" s="103" t="n">
        <v>15.5116</v>
      </c>
      <c r="BI71" s="103" t="n">
        <v>15.272675</v>
      </c>
      <c r="BJ71" s="103" t="n">
        <v>15.03375</v>
      </c>
    </row>
    <row r="72" customFormat="false" ht="12.8" hidden="false" customHeight="false" outlineLevel="0" collapsed="false">
      <c r="A72" s="102" t="n">
        <v>105</v>
      </c>
      <c r="B72" s="103" t="n">
        <v>0</v>
      </c>
      <c r="C72" s="103" t="n">
        <v>0.1945</v>
      </c>
      <c r="D72" s="103" t="n">
        <v>0.389</v>
      </c>
      <c r="E72" s="103" t="n">
        <v>0.5835</v>
      </c>
      <c r="F72" s="103" t="n">
        <v>0.778</v>
      </c>
      <c r="G72" s="103" t="n">
        <v>0.9725</v>
      </c>
      <c r="H72" s="103" t="n">
        <v>1.167</v>
      </c>
      <c r="I72" s="103" t="n">
        <v>1.3615</v>
      </c>
      <c r="J72" s="103" t="n">
        <v>1.556</v>
      </c>
      <c r="K72" s="103" t="n">
        <v>2.752</v>
      </c>
      <c r="L72" s="103" t="n">
        <v>3.948</v>
      </c>
      <c r="M72" s="103" t="n">
        <v>5.144</v>
      </c>
      <c r="N72" s="103" t="n">
        <v>6.34</v>
      </c>
      <c r="O72" s="103" t="n">
        <v>6.817</v>
      </c>
      <c r="P72" s="103" t="n">
        <v>7.294</v>
      </c>
      <c r="Q72" s="103" t="n">
        <v>7.677</v>
      </c>
      <c r="R72" s="103" t="n">
        <v>8.06</v>
      </c>
      <c r="S72" s="103" t="n">
        <v>8.4425</v>
      </c>
      <c r="T72" s="103" t="n">
        <v>8.825</v>
      </c>
      <c r="U72" s="103" t="n">
        <v>9.1615</v>
      </c>
      <c r="V72" s="103" t="n">
        <v>9.498</v>
      </c>
      <c r="W72" s="103" t="n">
        <v>9.835</v>
      </c>
      <c r="X72" s="103" t="n">
        <v>10.172</v>
      </c>
      <c r="Y72" s="103" t="n">
        <v>10.931</v>
      </c>
      <c r="Z72" s="103" t="n">
        <v>11.69</v>
      </c>
      <c r="AA72" s="103" t="n">
        <v>14.0325</v>
      </c>
      <c r="AB72" s="103" t="n">
        <v>16.375</v>
      </c>
      <c r="AC72" s="103" t="n">
        <v>19.403</v>
      </c>
      <c r="AD72" s="103" t="n">
        <v>22.431</v>
      </c>
      <c r="AE72" s="103" t="n">
        <v>23.133</v>
      </c>
      <c r="AF72" s="103" t="n">
        <v>23.835</v>
      </c>
      <c r="AG72" s="103" t="n">
        <v>23.9515</v>
      </c>
      <c r="AH72" s="103" t="n">
        <v>24.068</v>
      </c>
      <c r="AI72" s="103" t="n">
        <v>23.799</v>
      </c>
      <c r="AJ72" s="103" t="n">
        <v>23.53</v>
      </c>
      <c r="AK72" s="103" t="n">
        <v>23.261</v>
      </c>
      <c r="AL72" s="103" t="n">
        <v>22.992</v>
      </c>
      <c r="AM72" s="103" t="n">
        <v>22.723</v>
      </c>
      <c r="AN72" s="103" t="n">
        <v>22.454</v>
      </c>
      <c r="AO72" s="103" t="n">
        <v>22.1855</v>
      </c>
      <c r="AP72" s="103" t="n">
        <v>21.917</v>
      </c>
      <c r="AQ72" s="103" t="n">
        <v>20.676</v>
      </c>
      <c r="AR72" s="103" t="n">
        <v>19.435</v>
      </c>
      <c r="AS72" s="103" t="n">
        <v>19.190625</v>
      </c>
      <c r="AT72" s="103" t="n">
        <v>18.94625</v>
      </c>
      <c r="AU72" s="103" t="n">
        <v>18.701875</v>
      </c>
      <c r="AV72" s="103" t="n">
        <v>18.4575</v>
      </c>
      <c r="AW72" s="103" t="n">
        <v>18.213125</v>
      </c>
      <c r="AX72" s="103" t="n">
        <v>17.96875</v>
      </c>
      <c r="AY72" s="103" t="n">
        <v>17.724375</v>
      </c>
      <c r="AZ72" s="103" t="n">
        <v>17.48</v>
      </c>
      <c r="BA72" s="103" t="n">
        <v>17.235625</v>
      </c>
      <c r="BB72" s="103" t="n">
        <v>16.99125</v>
      </c>
      <c r="BC72" s="103" t="n">
        <v>16.746875</v>
      </c>
      <c r="BD72" s="103" t="n">
        <v>16.5025</v>
      </c>
      <c r="BE72" s="103" t="n">
        <v>16.258125</v>
      </c>
      <c r="BF72" s="103" t="n">
        <v>16.01375</v>
      </c>
      <c r="BG72" s="103" t="n">
        <v>15.769375</v>
      </c>
      <c r="BH72" s="103" t="n">
        <v>15.525</v>
      </c>
      <c r="BI72" s="103" t="n">
        <v>15.280625</v>
      </c>
      <c r="BJ72" s="103" t="n">
        <v>15.03625</v>
      </c>
    </row>
    <row r="73" customFormat="false" ht="12.8" hidden="false" customHeight="false" outlineLevel="0" collapsed="false">
      <c r="A73" s="102" t="n">
        <v>106</v>
      </c>
      <c r="B73" s="103" t="n">
        <v>0</v>
      </c>
      <c r="C73" s="103" t="n">
        <v>0.19705</v>
      </c>
      <c r="D73" s="103" t="n">
        <v>0.3941</v>
      </c>
      <c r="E73" s="103" t="n">
        <v>0.59115</v>
      </c>
      <c r="F73" s="103" t="n">
        <v>0.7882</v>
      </c>
      <c r="G73" s="103" t="n">
        <v>0.9852</v>
      </c>
      <c r="H73" s="103" t="n">
        <v>1.1822</v>
      </c>
      <c r="I73" s="103" t="n">
        <v>1.3792</v>
      </c>
      <c r="J73" s="103" t="n">
        <v>1.5762</v>
      </c>
      <c r="K73" s="103" t="n">
        <v>2.7595</v>
      </c>
      <c r="L73" s="103" t="n">
        <v>3.9428</v>
      </c>
      <c r="M73" s="103" t="n">
        <v>5.1261</v>
      </c>
      <c r="N73" s="103" t="n">
        <v>6.3094</v>
      </c>
      <c r="O73" s="103" t="n">
        <v>6.7868</v>
      </c>
      <c r="P73" s="103" t="n">
        <v>7.2642</v>
      </c>
      <c r="Q73" s="103" t="n">
        <v>7.65</v>
      </c>
      <c r="R73" s="103" t="n">
        <v>8.0358</v>
      </c>
      <c r="S73" s="103" t="n">
        <v>8.4212</v>
      </c>
      <c r="T73" s="103" t="n">
        <v>8.8066</v>
      </c>
      <c r="U73" s="103" t="n">
        <v>9.1448</v>
      </c>
      <c r="V73" s="103" t="n">
        <v>9.483</v>
      </c>
      <c r="W73" s="103" t="n">
        <v>9.8217</v>
      </c>
      <c r="X73" s="103" t="n">
        <v>10.1604</v>
      </c>
      <c r="Y73" s="103" t="n">
        <v>10.9284</v>
      </c>
      <c r="Z73" s="103" t="n">
        <v>11.6964</v>
      </c>
      <c r="AA73" s="103" t="n">
        <v>13.9929</v>
      </c>
      <c r="AB73" s="103" t="n">
        <v>16.2894</v>
      </c>
      <c r="AC73" s="103" t="n">
        <v>19.2839</v>
      </c>
      <c r="AD73" s="103" t="n">
        <v>22.2784</v>
      </c>
      <c r="AE73" s="103" t="n">
        <v>23.023</v>
      </c>
      <c r="AF73" s="103" t="n">
        <v>23.7676</v>
      </c>
      <c r="AG73" s="103" t="n">
        <v>24.0134</v>
      </c>
      <c r="AH73" s="103" t="n">
        <v>24.2592</v>
      </c>
      <c r="AI73" s="103" t="n">
        <v>23.9843</v>
      </c>
      <c r="AJ73" s="103" t="n">
        <v>23.7094</v>
      </c>
      <c r="AK73" s="103" t="n">
        <v>23.4345</v>
      </c>
      <c r="AL73" s="103" t="n">
        <v>23.1596</v>
      </c>
      <c r="AM73" s="103" t="n">
        <v>22.8847</v>
      </c>
      <c r="AN73" s="103" t="n">
        <v>22.6098</v>
      </c>
      <c r="AO73" s="103" t="n">
        <v>22.3353</v>
      </c>
      <c r="AP73" s="103" t="n">
        <v>22.0608</v>
      </c>
      <c r="AQ73" s="103" t="n">
        <v>20.808</v>
      </c>
      <c r="AR73" s="103" t="n">
        <v>19.5552</v>
      </c>
      <c r="AS73" s="103" t="n">
        <v>19.30545</v>
      </c>
      <c r="AT73" s="103" t="n">
        <v>19.0557</v>
      </c>
      <c r="AU73" s="103" t="n">
        <v>18.80595</v>
      </c>
      <c r="AV73" s="103" t="n">
        <v>18.5562</v>
      </c>
      <c r="AW73" s="103" t="n">
        <v>18.30645</v>
      </c>
      <c r="AX73" s="103" t="n">
        <v>18.0567</v>
      </c>
      <c r="AY73" s="103" t="n">
        <v>17.80695</v>
      </c>
      <c r="AZ73" s="103" t="n">
        <v>17.5572</v>
      </c>
      <c r="BA73" s="103" t="n">
        <v>17.30745</v>
      </c>
      <c r="BB73" s="103" t="n">
        <v>17.0577</v>
      </c>
      <c r="BC73" s="103" t="n">
        <v>16.80795</v>
      </c>
      <c r="BD73" s="103" t="n">
        <v>16.5582</v>
      </c>
      <c r="BE73" s="103" t="n">
        <v>16.30845</v>
      </c>
      <c r="BF73" s="103" t="n">
        <v>16.0587</v>
      </c>
      <c r="BG73" s="103" t="n">
        <v>15.80895</v>
      </c>
      <c r="BH73" s="103" t="n">
        <v>15.5592</v>
      </c>
      <c r="BI73" s="103" t="n">
        <v>15.30945</v>
      </c>
      <c r="BJ73" s="103" t="n">
        <v>15.0597</v>
      </c>
    </row>
    <row r="74" customFormat="false" ht="12.8" hidden="false" customHeight="false" outlineLevel="0" collapsed="false">
      <c r="A74" s="102" t="n">
        <v>107</v>
      </c>
      <c r="B74" s="103" t="n">
        <v>0</v>
      </c>
      <c r="C74" s="103" t="n">
        <v>0.1996</v>
      </c>
      <c r="D74" s="103" t="n">
        <v>0.3992</v>
      </c>
      <c r="E74" s="103" t="n">
        <v>0.5988</v>
      </c>
      <c r="F74" s="103" t="n">
        <v>0.7984</v>
      </c>
      <c r="G74" s="103" t="n">
        <v>0.9979</v>
      </c>
      <c r="H74" s="103" t="n">
        <v>1.1974</v>
      </c>
      <c r="I74" s="103" t="n">
        <v>1.3969</v>
      </c>
      <c r="J74" s="103" t="n">
        <v>1.5964</v>
      </c>
      <c r="K74" s="103" t="n">
        <v>2.767</v>
      </c>
      <c r="L74" s="103" t="n">
        <v>3.9376</v>
      </c>
      <c r="M74" s="103" t="n">
        <v>5.1082</v>
      </c>
      <c r="N74" s="103" t="n">
        <v>6.2788</v>
      </c>
      <c r="O74" s="103" t="n">
        <v>6.7566</v>
      </c>
      <c r="P74" s="103" t="n">
        <v>7.2344</v>
      </c>
      <c r="Q74" s="103" t="n">
        <v>7.623</v>
      </c>
      <c r="R74" s="103" t="n">
        <v>8.0116</v>
      </c>
      <c r="S74" s="103" t="n">
        <v>8.3999</v>
      </c>
      <c r="T74" s="103" t="n">
        <v>8.7882</v>
      </c>
      <c r="U74" s="103" t="n">
        <v>9.1281</v>
      </c>
      <c r="V74" s="103" t="n">
        <v>9.468</v>
      </c>
      <c r="W74" s="103" t="n">
        <v>9.8084</v>
      </c>
      <c r="X74" s="103" t="n">
        <v>10.1488</v>
      </c>
      <c r="Y74" s="103" t="n">
        <v>10.9258</v>
      </c>
      <c r="Z74" s="103" t="n">
        <v>11.7028</v>
      </c>
      <c r="AA74" s="103" t="n">
        <v>13.9533</v>
      </c>
      <c r="AB74" s="103" t="n">
        <v>16.2038</v>
      </c>
      <c r="AC74" s="103" t="n">
        <v>19.1648</v>
      </c>
      <c r="AD74" s="103" t="n">
        <v>22.1258</v>
      </c>
      <c r="AE74" s="103" t="n">
        <v>22.913</v>
      </c>
      <c r="AF74" s="103" t="n">
        <v>23.7002</v>
      </c>
      <c r="AG74" s="103" t="n">
        <v>24.0753</v>
      </c>
      <c r="AH74" s="103" t="n">
        <v>24.4504</v>
      </c>
      <c r="AI74" s="103" t="n">
        <v>24.1696</v>
      </c>
      <c r="AJ74" s="103" t="n">
        <v>23.8888</v>
      </c>
      <c r="AK74" s="103" t="n">
        <v>23.608</v>
      </c>
      <c r="AL74" s="103" t="n">
        <v>23.3272</v>
      </c>
      <c r="AM74" s="103" t="n">
        <v>23.0464</v>
      </c>
      <c r="AN74" s="103" t="n">
        <v>22.7656</v>
      </c>
      <c r="AO74" s="103" t="n">
        <v>22.4851</v>
      </c>
      <c r="AP74" s="103" t="n">
        <v>22.2046</v>
      </c>
      <c r="AQ74" s="103" t="n">
        <v>20.94</v>
      </c>
      <c r="AR74" s="103" t="n">
        <v>19.6754</v>
      </c>
      <c r="AS74" s="103" t="n">
        <v>19.420275</v>
      </c>
      <c r="AT74" s="103" t="n">
        <v>19.16515</v>
      </c>
      <c r="AU74" s="103" t="n">
        <v>18.910025</v>
      </c>
      <c r="AV74" s="103" t="n">
        <v>18.6549</v>
      </c>
      <c r="AW74" s="103" t="n">
        <v>18.399775</v>
      </c>
      <c r="AX74" s="103" t="n">
        <v>18.14465</v>
      </c>
      <c r="AY74" s="103" t="n">
        <v>17.889525</v>
      </c>
      <c r="AZ74" s="103" t="n">
        <v>17.6344</v>
      </c>
      <c r="BA74" s="103" t="n">
        <v>17.379275</v>
      </c>
      <c r="BB74" s="103" t="n">
        <v>17.12415</v>
      </c>
      <c r="BC74" s="103" t="n">
        <v>16.869025</v>
      </c>
      <c r="BD74" s="103" t="n">
        <v>16.6139</v>
      </c>
      <c r="BE74" s="103" t="n">
        <v>16.358775</v>
      </c>
      <c r="BF74" s="103" t="n">
        <v>16.10365</v>
      </c>
      <c r="BG74" s="103" t="n">
        <v>15.848525</v>
      </c>
      <c r="BH74" s="103" t="n">
        <v>15.5934</v>
      </c>
      <c r="BI74" s="103" t="n">
        <v>15.338275</v>
      </c>
      <c r="BJ74" s="103" t="n">
        <v>15.08315</v>
      </c>
    </row>
    <row r="75" customFormat="false" ht="12.8" hidden="false" customHeight="false" outlineLevel="0" collapsed="false">
      <c r="A75" s="102" t="n">
        <v>108</v>
      </c>
      <c r="B75" s="103" t="n">
        <v>0</v>
      </c>
      <c r="C75" s="103" t="n">
        <v>0.20215</v>
      </c>
      <c r="D75" s="103" t="n">
        <v>0.4043</v>
      </c>
      <c r="E75" s="103" t="n">
        <v>0.60645</v>
      </c>
      <c r="F75" s="103" t="n">
        <v>0.8086</v>
      </c>
      <c r="G75" s="103" t="n">
        <v>1.0106</v>
      </c>
      <c r="H75" s="103" t="n">
        <v>1.2126</v>
      </c>
      <c r="I75" s="103" t="n">
        <v>1.4146</v>
      </c>
      <c r="J75" s="103" t="n">
        <v>1.6166</v>
      </c>
      <c r="K75" s="103" t="n">
        <v>2.7745</v>
      </c>
      <c r="L75" s="103" t="n">
        <v>3.9324</v>
      </c>
      <c r="M75" s="103" t="n">
        <v>5.0903</v>
      </c>
      <c r="N75" s="103" t="n">
        <v>6.2482</v>
      </c>
      <c r="O75" s="103" t="n">
        <v>6.7264</v>
      </c>
      <c r="P75" s="103" t="n">
        <v>7.2046</v>
      </c>
      <c r="Q75" s="103" t="n">
        <v>7.596</v>
      </c>
      <c r="R75" s="103" t="n">
        <v>7.9874</v>
      </c>
      <c r="S75" s="103" t="n">
        <v>8.3786</v>
      </c>
      <c r="T75" s="103" t="n">
        <v>8.7698</v>
      </c>
      <c r="U75" s="103" t="n">
        <v>9.1114</v>
      </c>
      <c r="V75" s="103" t="n">
        <v>9.453</v>
      </c>
      <c r="W75" s="103" t="n">
        <v>9.7951</v>
      </c>
      <c r="X75" s="103" t="n">
        <v>10.1372</v>
      </c>
      <c r="Y75" s="103" t="n">
        <v>10.9232</v>
      </c>
      <c r="Z75" s="103" t="n">
        <v>11.7092</v>
      </c>
      <c r="AA75" s="103" t="n">
        <v>13.9137</v>
      </c>
      <c r="AB75" s="103" t="n">
        <v>16.1182</v>
      </c>
      <c r="AC75" s="103" t="n">
        <v>19.0457</v>
      </c>
      <c r="AD75" s="103" t="n">
        <v>21.9732</v>
      </c>
      <c r="AE75" s="103" t="n">
        <v>22.803</v>
      </c>
      <c r="AF75" s="103" t="n">
        <v>23.6328</v>
      </c>
      <c r="AG75" s="103" t="n">
        <v>24.1372</v>
      </c>
      <c r="AH75" s="103" t="n">
        <v>24.6416</v>
      </c>
      <c r="AI75" s="103" t="n">
        <v>24.3549</v>
      </c>
      <c r="AJ75" s="103" t="n">
        <v>24.0682</v>
      </c>
      <c r="AK75" s="103" t="n">
        <v>23.7815</v>
      </c>
      <c r="AL75" s="103" t="n">
        <v>23.4948</v>
      </c>
      <c r="AM75" s="103" t="n">
        <v>23.2081</v>
      </c>
      <c r="AN75" s="103" t="n">
        <v>22.9214</v>
      </c>
      <c r="AO75" s="103" t="n">
        <v>22.6349</v>
      </c>
      <c r="AP75" s="103" t="n">
        <v>22.3484</v>
      </c>
      <c r="AQ75" s="103" t="n">
        <v>21.072</v>
      </c>
      <c r="AR75" s="103" t="n">
        <v>19.7956</v>
      </c>
      <c r="AS75" s="103" t="n">
        <v>19.5351</v>
      </c>
      <c r="AT75" s="103" t="n">
        <v>19.2746</v>
      </c>
      <c r="AU75" s="103" t="n">
        <v>19.0141</v>
      </c>
      <c r="AV75" s="103" t="n">
        <v>18.7536</v>
      </c>
      <c r="AW75" s="103" t="n">
        <v>18.4931</v>
      </c>
      <c r="AX75" s="103" t="n">
        <v>18.2326</v>
      </c>
      <c r="AY75" s="103" t="n">
        <v>17.9721</v>
      </c>
      <c r="AZ75" s="103" t="n">
        <v>17.7116</v>
      </c>
      <c r="BA75" s="103" t="n">
        <v>17.4511</v>
      </c>
      <c r="BB75" s="103" t="n">
        <v>17.1906</v>
      </c>
      <c r="BC75" s="103" t="n">
        <v>16.9301</v>
      </c>
      <c r="BD75" s="103" t="n">
        <v>16.6696</v>
      </c>
      <c r="BE75" s="103" t="n">
        <v>16.4091</v>
      </c>
      <c r="BF75" s="103" t="n">
        <v>16.1486</v>
      </c>
      <c r="BG75" s="103" t="n">
        <v>15.8881</v>
      </c>
      <c r="BH75" s="103" t="n">
        <v>15.6276</v>
      </c>
      <c r="BI75" s="103" t="n">
        <v>15.3671</v>
      </c>
      <c r="BJ75" s="103" t="n">
        <v>15.1066</v>
      </c>
    </row>
    <row r="76" customFormat="false" ht="12.8" hidden="false" customHeight="false" outlineLevel="0" collapsed="false">
      <c r="A76" s="102" t="n">
        <v>109</v>
      </c>
      <c r="B76" s="103" t="n">
        <v>0</v>
      </c>
      <c r="C76" s="103" t="n">
        <v>0.2047</v>
      </c>
      <c r="D76" s="103" t="n">
        <v>0.4094</v>
      </c>
      <c r="E76" s="103" t="n">
        <v>0.6141</v>
      </c>
      <c r="F76" s="103" t="n">
        <v>0.8188</v>
      </c>
      <c r="G76" s="103" t="n">
        <v>1.0233</v>
      </c>
      <c r="H76" s="103" t="n">
        <v>1.2278</v>
      </c>
      <c r="I76" s="103" t="n">
        <v>1.4323</v>
      </c>
      <c r="J76" s="103" t="n">
        <v>1.6368</v>
      </c>
      <c r="K76" s="103" t="n">
        <v>2.782</v>
      </c>
      <c r="L76" s="103" t="n">
        <v>3.9272</v>
      </c>
      <c r="M76" s="103" t="n">
        <v>5.0724</v>
      </c>
      <c r="N76" s="103" t="n">
        <v>6.2176</v>
      </c>
      <c r="O76" s="103" t="n">
        <v>6.6962</v>
      </c>
      <c r="P76" s="103" t="n">
        <v>7.1748</v>
      </c>
      <c r="Q76" s="103" t="n">
        <v>7.569</v>
      </c>
      <c r="R76" s="103" t="n">
        <v>7.9632</v>
      </c>
      <c r="S76" s="103" t="n">
        <v>8.3573</v>
      </c>
      <c r="T76" s="103" t="n">
        <v>8.7514</v>
      </c>
      <c r="U76" s="103" t="n">
        <v>9.0947</v>
      </c>
      <c r="V76" s="103" t="n">
        <v>9.438</v>
      </c>
      <c r="W76" s="103" t="n">
        <v>9.7818</v>
      </c>
      <c r="X76" s="103" t="n">
        <v>10.1256</v>
      </c>
      <c r="Y76" s="103" t="n">
        <v>10.9206</v>
      </c>
      <c r="Z76" s="103" t="n">
        <v>11.7156</v>
      </c>
      <c r="AA76" s="103" t="n">
        <v>13.8741</v>
      </c>
      <c r="AB76" s="103" t="n">
        <v>16.0326</v>
      </c>
      <c r="AC76" s="103" t="n">
        <v>18.9266</v>
      </c>
      <c r="AD76" s="103" t="n">
        <v>21.8206</v>
      </c>
      <c r="AE76" s="103" t="n">
        <v>22.693</v>
      </c>
      <c r="AF76" s="103" t="n">
        <v>23.5654</v>
      </c>
      <c r="AG76" s="103" t="n">
        <v>24.1991</v>
      </c>
      <c r="AH76" s="103" t="n">
        <v>24.8328</v>
      </c>
      <c r="AI76" s="103" t="n">
        <v>24.5402</v>
      </c>
      <c r="AJ76" s="103" t="n">
        <v>24.2476</v>
      </c>
      <c r="AK76" s="103" t="n">
        <v>23.955</v>
      </c>
      <c r="AL76" s="103" t="n">
        <v>23.6624</v>
      </c>
      <c r="AM76" s="103" t="n">
        <v>23.3698</v>
      </c>
      <c r="AN76" s="103" t="n">
        <v>23.0772</v>
      </c>
      <c r="AO76" s="103" t="n">
        <v>22.7847</v>
      </c>
      <c r="AP76" s="103" t="n">
        <v>22.4922</v>
      </c>
      <c r="AQ76" s="103" t="n">
        <v>21.204</v>
      </c>
      <c r="AR76" s="103" t="n">
        <v>19.9158</v>
      </c>
      <c r="AS76" s="103" t="n">
        <v>19.649925</v>
      </c>
      <c r="AT76" s="103" t="n">
        <v>19.38405</v>
      </c>
      <c r="AU76" s="103" t="n">
        <v>19.118175</v>
      </c>
      <c r="AV76" s="103" t="n">
        <v>18.8523</v>
      </c>
      <c r="AW76" s="103" t="n">
        <v>18.586425</v>
      </c>
      <c r="AX76" s="103" t="n">
        <v>18.32055</v>
      </c>
      <c r="AY76" s="103" t="n">
        <v>18.054675</v>
      </c>
      <c r="AZ76" s="103" t="n">
        <v>17.7888</v>
      </c>
      <c r="BA76" s="103" t="n">
        <v>17.522925</v>
      </c>
      <c r="BB76" s="103" t="n">
        <v>17.25705</v>
      </c>
      <c r="BC76" s="103" t="n">
        <v>16.991175</v>
      </c>
      <c r="BD76" s="103" t="n">
        <v>16.7253</v>
      </c>
      <c r="BE76" s="103" t="n">
        <v>16.459425</v>
      </c>
      <c r="BF76" s="103" t="n">
        <v>16.19355</v>
      </c>
      <c r="BG76" s="103" t="n">
        <v>15.927675</v>
      </c>
      <c r="BH76" s="103" t="n">
        <v>15.6618</v>
      </c>
      <c r="BI76" s="103" t="n">
        <v>15.395925</v>
      </c>
      <c r="BJ76" s="103" t="n">
        <v>15.13005</v>
      </c>
    </row>
    <row r="77" customFormat="false" ht="12.8" hidden="false" customHeight="false" outlineLevel="0" collapsed="false">
      <c r="A77" s="102" t="n">
        <v>110</v>
      </c>
      <c r="B77" s="103" t="n">
        <v>0</v>
      </c>
      <c r="C77" s="103" t="n">
        <v>0.20725</v>
      </c>
      <c r="D77" s="103" t="n">
        <v>0.4145</v>
      </c>
      <c r="E77" s="103" t="n">
        <v>0.62175</v>
      </c>
      <c r="F77" s="103" t="n">
        <v>0.829</v>
      </c>
      <c r="G77" s="103" t="n">
        <v>1.036</v>
      </c>
      <c r="H77" s="103" t="n">
        <v>1.243</v>
      </c>
      <c r="I77" s="103" t="n">
        <v>1.45</v>
      </c>
      <c r="J77" s="103" t="n">
        <v>1.657</v>
      </c>
      <c r="K77" s="103" t="n">
        <v>2.7895</v>
      </c>
      <c r="L77" s="103" t="n">
        <v>3.922</v>
      </c>
      <c r="M77" s="103" t="n">
        <v>5.0545</v>
      </c>
      <c r="N77" s="103" t="n">
        <v>6.187</v>
      </c>
      <c r="O77" s="103" t="n">
        <v>6.666</v>
      </c>
      <c r="P77" s="103" t="n">
        <v>7.145</v>
      </c>
      <c r="Q77" s="103" t="n">
        <v>7.542</v>
      </c>
      <c r="R77" s="103" t="n">
        <v>7.939</v>
      </c>
      <c r="S77" s="103" t="n">
        <v>8.336</v>
      </c>
      <c r="T77" s="103" t="n">
        <v>8.733</v>
      </c>
      <c r="U77" s="103" t="n">
        <v>9.078</v>
      </c>
      <c r="V77" s="103" t="n">
        <v>9.423</v>
      </c>
      <c r="W77" s="103" t="n">
        <v>9.7685</v>
      </c>
      <c r="X77" s="103" t="n">
        <v>10.114</v>
      </c>
      <c r="Y77" s="103" t="n">
        <v>10.918</v>
      </c>
      <c r="Z77" s="103" t="n">
        <v>11.722</v>
      </c>
      <c r="AA77" s="103" t="n">
        <v>13.8345</v>
      </c>
      <c r="AB77" s="103" t="n">
        <v>15.947</v>
      </c>
      <c r="AC77" s="103" t="n">
        <v>18.8075</v>
      </c>
      <c r="AD77" s="103" t="n">
        <v>21.668</v>
      </c>
      <c r="AE77" s="103" t="n">
        <v>22.583</v>
      </c>
      <c r="AF77" s="103" t="n">
        <v>23.498</v>
      </c>
      <c r="AG77" s="103" t="n">
        <v>24.261</v>
      </c>
      <c r="AH77" s="103" t="n">
        <v>25.024</v>
      </c>
      <c r="AI77" s="103" t="n">
        <v>24.7255</v>
      </c>
      <c r="AJ77" s="103" t="n">
        <v>24.427</v>
      </c>
      <c r="AK77" s="103" t="n">
        <v>24.1285</v>
      </c>
      <c r="AL77" s="103" t="n">
        <v>23.83</v>
      </c>
      <c r="AM77" s="103" t="n">
        <v>23.5315</v>
      </c>
      <c r="AN77" s="103" t="n">
        <v>23.233</v>
      </c>
      <c r="AO77" s="103" t="n">
        <v>22.9345</v>
      </c>
      <c r="AP77" s="103" t="n">
        <v>22.636</v>
      </c>
      <c r="AQ77" s="103" t="n">
        <v>21.336</v>
      </c>
      <c r="AR77" s="103" t="n">
        <v>20.036</v>
      </c>
      <c r="AS77" s="103" t="n">
        <v>19.76475</v>
      </c>
      <c r="AT77" s="103" t="n">
        <v>19.4935</v>
      </c>
      <c r="AU77" s="103" t="n">
        <v>19.22225</v>
      </c>
      <c r="AV77" s="103" t="n">
        <v>18.951</v>
      </c>
      <c r="AW77" s="103" t="n">
        <v>18.67975</v>
      </c>
      <c r="AX77" s="103" t="n">
        <v>18.4085</v>
      </c>
      <c r="AY77" s="103" t="n">
        <v>18.13725</v>
      </c>
      <c r="AZ77" s="103" t="n">
        <v>17.866</v>
      </c>
      <c r="BA77" s="103" t="n">
        <v>17.59475</v>
      </c>
      <c r="BB77" s="103" t="n">
        <v>17.3235</v>
      </c>
      <c r="BC77" s="103" t="n">
        <v>17.05225</v>
      </c>
      <c r="BD77" s="103" t="n">
        <v>16.781</v>
      </c>
      <c r="BE77" s="103" t="n">
        <v>16.50975</v>
      </c>
      <c r="BF77" s="103" t="n">
        <v>16.2385</v>
      </c>
      <c r="BG77" s="103" t="n">
        <v>15.96725</v>
      </c>
      <c r="BH77" s="103" t="n">
        <v>15.696</v>
      </c>
      <c r="BI77" s="103" t="n">
        <v>15.42475</v>
      </c>
      <c r="BJ77" s="103" t="n">
        <v>15.1535</v>
      </c>
    </row>
    <row r="78" customFormat="false" ht="12.8" hidden="false" customHeight="false" outlineLevel="0" collapsed="false">
      <c r="A78" s="102" t="n">
        <v>111</v>
      </c>
      <c r="B78" s="103" t="n">
        <v>0</v>
      </c>
      <c r="C78" s="103" t="n">
        <v>0.2097</v>
      </c>
      <c r="D78" s="103" t="n">
        <v>0.4194</v>
      </c>
      <c r="E78" s="103" t="n">
        <v>0.6291</v>
      </c>
      <c r="F78" s="103" t="n">
        <v>0.8388</v>
      </c>
      <c r="G78" s="103" t="n">
        <v>1.04825</v>
      </c>
      <c r="H78" s="103" t="n">
        <v>1.2577</v>
      </c>
      <c r="I78" s="103" t="n">
        <v>1.46715</v>
      </c>
      <c r="J78" s="103" t="n">
        <v>1.6766</v>
      </c>
      <c r="K78" s="103" t="n">
        <v>2.79575</v>
      </c>
      <c r="L78" s="103" t="n">
        <v>3.9149</v>
      </c>
      <c r="M78" s="103" t="n">
        <v>5.03405</v>
      </c>
      <c r="N78" s="103" t="n">
        <v>6.1532</v>
      </c>
      <c r="O78" s="103" t="n">
        <v>6.6321</v>
      </c>
      <c r="P78" s="103" t="n">
        <v>7.111</v>
      </c>
      <c r="Q78" s="103" t="n">
        <v>7.5106</v>
      </c>
      <c r="R78" s="103" t="n">
        <v>7.9102</v>
      </c>
      <c r="S78" s="103" t="n">
        <v>8.3098</v>
      </c>
      <c r="T78" s="103" t="n">
        <v>8.7094</v>
      </c>
      <c r="U78" s="103" t="n">
        <v>9.0559</v>
      </c>
      <c r="V78" s="103" t="n">
        <v>9.4024</v>
      </c>
      <c r="W78" s="103" t="n">
        <v>9.7494</v>
      </c>
      <c r="X78" s="103" t="n">
        <v>10.0964</v>
      </c>
      <c r="Y78" s="103" t="n">
        <v>10.9087</v>
      </c>
      <c r="Z78" s="103" t="n">
        <v>11.721</v>
      </c>
      <c r="AA78" s="103" t="n">
        <v>13.7866</v>
      </c>
      <c r="AB78" s="103" t="n">
        <v>15.8522</v>
      </c>
      <c r="AC78" s="103" t="n">
        <v>18.6709</v>
      </c>
      <c r="AD78" s="103" t="n">
        <v>21.4896</v>
      </c>
      <c r="AE78" s="103" t="n">
        <v>22.4297</v>
      </c>
      <c r="AF78" s="103" t="n">
        <v>23.3698</v>
      </c>
      <c r="AG78" s="103" t="n">
        <v>24.1902</v>
      </c>
      <c r="AH78" s="103" t="n">
        <v>25.0106</v>
      </c>
      <c r="AI78" s="103" t="n">
        <v>24.8201</v>
      </c>
      <c r="AJ78" s="103" t="n">
        <v>24.6296</v>
      </c>
      <c r="AK78" s="103" t="n">
        <v>24.3249</v>
      </c>
      <c r="AL78" s="103" t="n">
        <v>24.0202</v>
      </c>
      <c r="AM78" s="103" t="n">
        <v>23.7155</v>
      </c>
      <c r="AN78" s="103" t="n">
        <v>23.4108</v>
      </c>
      <c r="AO78" s="103" t="n">
        <v>23.1061</v>
      </c>
      <c r="AP78" s="103" t="n">
        <v>22.8014</v>
      </c>
      <c r="AQ78" s="103" t="n">
        <v>21.4882</v>
      </c>
      <c r="AR78" s="103" t="n">
        <v>20.175</v>
      </c>
      <c r="AS78" s="103" t="n">
        <v>19.8981</v>
      </c>
      <c r="AT78" s="103" t="n">
        <v>19.6212</v>
      </c>
      <c r="AU78" s="103" t="n">
        <v>19.3443</v>
      </c>
      <c r="AV78" s="103" t="n">
        <v>19.0674</v>
      </c>
      <c r="AW78" s="103" t="n">
        <v>18.7905</v>
      </c>
      <c r="AX78" s="103" t="n">
        <v>18.5136</v>
      </c>
      <c r="AY78" s="103" t="n">
        <v>18.2367</v>
      </c>
      <c r="AZ78" s="103" t="n">
        <v>17.9598</v>
      </c>
      <c r="BA78" s="103" t="n">
        <v>17.6829</v>
      </c>
      <c r="BB78" s="103" t="n">
        <v>17.406</v>
      </c>
      <c r="BC78" s="103" t="n">
        <v>17.1291</v>
      </c>
      <c r="BD78" s="103" t="n">
        <v>16.8522</v>
      </c>
      <c r="BE78" s="103" t="n">
        <v>16.5753</v>
      </c>
      <c r="BF78" s="103" t="n">
        <v>16.2984</v>
      </c>
      <c r="BG78" s="103" t="n">
        <v>16.0215</v>
      </c>
      <c r="BH78" s="103" t="n">
        <v>15.7446</v>
      </c>
      <c r="BI78" s="103" t="n">
        <v>15.4677</v>
      </c>
      <c r="BJ78" s="103" t="n">
        <v>15.1908</v>
      </c>
    </row>
    <row r="79" customFormat="false" ht="12.8" hidden="false" customHeight="false" outlineLevel="0" collapsed="false">
      <c r="A79" s="102" t="n">
        <v>112</v>
      </c>
      <c r="B79" s="103" t="n">
        <v>0</v>
      </c>
      <c r="C79" s="103" t="n">
        <v>0.21215</v>
      </c>
      <c r="D79" s="103" t="n">
        <v>0.4243</v>
      </c>
      <c r="E79" s="103" t="n">
        <v>0.63645</v>
      </c>
      <c r="F79" s="103" t="n">
        <v>0.8486</v>
      </c>
      <c r="G79" s="103" t="n">
        <v>1.0605</v>
      </c>
      <c r="H79" s="103" t="n">
        <v>1.2724</v>
      </c>
      <c r="I79" s="103" t="n">
        <v>1.4843</v>
      </c>
      <c r="J79" s="103" t="n">
        <v>1.6962</v>
      </c>
      <c r="K79" s="103" t="n">
        <v>2.802</v>
      </c>
      <c r="L79" s="103" t="n">
        <v>3.9078</v>
      </c>
      <c r="M79" s="103" t="n">
        <v>5.0136</v>
      </c>
      <c r="N79" s="103" t="n">
        <v>6.1194</v>
      </c>
      <c r="O79" s="103" t="n">
        <v>6.5982</v>
      </c>
      <c r="P79" s="103" t="n">
        <v>7.077</v>
      </c>
      <c r="Q79" s="103" t="n">
        <v>7.4792</v>
      </c>
      <c r="R79" s="103" t="n">
        <v>7.8814</v>
      </c>
      <c r="S79" s="103" t="n">
        <v>8.2836</v>
      </c>
      <c r="T79" s="103" t="n">
        <v>8.6858</v>
      </c>
      <c r="U79" s="103" t="n">
        <v>9.0338</v>
      </c>
      <c r="V79" s="103" t="n">
        <v>9.3818</v>
      </c>
      <c r="W79" s="103" t="n">
        <v>9.7303</v>
      </c>
      <c r="X79" s="103" t="n">
        <v>10.0788</v>
      </c>
      <c r="Y79" s="103" t="n">
        <v>10.8994</v>
      </c>
      <c r="Z79" s="103" t="n">
        <v>11.72</v>
      </c>
      <c r="AA79" s="103" t="n">
        <v>13.7387</v>
      </c>
      <c r="AB79" s="103" t="n">
        <v>15.7574</v>
      </c>
      <c r="AC79" s="103" t="n">
        <v>18.5343</v>
      </c>
      <c r="AD79" s="103" t="n">
        <v>21.3112</v>
      </c>
      <c r="AE79" s="103" t="n">
        <v>22.2764</v>
      </c>
      <c r="AF79" s="103" t="n">
        <v>23.2416</v>
      </c>
      <c r="AG79" s="103" t="n">
        <v>24.1194</v>
      </c>
      <c r="AH79" s="103" t="n">
        <v>24.9972</v>
      </c>
      <c r="AI79" s="103" t="n">
        <v>24.9147</v>
      </c>
      <c r="AJ79" s="103" t="n">
        <v>24.8322</v>
      </c>
      <c r="AK79" s="103" t="n">
        <v>24.5213</v>
      </c>
      <c r="AL79" s="103" t="n">
        <v>24.2104</v>
      </c>
      <c r="AM79" s="103" t="n">
        <v>23.8995</v>
      </c>
      <c r="AN79" s="103" t="n">
        <v>23.5886</v>
      </c>
      <c r="AO79" s="103" t="n">
        <v>23.2777</v>
      </c>
      <c r="AP79" s="103" t="n">
        <v>22.9668</v>
      </c>
      <c r="AQ79" s="103" t="n">
        <v>21.6404</v>
      </c>
      <c r="AR79" s="103" t="n">
        <v>20.314</v>
      </c>
      <c r="AS79" s="103" t="n">
        <v>20.03145</v>
      </c>
      <c r="AT79" s="103" t="n">
        <v>19.7489</v>
      </c>
      <c r="AU79" s="103" t="n">
        <v>19.46635</v>
      </c>
      <c r="AV79" s="103" t="n">
        <v>19.1838</v>
      </c>
      <c r="AW79" s="103" t="n">
        <v>18.90125</v>
      </c>
      <c r="AX79" s="103" t="n">
        <v>18.6187</v>
      </c>
      <c r="AY79" s="103" t="n">
        <v>18.33615</v>
      </c>
      <c r="AZ79" s="103" t="n">
        <v>18.0536</v>
      </c>
      <c r="BA79" s="103" t="n">
        <v>17.77105</v>
      </c>
      <c r="BB79" s="103" t="n">
        <v>17.4885</v>
      </c>
      <c r="BC79" s="103" t="n">
        <v>17.20595</v>
      </c>
      <c r="BD79" s="103" t="n">
        <v>16.9234</v>
      </c>
      <c r="BE79" s="103" t="n">
        <v>16.64085</v>
      </c>
      <c r="BF79" s="103" t="n">
        <v>16.3583</v>
      </c>
      <c r="BG79" s="103" t="n">
        <v>16.07575</v>
      </c>
      <c r="BH79" s="103" t="n">
        <v>15.7932</v>
      </c>
      <c r="BI79" s="103" t="n">
        <v>15.51065</v>
      </c>
      <c r="BJ79" s="103" t="n">
        <v>15.2281</v>
      </c>
    </row>
    <row r="80" customFormat="false" ht="12.8" hidden="false" customHeight="false" outlineLevel="0" collapsed="false">
      <c r="A80" s="102" t="n">
        <v>113</v>
      </c>
      <c r="B80" s="103" t="n">
        <v>0</v>
      </c>
      <c r="C80" s="103" t="n">
        <v>0.2146</v>
      </c>
      <c r="D80" s="103" t="n">
        <v>0.4292</v>
      </c>
      <c r="E80" s="103" t="n">
        <v>0.6438</v>
      </c>
      <c r="F80" s="103" t="n">
        <v>0.8584</v>
      </c>
      <c r="G80" s="103" t="n">
        <v>1.07275</v>
      </c>
      <c r="H80" s="103" t="n">
        <v>1.2871</v>
      </c>
      <c r="I80" s="103" t="n">
        <v>1.50145</v>
      </c>
      <c r="J80" s="103" t="n">
        <v>1.7158</v>
      </c>
      <c r="K80" s="103" t="n">
        <v>2.80825</v>
      </c>
      <c r="L80" s="103" t="n">
        <v>3.9007</v>
      </c>
      <c r="M80" s="103" t="n">
        <v>4.99315</v>
      </c>
      <c r="N80" s="103" t="n">
        <v>6.0856</v>
      </c>
      <c r="O80" s="103" t="n">
        <v>6.5643</v>
      </c>
      <c r="P80" s="103" t="n">
        <v>7.043</v>
      </c>
      <c r="Q80" s="103" t="n">
        <v>7.4478</v>
      </c>
      <c r="R80" s="103" t="n">
        <v>7.8526</v>
      </c>
      <c r="S80" s="103" t="n">
        <v>8.2574</v>
      </c>
      <c r="T80" s="103" t="n">
        <v>8.6622</v>
      </c>
      <c r="U80" s="103" t="n">
        <v>9.0117</v>
      </c>
      <c r="V80" s="103" t="n">
        <v>9.3612</v>
      </c>
      <c r="W80" s="103" t="n">
        <v>9.7112</v>
      </c>
      <c r="X80" s="103" t="n">
        <v>10.0612</v>
      </c>
      <c r="Y80" s="103" t="n">
        <v>10.8901</v>
      </c>
      <c r="Z80" s="103" t="n">
        <v>11.719</v>
      </c>
      <c r="AA80" s="103" t="n">
        <v>13.6908</v>
      </c>
      <c r="AB80" s="103" t="n">
        <v>15.6626</v>
      </c>
      <c r="AC80" s="103" t="n">
        <v>18.3977</v>
      </c>
      <c r="AD80" s="103" t="n">
        <v>21.1328</v>
      </c>
      <c r="AE80" s="103" t="n">
        <v>22.1231</v>
      </c>
      <c r="AF80" s="103" t="n">
        <v>23.1134</v>
      </c>
      <c r="AG80" s="103" t="n">
        <v>24.0486</v>
      </c>
      <c r="AH80" s="103" t="n">
        <v>24.9838</v>
      </c>
      <c r="AI80" s="103" t="n">
        <v>25.0093</v>
      </c>
      <c r="AJ80" s="103" t="n">
        <v>25.0348</v>
      </c>
      <c r="AK80" s="103" t="n">
        <v>24.7177</v>
      </c>
      <c r="AL80" s="103" t="n">
        <v>24.4006</v>
      </c>
      <c r="AM80" s="103" t="n">
        <v>24.0835</v>
      </c>
      <c r="AN80" s="103" t="n">
        <v>23.7664</v>
      </c>
      <c r="AO80" s="103" t="n">
        <v>23.4493</v>
      </c>
      <c r="AP80" s="103" t="n">
        <v>23.1322</v>
      </c>
      <c r="AQ80" s="103" t="n">
        <v>21.7926</v>
      </c>
      <c r="AR80" s="103" t="n">
        <v>20.453</v>
      </c>
      <c r="AS80" s="103" t="n">
        <v>20.1648</v>
      </c>
      <c r="AT80" s="103" t="n">
        <v>19.8766</v>
      </c>
      <c r="AU80" s="103" t="n">
        <v>19.5884</v>
      </c>
      <c r="AV80" s="103" t="n">
        <v>19.3002</v>
      </c>
      <c r="AW80" s="103" t="n">
        <v>19.012</v>
      </c>
      <c r="AX80" s="103" t="n">
        <v>18.7238</v>
      </c>
      <c r="AY80" s="103" t="n">
        <v>18.4356</v>
      </c>
      <c r="AZ80" s="103" t="n">
        <v>18.1474</v>
      </c>
      <c r="BA80" s="103" t="n">
        <v>17.8592</v>
      </c>
      <c r="BB80" s="103" t="n">
        <v>17.571</v>
      </c>
      <c r="BC80" s="103" t="n">
        <v>17.2828</v>
      </c>
      <c r="BD80" s="103" t="n">
        <v>16.9946</v>
      </c>
      <c r="BE80" s="103" t="n">
        <v>16.7064</v>
      </c>
      <c r="BF80" s="103" t="n">
        <v>16.4182</v>
      </c>
      <c r="BG80" s="103" t="n">
        <v>16.13</v>
      </c>
      <c r="BH80" s="103" t="n">
        <v>15.8418</v>
      </c>
      <c r="BI80" s="103" t="n">
        <v>15.5536</v>
      </c>
      <c r="BJ80" s="103" t="n">
        <v>15.2654</v>
      </c>
    </row>
    <row r="81" customFormat="false" ht="12.8" hidden="false" customHeight="false" outlineLevel="0" collapsed="false">
      <c r="A81" s="102" t="n">
        <v>114</v>
      </c>
      <c r="B81" s="103" t="n">
        <v>0</v>
      </c>
      <c r="C81" s="103" t="n">
        <v>0.21705</v>
      </c>
      <c r="D81" s="103" t="n">
        <v>0.4341</v>
      </c>
      <c r="E81" s="103" t="n">
        <v>0.65115</v>
      </c>
      <c r="F81" s="103" t="n">
        <v>0.8682</v>
      </c>
      <c r="G81" s="103" t="n">
        <v>1.085</v>
      </c>
      <c r="H81" s="103" t="n">
        <v>1.3018</v>
      </c>
      <c r="I81" s="103" t="n">
        <v>1.5186</v>
      </c>
      <c r="J81" s="103" t="n">
        <v>1.7354</v>
      </c>
      <c r="K81" s="103" t="n">
        <v>2.8145</v>
      </c>
      <c r="L81" s="103" t="n">
        <v>3.8936</v>
      </c>
      <c r="M81" s="103" t="n">
        <v>4.9727</v>
      </c>
      <c r="N81" s="103" t="n">
        <v>6.0518</v>
      </c>
      <c r="O81" s="103" t="n">
        <v>6.5304</v>
      </c>
      <c r="P81" s="103" t="n">
        <v>7.009</v>
      </c>
      <c r="Q81" s="103" t="n">
        <v>7.4164</v>
      </c>
      <c r="R81" s="103" t="n">
        <v>7.8238</v>
      </c>
      <c r="S81" s="103" t="n">
        <v>8.2312</v>
      </c>
      <c r="T81" s="103" t="n">
        <v>8.6386</v>
      </c>
      <c r="U81" s="103" t="n">
        <v>8.9896</v>
      </c>
      <c r="V81" s="103" t="n">
        <v>9.3406</v>
      </c>
      <c r="W81" s="103" t="n">
        <v>9.6921</v>
      </c>
      <c r="X81" s="103" t="n">
        <v>10.0436</v>
      </c>
      <c r="Y81" s="103" t="n">
        <v>10.8808</v>
      </c>
      <c r="Z81" s="103" t="n">
        <v>11.718</v>
      </c>
      <c r="AA81" s="103" t="n">
        <v>13.6429</v>
      </c>
      <c r="AB81" s="103" t="n">
        <v>15.5678</v>
      </c>
      <c r="AC81" s="103" t="n">
        <v>18.2611</v>
      </c>
      <c r="AD81" s="103" t="n">
        <v>20.9544</v>
      </c>
      <c r="AE81" s="103" t="n">
        <v>21.9698</v>
      </c>
      <c r="AF81" s="103" t="n">
        <v>22.9852</v>
      </c>
      <c r="AG81" s="103" t="n">
        <v>23.9778</v>
      </c>
      <c r="AH81" s="103" t="n">
        <v>24.9704</v>
      </c>
      <c r="AI81" s="103" t="n">
        <v>25.1039</v>
      </c>
      <c r="AJ81" s="103" t="n">
        <v>25.2374</v>
      </c>
      <c r="AK81" s="103" t="n">
        <v>24.9141</v>
      </c>
      <c r="AL81" s="103" t="n">
        <v>24.5908</v>
      </c>
      <c r="AM81" s="103" t="n">
        <v>24.2675</v>
      </c>
      <c r="AN81" s="103" t="n">
        <v>23.9442</v>
      </c>
      <c r="AO81" s="103" t="n">
        <v>23.6209</v>
      </c>
      <c r="AP81" s="103" t="n">
        <v>23.2976</v>
      </c>
      <c r="AQ81" s="103" t="n">
        <v>21.9448</v>
      </c>
      <c r="AR81" s="103" t="n">
        <v>20.592</v>
      </c>
      <c r="AS81" s="103" t="n">
        <v>20.29815</v>
      </c>
      <c r="AT81" s="103" t="n">
        <v>20.0043</v>
      </c>
      <c r="AU81" s="103" t="n">
        <v>19.71045</v>
      </c>
      <c r="AV81" s="103" t="n">
        <v>19.4166</v>
      </c>
      <c r="AW81" s="103" t="n">
        <v>19.12275</v>
      </c>
      <c r="AX81" s="103" t="n">
        <v>18.8289</v>
      </c>
      <c r="AY81" s="103" t="n">
        <v>18.53505</v>
      </c>
      <c r="AZ81" s="103" t="n">
        <v>18.2412</v>
      </c>
      <c r="BA81" s="103" t="n">
        <v>17.94735</v>
      </c>
      <c r="BB81" s="103" t="n">
        <v>17.6535</v>
      </c>
      <c r="BC81" s="103" t="n">
        <v>17.35965</v>
      </c>
      <c r="BD81" s="103" t="n">
        <v>17.0658</v>
      </c>
      <c r="BE81" s="103" t="n">
        <v>16.77195</v>
      </c>
      <c r="BF81" s="103" t="n">
        <v>16.4781</v>
      </c>
      <c r="BG81" s="103" t="n">
        <v>16.18425</v>
      </c>
      <c r="BH81" s="103" t="n">
        <v>15.8904</v>
      </c>
      <c r="BI81" s="103" t="n">
        <v>15.59655</v>
      </c>
      <c r="BJ81" s="103" t="n">
        <v>15.3027</v>
      </c>
    </row>
    <row r="82" customFormat="false" ht="12.8" hidden="false" customHeight="false" outlineLevel="0" collapsed="false">
      <c r="A82" s="102" t="n">
        <v>115</v>
      </c>
      <c r="B82" s="103" t="n">
        <v>0</v>
      </c>
      <c r="C82" s="103" t="n">
        <v>0.2195</v>
      </c>
      <c r="D82" s="103" t="n">
        <v>0.439</v>
      </c>
      <c r="E82" s="103" t="n">
        <v>0.6585</v>
      </c>
      <c r="F82" s="103" t="n">
        <v>0.878</v>
      </c>
      <c r="G82" s="103" t="n">
        <v>1.09725</v>
      </c>
      <c r="H82" s="103" t="n">
        <v>1.3165</v>
      </c>
      <c r="I82" s="103" t="n">
        <v>1.53575</v>
      </c>
      <c r="J82" s="103" t="n">
        <v>1.755</v>
      </c>
      <c r="K82" s="103" t="n">
        <v>2.82075</v>
      </c>
      <c r="L82" s="103" t="n">
        <v>3.8865</v>
      </c>
      <c r="M82" s="103" t="n">
        <v>4.95225</v>
      </c>
      <c r="N82" s="103" t="n">
        <v>6.018</v>
      </c>
      <c r="O82" s="103" t="n">
        <v>6.4965</v>
      </c>
      <c r="P82" s="103" t="n">
        <v>6.975</v>
      </c>
      <c r="Q82" s="103" t="n">
        <v>7.385</v>
      </c>
      <c r="R82" s="103" t="n">
        <v>7.795</v>
      </c>
      <c r="S82" s="103" t="n">
        <v>8.205</v>
      </c>
      <c r="T82" s="103" t="n">
        <v>8.615</v>
      </c>
      <c r="U82" s="103" t="n">
        <v>8.9675</v>
      </c>
      <c r="V82" s="103" t="n">
        <v>9.32</v>
      </c>
      <c r="W82" s="103" t="n">
        <v>9.673</v>
      </c>
      <c r="X82" s="103" t="n">
        <v>10.026</v>
      </c>
      <c r="Y82" s="103" t="n">
        <v>10.8715</v>
      </c>
      <c r="Z82" s="103" t="n">
        <v>11.717</v>
      </c>
      <c r="AA82" s="103" t="n">
        <v>13.595</v>
      </c>
      <c r="AB82" s="103" t="n">
        <v>15.473</v>
      </c>
      <c r="AC82" s="103" t="n">
        <v>18.1245</v>
      </c>
      <c r="AD82" s="103" t="n">
        <v>20.776</v>
      </c>
      <c r="AE82" s="103" t="n">
        <v>21.8165</v>
      </c>
      <c r="AF82" s="103" t="n">
        <v>22.857</v>
      </c>
      <c r="AG82" s="103" t="n">
        <v>23.907</v>
      </c>
      <c r="AH82" s="103" t="n">
        <v>24.957</v>
      </c>
      <c r="AI82" s="103" t="n">
        <v>25.1985</v>
      </c>
      <c r="AJ82" s="103" t="n">
        <v>25.44</v>
      </c>
      <c r="AK82" s="103" t="n">
        <v>25.1105</v>
      </c>
      <c r="AL82" s="103" t="n">
        <v>24.781</v>
      </c>
      <c r="AM82" s="103" t="n">
        <v>24.4515</v>
      </c>
      <c r="AN82" s="103" t="n">
        <v>24.122</v>
      </c>
      <c r="AO82" s="103" t="n">
        <v>23.7925</v>
      </c>
      <c r="AP82" s="103" t="n">
        <v>23.463</v>
      </c>
      <c r="AQ82" s="103" t="n">
        <v>22.097</v>
      </c>
      <c r="AR82" s="103" t="n">
        <v>20.731</v>
      </c>
      <c r="AS82" s="103" t="n">
        <v>20.4315</v>
      </c>
      <c r="AT82" s="103" t="n">
        <v>20.132</v>
      </c>
      <c r="AU82" s="103" t="n">
        <v>19.8325</v>
      </c>
      <c r="AV82" s="103" t="n">
        <v>19.533</v>
      </c>
      <c r="AW82" s="103" t="n">
        <v>19.2335</v>
      </c>
      <c r="AX82" s="103" t="n">
        <v>18.934</v>
      </c>
      <c r="AY82" s="103" t="n">
        <v>18.6345</v>
      </c>
      <c r="AZ82" s="103" t="n">
        <v>18.335</v>
      </c>
      <c r="BA82" s="103" t="n">
        <v>18.0355</v>
      </c>
      <c r="BB82" s="103" t="n">
        <v>17.736</v>
      </c>
      <c r="BC82" s="103" t="n">
        <v>17.4365</v>
      </c>
      <c r="BD82" s="103" t="n">
        <v>17.137</v>
      </c>
      <c r="BE82" s="103" t="n">
        <v>16.8375</v>
      </c>
      <c r="BF82" s="103" t="n">
        <v>16.538</v>
      </c>
      <c r="BG82" s="103" t="n">
        <v>16.2385</v>
      </c>
      <c r="BH82" s="103" t="n">
        <v>15.939</v>
      </c>
      <c r="BI82" s="103" t="n">
        <v>15.6395</v>
      </c>
      <c r="BJ82" s="103" t="n">
        <v>15.34</v>
      </c>
    </row>
    <row r="83" customFormat="false" ht="12.8" hidden="false" customHeight="false" outlineLevel="0" collapsed="false">
      <c r="A83" s="102" t="n">
        <v>116</v>
      </c>
      <c r="B83" s="103" t="n">
        <v>0</v>
      </c>
      <c r="C83" s="103" t="n">
        <v>0.2218</v>
      </c>
      <c r="D83" s="103" t="n">
        <v>0.4436</v>
      </c>
      <c r="E83" s="103" t="n">
        <v>0.6654</v>
      </c>
      <c r="F83" s="103" t="n">
        <v>0.8872</v>
      </c>
      <c r="G83" s="103" t="n">
        <v>1.10885</v>
      </c>
      <c r="H83" s="103" t="n">
        <v>1.3305</v>
      </c>
      <c r="I83" s="103" t="n">
        <v>1.55215</v>
      </c>
      <c r="J83" s="103" t="n">
        <v>1.7738</v>
      </c>
      <c r="K83" s="103" t="n">
        <v>2.8256</v>
      </c>
      <c r="L83" s="103" t="n">
        <v>3.8774</v>
      </c>
      <c r="M83" s="103" t="n">
        <v>4.9292</v>
      </c>
      <c r="N83" s="103" t="n">
        <v>5.981</v>
      </c>
      <c r="O83" s="103" t="n">
        <v>6.4592</v>
      </c>
      <c r="P83" s="103" t="n">
        <v>6.9374</v>
      </c>
      <c r="Q83" s="103" t="n">
        <v>7.3496</v>
      </c>
      <c r="R83" s="103" t="n">
        <v>7.7618</v>
      </c>
      <c r="S83" s="103" t="n">
        <v>8.1741</v>
      </c>
      <c r="T83" s="103" t="n">
        <v>8.5864</v>
      </c>
      <c r="U83" s="103" t="n">
        <v>8.9403</v>
      </c>
      <c r="V83" s="103" t="n">
        <v>9.2942</v>
      </c>
      <c r="W83" s="103" t="n">
        <v>9.6485</v>
      </c>
      <c r="X83" s="103" t="n">
        <v>10.0028</v>
      </c>
      <c r="Y83" s="103" t="n">
        <v>10.8556</v>
      </c>
      <c r="Z83" s="103" t="n">
        <v>11.7084</v>
      </c>
      <c r="AA83" s="103" t="n">
        <v>13.5394</v>
      </c>
      <c r="AB83" s="103" t="n">
        <v>15.3704</v>
      </c>
      <c r="AC83" s="103" t="n">
        <v>17.9739</v>
      </c>
      <c r="AD83" s="103" t="n">
        <v>20.5774</v>
      </c>
      <c r="AE83" s="103" t="n">
        <v>21.6308</v>
      </c>
      <c r="AF83" s="103" t="n">
        <v>22.6842</v>
      </c>
      <c r="AG83" s="103" t="n">
        <v>23.7528</v>
      </c>
      <c r="AH83" s="103" t="n">
        <v>24.8214</v>
      </c>
      <c r="AI83" s="103" t="n">
        <v>25.2393</v>
      </c>
      <c r="AJ83" s="103" t="n">
        <v>25.6572</v>
      </c>
      <c r="AK83" s="103" t="n">
        <v>25.322</v>
      </c>
      <c r="AL83" s="103" t="n">
        <v>24.9868</v>
      </c>
      <c r="AM83" s="103" t="n">
        <v>24.6516</v>
      </c>
      <c r="AN83" s="103" t="n">
        <v>24.3164</v>
      </c>
      <c r="AO83" s="103" t="n">
        <v>23.9811</v>
      </c>
      <c r="AP83" s="103" t="n">
        <v>23.6458</v>
      </c>
      <c r="AQ83" s="103" t="n">
        <v>22.2663</v>
      </c>
      <c r="AR83" s="103" t="n">
        <v>20.8868</v>
      </c>
      <c r="AS83" s="103" t="n">
        <v>20.582075</v>
      </c>
      <c r="AT83" s="103" t="n">
        <v>20.27735</v>
      </c>
      <c r="AU83" s="103" t="n">
        <v>19.972625</v>
      </c>
      <c r="AV83" s="103" t="n">
        <v>19.6679</v>
      </c>
      <c r="AW83" s="103" t="n">
        <v>19.363175</v>
      </c>
      <c r="AX83" s="103" t="n">
        <v>19.05845</v>
      </c>
      <c r="AY83" s="103" t="n">
        <v>18.753725</v>
      </c>
      <c r="AZ83" s="103" t="n">
        <v>18.449</v>
      </c>
      <c r="BA83" s="103" t="n">
        <v>18.144275</v>
      </c>
      <c r="BB83" s="103" t="n">
        <v>17.83955</v>
      </c>
      <c r="BC83" s="103" t="n">
        <v>17.534825</v>
      </c>
      <c r="BD83" s="103" t="n">
        <v>17.2301</v>
      </c>
      <c r="BE83" s="103" t="n">
        <v>16.925375</v>
      </c>
      <c r="BF83" s="103" t="n">
        <v>16.62065</v>
      </c>
      <c r="BG83" s="103" t="n">
        <v>16.315925</v>
      </c>
      <c r="BH83" s="103" t="n">
        <v>16.0112</v>
      </c>
      <c r="BI83" s="103" t="n">
        <v>15.706475</v>
      </c>
      <c r="BJ83" s="103" t="n">
        <v>15.40175</v>
      </c>
    </row>
    <row r="84" customFormat="false" ht="12.8" hidden="false" customHeight="false" outlineLevel="0" collapsed="false">
      <c r="A84" s="102" t="n">
        <v>117</v>
      </c>
      <c r="B84" s="103" t="n">
        <v>0</v>
      </c>
      <c r="C84" s="103" t="n">
        <v>0.2241</v>
      </c>
      <c r="D84" s="103" t="n">
        <v>0.4482</v>
      </c>
      <c r="E84" s="103" t="n">
        <v>0.6723</v>
      </c>
      <c r="F84" s="103" t="n">
        <v>0.8964</v>
      </c>
      <c r="G84" s="103" t="n">
        <v>1.12045</v>
      </c>
      <c r="H84" s="103" t="n">
        <v>1.3445</v>
      </c>
      <c r="I84" s="103" t="n">
        <v>1.56855</v>
      </c>
      <c r="J84" s="103" t="n">
        <v>1.7926</v>
      </c>
      <c r="K84" s="103" t="n">
        <v>2.83045</v>
      </c>
      <c r="L84" s="103" t="n">
        <v>3.8683</v>
      </c>
      <c r="M84" s="103" t="n">
        <v>4.90615</v>
      </c>
      <c r="N84" s="103" t="n">
        <v>5.944</v>
      </c>
      <c r="O84" s="103" t="n">
        <v>6.4219</v>
      </c>
      <c r="P84" s="103" t="n">
        <v>6.8998</v>
      </c>
      <c r="Q84" s="103" t="n">
        <v>7.3142</v>
      </c>
      <c r="R84" s="103" t="n">
        <v>7.7286</v>
      </c>
      <c r="S84" s="103" t="n">
        <v>8.1432</v>
      </c>
      <c r="T84" s="103" t="n">
        <v>8.5578</v>
      </c>
      <c r="U84" s="103" t="n">
        <v>8.9131</v>
      </c>
      <c r="V84" s="103" t="n">
        <v>9.2684</v>
      </c>
      <c r="W84" s="103" t="n">
        <v>9.624</v>
      </c>
      <c r="X84" s="103" t="n">
        <v>9.9796</v>
      </c>
      <c r="Y84" s="103" t="n">
        <v>10.8397</v>
      </c>
      <c r="Z84" s="103" t="n">
        <v>11.6998</v>
      </c>
      <c r="AA84" s="103" t="n">
        <v>13.4838</v>
      </c>
      <c r="AB84" s="103" t="n">
        <v>15.2678</v>
      </c>
      <c r="AC84" s="103" t="n">
        <v>17.8233</v>
      </c>
      <c r="AD84" s="103" t="n">
        <v>20.3788</v>
      </c>
      <c r="AE84" s="103" t="n">
        <v>21.4451</v>
      </c>
      <c r="AF84" s="103" t="n">
        <v>22.5114</v>
      </c>
      <c r="AG84" s="103" t="n">
        <v>23.5986</v>
      </c>
      <c r="AH84" s="103" t="n">
        <v>24.6858</v>
      </c>
      <c r="AI84" s="103" t="n">
        <v>25.2801</v>
      </c>
      <c r="AJ84" s="103" t="n">
        <v>25.8744</v>
      </c>
      <c r="AK84" s="103" t="n">
        <v>25.5335</v>
      </c>
      <c r="AL84" s="103" t="n">
        <v>25.1926</v>
      </c>
      <c r="AM84" s="103" t="n">
        <v>24.8517</v>
      </c>
      <c r="AN84" s="103" t="n">
        <v>24.5108</v>
      </c>
      <c r="AO84" s="103" t="n">
        <v>24.1697</v>
      </c>
      <c r="AP84" s="103" t="n">
        <v>23.8286</v>
      </c>
      <c r="AQ84" s="103" t="n">
        <v>22.4356</v>
      </c>
      <c r="AR84" s="103" t="n">
        <v>21.0426</v>
      </c>
      <c r="AS84" s="103" t="n">
        <v>20.73265</v>
      </c>
      <c r="AT84" s="103" t="n">
        <v>20.4227</v>
      </c>
      <c r="AU84" s="103" t="n">
        <v>20.11275</v>
      </c>
      <c r="AV84" s="103" t="n">
        <v>19.8028</v>
      </c>
      <c r="AW84" s="103" t="n">
        <v>19.49285</v>
      </c>
      <c r="AX84" s="103" t="n">
        <v>19.1829</v>
      </c>
      <c r="AY84" s="103" t="n">
        <v>18.87295</v>
      </c>
      <c r="AZ84" s="103" t="n">
        <v>18.563</v>
      </c>
      <c r="BA84" s="103" t="n">
        <v>18.25305</v>
      </c>
      <c r="BB84" s="103" t="n">
        <v>17.9431</v>
      </c>
      <c r="BC84" s="103" t="n">
        <v>17.63315</v>
      </c>
      <c r="BD84" s="103" t="n">
        <v>17.3232</v>
      </c>
      <c r="BE84" s="103" t="n">
        <v>17.01325</v>
      </c>
      <c r="BF84" s="103" t="n">
        <v>16.7033</v>
      </c>
      <c r="BG84" s="103" t="n">
        <v>16.39335</v>
      </c>
      <c r="BH84" s="103" t="n">
        <v>16.0834</v>
      </c>
      <c r="BI84" s="103" t="n">
        <v>15.77345</v>
      </c>
      <c r="BJ84" s="103" t="n">
        <v>15.4635</v>
      </c>
    </row>
    <row r="85" customFormat="false" ht="12.8" hidden="false" customHeight="false" outlineLevel="0" collapsed="false">
      <c r="A85" s="102" t="n">
        <v>118</v>
      </c>
      <c r="B85" s="103" t="n">
        <v>0</v>
      </c>
      <c r="C85" s="103" t="n">
        <v>0.2264</v>
      </c>
      <c r="D85" s="103" t="n">
        <v>0.4528</v>
      </c>
      <c r="E85" s="103" t="n">
        <v>0.6792</v>
      </c>
      <c r="F85" s="103" t="n">
        <v>0.9056</v>
      </c>
      <c r="G85" s="103" t="n">
        <v>1.13205</v>
      </c>
      <c r="H85" s="103" t="n">
        <v>1.3585</v>
      </c>
      <c r="I85" s="103" t="n">
        <v>1.58495</v>
      </c>
      <c r="J85" s="103" t="n">
        <v>1.8114</v>
      </c>
      <c r="K85" s="103" t="n">
        <v>2.8353</v>
      </c>
      <c r="L85" s="103" t="n">
        <v>3.8592</v>
      </c>
      <c r="M85" s="103" t="n">
        <v>4.8831</v>
      </c>
      <c r="N85" s="103" t="n">
        <v>5.907</v>
      </c>
      <c r="O85" s="103" t="n">
        <v>6.3846</v>
      </c>
      <c r="P85" s="103" t="n">
        <v>6.8622</v>
      </c>
      <c r="Q85" s="103" t="n">
        <v>7.2788</v>
      </c>
      <c r="R85" s="103" t="n">
        <v>7.6954</v>
      </c>
      <c r="S85" s="103" t="n">
        <v>8.1123</v>
      </c>
      <c r="T85" s="103" t="n">
        <v>8.5292</v>
      </c>
      <c r="U85" s="103" t="n">
        <v>8.8859</v>
      </c>
      <c r="V85" s="103" t="n">
        <v>9.2426</v>
      </c>
      <c r="W85" s="103" t="n">
        <v>9.5995</v>
      </c>
      <c r="X85" s="103" t="n">
        <v>9.9564</v>
      </c>
      <c r="Y85" s="103" t="n">
        <v>10.8238</v>
      </c>
      <c r="Z85" s="103" t="n">
        <v>11.6912</v>
      </c>
      <c r="AA85" s="103" t="n">
        <v>13.4282</v>
      </c>
      <c r="AB85" s="103" t="n">
        <v>15.1652</v>
      </c>
      <c r="AC85" s="103" t="n">
        <v>17.6727</v>
      </c>
      <c r="AD85" s="103" t="n">
        <v>20.1802</v>
      </c>
      <c r="AE85" s="103" t="n">
        <v>21.2594</v>
      </c>
      <c r="AF85" s="103" t="n">
        <v>22.3386</v>
      </c>
      <c r="AG85" s="103" t="n">
        <v>23.4444</v>
      </c>
      <c r="AH85" s="103" t="n">
        <v>24.5502</v>
      </c>
      <c r="AI85" s="103" t="n">
        <v>25.3209</v>
      </c>
      <c r="AJ85" s="103" t="n">
        <v>26.0916</v>
      </c>
      <c r="AK85" s="103" t="n">
        <v>25.745</v>
      </c>
      <c r="AL85" s="103" t="n">
        <v>25.3984</v>
      </c>
      <c r="AM85" s="103" t="n">
        <v>25.0518</v>
      </c>
      <c r="AN85" s="103" t="n">
        <v>24.7052</v>
      </c>
      <c r="AO85" s="103" t="n">
        <v>24.3583</v>
      </c>
      <c r="AP85" s="103" t="n">
        <v>24.0114</v>
      </c>
      <c r="AQ85" s="103" t="n">
        <v>22.6049</v>
      </c>
      <c r="AR85" s="103" t="n">
        <v>21.1984</v>
      </c>
      <c r="AS85" s="103" t="n">
        <v>20.883225</v>
      </c>
      <c r="AT85" s="103" t="n">
        <v>20.56805</v>
      </c>
      <c r="AU85" s="103" t="n">
        <v>20.252875</v>
      </c>
      <c r="AV85" s="103" t="n">
        <v>19.9377</v>
      </c>
      <c r="AW85" s="103" t="n">
        <v>19.622525</v>
      </c>
      <c r="AX85" s="103" t="n">
        <v>19.30735</v>
      </c>
      <c r="AY85" s="103" t="n">
        <v>18.992175</v>
      </c>
      <c r="AZ85" s="103" t="n">
        <v>18.677</v>
      </c>
      <c r="BA85" s="103" t="n">
        <v>18.361825</v>
      </c>
      <c r="BB85" s="103" t="n">
        <v>18.04665</v>
      </c>
      <c r="BC85" s="103" t="n">
        <v>17.731475</v>
      </c>
      <c r="BD85" s="103" t="n">
        <v>17.4163</v>
      </c>
      <c r="BE85" s="103" t="n">
        <v>17.101125</v>
      </c>
      <c r="BF85" s="103" t="n">
        <v>16.78595</v>
      </c>
      <c r="BG85" s="103" t="n">
        <v>16.470775</v>
      </c>
      <c r="BH85" s="103" t="n">
        <v>16.1556</v>
      </c>
      <c r="BI85" s="103" t="n">
        <v>15.840425</v>
      </c>
      <c r="BJ85" s="103" t="n">
        <v>15.52525</v>
      </c>
    </row>
    <row r="86" customFormat="false" ht="12.8" hidden="false" customHeight="false" outlineLevel="0" collapsed="false">
      <c r="A86" s="102" t="n">
        <v>119</v>
      </c>
      <c r="B86" s="103" t="n">
        <v>0</v>
      </c>
      <c r="C86" s="103" t="n">
        <v>0.2287</v>
      </c>
      <c r="D86" s="103" t="n">
        <v>0.4574</v>
      </c>
      <c r="E86" s="103" t="n">
        <v>0.6861</v>
      </c>
      <c r="F86" s="103" t="n">
        <v>0.9148</v>
      </c>
      <c r="G86" s="103" t="n">
        <v>1.14365</v>
      </c>
      <c r="H86" s="103" t="n">
        <v>1.3725</v>
      </c>
      <c r="I86" s="103" t="n">
        <v>1.60135</v>
      </c>
      <c r="J86" s="103" t="n">
        <v>1.8302</v>
      </c>
      <c r="K86" s="103" t="n">
        <v>2.84015</v>
      </c>
      <c r="L86" s="103" t="n">
        <v>3.8501</v>
      </c>
      <c r="M86" s="103" t="n">
        <v>4.86005</v>
      </c>
      <c r="N86" s="103" t="n">
        <v>5.87</v>
      </c>
      <c r="O86" s="103" t="n">
        <v>6.3473</v>
      </c>
      <c r="P86" s="103" t="n">
        <v>6.8246</v>
      </c>
      <c r="Q86" s="103" t="n">
        <v>7.2434</v>
      </c>
      <c r="R86" s="103" t="n">
        <v>7.6622</v>
      </c>
      <c r="S86" s="103" t="n">
        <v>8.0814</v>
      </c>
      <c r="T86" s="103" t="n">
        <v>8.5006</v>
      </c>
      <c r="U86" s="103" t="n">
        <v>8.8587</v>
      </c>
      <c r="V86" s="103" t="n">
        <v>9.2168</v>
      </c>
      <c r="W86" s="103" t="n">
        <v>9.575</v>
      </c>
      <c r="X86" s="103" t="n">
        <v>9.9332</v>
      </c>
      <c r="Y86" s="103" t="n">
        <v>10.8079</v>
      </c>
      <c r="Z86" s="103" t="n">
        <v>11.6826</v>
      </c>
      <c r="AA86" s="103" t="n">
        <v>13.3726</v>
      </c>
      <c r="AB86" s="103" t="n">
        <v>15.0626</v>
      </c>
      <c r="AC86" s="103" t="n">
        <v>17.5221</v>
      </c>
      <c r="AD86" s="103" t="n">
        <v>19.9816</v>
      </c>
      <c r="AE86" s="103" t="n">
        <v>21.0737</v>
      </c>
      <c r="AF86" s="103" t="n">
        <v>22.1658</v>
      </c>
      <c r="AG86" s="103" t="n">
        <v>23.2902</v>
      </c>
      <c r="AH86" s="103" t="n">
        <v>24.4146</v>
      </c>
      <c r="AI86" s="103" t="n">
        <v>25.3617</v>
      </c>
      <c r="AJ86" s="103" t="n">
        <v>26.3088</v>
      </c>
      <c r="AK86" s="103" t="n">
        <v>25.9565</v>
      </c>
      <c r="AL86" s="103" t="n">
        <v>25.6042</v>
      </c>
      <c r="AM86" s="103" t="n">
        <v>25.2519</v>
      </c>
      <c r="AN86" s="103" t="n">
        <v>24.8996</v>
      </c>
      <c r="AO86" s="103" t="n">
        <v>24.5469</v>
      </c>
      <c r="AP86" s="103" t="n">
        <v>24.1942</v>
      </c>
      <c r="AQ86" s="103" t="n">
        <v>22.7742</v>
      </c>
      <c r="AR86" s="103" t="n">
        <v>21.3542</v>
      </c>
      <c r="AS86" s="103" t="n">
        <v>21.0338</v>
      </c>
      <c r="AT86" s="103" t="n">
        <v>20.7134</v>
      </c>
      <c r="AU86" s="103" t="n">
        <v>20.393</v>
      </c>
      <c r="AV86" s="103" t="n">
        <v>20.0726</v>
      </c>
      <c r="AW86" s="103" t="n">
        <v>19.7522</v>
      </c>
      <c r="AX86" s="103" t="n">
        <v>19.4318</v>
      </c>
      <c r="AY86" s="103" t="n">
        <v>19.1114</v>
      </c>
      <c r="AZ86" s="103" t="n">
        <v>18.791</v>
      </c>
      <c r="BA86" s="103" t="n">
        <v>18.4706</v>
      </c>
      <c r="BB86" s="103" t="n">
        <v>18.1502</v>
      </c>
      <c r="BC86" s="103" t="n">
        <v>17.8298</v>
      </c>
      <c r="BD86" s="103" t="n">
        <v>17.5094</v>
      </c>
      <c r="BE86" s="103" t="n">
        <v>17.189</v>
      </c>
      <c r="BF86" s="103" t="n">
        <v>16.8686</v>
      </c>
      <c r="BG86" s="103" t="n">
        <v>16.5482</v>
      </c>
      <c r="BH86" s="103" t="n">
        <v>16.2278</v>
      </c>
      <c r="BI86" s="103" t="n">
        <v>15.9074</v>
      </c>
      <c r="BJ86" s="103" t="n">
        <v>15.587</v>
      </c>
    </row>
    <row r="87" customFormat="false" ht="12.8" hidden="false" customHeight="false" outlineLevel="0" collapsed="false">
      <c r="A87" s="102" t="n">
        <v>120</v>
      </c>
      <c r="B87" s="103" t="n">
        <v>0</v>
      </c>
      <c r="C87" s="103" t="n">
        <v>0.231</v>
      </c>
      <c r="D87" s="103" t="n">
        <v>0.462</v>
      </c>
      <c r="E87" s="103" t="n">
        <v>0.693</v>
      </c>
      <c r="F87" s="103" t="n">
        <v>0.924</v>
      </c>
      <c r="G87" s="103" t="n">
        <v>1.15525</v>
      </c>
      <c r="H87" s="103" t="n">
        <v>1.3865</v>
      </c>
      <c r="I87" s="103" t="n">
        <v>1.61775</v>
      </c>
      <c r="J87" s="103" t="n">
        <v>1.849</v>
      </c>
      <c r="K87" s="103" t="n">
        <v>2.845</v>
      </c>
      <c r="L87" s="103" t="n">
        <v>3.841</v>
      </c>
      <c r="M87" s="103" t="n">
        <v>4.837</v>
      </c>
      <c r="N87" s="103" t="n">
        <v>5.833</v>
      </c>
      <c r="O87" s="103" t="n">
        <v>6.31</v>
      </c>
      <c r="P87" s="103" t="n">
        <v>6.787</v>
      </c>
      <c r="Q87" s="103" t="n">
        <v>7.208</v>
      </c>
      <c r="R87" s="103" t="n">
        <v>7.629</v>
      </c>
      <c r="S87" s="103" t="n">
        <v>8.0505</v>
      </c>
      <c r="T87" s="103" t="n">
        <v>8.472</v>
      </c>
      <c r="U87" s="103" t="n">
        <v>8.8315</v>
      </c>
      <c r="V87" s="103" t="n">
        <v>9.191</v>
      </c>
      <c r="W87" s="103" t="n">
        <v>9.5505</v>
      </c>
      <c r="X87" s="103" t="n">
        <v>9.91</v>
      </c>
      <c r="Y87" s="103" t="n">
        <v>10.792</v>
      </c>
      <c r="Z87" s="103" t="n">
        <v>11.674</v>
      </c>
      <c r="AA87" s="103" t="n">
        <v>13.317</v>
      </c>
      <c r="AB87" s="103" t="n">
        <v>14.96</v>
      </c>
      <c r="AC87" s="103" t="n">
        <v>17.3715</v>
      </c>
      <c r="AD87" s="103" t="n">
        <v>19.783</v>
      </c>
      <c r="AE87" s="103" t="n">
        <v>20.888</v>
      </c>
      <c r="AF87" s="103" t="n">
        <v>21.993</v>
      </c>
      <c r="AG87" s="103" t="n">
        <v>23.136</v>
      </c>
      <c r="AH87" s="103" t="n">
        <v>24.279</v>
      </c>
      <c r="AI87" s="103" t="n">
        <v>25.4025</v>
      </c>
      <c r="AJ87" s="103" t="n">
        <v>26.526</v>
      </c>
      <c r="AK87" s="103" t="n">
        <v>26.168</v>
      </c>
      <c r="AL87" s="103" t="n">
        <v>25.81</v>
      </c>
      <c r="AM87" s="103" t="n">
        <v>25.452</v>
      </c>
      <c r="AN87" s="103" t="n">
        <v>25.094</v>
      </c>
      <c r="AO87" s="103" t="n">
        <v>24.7355</v>
      </c>
      <c r="AP87" s="103" t="n">
        <v>24.377</v>
      </c>
      <c r="AQ87" s="103" t="n">
        <v>22.9435</v>
      </c>
      <c r="AR87" s="103" t="n">
        <v>21.51</v>
      </c>
      <c r="AS87" s="103" t="n">
        <v>21.184375</v>
      </c>
      <c r="AT87" s="103" t="n">
        <v>20.85875</v>
      </c>
      <c r="AU87" s="103" t="n">
        <v>20.533125</v>
      </c>
      <c r="AV87" s="103" t="n">
        <v>20.2075</v>
      </c>
      <c r="AW87" s="103" t="n">
        <v>19.881875</v>
      </c>
      <c r="AX87" s="103" t="n">
        <v>19.55625</v>
      </c>
      <c r="AY87" s="103" t="n">
        <v>19.230625</v>
      </c>
      <c r="AZ87" s="103" t="n">
        <v>18.905</v>
      </c>
      <c r="BA87" s="103" t="n">
        <v>18.579375</v>
      </c>
      <c r="BB87" s="103" t="n">
        <v>18.25375</v>
      </c>
      <c r="BC87" s="103" t="n">
        <v>17.928125</v>
      </c>
      <c r="BD87" s="103" t="n">
        <v>17.6025</v>
      </c>
      <c r="BE87" s="103" t="n">
        <v>17.276875</v>
      </c>
      <c r="BF87" s="103" t="n">
        <v>16.95125</v>
      </c>
      <c r="BG87" s="103" t="n">
        <v>16.625625</v>
      </c>
      <c r="BH87" s="103" t="n">
        <v>16.3</v>
      </c>
      <c r="BI87" s="103" t="n">
        <v>15.974375</v>
      </c>
      <c r="BJ87" s="103" t="n">
        <v>15.64875</v>
      </c>
    </row>
    <row r="88" customFormat="false" ht="12.8" hidden="false" customHeight="false" outlineLevel="0" collapsed="false">
      <c r="A88" s="102" t="n">
        <v>121</v>
      </c>
      <c r="B88" s="103" t="n">
        <v>0</v>
      </c>
      <c r="C88" s="103" t="n">
        <v>0.23325</v>
      </c>
      <c r="D88" s="103" t="n">
        <v>0.4665</v>
      </c>
      <c r="E88" s="103" t="n">
        <v>0.69975</v>
      </c>
      <c r="F88" s="103" t="n">
        <v>0.933</v>
      </c>
      <c r="G88" s="103" t="n">
        <v>1.16645</v>
      </c>
      <c r="H88" s="103" t="n">
        <v>1.3999</v>
      </c>
      <c r="I88" s="103" t="n">
        <v>1.63335</v>
      </c>
      <c r="J88" s="103" t="n">
        <v>1.8668</v>
      </c>
      <c r="K88" s="103" t="n">
        <v>2.84845</v>
      </c>
      <c r="L88" s="103" t="n">
        <v>3.8301</v>
      </c>
      <c r="M88" s="103" t="n">
        <v>4.81175</v>
      </c>
      <c r="N88" s="103" t="n">
        <v>5.7934</v>
      </c>
      <c r="O88" s="103" t="n">
        <v>6.2697</v>
      </c>
      <c r="P88" s="103" t="n">
        <v>6.746</v>
      </c>
      <c r="Q88" s="103" t="n">
        <v>7.169</v>
      </c>
      <c r="R88" s="103" t="n">
        <v>7.592</v>
      </c>
      <c r="S88" s="103" t="n">
        <v>8.0153</v>
      </c>
      <c r="T88" s="103" t="n">
        <v>8.4386</v>
      </c>
      <c r="U88" s="103" t="n">
        <v>8.7992</v>
      </c>
      <c r="V88" s="103" t="n">
        <v>9.1598</v>
      </c>
      <c r="W88" s="103" t="n">
        <v>9.5204</v>
      </c>
      <c r="X88" s="103" t="n">
        <v>9.881</v>
      </c>
      <c r="Y88" s="103" t="n">
        <v>10.7691</v>
      </c>
      <c r="Z88" s="103" t="n">
        <v>11.6572</v>
      </c>
      <c r="AA88" s="103" t="n">
        <v>13.254</v>
      </c>
      <c r="AB88" s="103" t="n">
        <v>14.8508</v>
      </c>
      <c r="AC88" s="103" t="n">
        <v>17.2101</v>
      </c>
      <c r="AD88" s="103" t="n">
        <v>19.5694</v>
      </c>
      <c r="AE88" s="103" t="n">
        <v>20.6779</v>
      </c>
      <c r="AF88" s="103" t="n">
        <v>21.7864</v>
      </c>
      <c r="AG88" s="103" t="n">
        <v>22.928</v>
      </c>
      <c r="AH88" s="103" t="n">
        <v>24.0696</v>
      </c>
      <c r="AI88" s="103" t="n">
        <v>25.2638</v>
      </c>
      <c r="AJ88" s="103" t="n">
        <v>26.458</v>
      </c>
      <c r="AK88" s="103" t="n">
        <v>26.1909</v>
      </c>
      <c r="AL88" s="103" t="n">
        <v>25.9238</v>
      </c>
      <c r="AM88" s="103" t="n">
        <v>25.5605</v>
      </c>
      <c r="AN88" s="103" t="n">
        <v>25.1972</v>
      </c>
      <c r="AO88" s="103" t="n">
        <v>24.8335</v>
      </c>
      <c r="AP88" s="103" t="n">
        <v>24.4698</v>
      </c>
      <c r="AQ88" s="103" t="n">
        <v>23.0609</v>
      </c>
      <c r="AR88" s="103" t="n">
        <v>21.652</v>
      </c>
      <c r="AS88" s="103" t="n">
        <v>21.3205</v>
      </c>
      <c r="AT88" s="103" t="n">
        <v>20.989</v>
      </c>
      <c r="AU88" s="103" t="n">
        <v>20.6575</v>
      </c>
      <c r="AV88" s="103" t="n">
        <v>20.326</v>
      </c>
      <c r="AW88" s="103" t="n">
        <v>19.9945</v>
      </c>
      <c r="AX88" s="103" t="n">
        <v>19.663</v>
      </c>
      <c r="AY88" s="103" t="n">
        <v>19.3315</v>
      </c>
      <c r="AZ88" s="103" t="n">
        <v>19</v>
      </c>
      <c r="BA88" s="103" t="n">
        <v>18.6685</v>
      </c>
      <c r="BB88" s="103" t="n">
        <v>18.337</v>
      </c>
      <c r="BC88" s="103" t="n">
        <v>18.0055</v>
      </c>
      <c r="BD88" s="103" t="n">
        <v>17.674</v>
      </c>
      <c r="BE88" s="103" t="n">
        <v>17.3425</v>
      </c>
      <c r="BF88" s="103" t="n">
        <v>17.011</v>
      </c>
      <c r="BG88" s="103" t="n">
        <v>16.6795</v>
      </c>
      <c r="BH88" s="103" t="n">
        <v>16.348</v>
      </c>
      <c r="BI88" s="103" t="n">
        <v>16.0165</v>
      </c>
      <c r="BJ88" s="103" t="n">
        <v>15.685</v>
      </c>
    </row>
    <row r="89" customFormat="false" ht="12.8" hidden="false" customHeight="false" outlineLevel="0" collapsed="false">
      <c r="A89" s="102" t="n">
        <v>122</v>
      </c>
      <c r="B89" s="103" t="n">
        <v>0</v>
      </c>
      <c r="C89" s="103" t="n">
        <v>0.2355</v>
      </c>
      <c r="D89" s="103" t="n">
        <v>0.471</v>
      </c>
      <c r="E89" s="103" t="n">
        <v>0.7065</v>
      </c>
      <c r="F89" s="103" t="n">
        <v>0.942</v>
      </c>
      <c r="G89" s="103" t="n">
        <v>1.17765</v>
      </c>
      <c r="H89" s="103" t="n">
        <v>1.4133</v>
      </c>
      <c r="I89" s="103" t="n">
        <v>1.64895</v>
      </c>
      <c r="J89" s="103" t="n">
        <v>1.8846</v>
      </c>
      <c r="K89" s="103" t="n">
        <v>2.8519</v>
      </c>
      <c r="L89" s="103" t="n">
        <v>3.8192</v>
      </c>
      <c r="M89" s="103" t="n">
        <v>4.7865</v>
      </c>
      <c r="N89" s="103" t="n">
        <v>5.7538</v>
      </c>
      <c r="O89" s="103" t="n">
        <v>6.2294</v>
      </c>
      <c r="P89" s="103" t="n">
        <v>6.705</v>
      </c>
      <c r="Q89" s="103" t="n">
        <v>7.13</v>
      </c>
      <c r="R89" s="103" t="n">
        <v>7.555</v>
      </c>
      <c r="S89" s="103" t="n">
        <v>7.9801</v>
      </c>
      <c r="T89" s="103" t="n">
        <v>8.4052</v>
      </c>
      <c r="U89" s="103" t="n">
        <v>8.7669</v>
      </c>
      <c r="V89" s="103" t="n">
        <v>9.1286</v>
      </c>
      <c r="W89" s="103" t="n">
        <v>9.4903</v>
      </c>
      <c r="X89" s="103" t="n">
        <v>9.852</v>
      </c>
      <c r="Y89" s="103" t="n">
        <v>10.7462</v>
      </c>
      <c r="Z89" s="103" t="n">
        <v>11.6404</v>
      </c>
      <c r="AA89" s="103" t="n">
        <v>13.191</v>
      </c>
      <c r="AB89" s="103" t="n">
        <v>14.7416</v>
      </c>
      <c r="AC89" s="103" t="n">
        <v>17.0487</v>
      </c>
      <c r="AD89" s="103" t="n">
        <v>19.3558</v>
      </c>
      <c r="AE89" s="103" t="n">
        <v>20.4678</v>
      </c>
      <c r="AF89" s="103" t="n">
        <v>21.5798</v>
      </c>
      <c r="AG89" s="103" t="n">
        <v>22.72</v>
      </c>
      <c r="AH89" s="103" t="n">
        <v>23.8602</v>
      </c>
      <c r="AI89" s="103" t="n">
        <v>25.1251</v>
      </c>
      <c r="AJ89" s="103" t="n">
        <v>26.39</v>
      </c>
      <c r="AK89" s="103" t="n">
        <v>26.2138</v>
      </c>
      <c r="AL89" s="103" t="n">
        <v>26.0376</v>
      </c>
      <c r="AM89" s="103" t="n">
        <v>25.669</v>
      </c>
      <c r="AN89" s="103" t="n">
        <v>25.3004</v>
      </c>
      <c r="AO89" s="103" t="n">
        <v>24.9315</v>
      </c>
      <c r="AP89" s="103" t="n">
        <v>24.5626</v>
      </c>
      <c r="AQ89" s="103" t="n">
        <v>23.1783</v>
      </c>
      <c r="AR89" s="103" t="n">
        <v>21.794</v>
      </c>
      <c r="AS89" s="103" t="n">
        <v>21.456625</v>
      </c>
      <c r="AT89" s="103" t="n">
        <v>21.11925</v>
      </c>
      <c r="AU89" s="103" t="n">
        <v>20.781875</v>
      </c>
      <c r="AV89" s="103" t="n">
        <v>20.4445</v>
      </c>
      <c r="AW89" s="103" t="n">
        <v>20.107125</v>
      </c>
      <c r="AX89" s="103" t="n">
        <v>19.76975</v>
      </c>
      <c r="AY89" s="103" t="n">
        <v>19.432375</v>
      </c>
      <c r="AZ89" s="103" t="n">
        <v>19.095</v>
      </c>
      <c r="BA89" s="103" t="n">
        <v>18.757625</v>
      </c>
      <c r="BB89" s="103" t="n">
        <v>18.42025</v>
      </c>
      <c r="BC89" s="103" t="n">
        <v>18.082875</v>
      </c>
      <c r="BD89" s="103" t="n">
        <v>17.7455</v>
      </c>
      <c r="BE89" s="103" t="n">
        <v>17.408125</v>
      </c>
      <c r="BF89" s="103" t="n">
        <v>17.07075</v>
      </c>
      <c r="BG89" s="103" t="n">
        <v>16.733375</v>
      </c>
      <c r="BH89" s="103" t="n">
        <v>16.396</v>
      </c>
      <c r="BI89" s="103" t="n">
        <v>16.058625</v>
      </c>
      <c r="BJ89" s="103" t="n">
        <v>15.72125</v>
      </c>
    </row>
    <row r="90" customFormat="false" ht="12.8" hidden="false" customHeight="false" outlineLevel="0" collapsed="false">
      <c r="A90" s="102" t="n">
        <v>123</v>
      </c>
      <c r="B90" s="103" t="n">
        <v>0</v>
      </c>
      <c r="C90" s="103" t="n">
        <v>0.23775</v>
      </c>
      <c r="D90" s="103" t="n">
        <v>0.4755</v>
      </c>
      <c r="E90" s="103" t="n">
        <v>0.71325</v>
      </c>
      <c r="F90" s="103" t="n">
        <v>0.951</v>
      </c>
      <c r="G90" s="103" t="n">
        <v>1.18885</v>
      </c>
      <c r="H90" s="103" t="n">
        <v>1.4267</v>
      </c>
      <c r="I90" s="103" t="n">
        <v>1.66455</v>
      </c>
      <c r="J90" s="103" t="n">
        <v>1.9024</v>
      </c>
      <c r="K90" s="103" t="n">
        <v>2.85535</v>
      </c>
      <c r="L90" s="103" t="n">
        <v>3.8083</v>
      </c>
      <c r="M90" s="103" t="n">
        <v>4.76125</v>
      </c>
      <c r="N90" s="103" t="n">
        <v>5.7142</v>
      </c>
      <c r="O90" s="103" t="n">
        <v>6.1891</v>
      </c>
      <c r="P90" s="103" t="n">
        <v>6.664</v>
      </c>
      <c r="Q90" s="103" t="n">
        <v>7.091</v>
      </c>
      <c r="R90" s="103" t="n">
        <v>7.518</v>
      </c>
      <c r="S90" s="103" t="n">
        <v>7.9449</v>
      </c>
      <c r="T90" s="103" t="n">
        <v>8.3718</v>
      </c>
      <c r="U90" s="103" t="n">
        <v>8.7346</v>
      </c>
      <c r="V90" s="103" t="n">
        <v>9.0974</v>
      </c>
      <c r="W90" s="103" t="n">
        <v>9.4602</v>
      </c>
      <c r="X90" s="103" t="n">
        <v>9.823</v>
      </c>
      <c r="Y90" s="103" t="n">
        <v>10.7233</v>
      </c>
      <c r="Z90" s="103" t="n">
        <v>11.6236</v>
      </c>
      <c r="AA90" s="103" t="n">
        <v>13.128</v>
      </c>
      <c r="AB90" s="103" t="n">
        <v>14.6324</v>
      </c>
      <c r="AC90" s="103" t="n">
        <v>16.8873</v>
      </c>
      <c r="AD90" s="103" t="n">
        <v>19.1422</v>
      </c>
      <c r="AE90" s="103" t="n">
        <v>20.2577</v>
      </c>
      <c r="AF90" s="103" t="n">
        <v>21.3732</v>
      </c>
      <c r="AG90" s="103" t="n">
        <v>22.512</v>
      </c>
      <c r="AH90" s="103" t="n">
        <v>23.6508</v>
      </c>
      <c r="AI90" s="103" t="n">
        <v>24.9864</v>
      </c>
      <c r="AJ90" s="103" t="n">
        <v>26.322</v>
      </c>
      <c r="AK90" s="103" t="n">
        <v>26.2367</v>
      </c>
      <c r="AL90" s="103" t="n">
        <v>26.1514</v>
      </c>
      <c r="AM90" s="103" t="n">
        <v>25.7775</v>
      </c>
      <c r="AN90" s="103" t="n">
        <v>25.4036</v>
      </c>
      <c r="AO90" s="103" t="n">
        <v>25.0295</v>
      </c>
      <c r="AP90" s="103" t="n">
        <v>24.6554</v>
      </c>
      <c r="AQ90" s="103" t="n">
        <v>23.2957</v>
      </c>
      <c r="AR90" s="103" t="n">
        <v>21.936</v>
      </c>
      <c r="AS90" s="103" t="n">
        <v>21.59275</v>
      </c>
      <c r="AT90" s="103" t="n">
        <v>21.2495</v>
      </c>
      <c r="AU90" s="103" t="n">
        <v>20.90625</v>
      </c>
      <c r="AV90" s="103" t="n">
        <v>20.563</v>
      </c>
      <c r="AW90" s="103" t="n">
        <v>20.21975</v>
      </c>
      <c r="AX90" s="103" t="n">
        <v>19.8765</v>
      </c>
      <c r="AY90" s="103" t="n">
        <v>19.53325</v>
      </c>
      <c r="AZ90" s="103" t="n">
        <v>19.19</v>
      </c>
      <c r="BA90" s="103" t="n">
        <v>18.84675</v>
      </c>
      <c r="BB90" s="103" t="n">
        <v>18.5035</v>
      </c>
      <c r="BC90" s="103" t="n">
        <v>18.16025</v>
      </c>
      <c r="BD90" s="103" t="n">
        <v>17.817</v>
      </c>
      <c r="BE90" s="103" t="n">
        <v>17.47375</v>
      </c>
      <c r="BF90" s="103" t="n">
        <v>17.1305</v>
      </c>
      <c r="BG90" s="103" t="n">
        <v>16.78725</v>
      </c>
      <c r="BH90" s="103" t="n">
        <v>16.444</v>
      </c>
      <c r="BI90" s="103" t="n">
        <v>16.10075</v>
      </c>
      <c r="BJ90" s="103" t="n">
        <v>15.7575</v>
      </c>
    </row>
    <row r="91" customFormat="false" ht="12.8" hidden="false" customHeight="false" outlineLevel="0" collapsed="false">
      <c r="A91" s="102" t="n">
        <v>124</v>
      </c>
      <c r="B91" s="103" t="n">
        <v>0</v>
      </c>
      <c r="C91" s="103" t="n">
        <v>0.24</v>
      </c>
      <c r="D91" s="103" t="n">
        <v>0.48</v>
      </c>
      <c r="E91" s="103" t="n">
        <v>0.72</v>
      </c>
      <c r="F91" s="103" t="n">
        <v>0.96</v>
      </c>
      <c r="G91" s="103" t="n">
        <v>1.20005</v>
      </c>
      <c r="H91" s="103" t="n">
        <v>1.4401</v>
      </c>
      <c r="I91" s="103" t="n">
        <v>1.68015</v>
      </c>
      <c r="J91" s="103" t="n">
        <v>1.9202</v>
      </c>
      <c r="K91" s="103" t="n">
        <v>2.8588</v>
      </c>
      <c r="L91" s="103" t="n">
        <v>3.7974</v>
      </c>
      <c r="M91" s="103" t="n">
        <v>4.736</v>
      </c>
      <c r="N91" s="103" t="n">
        <v>5.6746</v>
      </c>
      <c r="O91" s="103" t="n">
        <v>6.1488</v>
      </c>
      <c r="P91" s="103" t="n">
        <v>6.623</v>
      </c>
      <c r="Q91" s="103" t="n">
        <v>7.052</v>
      </c>
      <c r="R91" s="103" t="n">
        <v>7.481</v>
      </c>
      <c r="S91" s="103" t="n">
        <v>7.9097</v>
      </c>
      <c r="T91" s="103" t="n">
        <v>8.3384</v>
      </c>
      <c r="U91" s="103" t="n">
        <v>8.7023</v>
      </c>
      <c r="V91" s="103" t="n">
        <v>9.0662</v>
      </c>
      <c r="W91" s="103" t="n">
        <v>9.4301</v>
      </c>
      <c r="X91" s="103" t="n">
        <v>9.794</v>
      </c>
      <c r="Y91" s="103" t="n">
        <v>10.7004</v>
      </c>
      <c r="Z91" s="103" t="n">
        <v>11.6068</v>
      </c>
      <c r="AA91" s="103" t="n">
        <v>13.065</v>
      </c>
      <c r="AB91" s="103" t="n">
        <v>14.5232</v>
      </c>
      <c r="AC91" s="103" t="n">
        <v>16.7259</v>
      </c>
      <c r="AD91" s="103" t="n">
        <v>18.9286</v>
      </c>
      <c r="AE91" s="103" t="n">
        <v>20.0476</v>
      </c>
      <c r="AF91" s="103" t="n">
        <v>21.1666</v>
      </c>
      <c r="AG91" s="103" t="n">
        <v>22.304</v>
      </c>
      <c r="AH91" s="103" t="n">
        <v>23.4414</v>
      </c>
      <c r="AI91" s="103" t="n">
        <v>24.8477</v>
      </c>
      <c r="AJ91" s="103" t="n">
        <v>26.254</v>
      </c>
      <c r="AK91" s="103" t="n">
        <v>26.2596</v>
      </c>
      <c r="AL91" s="103" t="n">
        <v>26.2652</v>
      </c>
      <c r="AM91" s="103" t="n">
        <v>25.886</v>
      </c>
      <c r="AN91" s="103" t="n">
        <v>25.5068</v>
      </c>
      <c r="AO91" s="103" t="n">
        <v>25.1275</v>
      </c>
      <c r="AP91" s="103" t="n">
        <v>24.7482</v>
      </c>
      <c r="AQ91" s="103" t="n">
        <v>23.4131</v>
      </c>
      <c r="AR91" s="103" t="n">
        <v>22.078</v>
      </c>
      <c r="AS91" s="103" t="n">
        <v>21.728875</v>
      </c>
      <c r="AT91" s="103" t="n">
        <v>21.37975</v>
      </c>
      <c r="AU91" s="103" t="n">
        <v>21.030625</v>
      </c>
      <c r="AV91" s="103" t="n">
        <v>20.6815</v>
      </c>
      <c r="AW91" s="103" t="n">
        <v>20.332375</v>
      </c>
      <c r="AX91" s="103" t="n">
        <v>19.98325</v>
      </c>
      <c r="AY91" s="103" t="n">
        <v>19.634125</v>
      </c>
      <c r="AZ91" s="103" t="n">
        <v>19.285</v>
      </c>
      <c r="BA91" s="103" t="n">
        <v>18.935875</v>
      </c>
      <c r="BB91" s="103" t="n">
        <v>18.58675</v>
      </c>
      <c r="BC91" s="103" t="n">
        <v>18.237625</v>
      </c>
      <c r="BD91" s="103" t="n">
        <v>17.8885</v>
      </c>
      <c r="BE91" s="103" t="n">
        <v>17.539375</v>
      </c>
      <c r="BF91" s="103" t="n">
        <v>17.19025</v>
      </c>
      <c r="BG91" s="103" t="n">
        <v>16.841125</v>
      </c>
      <c r="BH91" s="103" t="n">
        <v>16.492</v>
      </c>
      <c r="BI91" s="103" t="n">
        <v>16.142875</v>
      </c>
      <c r="BJ91" s="103" t="n">
        <v>15.79375</v>
      </c>
    </row>
    <row r="92" customFormat="false" ht="12.8" hidden="false" customHeight="false" outlineLevel="0" collapsed="false">
      <c r="A92" s="102" t="n">
        <v>125</v>
      </c>
      <c r="B92" s="103" t="n">
        <v>0</v>
      </c>
      <c r="C92" s="103" t="n">
        <v>0.24225</v>
      </c>
      <c r="D92" s="103" t="n">
        <v>0.4845</v>
      </c>
      <c r="E92" s="103" t="n">
        <v>0.72675</v>
      </c>
      <c r="F92" s="103" t="n">
        <v>0.969</v>
      </c>
      <c r="G92" s="103" t="n">
        <v>1.21125</v>
      </c>
      <c r="H92" s="103" t="n">
        <v>1.4535</v>
      </c>
      <c r="I92" s="103" t="n">
        <v>1.69575</v>
      </c>
      <c r="J92" s="103" t="n">
        <v>1.938</v>
      </c>
      <c r="K92" s="103" t="n">
        <v>2.86225</v>
      </c>
      <c r="L92" s="103" t="n">
        <v>3.7865</v>
      </c>
      <c r="M92" s="103" t="n">
        <v>4.71075</v>
      </c>
      <c r="N92" s="103" t="n">
        <v>5.635</v>
      </c>
      <c r="O92" s="103" t="n">
        <v>6.1085</v>
      </c>
      <c r="P92" s="103" t="n">
        <v>6.582</v>
      </c>
      <c r="Q92" s="103" t="n">
        <v>7.013</v>
      </c>
      <c r="R92" s="103" t="n">
        <v>7.444</v>
      </c>
      <c r="S92" s="103" t="n">
        <v>7.8745</v>
      </c>
      <c r="T92" s="103" t="n">
        <v>8.305</v>
      </c>
      <c r="U92" s="103" t="n">
        <v>8.67</v>
      </c>
      <c r="V92" s="103" t="n">
        <v>9.035</v>
      </c>
      <c r="W92" s="103" t="n">
        <v>9.4</v>
      </c>
      <c r="X92" s="103" t="n">
        <v>9.765</v>
      </c>
      <c r="Y92" s="103" t="n">
        <v>10.6775</v>
      </c>
      <c r="Z92" s="103" t="n">
        <v>11.59</v>
      </c>
      <c r="AA92" s="103" t="n">
        <v>13.002</v>
      </c>
      <c r="AB92" s="103" t="n">
        <v>14.414</v>
      </c>
      <c r="AC92" s="103" t="n">
        <v>16.5645</v>
      </c>
      <c r="AD92" s="103" t="n">
        <v>18.715</v>
      </c>
      <c r="AE92" s="103" t="n">
        <v>19.8375</v>
      </c>
      <c r="AF92" s="103" t="n">
        <v>20.96</v>
      </c>
      <c r="AG92" s="103" t="n">
        <v>22.096</v>
      </c>
      <c r="AH92" s="103" t="n">
        <v>23.232</v>
      </c>
      <c r="AI92" s="103" t="n">
        <v>24.709</v>
      </c>
      <c r="AJ92" s="103" t="n">
        <v>26.186</v>
      </c>
      <c r="AK92" s="103" t="n">
        <v>26.2825</v>
      </c>
      <c r="AL92" s="103" t="n">
        <v>26.379</v>
      </c>
      <c r="AM92" s="103" t="n">
        <v>25.9945</v>
      </c>
      <c r="AN92" s="103" t="n">
        <v>25.61</v>
      </c>
      <c r="AO92" s="103" t="n">
        <v>25.2255</v>
      </c>
      <c r="AP92" s="103" t="n">
        <v>24.841</v>
      </c>
      <c r="AQ92" s="103" t="n">
        <v>23.5305</v>
      </c>
      <c r="AR92" s="103" t="n">
        <v>22.22</v>
      </c>
      <c r="AS92" s="103" t="n">
        <v>21.865</v>
      </c>
      <c r="AT92" s="103" t="n">
        <v>21.51</v>
      </c>
      <c r="AU92" s="103" t="n">
        <v>21.155</v>
      </c>
      <c r="AV92" s="103" t="n">
        <v>20.8</v>
      </c>
      <c r="AW92" s="103" t="n">
        <v>20.445</v>
      </c>
      <c r="AX92" s="103" t="n">
        <v>20.09</v>
      </c>
      <c r="AY92" s="103" t="n">
        <v>19.735</v>
      </c>
      <c r="AZ92" s="103" t="n">
        <v>19.38</v>
      </c>
      <c r="BA92" s="103" t="n">
        <v>19.025</v>
      </c>
      <c r="BB92" s="103" t="n">
        <v>18.67</v>
      </c>
      <c r="BC92" s="103" t="n">
        <v>18.315</v>
      </c>
      <c r="BD92" s="103" t="n">
        <v>17.96</v>
      </c>
      <c r="BE92" s="103" t="n">
        <v>17.605</v>
      </c>
      <c r="BF92" s="103" t="n">
        <v>17.25</v>
      </c>
      <c r="BG92" s="103" t="n">
        <v>16.895</v>
      </c>
      <c r="BH92" s="103" t="n">
        <v>16.54</v>
      </c>
      <c r="BI92" s="103" t="n">
        <v>16.185</v>
      </c>
      <c r="BJ92" s="103" t="n">
        <v>15.83</v>
      </c>
    </row>
    <row r="93" customFormat="false" ht="12.8" hidden="false" customHeight="false" outlineLevel="0" collapsed="false">
      <c r="A93" s="102" t="n">
        <v>126</v>
      </c>
      <c r="B93" s="103" t="n">
        <v>0</v>
      </c>
      <c r="C93" s="103" t="n">
        <v>0.24435</v>
      </c>
      <c r="D93" s="103" t="n">
        <v>0.4887</v>
      </c>
      <c r="E93" s="103" t="n">
        <v>0.73305</v>
      </c>
      <c r="F93" s="103" t="n">
        <v>0.9774</v>
      </c>
      <c r="G93" s="103" t="n">
        <v>1.2217</v>
      </c>
      <c r="H93" s="103" t="n">
        <v>1.466</v>
      </c>
      <c r="I93" s="103" t="n">
        <v>1.7103</v>
      </c>
      <c r="J93" s="103" t="n">
        <v>1.9546</v>
      </c>
      <c r="K93" s="103" t="n">
        <v>2.86425</v>
      </c>
      <c r="L93" s="103" t="n">
        <v>3.7739</v>
      </c>
      <c r="M93" s="103" t="n">
        <v>4.68355</v>
      </c>
      <c r="N93" s="103" t="n">
        <v>5.5932</v>
      </c>
      <c r="O93" s="103" t="n">
        <v>6.0657</v>
      </c>
      <c r="P93" s="103" t="n">
        <v>6.5382</v>
      </c>
      <c r="Q93" s="103" t="n">
        <v>6.9706</v>
      </c>
      <c r="R93" s="103" t="n">
        <v>7.403</v>
      </c>
      <c r="S93" s="103" t="n">
        <v>7.835</v>
      </c>
      <c r="T93" s="103" t="n">
        <v>8.267</v>
      </c>
      <c r="U93" s="103" t="n">
        <v>8.633</v>
      </c>
      <c r="V93" s="103" t="n">
        <v>8.999</v>
      </c>
      <c r="W93" s="103" t="n">
        <v>9.3649</v>
      </c>
      <c r="X93" s="103" t="n">
        <v>9.7308</v>
      </c>
      <c r="Y93" s="103" t="n">
        <v>10.6479</v>
      </c>
      <c r="Z93" s="103" t="n">
        <v>11.565</v>
      </c>
      <c r="AA93" s="103" t="n">
        <v>12.9323</v>
      </c>
      <c r="AB93" s="103" t="n">
        <v>14.2996</v>
      </c>
      <c r="AC93" s="103" t="n">
        <v>16.3952</v>
      </c>
      <c r="AD93" s="103" t="n">
        <v>18.4908</v>
      </c>
      <c r="AE93" s="103" t="n">
        <v>19.6092</v>
      </c>
      <c r="AF93" s="103" t="n">
        <v>20.7276</v>
      </c>
      <c r="AG93" s="103" t="n">
        <v>21.8493</v>
      </c>
      <c r="AH93" s="103" t="n">
        <v>22.971</v>
      </c>
      <c r="AI93" s="103" t="n">
        <v>24.4621</v>
      </c>
      <c r="AJ93" s="103" t="n">
        <v>25.9532</v>
      </c>
      <c r="AK93" s="103" t="n">
        <v>26.089</v>
      </c>
      <c r="AL93" s="103" t="n">
        <v>26.2248</v>
      </c>
      <c r="AM93" s="103" t="n">
        <v>25.946</v>
      </c>
      <c r="AN93" s="103" t="n">
        <v>25.6672</v>
      </c>
      <c r="AO93" s="103" t="n">
        <v>25.2827</v>
      </c>
      <c r="AP93" s="103" t="n">
        <v>24.8982</v>
      </c>
      <c r="AQ93" s="103" t="n">
        <v>23.6206</v>
      </c>
      <c r="AR93" s="103" t="n">
        <v>22.343</v>
      </c>
      <c r="AS93" s="103" t="n">
        <v>21.986875</v>
      </c>
      <c r="AT93" s="103" t="n">
        <v>21.63075</v>
      </c>
      <c r="AU93" s="103" t="n">
        <v>21.274625</v>
      </c>
      <c r="AV93" s="103" t="n">
        <v>20.9185</v>
      </c>
      <c r="AW93" s="103" t="n">
        <v>20.562375</v>
      </c>
      <c r="AX93" s="103" t="n">
        <v>20.20625</v>
      </c>
      <c r="AY93" s="103" t="n">
        <v>19.850125</v>
      </c>
      <c r="AZ93" s="103" t="n">
        <v>19.494</v>
      </c>
      <c r="BA93" s="103" t="n">
        <v>19.137875</v>
      </c>
      <c r="BB93" s="103" t="n">
        <v>18.78175</v>
      </c>
      <c r="BC93" s="103" t="n">
        <v>18.425625</v>
      </c>
      <c r="BD93" s="103" t="n">
        <v>18.0695</v>
      </c>
      <c r="BE93" s="103" t="n">
        <v>17.713375</v>
      </c>
      <c r="BF93" s="103" t="n">
        <v>17.35725</v>
      </c>
      <c r="BG93" s="103" t="n">
        <v>17.001125</v>
      </c>
      <c r="BH93" s="103" t="n">
        <v>16.645</v>
      </c>
      <c r="BI93" s="103" t="n">
        <v>16.288875</v>
      </c>
      <c r="BJ93" s="103" t="n">
        <v>15.93275</v>
      </c>
    </row>
    <row r="94" customFormat="false" ht="12.8" hidden="false" customHeight="false" outlineLevel="0" collapsed="false">
      <c r="A94" s="102" t="n">
        <v>127</v>
      </c>
      <c r="B94" s="103" t="n">
        <v>0</v>
      </c>
      <c r="C94" s="103" t="n">
        <v>0.24645</v>
      </c>
      <c r="D94" s="103" t="n">
        <v>0.4929</v>
      </c>
      <c r="E94" s="103" t="n">
        <v>0.73935</v>
      </c>
      <c r="F94" s="103" t="n">
        <v>0.9858</v>
      </c>
      <c r="G94" s="103" t="n">
        <v>1.23215</v>
      </c>
      <c r="H94" s="103" t="n">
        <v>1.4785</v>
      </c>
      <c r="I94" s="103" t="n">
        <v>1.72485</v>
      </c>
      <c r="J94" s="103" t="n">
        <v>1.9712</v>
      </c>
      <c r="K94" s="103" t="n">
        <v>2.86625</v>
      </c>
      <c r="L94" s="103" t="n">
        <v>3.7613</v>
      </c>
      <c r="M94" s="103" t="n">
        <v>4.65635</v>
      </c>
      <c r="N94" s="103" t="n">
        <v>5.5514</v>
      </c>
      <c r="O94" s="103" t="n">
        <v>6.0229</v>
      </c>
      <c r="P94" s="103" t="n">
        <v>6.4944</v>
      </c>
      <c r="Q94" s="103" t="n">
        <v>6.9282</v>
      </c>
      <c r="R94" s="103" t="n">
        <v>7.362</v>
      </c>
      <c r="S94" s="103" t="n">
        <v>7.7955</v>
      </c>
      <c r="T94" s="103" t="n">
        <v>8.229</v>
      </c>
      <c r="U94" s="103" t="n">
        <v>8.596</v>
      </c>
      <c r="V94" s="103" t="n">
        <v>8.963</v>
      </c>
      <c r="W94" s="103" t="n">
        <v>9.3298</v>
      </c>
      <c r="X94" s="103" t="n">
        <v>9.6966</v>
      </c>
      <c r="Y94" s="103" t="n">
        <v>10.6183</v>
      </c>
      <c r="Z94" s="103" t="n">
        <v>11.54</v>
      </c>
      <c r="AA94" s="103" t="n">
        <v>12.8626</v>
      </c>
      <c r="AB94" s="103" t="n">
        <v>14.1852</v>
      </c>
      <c r="AC94" s="103" t="n">
        <v>16.2259</v>
      </c>
      <c r="AD94" s="103" t="n">
        <v>18.2666</v>
      </c>
      <c r="AE94" s="103" t="n">
        <v>19.3809</v>
      </c>
      <c r="AF94" s="103" t="n">
        <v>20.4952</v>
      </c>
      <c r="AG94" s="103" t="n">
        <v>21.6026</v>
      </c>
      <c r="AH94" s="103" t="n">
        <v>22.71</v>
      </c>
      <c r="AI94" s="103" t="n">
        <v>24.2152</v>
      </c>
      <c r="AJ94" s="103" t="n">
        <v>25.7204</v>
      </c>
      <c r="AK94" s="103" t="n">
        <v>25.8955</v>
      </c>
      <c r="AL94" s="103" t="n">
        <v>26.0706</v>
      </c>
      <c r="AM94" s="103" t="n">
        <v>25.8975</v>
      </c>
      <c r="AN94" s="103" t="n">
        <v>25.7244</v>
      </c>
      <c r="AO94" s="103" t="n">
        <v>25.3399</v>
      </c>
      <c r="AP94" s="103" t="n">
        <v>24.9554</v>
      </c>
      <c r="AQ94" s="103" t="n">
        <v>23.7107</v>
      </c>
      <c r="AR94" s="103" t="n">
        <v>22.466</v>
      </c>
      <c r="AS94" s="103" t="n">
        <v>22.10875</v>
      </c>
      <c r="AT94" s="103" t="n">
        <v>21.7515</v>
      </c>
      <c r="AU94" s="103" t="n">
        <v>21.39425</v>
      </c>
      <c r="AV94" s="103" t="n">
        <v>21.037</v>
      </c>
      <c r="AW94" s="103" t="n">
        <v>20.67975</v>
      </c>
      <c r="AX94" s="103" t="n">
        <v>20.3225</v>
      </c>
      <c r="AY94" s="103" t="n">
        <v>19.96525</v>
      </c>
      <c r="AZ94" s="103" t="n">
        <v>19.608</v>
      </c>
      <c r="BA94" s="103" t="n">
        <v>19.25075</v>
      </c>
      <c r="BB94" s="103" t="n">
        <v>18.8935</v>
      </c>
      <c r="BC94" s="103" t="n">
        <v>18.53625</v>
      </c>
      <c r="BD94" s="103" t="n">
        <v>18.179</v>
      </c>
      <c r="BE94" s="103" t="n">
        <v>17.82175</v>
      </c>
      <c r="BF94" s="103" t="n">
        <v>17.4645</v>
      </c>
      <c r="BG94" s="103" t="n">
        <v>17.10725</v>
      </c>
      <c r="BH94" s="103" t="n">
        <v>16.75</v>
      </c>
      <c r="BI94" s="103" t="n">
        <v>16.39275</v>
      </c>
      <c r="BJ94" s="103" t="n">
        <v>16.0355</v>
      </c>
    </row>
    <row r="95" customFormat="false" ht="12.8" hidden="false" customHeight="false" outlineLevel="0" collapsed="false">
      <c r="A95" s="102" t="n">
        <v>128</v>
      </c>
      <c r="B95" s="103" t="n">
        <v>0</v>
      </c>
      <c r="C95" s="103" t="n">
        <v>0.24855</v>
      </c>
      <c r="D95" s="103" t="n">
        <v>0.4971</v>
      </c>
      <c r="E95" s="103" t="n">
        <v>0.74565</v>
      </c>
      <c r="F95" s="103" t="n">
        <v>0.9942</v>
      </c>
      <c r="G95" s="103" t="n">
        <v>1.2426</v>
      </c>
      <c r="H95" s="103" t="n">
        <v>1.491</v>
      </c>
      <c r="I95" s="103" t="n">
        <v>1.7394</v>
      </c>
      <c r="J95" s="103" t="n">
        <v>1.9878</v>
      </c>
      <c r="K95" s="103" t="n">
        <v>2.86825</v>
      </c>
      <c r="L95" s="103" t="n">
        <v>3.7487</v>
      </c>
      <c r="M95" s="103" t="n">
        <v>4.62915</v>
      </c>
      <c r="N95" s="103" t="n">
        <v>5.5096</v>
      </c>
      <c r="O95" s="103" t="n">
        <v>5.9801</v>
      </c>
      <c r="P95" s="103" t="n">
        <v>6.4506</v>
      </c>
      <c r="Q95" s="103" t="n">
        <v>6.8858</v>
      </c>
      <c r="R95" s="103" t="n">
        <v>7.321</v>
      </c>
      <c r="S95" s="103" t="n">
        <v>7.756</v>
      </c>
      <c r="T95" s="103" t="n">
        <v>8.191</v>
      </c>
      <c r="U95" s="103" t="n">
        <v>8.559</v>
      </c>
      <c r="V95" s="103" t="n">
        <v>8.927</v>
      </c>
      <c r="W95" s="103" t="n">
        <v>9.2947</v>
      </c>
      <c r="X95" s="103" t="n">
        <v>9.6624</v>
      </c>
      <c r="Y95" s="103" t="n">
        <v>10.5887</v>
      </c>
      <c r="Z95" s="103" t="n">
        <v>11.515</v>
      </c>
      <c r="AA95" s="103" t="n">
        <v>12.7929</v>
      </c>
      <c r="AB95" s="103" t="n">
        <v>14.0708</v>
      </c>
      <c r="AC95" s="103" t="n">
        <v>16.0566</v>
      </c>
      <c r="AD95" s="103" t="n">
        <v>18.0424</v>
      </c>
      <c r="AE95" s="103" t="n">
        <v>19.1526</v>
      </c>
      <c r="AF95" s="103" t="n">
        <v>20.2628</v>
      </c>
      <c r="AG95" s="103" t="n">
        <v>21.3559</v>
      </c>
      <c r="AH95" s="103" t="n">
        <v>22.449</v>
      </c>
      <c r="AI95" s="103" t="n">
        <v>23.9683</v>
      </c>
      <c r="AJ95" s="103" t="n">
        <v>25.4876</v>
      </c>
      <c r="AK95" s="103" t="n">
        <v>25.702</v>
      </c>
      <c r="AL95" s="103" t="n">
        <v>25.9164</v>
      </c>
      <c r="AM95" s="103" t="n">
        <v>25.849</v>
      </c>
      <c r="AN95" s="103" t="n">
        <v>25.7816</v>
      </c>
      <c r="AO95" s="103" t="n">
        <v>25.3971</v>
      </c>
      <c r="AP95" s="103" t="n">
        <v>25.0126</v>
      </c>
      <c r="AQ95" s="103" t="n">
        <v>23.8008</v>
      </c>
      <c r="AR95" s="103" t="n">
        <v>22.589</v>
      </c>
      <c r="AS95" s="103" t="n">
        <v>22.230625</v>
      </c>
      <c r="AT95" s="103" t="n">
        <v>21.87225</v>
      </c>
      <c r="AU95" s="103" t="n">
        <v>21.513875</v>
      </c>
      <c r="AV95" s="103" t="n">
        <v>21.1555</v>
      </c>
      <c r="AW95" s="103" t="n">
        <v>20.797125</v>
      </c>
      <c r="AX95" s="103" t="n">
        <v>20.43875</v>
      </c>
      <c r="AY95" s="103" t="n">
        <v>20.080375</v>
      </c>
      <c r="AZ95" s="103" t="n">
        <v>19.722</v>
      </c>
      <c r="BA95" s="103" t="n">
        <v>19.363625</v>
      </c>
      <c r="BB95" s="103" t="n">
        <v>19.00525</v>
      </c>
      <c r="BC95" s="103" t="n">
        <v>18.646875</v>
      </c>
      <c r="BD95" s="103" t="n">
        <v>18.2885</v>
      </c>
      <c r="BE95" s="103" t="n">
        <v>17.930125</v>
      </c>
      <c r="BF95" s="103" t="n">
        <v>17.57175</v>
      </c>
      <c r="BG95" s="103" t="n">
        <v>17.213375</v>
      </c>
      <c r="BH95" s="103" t="n">
        <v>16.855</v>
      </c>
      <c r="BI95" s="103" t="n">
        <v>16.496625</v>
      </c>
      <c r="BJ95" s="103" t="n">
        <v>16.13825</v>
      </c>
    </row>
    <row r="96" customFormat="false" ht="12.8" hidden="false" customHeight="false" outlineLevel="0" collapsed="false">
      <c r="A96" s="102" t="n">
        <v>129</v>
      </c>
      <c r="B96" s="103" t="n">
        <v>0</v>
      </c>
      <c r="C96" s="103" t="n">
        <v>0.25065</v>
      </c>
      <c r="D96" s="103" t="n">
        <v>0.5013</v>
      </c>
      <c r="E96" s="103" t="n">
        <v>0.75195</v>
      </c>
      <c r="F96" s="103" t="n">
        <v>1.0026</v>
      </c>
      <c r="G96" s="103" t="n">
        <v>1.25305</v>
      </c>
      <c r="H96" s="103" t="n">
        <v>1.5035</v>
      </c>
      <c r="I96" s="103" t="n">
        <v>1.75395</v>
      </c>
      <c r="J96" s="103" t="n">
        <v>2.0044</v>
      </c>
      <c r="K96" s="103" t="n">
        <v>2.87025</v>
      </c>
      <c r="L96" s="103" t="n">
        <v>3.7361</v>
      </c>
      <c r="M96" s="103" t="n">
        <v>4.60195</v>
      </c>
      <c r="N96" s="103" t="n">
        <v>5.4678</v>
      </c>
      <c r="O96" s="103" t="n">
        <v>5.9373</v>
      </c>
      <c r="P96" s="103" t="n">
        <v>6.4068</v>
      </c>
      <c r="Q96" s="103" t="n">
        <v>6.8434</v>
      </c>
      <c r="R96" s="103" t="n">
        <v>7.28</v>
      </c>
      <c r="S96" s="103" t="n">
        <v>7.7165</v>
      </c>
      <c r="T96" s="103" t="n">
        <v>8.153</v>
      </c>
      <c r="U96" s="103" t="n">
        <v>8.522</v>
      </c>
      <c r="V96" s="103" t="n">
        <v>8.891</v>
      </c>
      <c r="W96" s="103" t="n">
        <v>9.2596</v>
      </c>
      <c r="X96" s="103" t="n">
        <v>9.6282</v>
      </c>
      <c r="Y96" s="103" t="n">
        <v>10.5591</v>
      </c>
      <c r="Z96" s="103" t="n">
        <v>11.49</v>
      </c>
      <c r="AA96" s="103" t="n">
        <v>12.7232</v>
      </c>
      <c r="AB96" s="103" t="n">
        <v>13.9564</v>
      </c>
      <c r="AC96" s="103" t="n">
        <v>15.8873</v>
      </c>
      <c r="AD96" s="103" t="n">
        <v>17.8182</v>
      </c>
      <c r="AE96" s="103" t="n">
        <v>18.9243</v>
      </c>
      <c r="AF96" s="103" t="n">
        <v>20.0304</v>
      </c>
      <c r="AG96" s="103" t="n">
        <v>21.1092</v>
      </c>
      <c r="AH96" s="103" t="n">
        <v>22.188</v>
      </c>
      <c r="AI96" s="103" t="n">
        <v>23.7214</v>
      </c>
      <c r="AJ96" s="103" t="n">
        <v>25.2548</v>
      </c>
      <c r="AK96" s="103" t="n">
        <v>25.5085</v>
      </c>
      <c r="AL96" s="103" t="n">
        <v>25.7622</v>
      </c>
      <c r="AM96" s="103" t="n">
        <v>25.8005</v>
      </c>
      <c r="AN96" s="103" t="n">
        <v>25.8388</v>
      </c>
      <c r="AO96" s="103" t="n">
        <v>25.4543</v>
      </c>
      <c r="AP96" s="103" t="n">
        <v>25.0698</v>
      </c>
      <c r="AQ96" s="103" t="n">
        <v>23.8909</v>
      </c>
      <c r="AR96" s="103" t="n">
        <v>22.712</v>
      </c>
      <c r="AS96" s="103" t="n">
        <v>22.3525</v>
      </c>
      <c r="AT96" s="103" t="n">
        <v>21.993</v>
      </c>
      <c r="AU96" s="103" t="n">
        <v>21.6335</v>
      </c>
      <c r="AV96" s="103" t="n">
        <v>21.274</v>
      </c>
      <c r="AW96" s="103" t="n">
        <v>20.9145</v>
      </c>
      <c r="AX96" s="103" t="n">
        <v>20.555</v>
      </c>
      <c r="AY96" s="103" t="n">
        <v>20.1955</v>
      </c>
      <c r="AZ96" s="103" t="n">
        <v>19.836</v>
      </c>
      <c r="BA96" s="103" t="n">
        <v>19.4765</v>
      </c>
      <c r="BB96" s="103" t="n">
        <v>19.117</v>
      </c>
      <c r="BC96" s="103" t="n">
        <v>18.7575</v>
      </c>
      <c r="BD96" s="103" t="n">
        <v>18.398</v>
      </c>
      <c r="BE96" s="103" t="n">
        <v>18.0385</v>
      </c>
      <c r="BF96" s="103" t="n">
        <v>17.679</v>
      </c>
      <c r="BG96" s="103" t="n">
        <v>17.3195</v>
      </c>
      <c r="BH96" s="103" t="n">
        <v>16.96</v>
      </c>
      <c r="BI96" s="103" t="n">
        <v>16.6005</v>
      </c>
      <c r="BJ96" s="103" t="n">
        <v>16.241</v>
      </c>
    </row>
    <row r="97" customFormat="false" ht="12.8" hidden="false" customHeight="false" outlineLevel="0" collapsed="false">
      <c r="A97" s="102" t="n">
        <v>130</v>
      </c>
      <c r="B97" s="103" t="n">
        <v>0</v>
      </c>
      <c r="C97" s="103" t="n">
        <v>0.25275</v>
      </c>
      <c r="D97" s="103" t="n">
        <v>0.5055</v>
      </c>
      <c r="E97" s="103" t="n">
        <v>0.75825</v>
      </c>
      <c r="F97" s="103" t="n">
        <v>1.011</v>
      </c>
      <c r="G97" s="103" t="n">
        <v>1.2635</v>
      </c>
      <c r="H97" s="103" t="n">
        <v>1.516</v>
      </c>
      <c r="I97" s="103" t="n">
        <v>1.7685</v>
      </c>
      <c r="J97" s="103" t="n">
        <v>2.021</v>
      </c>
      <c r="K97" s="103" t="n">
        <v>2.87225</v>
      </c>
      <c r="L97" s="103" t="n">
        <v>3.7235</v>
      </c>
      <c r="M97" s="103" t="n">
        <v>4.57475</v>
      </c>
      <c r="N97" s="103" t="n">
        <v>5.426</v>
      </c>
      <c r="O97" s="103" t="n">
        <v>5.8945</v>
      </c>
      <c r="P97" s="103" t="n">
        <v>6.363</v>
      </c>
      <c r="Q97" s="103" t="n">
        <v>6.801</v>
      </c>
      <c r="R97" s="103" t="n">
        <v>7.239</v>
      </c>
      <c r="S97" s="103" t="n">
        <v>7.677</v>
      </c>
      <c r="T97" s="103" t="n">
        <v>8.115</v>
      </c>
      <c r="U97" s="103" t="n">
        <v>8.485</v>
      </c>
      <c r="V97" s="103" t="n">
        <v>8.855</v>
      </c>
      <c r="W97" s="103" t="n">
        <v>9.2245</v>
      </c>
      <c r="X97" s="103" t="n">
        <v>9.594</v>
      </c>
      <c r="Y97" s="103" t="n">
        <v>10.5295</v>
      </c>
      <c r="Z97" s="103" t="n">
        <v>11.465</v>
      </c>
      <c r="AA97" s="103" t="n">
        <v>12.6535</v>
      </c>
      <c r="AB97" s="103" t="n">
        <v>13.842</v>
      </c>
      <c r="AC97" s="103" t="n">
        <v>15.718</v>
      </c>
      <c r="AD97" s="103" t="n">
        <v>17.594</v>
      </c>
      <c r="AE97" s="103" t="n">
        <v>18.696</v>
      </c>
      <c r="AF97" s="103" t="n">
        <v>19.798</v>
      </c>
      <c r="AG97" s="103" t="n">
        <v>20.8625</v>
      </c>
      <c r="AH97" s="103" t="n">
        <v>21.927</v>
      </c>
      <c r="AI97" s="103" t="n">
        <v>23.4745</v>
      </c>
      <c r="AJ97" s="103" t="n">
        <v>25.022</v>
      </c>
      <c r="AK97" s="103" t="n">
        <v>25.315</v>
      </c>
      <c r="AL97" s="103" t="n">
        <v>25.608</v>
      </c>
      <c r="AM97" s="103" t="n">
        <v>25.752</v>
      </c>
      <c r="AN97" s="103" t="n">
        <v>25.896</v>
      </c>
      <c r="AO97" s="103" t="n">
        <v>25.5115</v>
      </c>
      <c r="AP97" s="103" t="n">
        <v>25.127</v>
      </c>
      <c r="AQ97" s="103" t="n">
        <v>23.981</v>
      </c>
      <c r="AR97" s="103" t="n">
        <v>22.835</v>
      </c>
      <c r="AS97" s="103" t="n">
        <v>22.474375</v>
      </c>
      <c r="AT97" s="103" t="n">
        <v>22.11375</v>
      </c>
      <c r="AU97" s="103" t="n">
        <v>21.753125</v>
      </c>
      <c r="AV97" s="103" t="n">
        <v>21.3925</v>
      </c>
      <c r="AW97" s="103" t="n">
        <v>21.031875</v>
      </c>
      <c r="AX97" s="103" t="n">
        <v>20.67125</v>
      </c>
      <c r="AY97" s="103" t="n">
        <v>20.310625</v>
      </c>
      <c r="AZ97" s="103" t="n">
        <v>19.95</v>
      </c>
      <c r="BA97" s="103" t="n">
        <v>19.589375</v>
      </c>
      <c r="BB97" s="103" t="n">
        <v>19.22875</v>
      </c>
      <c r="BC97" s="103" t="n">
        <v>18.868125</v>
      </c>
      <c r="BD97" s="103" t="n">
        <v>18.5075</v>
      </c>
      <c r="BE97" s="103" t="n">
        <v>18.146875</v>
      </c>
      <c r="BF97" s="103" t="n">
        <v>17.78625</v>
      </c>
      <c r="BG97" s="103" t="n">
        <v>17.425625</v>
      </c>
      <c r="BH97" s="103" t="n">
        <v>17.065</v>
      </c>
      <c r="BI97" s="103" t="n">
        <v>16.704375</v>
      </c>
      <c r="BJ97" s="103" t="n">
        <v>16.34375</v>
      </c>
    </row>
    <row r="98" customFormat="false" ht="12.8" hidden="false" customHeight="false" outlineLevel="0" collapsed="false">
      <c r="A98" s="102" t="n">
        <v>131</v>
      </c>
      <c r="B98" s="103" t="n">
        <v>0</v>
      </c>
      <c r="C98" s="103" t="n">
        <v>0.25465</v>
      </c>
      <c r="D98" s="103" t="n">
        <v>0.5093</v>
      </c>
      <c r="E98" s="103" t="n">
        <v>0.76395</v>
      </c>
      <c r="F98" s="103" t="n">
        <v>1.0186</v>
      </c>
      <c r="G98" s="103" t="n">
        <v>1.27305</v>
      </c>
      <c r="H98" s="103" t="n">
        <v>1.5275</v>
      </c>
      <c r="I98" s="103" t="n">
        <v>1.78195</v>
      </c>
      <c r="J98" s="103" t="n">
        <v>2.0364</v>
      </c>
      <c r="K98" s="103" t="n">
        <v>2.8728</v>
      </c>
      <c r="L98" s="103" t="n">
        <v>3.7092</v>
      </c>
      <c r="M98" s="103" t="n">
        <v>4.5456</v>
      </c>
      <c r="N98" s="103" t="n">
        <v>5.382</v>
      </c>
      <c r="O98" s="103" t="n">
        <v>5.8492</v>
      </c>
      <c r="P98" s="103" t="n">
        <v>6.3164</v>
      </c>
      <c r="Q98" s="103" t="n">
        <v>6.7555</v>
      </c>
      <c r="R98" s="103" t="n">
        <v>7.1946</v>
      </c>
      <c r="S98" s="103" t="n">
        <v>7.6336</v>
      </c>
      <c r="T98" s="103" t="n">
        <v>8.0726</v>
      </c>
      <c r="U98" s="103" t="n">
        <v>8.4432</v>
      </c>
      <c r="V98" s="103" t="n">
        <v>8.8138</v>
      </c>
      <c r="W98" s="103" t="n">
        <v>9.184</v>
      </c>
      <c r="X98" s="103" t="n">
        <v>9.5542</v>
      </c>
      <c r="Y98" s="103" t="n">
        <v>10.4926</v>
      </c>
      <c r="Z98" s="103" t="n">
        <v>11.431</v>
      </c>
      <c r="AA98" s="103" t="n">
        <v>12.5774</v>
      </c>
      <c r="AB98" s="103" t="n">
        <v>13.7238</v>
      </c>
      <c r="AC98" s="103" t="n">
        <v>15.544</v>
      </c>
      <c r="AD98" s="103" t="n">
        <v>17.3642</v>
      </c>
      <c r="AE98" s="103" t="n">
        <v>18.4557</v>
      </c>
      <c r="AF98" s="103" t="n">
        <v>19.5472</v>
      </c>
      <c r="AG98" s="103" t="n">
        <v>20.5884</v>
      </c>
      <c r="AH98" s="103" t="n">
        <v>21.6296</v>
      </c>
      <c r="AI98" s="103" t="n">
        <v>23.162</v>
      </c>
      <c r="AJ98" s="103" t="n">
        <v>24.6944</v>
      </c>
      <c r="AK98" s="103" t="n">
        <v>24.9977</v>
      </c>
      <c r="AL98" s="103" t="n">
        <v>25.301</v>
      </c>
      <c r="AM98" s="103" t="n">
        <v>25.6137</v>
      </c>
      <c r="AN98" s="103" t="n">
        <v>25.9264</v>
      </c>
      <c r="AO98" s="103" t="n">
        <v>25.5454</v>
      </c>
      <c r="AP98" s="103" t="n">
        <v>25.1644</v>
      </c>
      <c r="AQ98" s="103" t="n">
        <v>24.0572</v>
      </c>
      <c r="AR98" s="103" t="n">
        <v>22.95</v>
      </c>
      <c r="AS98" s="103" t="n">
        <v>22.591625</v>
      </c>
      <c r="AT98" s="103" t="n">
        <v>22.23325</v>
      </c>
      <c r="AU98" s="103" t="n">
        <v>21.874875</v>
      </c>
      <c r="AV98" s="103" t="n">
        <v>21.5165</v>
      </c>
      <c r="AW98" s="103" t="n">
        <v>21.158125</v>
      </c>
      <c r="AX98" s="103" t="n">
        <v>20.79975</v>
      </c>
      <c r="AY98" s="103" t="n">
        <v>20.441375</v>
      </c>
      <c r="AZ98" s="103" t="n">
        <v>20.083</v>
      </c>
      <c r="BA98" s="103" t="n">
        <v>19.724625</v>
      </c>
      <c r="BB98" s="103" t="n">
        <v>19.36625</v>
      </c>
      <c r="BC98" s="103" t="n">
        <v>19.007875</v>
      </c>
      <c r="BD98" s="103" t="n">
        <v>18.6495</v>
      </c>
      <c r="BE98" s="103" t="n">
        <v>18.291125</v>
      </c>
      <c r="BF98" s="103" t="n">
        <v>17.93275</v>
      </c>
      <c r="BG98" s="103" t="n">
        <v>17.574375</v>
      </c>
      <c r="BH98" s="103" t="n">
        <v>17.216</v>
      </c>
      <c r="BI98" s="103" t="n">
        <v>16.857625</v>
      </c>
      <c r="BJ98" s="103" t="n">
        <v>16.49925</v>
      </c>
    </row>
    <row r="99" customFormat="false" ht="12.8" hidden="false" customHeight="false" outlineLevel="0" collapsed="false">
      <c r="A99" s="102" t="n">
        <v>132</v>
      </c>
      <c r="B99" s="103" t="n">
        <v>0</v>
      </c>
      <c r="C99" s="103" t="n">
        <v>0.25655</v>
      </c>
      <c r="D99" s="103" t="n">
        <v>0.5131</v>
      </c>
      <c r="E99" s="103" t="n">
        <v>0.76965</v>
      </c>
      <c r="F99" s="103" t="n">
        <v>1.0262</v>
      </c>
      <c r="G99" s="103" t="n">
        <v>1.2826</v>
      </c>
      <c r="H99" s="103" t="n">
        <v>1.539</v>
      </c>
      <c r="I99" s="103" t="n">
        <v>1.7954</v>
      </c>
      <c r="J99" s="103" t="n">
        <v>2.0518</v>
      </c>
      <c r="K99" s="103" t="n">
        <v>2.87335</v>
      </c>
      <c r="L99" s="103" t="n">
        <v>3.6949</v>
      </c>
      <c r="M99" s="103" t="n">
        <v>4.51645</v>
      </c>
      <c r="N99" s="103" t="n">
        <v>5.338</v>
      </c>
      <c r="O99" s="103" t="n">
        <v>5.8039</v>
      </c>
      <c r="P99" s="103" t="n">
        <v>6.2698</v>
      </c>
      <c r="Q99" s="103" t="n">
        <v>6.71</v>
      </c>
      <c r="R99" s="103" t="n">
        <v>7.1502</v>
      </c>
      <c r="S99" s="103" t="n">
        <v>7.5902</v>
      </c>
      <c r="T99" s="103" t="n">
        <v>8.0302</v>
      </c>
      <c r="U99" s="103" t="n">
        <v>8.4014</v>
      </c>
      <c r="V99" s="103" t="n">
        <v>8.7726</v>
      </c>
      <c r="W99" s="103" t="n">
        <v>9.1435</v>
      </c>
      <c r="X99" s="103" t="n">
        <v>9.5144</v>
      </c>
      <c r="Y99" s="103" t="n">
        <v>10.4557</v>
      </c>
      <c r="Z99" s="103" t="n">
        <v>11.397</v>
      </c>
      <c r="AA99" s="103" t="n">
        <v>12.5013</v>
      </c>
      <c r="AB99" s="103" t="n">
        <v>13.6056</v>
      </c>
      <c r="AC99" s="103" t="n">
        <v>15.37</v>
      </c>
      <c r="AD99" s="103" t="n">
        <v>17.1344</v>
      </c>
      <c r="AE99" s="103" t="n">
        <v>18.2154</v>
      </c>
      <c r="AF99" s="103" t="n">
        <v>19.2964</v>
      </c>
      <c r="AG99" s="103" t="n">
        <v>20.3143</v>
      </c>
      <c r="AH99" s="103" t="n">
        <v>21.3322</v>
      </c>
      <c r="AI99" s="103" t="n">
        <v>22.8495</v>
      </c>
      <c r="AJ99" s="103" t="n">
        <v>24.3668</v>
      </c>
      <c r="AK99" s="103" t="n">
        <v>24.6804</v>
      </c>
      <c r="AL99" s="103" t="n">
        <v>24.994</v>
      </c>
      <c r="AM99" s="103" t="n">
        <v>25.4754</v>
      </c>
      <c r="AN99" s="103" t="n">
        <v>25.9568</v>
      </c>
      <c r="AO99" s="103" t="n">
        <v>25.5793</v>
      </c>
      <c r="AP99" s="103" t="n">
        <v>25.2018</v>
      </c>
      <c r="AQ99" s="103" t="n">
        <v>24.1334</v>
      </c>
      <c r="AR99" s="103" t="n">
        <v>23.065</v>
      </c>
      <c r="AS99" s="103" t="n">
        <v>22.708875</v>
      </c>
      <c r="AT99" s="103" t="n">
        <v>22.35275</v>
      </c>
      <c r="AU99" s="103" t="n">
        <v>21.996625</v>
      </c>
      <c r="AV99" s="103" t="n">
        <v>21.6405</v>
      </c>
      <c r="AW99" s="103" t="n">
        <v>21.284375</v>
      </c>
      <c r="AX99" s="103" t="n">
        <v>20.92825</v>
      </c>
      <c r="AY99" s="103" t="n">
        <v>20.572125</v>
      </c>
      <c r="AZ99" s="103" t="n">
        <v>20.216</v>
      </c>
      <c r="BA99" s="103" t="n">
        <v>19.859875</v>
      </c>
      <c r="BB99" s="103" t="n">
        <v>19.50375</v>
      </c>
      <c r="BC99" s="103" t="n">
        <v>19.147625</v>
      </c>
      <c r="BD99" s="103" t="n">
        <v>18.7915</v>
      </c>
      <c r="BE99" s="103" t="n">
        <v>18.435375</v>
      </c>
      <c r="BF99" s="103" t="n">
        <v>18.07925</v>
      </c>
      <c r="BG99" s="103" t="n">
        <v>17.723125</v>
      </c>
      <c r="BH99" s="103" t="n">
        <v>17.367</v>
      </c>
      <c r="BI99" s="103" t="n">
        <v>17.010875</v>
      </c>
      <c r="BJ99" s="103" t="n">
        <v>16.65475</v>
      </c>
    </row>
    <row r="100" customFormat="false" ht="12.8" hidden="false" customHeight="false" outlineLevel="0" collapsed="false">
      <c r="A100" s="102" t="n">
        <v>133</v>
      </c>
      <c r="B100" s="103" t="n">
        <v>0</v>
      </c>
      <c r="C100" s="103" t="n">
        <v>0.25845</v>
      </c>
      <c r="D100" s="103" t="n">
        <v>0.5169</v>
      </c>
      <c r="E100" s="103" t="n">
        <v>0.77535</v>
      </c>
      <c r="F100" s="103" t="n">
        <v>1.0338</v>
      </c>
      <c r="G100" s="103" t="n">
        <v>1.29215</v>
      </c>
      <c r="H100" s="103" t="n">
        <v>1.5505</v>
      </c>
      <c r="I100" s="103" t="n">
        <v>1.80885</v>
      </c>
      <c r="J100" s="103" t="n">
        <v>2.0672</v>
      </c>
      <c r="K100" s="103" t="n">
        <v>2.8739</v>
      </c>
      <c r="L100" s="103" t="n">
        <v>3.6806</v>
      </c>
      <c r="M100" s="103" t="n">
        <v>4.4873</v>
      </c>
      <c r="N100" s="103" t="n">
        <v>5.294</v>
      </c>
      <c r="O100" s="103" t="n">
        <v>5.7586</v>
      </c>
      <c r="P100" s="103" t="n">
        <v>6.2232</v>
      </c>
      <c r="Q100" s="103" t="n">
        <v>6.6645</v>
      </c>
      <c r="R100" s="103" t="n">
        <v>7.1058</v>
      </c>
      <c r="S100" s="103" t="n">
        <v>7.5468</v>
      </c>
      <c r="T100" s="103" t="n">
        <v>7.9878</v>
      </c>
      <c r="U100" s="103" t="n">
        <v>8.3596</v>
      </c>
      <c r="V100" s="103" t="n">
        <v>8.7314</v>
      </c>
      <c r="W100" s="103" t="n">
        <v>9.103</v>
      </c>
      <c r="X100" s="103" t="n">
        <v>9.4746</v>
      </c>
      <c r="Y100" s="103" t="n">
        <v>10.4188</v>
      </c>
      <c r="Z100" s="103" t="n">
        <v>11.363</v>
      </c>
      <c r="AA100" s="103" t="n">
        <v>12.4252</v>
      </c>
      <c r="AB100" s="103" t="n">
        <v>13.4874</v>
      </c>
      <c r="AC100" s="103" t="n">
        <v>15.196</v>
      </c>
      <c r="AD100" s="103" t="n">
        <v>16.9046</v>
      </c>
      <c r="AE100" s="103" t="n">
        <v>17.9751</v>
      </c>
      <c r="AF100" s="103" t="n">
        <v>19.0456</v>
      </c>
      <c r="AG100" s="103" t="n">
        <v>20.0402</v>
      </c>
      <c r="AH100" s="103" t="n">
        <v>21.0348</v>
      </c>
      <c r="AI100" s="103" t="n">
        <v>22.537</v>
      </c>
      <c r="AJ100" s="103" t="n">
        <v>24.0392</v>
      </c>
      <c r="AK100" s="103" t="n">
        <v>24.3631</v>
      </c>
      <c r="AL100" s="103" t="n">
        <v>24.687</v>
      </c>
      <c r="AM100" s="103" t="n">
        <v>25.3371</v>
      </c>
      <c r="AN100" s="103" t="n">
        <v>25.9872</v>
      </c>
      <c r="AO100" s="103" t="n">
        <v>25.6132</v>
      </c>
      <c r="AP100" s="103" t="n">
        <v>25.2392</v>
      </c>
      <c r="AQ100" s="103" t="n">
        <v>24.2096</v>
      </c>
      <c r="AR100" s="103" t="n">
        <v>23.18</v>
      </c>
      <c r="AS100" s="103" t="n">
        <v>22.826125</v>
      </c>
      <c r="AT100" s="103" t="n">
        <v>22.47225</v>
      </c>
      <c r="AU100" s="103" t="n">
        <v>22.118375</v>
      </c>
      <c r="AV100" s="103" t="n">
        <v>21.7645</v>
      </c>
      <c r="AW100" s="103" t="n">
        <v>21.410625</v>
      </c>
      <c r="AX100" s="103" t="n">
        <v>21.05675</v>
      </c>
      <c r="AY100" s="103" t="n">
        <v>20.702875</v>
      </c>
      <c r="AZ100" s="103" t="n">
        <v>20.349</v>
      </c>
      <c r="BA100" s="103" t="n">
        <v>19.995125</v>
      </c>
      <c r="BB100" s="103" t="n">
        <v>19.64125</v>
      </c>
      <c r="BC100" s="103" t="n">
        <v>19.287375</v>
      </c>
      <c r="BD100" s="103" t="n">
        <v>18.9335</v>
      </c>
      <c r="BE100" s="103" t="n">
        <v>18.579625</v>
      </c>
      <c r="BF100" s="103" t="n">
        <v>18.22575</v>
      </c>
      <c r="BG100" s="103" t="n">
        <v>17.871875</v>
      </c>
      <c r="BH100" s="103" t="n">
        <v>17.518</v>
      </c>
      <c r="BI100" s="103" t="n">
        <v>17.164125</v>
      </c>
      <c r="BJ100" s="103" t="n">
        <v>16.81025</v>
      </c>
    </row>
    <row r="101" customFormat="false" ht="12.8" hidden="false" customHeight="false" outlineLevel="0" collapsed="false">
      <c r="A101" s="102" t="n">
        <v>134</v>
      </c>
      <c r="B101" s="103" t="n">
        <v>0</v>
      </c>
      <c r="C101" s="103" t="n">
        <v>0.26035</v>
      </c>
      <c r="D101" s="103" t="n">
        <v>0.5207</v>
      </c>
      <c r="E101" s="103" t="n">
        <v>0.78105</v>
      </c>
      <c r="F101" s="103" t="n">
        <v>1.0414</v>
      </c>
      <c r="G101" s="103" t="n">
        <v>1.3017</v>
      </c>
      <c r="H101" s="103" t="n">
        <v>1.562</v>
      </c>
      <c r="I101" s="103" t="n">
        <v>1.8223</v>
      </c>
      <c r="J101" s="103" t="n">
        <v>2.0826</v>
      </c>
      <c r="K101" s="103" t="n">
        <v>2.87445</v>
      </c>
      <c r="L101" s="103" t="n">
        <v>3.6663</v>
      </c>
      <c r="M101" s="103" t="n">
        <v>4.45815</v>
      </c>
      <c r="N101" s="103" t="n">
        <v>5.25</v>
      </c>
      <c r="O101" s="103" t="n">
        <v>5.7133</v>
      </c>
      <c r="P101" s="103" t="n">
        <v>6.1766</v>
      </c>
      <c r="Q101" s="103" t="n">
        <v>6.619</v>
      </c>
      <c r="R101" s="103" t="n">
        <v>7.0614</v>
      </c>
      <c r="S101" s="103" t="n">
        <v>7.5034</v>
      </c>
      <c r="T101" s="103" t="n">
        <v>7.9454</v>
      </c>
      <c r="U101" s="103" t="n">
        <v>8.3178</v>
      </c>
      <c r="V101" s="103" t="n">
        <v>8.6902</v>
      </c>
      <c r="W101" s="103" t="n">
        <v>9.0625</v>
      </c>
      <c r="X101" s="103" t="n">
        <v>9.4348</v>
      </c>
      <c r="Y101" s="103" t="n">
        <v>10.3819</v>
      </c>
      <c r="Z101" s="103" t="n">
        <v>11.329</v>
      </c>
      <c r="AA101" s="103" t="n">
        <v>12.3491</v>
      </c>
      <c r="AB101" s="103" t="n">
        <v>13.3692</v>
      </c>
      <c r="AC101" s="103" t="n">
        <v>15.022</v>
      </c>
      <c r="AD101" s="103" t="n">
        <v>16.6748</v>
      </c>
      <c r="AE101" s="103" t="n">
        <v>17.7348</v>
      </c>
      <c r="AF101" s="103" t="n">
        <v>18.7948</v>
      </c>
      <c r="AG101" s="103" t="n">
        <v>19.7661</v>
      </c>
      <c r="AH101" s="103" t="n">
        <v>20.7374</v>
      </c>
      <c r="AI101" s="103" t="n">
        <v>22.2245</v>
      </c>
      <c r="AJ101" s="103" t="n">
        <v>23.7116</v>
      </c>
      <c r="AK101" s="103" t="n">
        <v>24.0458</v>
      </c>
      <c r="AL101" s="103" t="n">
        <v>24.38</v>
      </c>
      <c r="AM101" s="103" t="n">
        <v>25.1988</v>
      </c>
      <c r="AN101" s="103" t="n">
        <v>26.0176</v>
      </c>
      <c r="AO101" s="103" t="n">
        <v>25.6471</v>
      </c>
      <c r="AP101" s="103" t="n">
        <v>25.2766</v>
      </c>
      <c r="AQ101" s="103" t="n">
        <v>24.2858</v>
      </c>
      <c r="AR101" s="103" t="n">
        <v>23.295</v>
      </c>
      <c r="AS101" s="103" t="n">
        <v>22.943375</v>
      </c>
      <c r="AT101" s="103" t="n">
        <v>22.59175</v>
      </c>
      <c r="AU101" s="103" t="n">
        <v>22.240125</v>
      </c>
      <c r="AV101" s="103" t="n">
        <v>21.8885</v>
      </c>
      <c r="AW101" s="103" t="n">
        <v>21.536875</v>
      </c>
      <c r="AX101" s="103" t="n">
        <v>21.18525</v>
      </c>
      <c r="AY101" s="103" t="n">
        <v>20.833625</v>
      </c>
      <c r="AZ101" s="103" t="n">
        <v>20.482</v>
      </c>
      <c r="BA101" s="103" t="n">
        <v>20.130375</v>
      </c>
      <c r="BB101" s="103" t="n">
        <v>19.77875</v>
      </c>
      <c r="BC101" s="103" t="n">
        <v>19.427125</v>
      </c>
      <c r="BD101" s="103" t="n">
        <v>19.0755</v>
      </c>
      <c r="BE101" s="103" t="n">
        <v>18.723875</v>
      </c>
      <c r="BF101" s="103" t="n">
        <v>18.37225</v>
      </c>
      <c r="BG101" s="103" t="n">
        <v>18.020625</v>
      </c>
      <c r="BH101" s="103" t="n">
        <v>17.669</v>
      </c>
      <c r="BI101" s="103" t="n">
        <v>17.317375</v>
      </c>
      <c r="BJ101" s="103" t="n">
        <v>16.96575</v>
      </c>
    </row>
    <row r="102" customFormat="false" ht="12.8" hidden="false" customHeight="false" outlineLevel="0" collapsed="false">
      <c r="A102" s="102" t="n">
        <v>135</v>
      </c>
      <c r="B102" s="103" t="n">
        <v>0</v>
      </c>
      <c r="C102" s="103" t="n">
        <v>0.26225</v>
      </c>
      <c r="D102" s="103" t="n">
        <v>0.5245</v>
      </c>
      <c r="E102" s="103" t="n">
        <v>0.78675</v>
      </c>
      <c r="F102" s="103" t="n">
        <v>1.049</v>
      </c>
      <c r="G102" s="103" t="n">
        <v>1.31125</v>
      </c>
      <c r="H102" s="103" t="n">
        <v>1.5735</v>
      </c>
      <c r="I102" s="103" t="n">
        <v>1.83575</v>
      </c>
      <c r="J102" s="103" t="n">
        <v>2.098</v>
      </c>
      <c r="K102" s="103" t="n">
        <v>2.875</v>
      </c>
      <c r="L102" s="103" t="n">
        <v>3.652</v>
      </c>
      <c r="M102" s="103" t="n">
        <v>4.429</v>
      </c>
      <c r="N102" s="103" t="n">
        <v>5.206</v>
      </c>
      <c r="O102" s="103" t="n">
        <v>5.668</v>
      </c>
      <c r="P102" s="103" t="n">
        <v>6.13</v>
      </c>
      <c r="Q102" s="103" t="n">
        <v>6.5735</v>
      </c>
      <c r="R102" s="103" t="n">
        <v>7.017</v>
      </c>
      <c r="S102" s="103" t="n">
        <v>7.46</v>
      </c>
      <c r="T102" s="103" t="n">
        <v>7.903</v>
      </c>
      <c r="U102" s="103" t="n">
        <v>8.276</v>
      </c>
      <c r="V102" s="103" t="n">
        <v>8.649</v>
      </c>
      <c r="W102" s="103" t="n">
        <v>9.022</v>
      </c>
      <c r="X102" s="103" t="n">
        <v>9.395</v>
      </c>
      <c r="Y102" s="103" t="n">
        <v>10.345</v>
      </c>
      <c r="Z102" s="103" t="n">
        <v>11.295</v>
      </c>
      <c r="AA102" s="103" t="n">
        <v>12.273</v>
      </c>
      <c r="AB102" s="103" t="n">
        <v>13.251</v>
      </c>
      <c r="AC102" s="103" t="n">
        <v>14.848</v>
      </c>
      <c r="AD102" s="103" t="n">
        <v>16.445</v>
      </c>
      <c r="AE102" s="103" t="n">
        <v>17.4945</v>
      </c>
      <c r="AF102" s="103" t="n">
        <v>18.544</v>
      </c>
      <c r="AG102" s="103" t="n">
        <v>19.492</v>
      </c>
      <c r="AH102" s="103" t="n">
        <v>20.44</v>
      </c>
      <c r="AI102" s="103" t="n">
        <v>21.912</v>
      </c>
      <c r="AJ102" s="103" t="n">
        <v>23.384</v>
      </c>
      <c r="AK102" s="103" t="n">
        <v>23.7285</v>
      </c>
      <c r="AL102" s="103" t="n">
        <v>24.073</v>
      </c>
      <c r="AM102" s="103" t="n">
        <v>25.0605</v>
      </c>
      <c r="AN102" s="103" t="n">
        <v>26.048</v>
      </c>
      <c r="AO102" s="103" t="n">
        <v>25.681</v>
      </c>
      <c r="AP102" s="103" t="n">
        <v>25.314</v>
      </c>
      <c r="AQ102" s="103" t="n">
        <v>24.362</v>
      </c>
      <c r="AR102" s="103" t="n">
        <v>23.41</v>
      </c>
      <c r="AS102" s="103" t="n">
        <v>23.060625</v>
      </c>
      <c r="AT102" s="103" t="n">
        <v>22.71125</v>
      </c>
      <c r="AU102" s="103" t="n">
        <v>22.361875</v>
      </c>
      <c r="AV102" s="103" t="n">
        <v>22.0125</v>
      </c>
      <c r="AW102" s="103" t="n">
        <v>21.663125</v>
      </c>
      <c r="AX102" s="103" t="n">
        <v>21.31375</v>
      </c>
      <c r="AY102" s="103" t="n">
        <v>20.964375</v>
      </c>
      <c r="AZ102" s="103" t="n">
        <v>20.615</v>
      </c>
      <c r="BA102" s="103" t="n">
        <v>20.265625</v>
      </c>
      <c r="BB102" s="103" t="n">
        <v>19.91625</v>
      </c>
      <c r="BC102" s="103" t="n">
        <v>19.566875</v>
      </c>
      <c r="BD102" s="103" t="n">
        <v>19.2175</v>
      </c>
      <c r="BE102" s="103" t="n">
        <v>18.868125</v>
      </c>
      <c r="BF102" s="103" t="n">
        <v>18.51875</v>
      </c>
      <c r="BG102" s="103" t="n">
        <v>18.169375</v>
      </c>
      <c r="BH102" s="103" t="n">
        <v>17.82</v>
      </c>
      <c r="BI102" s="103" t="n">
        <v>17.470625</v>
      </c>
      <c r="BJ102" s="103" t="n">
        <v>17.12125</v>
      </c>
    </row>
    <row r="103" customFormat="false" ht="12.8" hidden="false" customHeight="false" outlineLevel="0" collapsed="false">
      <c r="A103" s="102" t="n">
        <v>136</v>
      </c>
      <c r="B103" s="103" t="n">
        <v>0</v>
      </c>
      <c r="C103" s="103" t="n">
        <v>0.264</v>
      </c>
      <c r="D103" s="103" t="n">
        <v>0.528</v>
      </c>
      <c r="E103" s="103" t="n">
        <v>0.792</v>
      </c>
      <c r="F103" s="103" t="n">
        <v>1.056</v>
      </c>
      <c r="G103" s="103" t="n">
        <v>1.31995</v>
      </c>
      <c r="H103" s="103" t="n">
        <v>1.5839</v>
      </c>
      <c r="I103" s="103" t="n">
        <v>1.84785</v>
      </c>
      <c r="J103" s="103" t="n">
        <v>2.1118</v>
      </c>
      <c r="K103" s="103" t="n">
        <v>2.874</v>
      </c>
      <c r="L103" s="103" t="n">
        <v>3.6362</v>
      </c>
      <c r="M103" s="103" t="n">
        <v>4.3984</v>
      </c>
      <c r="N103" s="103" t="n">
        <v>5.1606</v>
      </c>
      <c r="O103" s="103" t="n">
        <v>5.6208</v>
      </c>
      <c r="P103" s="103" t="n">
        <v>6.081</v>
      </c>
      <c r="Q103" s="103" t="n">
        <v>6.525</v>
      </c>
      <c r="R103" s="103" t="n">
        <v>6.969</v>
      </c>
      <c r="S103" s="103" t="n">
        <v>7.4126</v>
      </c>
      <c r="T103" s="103" t="n">
        <v>7.8562</v>
      </c>
      <c r="U103" s="103" t="n">
        <v>8.2296</v>
      </c>
      <c r="V103" s="103" t="n">
        <v>8.603</v>
      </c>
      <c r="W103" s="103" t="n">
        <v>8.9764</v>
      </c>
      <c r="X103" s="103" t="n">
        <v>9.3498</v>
      </c>
      <c r="Y103" s="103" t="n">
        <v>10.3005</v>
      </c>
      <c r="Z103" s="103" t="n">
        <v>11.2512</v>
      </c>
      <c r="AA103" s="103" t="n">
        <v>12.1906</v>
      </c>
      <c r="AB103" s="103" t="n">
        <v>13.13</v>
      </c>
      <c r="AC103" s="103" t="n">
        <v>14.6721</v>
      </c>
      <c r="AD103" s="103" t="n">
        <v>16.2142</v>
      </c>
      <c r="AE103" s="103" t="n">
        <v>17.2475</v>
      </c>
      <c r="AF103" s="103" t="n">
        <v>18.2808</v>
      </c>
      <c r="AG103" s="103" t="n">
        <v>19.1993</v>
      </c>
      <c r="AH103" s="103" t="n">
        <v>20.1178</v>
      </c>
      <c r="AI103" s="103" t="n">
        <v>21.5563</v>
      </c>
      <c r="AJ103" s="103" t="n">
        <v>22.9948</v>
      </c>
      <c r="AK103" s="103" t="n">
        <v>23.3363</v>
      </c>
      <c r="AL103" s="103" t="n">
        <v>23.6778</v>
      </c>
      <c r="AM103" s="103" t="n">
        <v>24.8603</v>
      </c>
      <c r="AN103" s="103" t="n">
        <v>26.0428</v>
      </c>
      <c r="AO103" s="103" t="n">
        <v>25.6804</v>
      </c>
      <c r="AP103" s="103" t="n">
        <v>25.318</v>
      </c>
      <c r="AQ103" s="103" t="n">
        <v>24.408</v>
      </c>
      <c r="AR103" s="103" t="n">
        <v>23.498</v>
      </c>
      <c r="AS103" s="103" t="n">
        <v>23.151875</v>
      </c>
      <c r="AT103" s="103" t="n">
        <v>22.80575</v>
      </c>
      <c r="AU103" s="103" t="n">
        <v>22.459625</v>
      </c>
      <c r="AV103" s="103" t="n">
        <v>22.1135</v>
      </c>
      <c r="AW103" s="103" t="n">
        <v>21.767375</v>
      </c>
      <c r="AX103" s="103" t="n">
        <v>21.42125</v>
      </c>
      <c r="AY103" s="103" t="n">
        <v>21.075125</v>
      </c>
      <c r="AZ103" s="103" t="n">
        <v>20.729</v>
      </c>
      <c r="BA103" s="103" t="n">
        <v>20.382875</v>
      </c>
      <c r="BB103" s="103" t="n">
        <v>20.03675</v>
      </c>
      <c r="BC103" s="103" t="n">
        <v>19.690625</v>
      </c>
      <c r="BD103" s="103" t="n">
        <v>19.3445</v>
      </c>
      <c r="BE103" s="103" t="n">
        <v>18.998375</v>
      </c>
      <c r="BF103" s="103" t="n">
        <v>18.65225</v>
      </c>
      <c r="BG103" s="103" t="n">
        <v>18.306125</v>
      </c>
      <c r="BH103" s="103" t="n">
        <v>17.96</v>
      </c>
      <c r="BI103" s="103" t="n">
        <v>17.613875</v>
      </c>
      <c r="BJ103" s="103" t="n">
        <v>17.26775</v>
      </c>
    </row>
    <row r="104" customFormat="false" ht="12.8" hidden="false" customHeight="false" outlineLevel="0" collapsed="false">
      <c r="A104" s="102" t="n">
        <v>137</v>
      </c>
      <c r="B104" s="103" t="n">
        <v>0</v>
      </c>
      <c r="C104" s="103" t="n">
        <v>0.26575</v>
      </c>
      <c r="D104" s="103" t="n">
        <v>0.5315</v>
      </c>
      <c r="E104" s="103" t="n">
        <v>0.79725</v>
      </c>
      <c r="F104" s="103" t="n">
        <v>1.063</v>
      </c>
      <c r="G104" s="103" t="n">
        <v>1.32865</v>
      </c>
      <c r="H104" s="103" t="n">
        <v>1.5943</v>
      </c>
      <c r="I104" s="103" t="n">
        <v>1.85995</v>
      </c>
      <c r="J104" s="103" t="n">
        <v>2.1256</v>
      </c>
      <c r="K104" s="103" t="n">
        <v>2.873</v>
      </c>
      <c r="L104" s="103" t="n">
        <v>3.6204</v>
      </c>
      <c r="M104" s="103" t="n">
        <v>4.3678</v>
      </c>
      <c r="N104" s="103" t="n">
        <v>5.1152</v>
      </c>
      <c r="O104" s="103" t="n">
        <v>5.5736</v>
      </c>
      <c r="P104" s="103" t="n">
        <v>6.032</v>
      </c>
      <c r="Q104" s="103" t="n">
        <v>6.4765</v>
      </c>
      <c r="R104" s="103" t="n">
        <v>6.921</v>
      </c>
      <c r="S104" s="103" t="n">
        <v>7.3652</v>
      </c>
      <c r="T104" s="103" t="n">
        <v>7.8094</v>
      </c>
      <c r="U104" s="103" t="n">
        <v>8.1832</v>
      </c>
      <c r="V104" s="103" t="n">
        <v>8.557</v>
      </c>
      <c r="W104" s="103" t="n">
        <v>8.9308</v>
      </c>
      <c r="X104" s="103" t="n">
        <v>9.3046</v>
      </c>
      <c r="Y104" s="103" t="n">
        <v>10.256</v>
      </c>
      <c r="Z104" s="103" t="n">
        <v>11.2074</v>
      </c>
      <c r="AA104" s="103" t="n">
        <v>12.1082</v>
      </c>
      <c r="AB104" s="103" t="n">
        <v>13.009</v>
      </c>
      <c r="AC104" s="103" t="n">
        <v>14.4962</v>
      </c>
      <c r="AD104" s="103" t="n">
        <v>15.9834</v>
      </c>
      <c r="AE104" s="103" t="n">
        <v>17.0005</v>
      </c>
      <c r="AF104" s="103" t="n">
        <v>18.0176</v>
      </c>
      <c r="AG104" s="103" t="n">
        <v>18.9066</v>
      </c>
      <c r="AH104" s="103" t="n">
        <v>19.7956</v>
      </c>
      <c r="AI104" s="103" t="n">
        <v>21.2006</v>
      </c>
      <c r="AJ104" s="103" t="n">
        <v>22.6056</v>
      </c>
      <c r="AK104" s="103" t="n">
        <v>22.9441</v>
      </c>
      <c r="AL104" s="103" t="n">
        <v>23.2826</v>
      </c>
      <c r="AM104" s="103" t="n">
        <v>24.6601</v>
      </c>
      <c r="AN104" s="103" t="n">
        <v>26.0376</v>
      </c>
      <c r="AO104" s="103" t="n">
        <v>25.6798</v>
      </c>
      <c r="AP104" s="103" t="n">
        <v>25.322</v>
      </c>
      <c r="AQ104" s="103" t="n">
        <v>24.454</v>
      </c>
      <c r="AR104" s="103" t="n">
        <v>23.586</v>
      </c>
      <c r="AS104" s="103" t="n">
        <v>23.243125</v>
      </c>
      <c r="AT104" s="103" t="n">
        <v>22.90025</v>
      </c>
      <c r="AU104" s="103" t="n">
        <v>22.557375</v>
      </c>
      <c r="AV104" s="103" t="n">
        <v>22.2145</v>
      </c>
      <c r="AW104" s="103" t="n">
        <v>21.871625</v>
      </c>
      <c r="AX104" s="103" t="n">
        <v>21.52875</v>
      </c>
      <c r="AY104" s="103" t="n">
        <v>21.185875</v>
      </c>
      <c r="AZ104" s="103" t="n">
        <v>20.843</v>
      </c>
      <c r="BA104" s="103" t="n">
        <v>20.500125</v>
      </c>
      <c r="BB104" s="103" t="n">
        <v>20.15725</v>
      </c>
      <c r="BC104" s="103" t="n">
        <v>19.814375</v>
      </c>
      <c r="BD104" s="103" t="n">
        <v>19.4715</v>
      </c>
      <c r="BE104" s="103" t="n">
        <v>19.128625</v>
      </c>
      <c r="BF104" s="103" t="n">
        <v>18.78575</v>
      </c>
      <c r="BG104" s="103" t="n">
        <v>18.442875</v>
      </c>
      <c r="BH104" s="103" t="n">
        <v>18.1</v>
      </c>
      <c r="BI104" s="103" t="n">
        <v>17.757125</v>
      </c>
      <c r="BJ104" s="103" t="n">
        <v>17.41425</v>
      </c>
    </row>
    <row r="105" customFormat="false" ht="12.8" hidden="false" customHeight="false" outlineLevel="0" collapsed="false">
      <c r="A105" s="102" t="n">
        <v>138</v>
      </c>
      <c r="B105" s="103" t="n">
        <v>0</v>
      </c>
      <c r="C105" s="103" t="n">
        <v>0.2675</v>
      </c>
      <c r="D105" s="103" t="n">
        <v>0.535</v>
      </c>
      <c r="E105" s="103" t="n">
        <v>0.8025</v>
      </c>
      <c r="F105" s="103" t="n">
        <v>1.07</v>
      </c>
      <c r="G105" s="103" t="n">
        <v>1.33735</v>
      </c>
      <c r="H105" s="103" t="n">
        <v>1.6047</v>
      </c>
      <c r="I105" s="103" t="n">
        <v>1.87205</v>
      </c>
      <c r="J105" s="103" t="n">
        <v>2.1394</v>
      </c>
      <c r="K105" s="103" t="n">
        <v>2.872</v>
      </c>
      <c r="L105" s="103" t="n">
        <v>3.6046</v>
      </c>
      <c r="M105" s="103" t="n">
        <v>4.3372</v>
      </c>
      <c r="N105" s="103" t="n">
        <v>5.0698</v>
      </c>
      <c r="O105" s="103" t="n">
        <v>5.5264</v>
      </c>
      <c r="P105" s="103" t="n">
        <v>5.983</v>
      </c>
      <c r="Q105" s="103" t="n">
        <v>6.428</v>
      </c>
      <c r="R105" s="103" t="n">
        <v>6.873</v>
      </c>
      <c r="S105" s="103" t="n">
        <v>7.3178</v>
      </c>
      <c r="T105" s="103" t="n">
        <v>7.7626</v>
      </c>
      <c r="U105" s="103" t="n">
        <v>8.1368</v>
      </c>
      <c r="V105" s="103" t="n">
        <v>8.511</v>
      </c>
      <c r="W105" s="103" t="n">
        <v>8.8852</v>
      </c>
      <c r="X105" s="103" t="n">
        <v>9.2594</v>
      </c>
      <c r="Y105" s="103" t="n">
        <v>10.2115</v>
      </c>
      <c r="Z105" s="103" t="n">
        <v>11.1636</v>
      </c>
      <c r="AA105" s="103" t="n">
        <v>12.0258</v>
      </c>
      <c r="AB105" s="103" t="n">
        <v>12.888</v>
      </c>
      <c r="AC105" s="103" t="n">
        <v>14.3203</v>
      </c>
      <c r="AD105" s="103" t="n">
        <v>15.7526</v>
      </c>
      <c r="AE105" s="103" t="n">
        <v>16.7535</v>
      </c>
      <c r="AF105" s="103" t="n">
        <v>17.7544</v>
      </c>
      <c r="AG105" s="103" t="n">
        <v>18.6139</v>
      </c>
      <c r="AH105" s="103" t="n">
        <v>19.4734</v>
      </c>
      <c r="AI105" s="103" t="n">
        <v>20.8449</v>
      </c>
      <c r="AJ105" s="103" t="n">
        <v>22.2164</v>
      </c>
      <c r="AK105" s="103" t="n">
        <v>22.5519</v>
      </c>
      <c r="AL105" s="103" t="n">
        <v>22.8874</v>
      </c>
      <c r="AM105" s="103" t="n">
        <v>24.4599</v>
      </c>
      <c r="AN105" s="103" t="n">
        <v>26.0324</v>
      </c>
      <c r="AO105" s="103" t="n">
        <v>25.6792</v>
      </c>
      <c r="AP105" s="103" t="n">
        <v>25.326</v>
      </c>
      <c r="AQ105" s="103" t="n">
        <v>24.5</v>
      </c>
      <c r="AR105" s="103" t="n">
        <v>23.674</v>
      </c>
      <c r="AS105" s="103" t="n">
        <v>23.334375</v>
      </c>
      <c r="AT105" s="103" t="n">
        <v>22.99475</v>
      </c>
      <c r="AU105" s="103" t="n">
        <v>22.655125</v>
      </c>
      <c r="AV105" s="103" t="n">
        <v>22.3155</v>
      </c>
      <c r="AW105" s="103" t="n">
        <v>21.975875</v>
      </c>
      <c r="AX105" s="103" t="n">
        <v>21.63625</v>
      </c>
      <c r="AY105" s="103" t="n">
        <v>21.296625</v>
      </c>
      <c r="AZ105" s="103" t="n">
        <v>20.957</v>
      </c>
      <c r="BA105" s="103" t="n">
        <v>20.617375</v>
      </c>
      <c r="BB105" s="103" t="n">
        <v>20.27775</v>
      </c>
      <c r="BC105" s="103" t="n">
        <v>19.938125</v>
      </c>
      <c r="BD105" s="103" t="n">
        <v>19.5985</v>
      </c>
      <c r="BE105" s="103" t="n">
        <v>19.258875</v>
      </c>
      <c r="BF105" s="103" t="n">
        <v>18.91925</v>
      </c>
      <c r="BG105" s="103" t="n">
        <v>18.579625</v>
      </c>
      <c r="BH105" s="103" t="n">
        <v>18.24</v>
      </c>
      <c r="BI105" s="103" t="n">
        <v>17.900375</v>
      </c>
      <c r="BJ105" s="103" t="n">
        <v>17.56075</v>
      </c>
    </row>
    <row r="106" customFormat="false" ht="12.8" hidden="false" customHeight="false" outlineLevel="0" collapsed="false">
      <c r="A106" s="102" t="n">
        <v>139</v>
      </c>
      <c r="B106" s="103" t="n">
        <v>0</v>
      </c>
      <c r="C106" s="103" t="n">
        <v>0.26925</v>
      </c>
      <c r="D106" s="103" t="n">
        <v>0.5385</v>
      </c>
      <c r="E106" s="103" t="n">
        <v>0.80775</v>
      </c>
      <c r="F106" s="103" t="n">
        <v>1.077</v>
      </c>
      <c r="G106" s="103" t="n">
        <v>1.34605</v>
      </c>
      <c r="H106" s="103" t="n">
        <v>1.6151</v>
      </c>
      <c r="I106" s="103" t="n">
        <v>1.88415</v>
      </c>
      <c r="J106" s="103" t="n">
        <v>2.1532</v>
      </c>
      <c r="K106" s="103" t="n">
        <v>2.871</v>
      </c>
      <c r="L106" s="103" t="n">
        <v>3.5888</v>
      </c>
      <c r="M106" s="103" t="n">
        <v>4.3066</v>
      </c>
      <c r="N106" s="103" t="n">
        <v>5.0244</v>
      </c>
      <c r="O106" s="103" t="n">
        <v>5.4792</v>
      </c>
      <c r="P106" s="103" t="n">
        <v>5.934</v>
      </c>
      <c r="Q106" s="103" t="n">
        <v>6.3795</v>
      </c>
      <c r="R106" s="103" t="n">
        <v>6.825</v>
      </c>
      <c r="S106" s="103" t="n">
        <v>7.2704</v>
      </c>
      <c r="T106" s="103" t="n">
        <v>7.7158</v>
      </c>
      <c r="U106" s="103" t="n">
        <v>8.0904</v>
      </c>
      <c r="V106" s="103" t="n">
        <v>8.465</v>
      </c>
      <c r="W106" s="103" t="n">
        <v>8.8396</v>
      </c>
      <c r="X106" s="103" t="n">
        <v>9.2142</v>
      </c>
      <c r="Y106" s="103" t="n">
        <v>10.167</v>
      </c>
      <c r="Z106" s="103" t="n">
        <v>11.1198</v>
      </c>
      <c r="AA106" s="103" t="n">
        <v>11.9434</v>
      </c>
      <c r="AB106" s="103" t="n">
        <v>12.767</v>
      </c>
      <c r="AC106" s="103" t="n">
        <v>14.1444</v>
      </c>
      <c r="AD106" s="103" t="n">
        <v>15.5218</v>
      </c>
      <c r="AE106" s="103" t="n">
        <v>16.5065</v>
      </c>
      <c r="AF106" s="103" t="n">
        <v>17.4912</v>
      </c>
      <c r="AG106" s="103" t="n">
        <v>18.3212</v>
      </c>
      <c r="AH106" s="103" t="n">
        <v>19.1512</v>
      </c>
      <c r="AI106" s="103" t="n">
        <v>20.4892</v>
      </c>
      <c r="AJ106" s="103" t="n">
        <v>21.8272</v>
      </c>
      <c r="AK106" s="103" t="n">
        <v>22.1597</v>
      </c>
      <c r="AL106" s="103" t="n">
        <v>22.4922</v>
      </c>
      <c r="AM106" s="103" t="n">
        <v>24.2597</v>
      </c>
      <c r="AN106" s="103" t="n">
        <v>26.0272</v>
      </c>
      <c r="AO106" s="103" t="n">
        <v>25.6786</v>
      </c>
      <c r="AP106" s="103" t="n">
        <v>25.33</v>
      </c>
      <c r="AQ106" s="103" t="n">
        <v>24.546</v>
      </c>
      <c r="AR106" s="103" t="n">
        <v>23.762</v>
      </c>
      <c r="AS106" s="103" t="n">
        <v>23.425625</v>
      </c>
      <c r="AT106" s="103" t="n">
        <v>23.08925</v>
      </c>
      <c r="AU106" s="103" t="n">
        <v>22.752875</v>
      </c>
      <c r="AV106" s="103" t="n">
        <v>22.4165</v>
      </c>
      <c r="AW106" s="103" t="n">
        <v>22.080125</v>
      </c>
      <c r="AX106" s="103" t="n">
        <v>21.74375</v>
      </c>
      <c r="AY106" s="103" t="n">
        <v>21.407375</v>
      </c>
      <c r="AZ106" s="103" t="n">
        <v>21.071</v>
      </c>
      <c r="BA106" s="103" t="n">
        <v>20.734625</v>
      </c>
      <c r="BB106" s="103" t="n">
        <v>20.39825</v>
      </c>
      <c r="BC106" s="103" t="n">
        <v>20.061875</v>
      </c>
      <c r="BD106" s="103" t="n">
        <v>19.7255</v>
      </c>
      <c r="BE106" s="103" t="n">
        <v>19.389125</v>
      </c>
      <c r="BF106" s="103" t="n">
        <v>19.05275</v>
      </c>
      <c r="BG106" s="103" t="n">
        <v>18.716375</v>
      </c>
      <c r="BH106" s="103" t="n">
        <v>18.38</v>
      </c>
      <c r="BI106" s="103" t="n">
        <v>18.043625</v>
      </c>
      <c r="BJ106" s="103" t="n">
        <v>17.70725</v>
      </c>
    </row>
    <row r="107" customFormat="false" ht="12.8" hidden="false" customHeight="false" outlineLevel="0" collapsed="false">
      <c r="A107" s="102" t="n">
        <v>140</v>
      </c>
      <c r="B107" s="103" t="n">
        <v>0</v>
      </c>
      <c r="C107" s="103" t="n">
        <v>0.271</v>
      </c>
      <c r="D107" s="103" t="n">
        <v>0.542</v>
      </c>
      <c r="E107" s="103" t="n">
        <v>0.813</v>
      </c>
      <c r="F107" s="103" t="n">
        <v>1.084</v>
      </c>
      <c r="G107" s="103" t="n">
        <v>1.35475</v>
      </c>
      <c r="H107" s="103" t="n">
        <v>1.6255</v>
      </c>
      <c r="I107" s="103" t="n">
        <v>1.89625</v>
      </c>
      <c r="J107" s="103" t="n">
        <v>2.167</v>
      </c>
      <c r="K107" s="103" t="n">
        <v>2.87</v>
      </c>
      <c r="L107" s="103" t="n">
        <v>3.573</v>
      </c>
      <c r="M107" s="103" t="n">
        <v>4.276</v>
      </c>
      <c r="N107" s="103" t="n">
        <v>4.979</v>
      </c>
      <c r="O107" s="103" t="n">
        <v>5.432</v>
      </c>
      <c r="P107" s="103" t="n">
        <v>5.885</v>
      </c>
      <c r="Q107" s="103" t="n">
        <v>6.331</v>
      </c>
      <c r="R107" s="103" t="n">
        <v>6.777</v>
      </c>
      <c r="S107" s="103" t="n">
        <v>7.223</v>
      </c>
      <c r="T107" s="103" t="n">
        <v>7.669</v>
      </c>
      <c r="U107" s="103" t="n">
        <v>8.044</v>
      </c>
      <c r="V107" s="103" t="n">
        <v>8.419</v>
      </c>
      <c r="W107" s="103" t="n">
        <v>8.794</v>
      </c>
      <c r="X107" s="103" t="n">
        <v>9.169</v>
      </c>
      <c r="Y107" s="103" t="n">
        <v>10.1225</v>
      </c>
      <c r="Z107" s="103" t="n">
        <v>11.076</v>
      </c>
      <c r="AA107" s="103" t="n">
        <v>11.861</v>
      </c>
      <c r="AB107" s="103" t="n">
        <v>12.646</v>
      </c>
      <c r="AC107" s="103" t="n">
        <v>13.9685</v>
      </c>
      <c r="AD107" s="103" t="n">
        <v>15.291</v>
      </c>
      <c r="AE107" s="103" t="n">
        <v>16.2595</v>
      </c>
      <c r="AF107" s="103" t="n">
        <v>17.228</v>
      </c>
      <c r="AG107" s="103" t="n">
        <v>18.0285</v>
      </c>
      <c r="AH107" s="103" t="n">
        <v>18.829</v>
      </c>
      <c r="AI107" s="103" t="n">
        <v>20.1335</v>
      </c>
      <c r="AJ107" s="103" t="n">
        <v>21.438</v>
      </c>
      <c r="AK107" s="103" t="n">
        <v>21.7675</v>
      </c>
      <c r="AL107" s="103" t="n">
        <v>22.097</v>
      </c>
      <c r="AM107" s="103" t="n">
        <v>24.0595</v>
      </c>
      <c r="AN107" s="103" t="n">
        <v>26.022</v>
      </c>
      <c r="AO107" s="103" t="n">
        <v>25.678</v>
      </c>
      <c r="AP107" s="103" t="n">
        <v>25.334</v>
      </c>
      <c r="AQ107" s="103" t="n">
        <v>24.592</v>
      </c>
      <c r="AR107" s="103" t="n">
        <v>23.85</v>
      </c>
      <c r="AS107" s="103" t="n">
        <v>23.516875</v>
      </c>
      <c r="AT107" s="103" t="n">
        <v>23.18375</v>
      </c>
      <c r="AU107" s="103" t="n">
        <v>22.850625</v>
      </c>
      <c r="AV107" s="103" t="n">
        <v>22.5175</v>
      </c>
      <c r="AW107" s="103" t="n">
        <v>22.184375</v>
      </c>
      <c r="AX107" s="103" t="n">
        <v>21.85125</v>
      </c>
      <c r="AY107" s="103" t="n">
        <v>21.518125</v>
      </c>
      <c r="AZ107" s="103" t="n">
        <v>21.185</v>
      </c>
      <c r="BA107" s="103" t="n">
        <v>20.851875</v>
      </c>
      <c r="BB107" s="103" t="n">
        <v>20.51875</v>
      </c>
      <c r="BC107" s="103" t="n">
        <v>20.185625</v>
      </c>
      <c r="BD107" s="103" t="n">
        <v>19.8525</v>
      </c>
      <c r="BE107" s="103" t="n">
        <v>19.519375</v>
      </c>
      <c r="BF107" s="103" t="n">
        <v>19.18625</v>
      </c>
      <c r="BG107" s="103" t="n">
        <v>18.853125</v>
      </c>
      <c r="BH107" s="103" t="n">
        <v>18.52</v>
      </c>
      <c r="BI107" s="103" t="n">
        <v>18.186875</v>
      </c>
      <c r="BJ107" s="103" t="n">
        <v>17.85375</v>
      </c>
    </row>
    <row r="108" customFormat="false" ht="12.8" hidden="false" customHeight="false" outlineLevel="0" collapsed="false">
      <c r="A108" s="102" t="n">
        <v>141</v>
      </c>
      <c r="B108" s="103" t="n">
        <v>0</v>
      </c>
      <c r="C108" s="103" t="n">
        <v>0.2725</v>
      </c>
      <c r="D108" s="103" t="n">
        <v>0.545</v>
      </c>
      <c r="E108" s="103" t="n">
        <v>0.8175</v>
      </c>
      <c r="F108" s="103" t="n">
        <v>1.09</v>
      </c>
      <c r="G108" s="103" t="n">
        <v>1.36225</v>
      </c>
      <c r="H108" s="103" t="n">
        <v>1.6345</v>
      </c>
      <c r="I108" s="103" t="n">
        <v>1.90675</v>
      </c>
      <c r="J108" s="103" t="n">
        <v>2.179</v>
      </c>
      <c r="K108" s="103" t="n">
        <v>2.86735</v>
      </c>
      <c r="L108" s="103" t="n">
        <v>3.5557</v>
      </c>
      <c r="M108" s="103" t="n">
        <v>4.24405</v>
      </c>
      <c r="N108" s="103" t="n">
        <v>4.9324</v>
      </c>
      <c r="O108" s="103" t="n">
        <v>5.3831</v>
      </c>
      <c r="P108" s="103" t="n">
        <v>5.8338</v>
      </c>
      <c r="Q108" s="103" t="n">
        <v>6.2798</v>
      </c>
      <c r="R108" s="103" t="n">
        <v>6.7258</v>
      </c>
      <c r="S108" s="103" t="n">
        <v>7.1717</v>
      </c>
      <c r="T108" s="103" t="n">
        <v>7.6176</v>
      </c>
      <c r="U108" s="103" t="n">
        <v>7.9927</v>
      </c>
      <c r="V108" s="103" t="n">
        <v>8.3678</v>
      </c>
      <c r="W108" s="103" t="n">
        <v>8.7429</v>
      </c>
      <c r="X108" s="103" t="n">
        <v>9.118</v>
      </c>
      <c r="Y108" s="103" t="n">
        <v>10.0696</v>
      </c>
      <c r="Z108" s="103" t="n">
        <v>11.0212</v>
      </c>
      <c r="AA108" s="103" t="n">
        <v>11.7723</v>
      </c>
      <c r="AB108" s="103" t="n">
        <v>12.5234</v>
      </c>
      <c r="AC108" s="103" t="n">
        <v>13.7936</v>
      </c>
      <c r="AD108" s="103" t="n">
        <v>15.0638</v>
      </c>
      <c r="AE108" s="103" t="n">
        <v>16.0112</v>
      </c>
      <c r="AF108" s="103" t="n">
        <v>16.9586</v>
      </c>
      <c r="AG108" s="103" t="n">
        <v>17.7256</v>
      </c>
      <c r="AH108" s="103" t="n">
        <v>18.4926</v>
      </c>
      <c r="AI108" s="103" t="n">
        <v>19.7519</v>
      </c>
      <c r="AJ108" s="103" t="n">
        <v>21.0112</v>
      </c>
      <c r="AK108" s="103" t="n">
        <v>21.3297</v>
      </c>
      <c r="AL108" s="103" t="n">
        <v>21.6482</v>
      </c>
      <c r="AM108" s="103" t="n">
        <v>23.8</v>
      </c>
      <c r="AN108" s="103" t="n">
        <v>25.9518</v>
      </c>
      <c r="AO108" s="103" t="n">
        <v>25.6093</v>
      </c>
      <c r="AP108" s="103" t="n">
        <v>25.2668</v>
      </c>
      <c r="AQ108" s="103" t="n">
        <v>24.5661</v>
      </c>
      <c r="AR108" s="103" t="n">
        <v>23.8654</v>
      </c>
      <c r="AS108" s="103" t="n">
        <v>23.532725</v>
      </c>
      <c r="AT108" s="103" t="n">
        <v>23.20005</v>
      </c>
      <c r="AU108" s="103" t="n">
        <v>22.867375</v>
      </c>
      <c r="AV108" s="103" t="n">
        <v>22.5347</v>
      </c>
      <c r="AW108" s="103" t="n">
        <v>22.202025</v>
      </c>
      <c r="AX108" s="103" t="n">
        <v>21.86935</v>
      </c>
      <c r="AY108" s="103" t="n">
        <v>21.536675</v>
      </c>
      <c r="AZ108" s="103" t="n">
        <v>21.204</v>
      </c>
      <c r="BA108" s="103" t="n">
        <v>20.871325</v>
      </c>
      <c r="BB108" s="103" t="n">
        <v>20.53865</v>
      </c>
      <c r="BC108" s="103" t="n">
        <v>20.205975</v>
      </c>
      <c r="BD108" s="103" t="n">
        <v>19.8733</v>
      </c>
      <c r="BE108" s="103" t="n">
        <v>19.540625</v>
      </c>
      <c r="BF108" s="103" t="n">
        <v>19.20795</v>
      </c>
      <c r="BG108" s="103" t="n">
        <v>18.875275</v>
      </c>
      <c r="BH108" s="103" t="n">
        <v>18.5426</v>
      </c>
      <c r="BI108" s="103" t="n">
        <v>18.209925</v>
      </c>
      <c r="BJ108" s="103" t="n">
        <v>17.87725</v>
      </c>
    </row>
    <row r="109" customFormat="false" ht="12.8" hidden="false" customHeight="false" outlineLevel="0" collapsed="false">
      <c r="A109" s="102" t="n">
        <v>142</v>
      </c>
      <c r="B109" s="103" t="n">
        <v>0</v>
      </c>
      <c r="C109" s="103" t="n">
        <v>0.274</v>
      </c>
      <c r="D109" s="103" t="n">
        <v>0.548</v>
      </c>
      <c r="E109" s="103" t="n">
        <v>0.822</v>
      </c>
      <c r="F109" s="103" t="n">
        <v>1.096</v>
      </c>
      <c r="G109" s="103" t="n">
        <v>1.36975</v>
      </c>
      <c r="H109" s="103" t="n">
        <v>1.6435</v>
      </c>
      <c r="I109" s="103" t="n">
        <v>1.91725</v>
      </c>
      <c r="J109" s="103" t="n">
        <v>2.191</v>
      </c>
      <c r="K109" s="103" t="n">
        <v>2.8647</v>
      </c>
      <c r="L109" s="103" t="n">
        <v>3.5384</v>
      </c>
      <c r="M109" s="103" t="n">
        <v>4.2121</v>
      </c>
      <c r="N109" s="103" t="n">
        <v>4.8858</v>
      </c>
      <c r="O109" s="103" t="n">
        <v>5.3342</v>
      </c>
      <c r="P109" s="103" t="n">
        <v>5.7826</v>
      </c>
      <c r="Q109" s="103" t="n">
        <v>6.2286</v>
      </c>
      <c r="R109" s="103" t="n">
        <v>6.6746</v>
      </c>
      <c r="S109" s="103" t="n">
        <v>7.1204</v>
      </c>
      <c r="T109" s="103" t="n">
        <v>7.5662</v>
      </c>
      <c r="U109" s="103" t="n">
        <v>7.9414</v>
      </c>
      <c r="V109" s="103" t="n">
        <v>8.3166</v>
      </c>
      <c r="W109" s="103" t="n">
        <v>8.6918</v>
      </c>
      <c r="X109" s="103" t="n">
        <v>9.067</v>
      </c>
      <c r="Y109" s="103" t="n">
        <v>10.0167</v>
      </c>
      <c r="Z109" s="103" t="n">
        <v>10.9664</v>
      </c>
      <c r="AA109" s="103" t="n">
        <v>11.6836</v>
      </c>
      <c r="AB109" s="103" t="n">
        <v>12.4008</v>
      </c>
      <c r="AC109" s="103" t="n">
        <v>13.6187</v>
      </c>
      <c r="AD109" s="103" t="n">
        <v>14.8366</v>
      </c>
      <c r="AE109" s="103" t="n">
        <v>15.7629</v>
      </c>
      <c r="AF109" s="103" t="n">
        <v>16.6892</v>
      </c>
      <c r="AG109" s="103" t="n">
        <v>17.4227</v>
      </c>
      <c r="AH109" s="103" t="n">
        <v>18.1562</v>
      </c>
      <c r="AI109" s="103" t="n">
        <v>19.3703</v>
      </c>
      <c r="AJ109" s="103" t="n">
        <v>20.5844</v>
      </c>
      <c r="AK109" s="103" t="n">
        <v>20.8919</v>
      </c>
      <c r="AL109" s="103" t="n">
        <v>21.1994</v>
      </c>
      <c r="AM109" s="103" t="n">
        <v>23.5405</v>
      </c>
      <c r="AN109" s="103" t="n">
        <v>25.8816</v>
      </c>
      <c r="AO109" s="103" t="n">
        <v>25.5406</v>
      </c>
      <c r="AP109" s="103" t="n">
        <v>25.1996</v>
      </c>
      <c r="AQ109" s="103" t="n">
        <v>24.5402</v>
      </c>
      <c r="AR109" s="103" t="n">
        <v>23.8808</v>
      </c>
      <c r="AS109" s="103" t="n">
        <v>23.548575</v>
      </c>
      <c r="AT109" s="103" t="n">
        <v>23.21635</v>
      </c>
      <c r="AU109" s="103" t="n">
        <v>22.884125</v>
      </c>
      <c r="AV109" s="103" t="n">
        <v>22.5519</v>
      </c>
      <c r="AW109" s="103" t="n">
        <v>22.219675</v>
      </c>
      <c r="AX109" s="103" t="n">
        <v>21.88745</v>
      </c>
      <c r="AY109" s="103" t="n">
        <v>21.555225</v>
      </c>
      <c r="AZ109" s="103" t="n">
        <v>21.223</v>
      </c>
      <c r="BA109" s="103" t="n">
        <v>20.890775</v>
      </c>
      <c r="BB109" s="103" t="n">
        <v>20.55855</v>
      </c>
      <c r="BC109" s="103" t="n">
        <v>20.226325</v>
      </c>
      <c r="BD109" s="103" t="n">
        <v>19.8941</v>
      </c>
      <c r="BE109" s="103" t="n">
        <v>19.561875</v>
      </c>
      <c r="BF109" s="103" t="n">
        <v>19.22965</v>
      </c>
      <c r="BG109" s="103" t="n">
        <v>18.897425</v>
      </c>
      <c r="BH109" s="103" t="n">
        <v>18.5652</v>
      </c>
      <c r="BI109" s="103" t="n">
        <v>18.232975</v>
      </c>
      <c r="BJ109" s="103" t="n">
        <v>17.90075</v>
      </c>
    </row>
    <row r="110" customFormat="false" ht="12.8" hidden="false" customHeight="false" outlineLevel="0" collapsed="false">
      <c r="A110" s="102" t="n">
        <v>143</v>
      </c>
      <c r="B110" s="103" t="n">
        <v>0</v>
      </c>
      <c r="C110" s="103" t="n">
        <v>0.2755</v>
      </c>
      <c r="D110" s="103" t="n">
        <v>0.551</v>
      </c>
      <c r="E110" s="103" t="n">
        <v>0.8265</v>
      </c>
      <c r="F110" s="103" t="n">
        <v>1.102</v>
      </c>
      <c r="G110" s="103" t="n">
        <v>1.37725</v>
      </c>
      <c r="H110" s="103" t="n">
        <v>1.6525</v>
      </c>
      <c r="I110" s="103" t="n">
        <v>1.92775</v>
      </c>
      <c r="J110" s="103" t="n">
        <v>2.203</v>
      </c>
      <c r="K110" s="103" t="n">
        <v>2.86205</v>
      </c>
      <c r="L110" s="103" t="n">
        <v>3.5211</v>
      </c>
      <c r="M110" s="103" t="n">
        <v>4.18015</v>
      </c>
      <c r="N110" s="103" t="n">
        <v>4.8392</v>
      </c>
      <c r="O110" s="103" t="n">
        <v>5.2853</v>
      </c>
      <c r="P110" s="103" t="n">
        <v>5.7314</v>
      </c>
      <c r="Q110" s="103" t="n">
        <v>6.1774</v>
      </c>
      <c r="R110" s="103" t="n">
        <v>6.6234</v>
      </c>
      <c r="S110" s="103" t="n">
        <v>7.0691</v>
      </c>
      <c r="T110" s="103" t="n">
        <v>7.5148</v>
      </c>
      <c r="U110" s="103" t="n">
        <v>7.8901</v>
      </c>
      <c r="V110" s="103" t="n">
        <v>8.2654</v>
      </c>
      <c r="W110" s="103" t="n">
        <v>8.6407</v>
      </c>
      <c r="X110" s="103" t="n">
        <v>9.016</v>
      </c>
      <c r="Y110" s="103" t="n">
        <v>9.9638</v>
      </c>
      <c r="Z110" s="103" t="n">
        <v>10.9116</v>
      </c>
      <c r="AA110" s="103" t="n">
        <v>11.5949</v>
      </c>
      <c r="AB110" s="103" t="n">
        <v>12.2782</v>
      </c>
      <c r="AC110" s="103" t="n">
        <v>13.4438</v>
      </c>
      <c r="AD110" s="103" t="n">
        <v>14.6094</v>
      </c>
      <c r="AE110" s="103" t="n">
        <v>15.5146</v>
      </c>
      <c r="AF110" s="103" t="n">
        <v>16.4198</v>
      </c>
      <c r="AG110" s="103" t="n">
        <v>17.1198</v>
      </c>
      <c r="AH110" s="103" t="n">
        <v>17.8198</v>
      </c>
      <c r="AI110" s="103" t="n">
        <v>18.9887</v>
      </c>
      <c r="AJ110" s="103" t="n">
        <v>20.1576</v>
      </c>
      <c r="AK110" s="103" t="n">
        <v>20.4541</v>
      </c>
      <c r="AL110" s="103" t="n">
        <v>20.7506</v>
      </c>
      <c r="AM110" s="103" t="n">
        <v>23.281</v>
      </c>
      <c r="AN110" s="103" t="n">
        <v>25.8114</v>
      </c>
      <c r="AO110" s="103" t="n">
        <v>25.4719</v>
      </c>
      <c r="AP110" s="103" t="n">
        <v>25.1324</v>
      </c>
      <c r="AQ110" s="103" t="n">
        <v>24.5143</v>
      </c>
      <c r="AR110" s="103" t="n">
        <v>23.8962</v>
      </c>
      <c r="AS110" s="103" t="n">
        <v>23.564425</v>
      </c>
      <c r="AT110" s="103" t="n">
        <v>23.23265</v>
      </c>
      <c r="AU110" s="103" t="n">
        <v>22.900875</v>
      </c>
      <c r="AV110" s="103" t="n">
        <v>22.5691</v>
      </c>
      <c r="AW110" s="103" t="n">
        <v>22.237325</v>
      </c>
      <c r="AX110" s="103" t="n">
        <v>21.90555</v>
      </c>
      <c r="AY110" s="103" t="n">
        <v>21.573775</v>
      </c>
      <c r="AZ110" s="103" t="n">
        <v>21.242</v>
      </c>
      <c r="BA110" s="103" t="n">
        <v>20.910225</v>
      </c>
      <c r="BB110" s="103" t="n">
        <v>20.57845</v>
      </c>
      <c r="BC110" s="103" t="n">
        <v>20.246675</v>
      </c>
      <c r="BD110" s="103" t="n">
        <v>19.9149</v>
      </c>
      <c r="BE110" s="103" t="n">
        <v>19.583125</v>
      </c>
      <c r="BF110" s="103" t="n">
        <v>19.25135</v>
      </c>
      <c r="BG110" s="103" t="n">
        <v>18.919575</v>
      </c>
      <c r="BH110" s="103" t="n">
        <v>18.5878</v>
      </c>
      <c r="BI110" s="103" t="n">
        <v>18.256025</v>
      </c>
      <c r="BJ110" s="103" t="n">
        <v>17.92425</v>
      </c>
    </row>
    <row r="111" customFormat="false" ht="12.8" hidden="false" customHeight="false" outlineLevel="0" collapsed="false">
      <c r="A111" s="102" t="n">
        <v>144</v>
      </c>
      <c r="B111" s="103" t="n">
        <v>0</v>
      </c>
      <c r="C111" s="103" t="n">
        <v>0.277</v>
      </c>
      <c r="D111" s="103" t="n">
        <v>0.554</v>
      </c>
      <c r="E111" s="103" t="n">
        <v>0.831</v>
      </c>
      <c r="F111" s="103" t="n">
        <v>1.108</v>
      </c>
      <c r="G111" s="103" t="n">
        <v>1.38475</v>
      </c>
      <c r="H111" s="103" t="n">
        <v>1.6615</v>
      </c>
      <c r="I111" s="103" t="n">
        <v>1.93825</v>
      </c>
      <c r="J111" s="103" t="n">
        <v>2.215</v>
      </c>
      <c r="K111" s="103" t="n">
        <v>2.8594</v>
      </c>
      <c r="L111" s="103" t="n">
        <v>3.5038</v>
      </c>
      <c r="M111" s="103" t="n">
        <v>4.1482</v>
      </c>
      <c r="N111" s="103" t="n">
        <v>4.7926</v>
      </c>
      <c r="O111" s="103" t="n">
        <v>5.2364</v>
      </c>
      <c r="P111" s="103" t="n">
        <v>5.6802</v>
      </c>
      <c r="Q111" s="103" t="n">
        <v>6.1262</v>
      </c>
      <c r="R111" s="103" t="n">
        <v>6.5722</v>
      </c>
      <c r="S111" s="103" t="n">
        <v>7.0178</v>
      </c>
      <c r="T111" s="103" t="n">
        <v>7.4634</v>
      </c>
      <c r="U111" s="103" t="n">
        <v>7.8388</v>
      </c>
      <c r="V111" s="103" t="n">
        <v>8.2142</v>
      </c>
      <c r="W111" s="103" t="n">
        <v>8.5896</v>
      </c>
      <c r="X111" s="103" t="n">
        <v>8.965</v>
      </c>
      <c r="Y111" s="103" t="n">
        <v>9.9109</v>
      </c>
      <c r="Z111" s="103" t="n">
        <v>10.8568</v>
      </c>
      <c r="AA111" s="103" t="n">
        <v>11.5062</v>
      </c>
      <c r="AB111" s="103" t="n">
        <v>12.1556</v>
      </c>
      <c r="AC111" s="103" t="n">
        <v>13.2689</v>
      </c>
      <c r="AD111" s="103" t="n">
        <v>14.3822</v>
      </c>
      <c r="AE111" s="103" t="n">
        <v>15.2663</v>
      </c>
      <c r="AF111" s="103" t="n">
        <v>16.1504</v>
      </c>
      <c r="AG111" s="103" t="n">
        <v>16.8169</v>
      </c>
      <c r="AH111" s="103" t="n">
        <v>17.4834</v>
      </c>
      <c r="AI111" s="103" t="n">
        <v>18.6071</v>
      </c>
      <c r="AJ111" s="103" t="n">
        <v>19.7308</v>
      </c>
      <c r="AK111" s="103" t="n">
        <v>20.0163</v>
      </c>
      <c r="AL111" s="103" t="n">
        <v>20.3018</v>
      </c>
      <c r="AM111" s="103" t="n">
        <v>23.0215</v>
      </c>
      <c r="AN111" s="103" t="n">
        <v>25.7412</v>
      </c>
      <c r="AO111" s="103" t="n">
        <v>25.4032</v>
      </c>
      <c r="AP111" s="103" t="n">
        <v>25.0652</v>
      </c>
      <c r="AQ111" s="103" t="n">
        <v>24.4884</v>
      </c>
      <c r="AR111" s="103" t="n">
        <v>23.9116</v>
      </c>
      <c r="AS111" s="103" t="n">
        <v>23.580275</v>
      </c>
      <c r="AT111" s="103" t="n">
        <v>23.24895</v>
      </c>
      <c r="AU111" s="103" t="n">
        <v>22.917625</v>
      </c>
      <c r="AV111" s="103" t="n">
        <v>22.5863</v>
      </c>
      <c r="AW111" s="103" t="n">
        <v>22.254975</v>
      </c>
      <c r="AX111" s="103" t="n">
        <v>21.92365</v>
      </c>
      <c r="AY111" s="103" t="n">
        <v>21.592325</v>
      </c>
      <c r="AZ111" s="103" t="n">
        <v>21.261</v>
      </c>
      <c r="BA111" s="103" t="n">
        <v>20.929675</v>
      </c>
      <c r="BB111" s="103" t="n">
        <v>20.59835</v>
      </c>
      <c r="BC111" s="103" t="n">
        <v>20.267025</v>
      </c>
      <c r="BD111" s="103" t="n">
        <v>19.9357</v>
      </c>
      <c r="BE111" s="103" t="n">
        <v>19.604375</v>
      </c>
      <c r="BF111" s="103" t="n">
        <v>19.27305</v>
      </c>
      <c r="BG111" s="103" t="n">
        <v>18.941725</v>
      </c>
      <c r="BH111" s="103" t="n">
        <v>18.6104</v>
      </c>
      <c r="BI111" s="103" t="n">
        <v>18.279075</v>
      </c>
      <c r="BJ111" s="103" t="n">
        <v>17.94775</v>
      </c>
    </row>
    <row r="112" customFormat="false" ht="12.8" hidden="false" customHeight="false" outlineLevel="0" collapsed="false">
      <c r="A112" s="102" t="n">
        <v>145</v>
      </c>
      <c r="B112" s="103" t="n">
        <v>0</v>
      </c>
      <c r="C112" s="103" t="n">
        <v>0.2785</v>
      </c>
      <c r="D112" s="103" t="n">
        <v>0.557</v>
      </c>
      <c r="E112" s="103" t="n">
        <v>0.8355</v>
      </c>
      <c r="F112" s="103" t="n">
        <v>1.114</v>
      </c>
      <c r="G112" s="103" t="n">
        <v>1.39225</v>
      </c>
      <c r="H112" s="103" t="n">
        <v>1.6705</v>
      </c>
      <c r="I112" s="103" t="n">
        <v>1.94875</v>
      </c>
      <c r="J112" s="103" t="n">
        <v>2.227</v>
      </c>
      <c r="K112" s="103" t="n">
        <v>2.85675</v>
      </c>
      <c r="L112" s="103" t="n">
        <v>3.4865</v>
      </c>
      <c r="M112" s="103" t="n">
        <v>4.11625</v>
      </c>
      <c r="N112" s="103" t="n">
        <v>4.746</v>
      </c>
      <c r="O112" s="103" t="n">
        <v>5.1875</v>
      </c>
      <c r="P112" s="103" t="n">
        <v>5.629</v>
      </c>
      <c r="Q112" s="103" t="n">
        <v>6.075</v>
      </c>
      <c r="R112" s="103" t="n">
        <v>6.521</v>
      </c>
      <c r="S112" s="103" t="n">
        <v>6.9665</v>
      </c>
      <c r="T112" s="103" t="n">
        <v>7.412</v>
      </c>
      <c r="U112" s="103" t="n">
        <v>7.7875</v>
      </c>
      <c r="V112" s="103" t="n">
        <v>8.163</v>
      </c>
      <c r="W112" s="103" t="n">
        <v>8.5385</v>
      </c>
      <c r="X112" s="103" t="n">
        <v>8.914</v>
      </c>
      <c r="Y112" s="103" t="n">
        <v>9.858</v>
      </c>
      <c r="Z112" s="103" t="n">
        <v>10.802</v>
      </c>
      <c r="AA112" s="103" t="n">
        <v>11.4175</v>
      </c>
      <c r="AB112" s="103" t="n">
        <v>12.033</v>
      </c>
      <c r="AC112" s="103" t="n">
        <v>13.094</v>
      </c>
      <c r="AD112" s="103" t="n">
        <v>14.155</v>
      </c>
      <c r="AE112" s="103" t="n">
        <v>15.018</v>
      </c>
      <c r="AF112" s="103" t="n">
        <v>15.881</v>
      </c>
      <c r="AG112" s="103" t="n">
        <v>16.514</v>
      </c>
      <c r="AH112" s="103" t="n">
        <v>17.147</v>
      </c>
      <c r="AI112" s="103" t="n">
        <v>18.2255</v>
      </c>
      <c r="AJ112" s="103" t="n">
        <v>19.304</v>
      </c>
      <c r="AK112" s="103" t="n">
        <v>19.5785</v>
      </c>
      <c r="AL112" s="103" t="n">
        <v>19.853</v>
      </c>
      <c r="AM112" s="103" t="n">
        <v>22.762</v>
      </c>
      <c r="AN112" s="103" t="n">
        <v>25.671</v>
      </c>
      <c r="AO112" s="103" t="n">
        <v>25.3345</v>
      </c>
      <c r="AP112" s="103" t="n">
        <v>24.998</v>
      </c>
      <c r="AQ112" s="103" t="n">
        <v>24.4625</v>
      </c>
      <c r="AR112" s="103" t="n">
        <v>23.927</v>
      </c>
      <c r="AS112" s="103" t="n">
        <v>23.596125</v>
      </c>
      <c r="AT112" s="103" t="n">
        <v>23.26525</v>
      </c>
      <c r="AU112" s="103" t="n">
        <v>22.934375</v>
      </c>
      <c r="AV112" s="103" t="n">
        <v>22.6035</v>
      </c>
      <c r="AW112" s="103" t="n">
        <v>22.272625</v>
      </c>
      <c r="AX112" s="103" t="n">
        <v>21.94175</v>
      </c>
      <c r="AY112" s="103" t="n">
        <v>21.610875</v>
      </c>
      <c r="AZ112" s="103" t="n">
        <v>21.28</v>
      </c>
      <c r="BA112" s="103" t="n">
        <v>20.949125</v>
      </c>
      <c r="BB112" s="103" t="n">
        <v>20.61825</v>
      </c>
      <c r="BC112" s="103" t="n">
        <v>20.287375</v>
      </c>
      <c r="BD112" s="103" t="n">
        <v>19.9565</v>
      </c>
      <c r="BE112" s="103" t="n">
        <v>19.625625</v>
      </c>
      <c r="BF112" s="103" t="n">
        <v>19.29475</v>
      </c>
      <c r="BG112" s="103" t="n">
        <v>18.963875</v>
      </c>
      <c r="BH112" s="103" t="n">
        <v>18.633</v>
      </c>
      <c r="BI112" s="103" t="n">
        <v>18.302125</v>
      </c>
      <c r="BJ112" s="103" t="n">
        <v>17.97125</v>
      </c>
    </row>
    <row r="113" customFormat="false" ht="12.8" hidden="false" customHeight="false" outlineLevel="0" collapsed="false">
      <c r="A113" s="102" t="n">
        <v>146</v>
      </c>
      <c r="B113" s="103" t="n">
        <v>0</v>
      </c>
      <c r="C113" s="103" t="n">
        <v>0.2797</v>
      </c>
      <c r="D113" s="103" t="n">
        <v>0.5594</v>
      </c>
      <c r="E113" s="103" t="n">
        <v>0.8391</v>
      </c>
      <c r="F113" s="103" t="n">
        <v>1.1188</v>
      </c>
      <c r="G113" s="103" t="n">
        <v>1.39835</v>
      </c>
      <c r="H113" s="103" t="n">
        <v>1.6779</v>
      </c>
      <c r="I113" s="103" t="n">
        <v>1.95745</v>
      </c>
      <c r="J113" s="103" t="n">
        <v>2.237</v>
      </c>
      <c r="K113" s="103" t="n">
        <v>2.8523</v>
      </c>
      <c r="L113" s="103" t="n">
        <v>3.4676</v>
      </c>
      <c r="M113" s="103" t="n">
        <v>4.0829</v>
      </c>
      <c r="N113" s="103" t="n">
        <v>4.6982</v>
      </c>
      <c r="O113" s="103" t="n">
        <v>5.1371</v>
      </c>
      <c r="P113" s="103" t="n">
        <v>5.576</v>
      </c>
      <c r="Q113" s="103" t="n">
        <v>6.0212</v>
      </c>
      <c r="R113" s="103" t="n">
        <v>6.4664</v>
      </c>
      <c r="S113" s="103" t="n">
        <v>6.9111</v>
      </c>
      <c r="T113" s="103" t="n">
        <v>7.3558</v>
      </c>
      <c r="U113" s="103" t="n">
        <v>7.7311</v>
      </c>
      <c r="V113" s="103" t="n">
        <v>8.1064</v>
      </c>
      <c r="W113" s="103" t="n">
        <v>8.4817</v>
      </c>
      <c r="X113" s="103" t="n">
        <v>8.857</v>
      </c>
      <c r="Y113" s="103" t="n">
        <v>9.7952</v>
      </c>
      <c r="Z113" s="103" t="n">
        <v>10.7334</v>
      </c>
      <c r="AA113" s="103" t="n">
        <v>11.322</v>
      </c>
      <c r="AB113" s="103" t="n">
        <v>11.9106</v>
      </c>
      <c r="AC113" s="103" t="n">
        <v>12.9242</v>
      </c>
      <c r="AD113" s="103" t="n">
        <v>13.9378</v>
      </c>
      <c r="AE113" s="103" t="n">
        <v>14.7747</v>
      </c>
      <c r="AF113" s="103" t="n">
        <v>15.6116</v>
      </c>
      <c r="AG113" s="103" t="n">
        <v>16.2091</v>
      </c>
      <c r="AH113" s="103" t="n">
        <v>16.8066</v>
      </c>
      <c r="AI113" s="103" t="n">
        <v>17.8327</v>
      </c>
      <c r="AJ113" s="103" t="n">
        <v>18.8588</v>
      </c>
      <c r="AK113" s="103" t="n">
        <v>19.1176</v>
      </c>
      <c r="AL113" s="103" t="n">
        <v>19.3764</v>
      </c>
      <c r="AM113" s="103" t="n">
        <v>22.4625</v>
      </c>
      <c r="AN113" s="103" t="n">
        <v>25.5486</v>
      </c>
      <c r="AO113" s="103" t="n">
        <v>25.2133</v>
      </c>
      <c r="AP113" s="103" t="n">
        <v>24.878</v>
      </c>
      <c r="AQ113" s="103" t="n">
        <v>24.3834</v>
      </c>
      <c r="AR113" s="103" t="n">
        <v>23.8888</v>
      </c>
      <c r="AS113" s="103" t="n">
        <v>23.55795</v>
      </c>
      <c r="AT113" s="103" t="n">
        <v>23.2271</v>
      </c>
      <c r="AU113" s="103" t="n">
        <v>22.89625</v>
      </c>
      <c r="AV113" s="103" t="n">
        <v>22.5654</v>
      </c>
      <c r="AW113" s="103" t="n">
        <v>22.23455</v>
      </c>
      <c r="AX113" s="103" t="n">
        <v>21.9037</v>
      </c>
      <c r="AY113" s="103" t="n">
        <v>21.57285</v>
      </c>
      <c r="AZ113" s="103" t="n">
        <v>21.242</v>
      </c>
      <c r="BA113" s="103" t="n">
        <v>20.91115</v>
      </c>
      <c r="BB113" s="103" t="n">
        <v>20.5803</v>
      </c>
      <c r="BC113" s="103" t="n">
        <v>20.24945</v>
      </c>
      <c r="BD113" s="103" t="n">
        <v>19.9186</v>
      </c>
      <c r="BE113" s="103" t="n">
        <v>19.58775</v>
      </c>
      <c r="BF113" s="103" t="n">
        <v>19.2569</v>
      </c>
      <c r="BG113" s="103" t="n">
        <v>18.92605</v>
      </c>
      <c r="BH113" s="103" t="n">
        <v>18.5952</v>
      </c>
      <c r="BI113" s="103" t="n">
        <v>18.26435</v>
      </c>
      <c r="BJ113" s="103" t="n">
        <v>17.9335</v>
      </c>
    </row>
    <row r="114" customFormat="false" ht="12.8" hidden="false" customHeight="false" outlineLevel="0" collapsed="false">
      <c r="A114" s="102" t="n">
        <v>147</v>
      </c>
      <c r="B114" s="103" t="n">
        <v>0</v>
      </c>
      <c r="C114" s="103" t="n">
        <v>0.2809</v>
      </c>
      <c r="D114" s="103" t="n">
        <v>0.5618</v>
      </c>
      <c r="E114" s="103" t="n">
        <v>0.8427</v>
      </c>
      <c r="F114" s="103" t="n">
        <v>1.1236</v>
      </c>
      <c r="G114" s="103" t="n">
        <v>1.40445</v>
      </c>
      <c r="H114" s="103" t="n">
        <v>1.6853</v>
      </c>
      <c r="I114" s="103" t="n">
        <v>1.96615</v>
      </c>
      <c r="J114" s="103" t="n">
        <v>2.247</v>
      </c>
      <c r="K114" s="103" t="n">
        <v>2.84785</v>
      </c>
      <c r="L114" s="103" t="n">
        <v>3.4487</v>
      </c>
      <c r="M114" s="103" t="n">
        <v>4.04955</v>
      </c>
      <c r="N114" s="103" t="n">
        <v>4.6504</v>
      </c>
      <c r="O114" s="103" t="n">
        <v>5.0867</v>
      </c>
      <c r="P114" s="103" t="n">
        <v>5.523</v>
      </c>
      <c r="Q114" s="103" t="n">
        <v>5.9674</v>
      </c>
      <c r="R114" s="103" t="n">
        <v>6.4118</v>
      </c>
      <c r="S114" s="103" t="n">
        <v>6.8557</v>
      </c>
      <c r="T114" s="103" t="n">
        <v>7.2996</v>
      </c>
      <c r="U114" s="103" t="n">
        <v>7.6747</v>
      </c>
      <c r="V114" s="103" t="n">
        <v>8.0498</v>
      </c>
      <c r="W114" s="103" t="n">
        <v>8.4249</v>
      </c>
      <c r="X114" s="103" t="n">
        <v>8.8</v>
      </c>
      <c r="Y114" s="103" t="n">
        <v>9.7324</v>
      </c>
      <c r="Z114" s="103" t="n">
        <v>10.6648</v>
      </c>
      <c r="AA114" s="103" t="n">
        <v>11.2265</v>
      </c>
      <c r="AB114" s="103" t="n">
        <v>11.7882</v>
      </c>
      <c r="AC114" s="103" t="n">
        <v>12.7544</v>
      </c>
      <c r="AD114" s="103" t="n">
        <v>13.7206</v>
      </c>
      <c r="AE114" s="103" t="n">
        <v>14.5314</v>
      </c>
      <c r="AF114" s="103" t="n">
        <v>15.3422</v>
      </c>
      <c r="AG114" s="103" t="n">
        <v>15.9042</v>
      </c>
      <c r="AH114" s="103" t="n">
        <v>16.4662</v>
      </c>
      <c r="AI114" s="103" t="n">
        <v>17.4399</v>
      </c>
      <c r="AJ114" s="103" t="n">
        <v>18.4136</v>
      </c>
      <c r="AK114" s="103" t="n">
        <v>18.6567</v>
      </c>
      <c r="AL114" s="103" t="n">
        <v>18.8998</v>
      </c>
      <c r="AM114" s="103" t="n">
        <v>22.163</v>
      </c>
      <c r="AN114" s="103" t="n">
        <v>25.4262</v>
      </c>
      <c r="AO114" s="103" t="n">
        <v>25.0921</v>
      </c>
      <c r="AP114" s="103" t="n">
        <v>24.758</v>
      </c>
      <c r="AQ114" s="103" t="n">
        <v>24.3043</v>
      </c>
      <c r="AR114" s="103" t="n">
        <v>23.8506</v>
      </c>
      <c r="AS114" s="103" t="n">
        <v>23.519775</v>
      </c>
      <c r="AT114" s="103" t="n">
        <v>23.18895</v>
      </c>
      <c r="AU114" s="103" t="n">
        <v>22.858125</v>
      </c>
      <c r="AV114" s="103" t="n">
        <v>22.5273</v>
      </c>
      <c r="AW114" s="103" t="n">
        <v>22.196475</v>
      </c>
      <c r="AX114" s="103" t="n">
        <v>21.86565</v>
      </c>
      <c r="AY114" s="103" t="n">
        <v>21.534825</v>
      </c>
      <c r="AZ114" s="103" t="n">
        <v>21.204</v>
      </c>
      <c r="BA114" s="103" t="n">
        <v>20.873175</v>
      </c>
      <c r="BB114" s="103" t="n">
        <v>20.54235</v>
      </c>
      <c r="BC114" s="103" t="n">
        <v>20.211525</v>
      </c>
      <c r="BD114" s="103" t="n">
        <v>19.8807</v>
      </c>
      <c r="BE114" s="103" t="n">
        <v>19.549875</v>
      </c>
      <c r="BF114" s="103" t="n">
        <v>19.21905</v>
      </c>
      <c r="BG114" s="103" t="n">
        <v>18.888225</v>
      </c>
      <c r="BH114" s="103" t="n">
        <v>18.5574</v>
      </c>
      <c r="BI114" s="103" t="n">
        <v>18.226575</v>
      </c>
      <c r="BJ114" s="103" t="n">
        <v>17.89575</v>
      </c>
    </row>
    <row r="115" customFormat="false" ht="12.8" hidden="false" customHeight="false" outlineLevel="0" collapsed="false">
      <c r="A115" s="102" t="n">
        <v>148</v>
      </c>
      <c r="B115" s="103" t="n">
        <v>0</v>
      </c>
      <c r="C115" s="103" t="n">
        <v>0.2821</v>
      </c>
      <c r="D115" s="103" t="n">
        <v>0.5642</v>
      </c>
      <c r="E115" s="103" t="n">
        <v>0.8463</v>
      </c>
      <c r="F115" s="103" t="n">
        <v>1.1284</v>
      </c>
      <c r="G115" s="103" t="n">
        <v>1.41055</v>
      </c>
      <c r="H115" s="103" t="n">
        <v>1.6927</v>
      </c>
      <c r="I115" s="103" t="n">
        <v>1.97485</v>
      </c>
      <c r="J115" s="103" t="n">
        <v>2.257</v>
      </c>
      <c r="K115" s="103" t="n">
        <v>2.8434</v>
      </c>
      <c r="L115" s="103" t="n">
        <v>3.4298</v>
      </c>
      <c r="M115" s="103" t="n">
        <v>4.0162</v>
      </c>
      <c r="N115" s="103" t="n">
        <v>4.6026</v>
      </c>
      <c r="O115" s="103" t="n">
        <v>5.0363</v>
      </c>
      <c r="P115" s="103" t="n">
        <v>5.47</v>
      </c>
      <c r="Q115" s="103" t="n">
        <v>5.9136</v>
      </c>
      <c r="R115" s="103" t="n">
        <v>6.3572</v>
      </c>
      <c r="S115" s="103" t="n">
        <v>6.8003</v>
      </c>
      <c r="T115" s="103" t="n">
        <v>7.2434</v>
      </c>
      <c r="U115" s="103" t="n">
        <v>7.6183</v>
      </c>
      <c r="V115" s="103" t="n">
        <v>7.9932</v>
      </c>
      <c r="W115" s="103" t="n">
        <v>8.3681</v>
      </c>
      <c r="X115" s="103" t="n">
        <v>8.743</v>
      </c>
      <c r="Y115" s="103" t="n">
        <v>9.6696</v>
      </c>
      <c r="Z115" s="103" t="n">
        <v>10.5962</v>
      </c>
      <c r="AA115" s="103" t="n">
        <v>11.131</v>
      </c>
      <c r="AB115" s="103" t="n">
        <v>11.6658</v>
      </c>
      <c r="AC115" s="103" t="n">
        <v>12.5846</v>
      </c>
      <c r="AD115" s="103" t="n">
        <v>13.5034</v>
      </c>
      <c r="AE115" s="103" t="n">
        <v>14.2881</v>
      </c>
      <c r="AF115" s="103" t="n">
        <v>15.0728</v>
      </c>
      <c r="AG115" s="103" t="n">
        <v>15.5993</v>
      </c>
      <c r="AH115" s="103" t="n">
        <v>16.1258</v>
      </c>
      <c r="AI115" s="103" t="n">
        <v>17.0471</v>
      </c>
      <c r="AJ115" s="103" t="n">
        <v>17.9684</v>
      </c>
      <c r="AK115" s="103" t="n">
        <v>18.1958</v>
      </c>
      <c r="AL115" s="103" t="n">
        <v>18.4232</v>
      </c>
      <c r="AM115" s="103" t="n">
        <v>21.8635</v>
      </c>
      <c r="AN115" s="103" t="n">
        <v>25.3038</v>
      </c>
      <c r="AO115" s="103" t="n">
        <v>24.9709</v>
      </c>
      <c r="AP115" s="103" t="n">
        <v>24.638</v>
      </c>
      <c r="AQ115" s="103" t="n">
        <v>24.2252</v>
      </c>
      <c r="AR115" s="103" t="n">
        <v>23.8124</v>
      </c>
      <c r="AS115" s="103" t="n">
        <v>23.4816</v>
      </c>
      <c r="AT115" s="103" t="n">
        <v>23.1508</v>
      </c>
      <c r="AU115" s="103" t="n">
        <v>22.82</v>
      </c>
      <c r="AV115" s="103" t="n">
        <v>22.4892</v>
      </c>
      <c r="AW115" s="103" t="n">
        <v>22.1584</v>
      </c>
      <c r="AX115" s="103" t="n">
        <v>21.8276</v>
      </c>
      <c r="AY115" s="103" t="n">
        <v>21.4968</v>
      </c>
      <c r="AZ115" s="103" t="n">
        <v>21.166</v>
      </c>
      <c r="BA115" s="103" t="n">
        <v>20.8352</v>
      </c>
      <c r="BB115" s="103" t="n">
        <v>20.5044</v>
      </c>
      <c r="BC115" s="103" t="n">
        <v>20.1736</v>
      </c>
      <c r="BD115" s="103" t="n">
        <v>19.8428</v>
      </c>
      <c r="BE115" s="103" t="n">
        <v>19.512</v>
      </c>
      <c r="BF115" s="103" t="n">
        <v>19.1812</v>
      </c>
      <c r="BG115" s="103" t="n">
        <v>18.8504</v>
      </c>
      <c r="BH115" s="103" t="n">
        <v>18.5196</v>
      </c>
      <c r="BI115" s="103" t="n">
        <v>18.1888</v>
      </c>
      <c r="BJ115" s="103" t="n">
        <v>17.858</v>
      </c>
    </row>
    <row r="116" customFormat="false" ht="12.8" hidden="false" customHeight="false" outlineLevel="0" collapsed="false">
      <c r="A116" s="102" t="n">
        <v>149</v>
      </c>
      <c r="B116" s="103" t="n">
        <v>0</v>
      </c>
      <c r="C116" s="103" t="n">
        <v>0.2833</v>
      </c>
      <c r="D116" s="103" t="n">
        <v>0.5666</v>
      </c>
      <c r="E116" s="103" t="n">
        <v>0.8499</v>
      </c>
      <c r="F116" s="103" t="n">
        <v>1.1332</v>
      </c>
      <c r="G116" s="103" t="n">
        <v>1.41665</v>
      </c>
      <c r="H116" s="103" t="n">
        <v>1.7001</v>
      </c>
      <c r="I116" s="103" t="n">
        <v>1.98355</v>
      </c>
      <c r="J116" s="103" t="n">
        <v>2.267</v>
      </c>
      <c r="K116" s="103" t="n">
        <v>2.83895</v>
      </c>
      <c r="L116" s="103" t="n">
        <v>3.4109</v>
      </c>
      <c r="M116" s="103" t="n">
        <v>3.98285</v>
      </c>
      <c r="N116" s="103" t="n">
        <v>4.5548</v>
      </c>
      <c r="O116" s="103" t="n">
        <v>4.9859</v>
      </c>
      <c r="P116" s="103" t="n">
        <v>5.417</v>
      </c>
      <c r="Q116" s="103" t="n">
        <v>5.8598</v>
      </c>
      <c r="R116" s="103" t="n">
        <v>6.3026</v>
      </c>
      <c r="S116" s="103" t="n">
        <v>6.7449</v>
      </c>
      <c r="T116" s="103" t="n">
        <v>7.1872</v>
      </c>
      <c r="U116" s="103" t="n">
        <v>7.5619</v>
      </c>
      <c r="V116" s="103" t="n">
        <v>7.9366</v>
      </c>
      <c r="W116" s="103" t="n">
        <v>8.3113</v>
      </c>
      <c r="X116" s="103" t="n">
        <v>8.686</v>
      </c>
      <c r="Y116" s="103" t="n">
        <v>9.6068</v>
      </c>
      <c r="Z116" s="103" t="n">
        <v>10.5276</v>
      </c>
      <c r="AA116" s="103" t="n">
        <v>11.0355</v>
      </c>
      <c r="AB116" s="103" t="n">
        <v>11.5434</v>
      </c>
      <c r="AC116" s="103" t="n">
        <v>12.4148</v>
      </c>
      <c r="AD116" s="103" t="n">
        <v>13.2862</v>
      </c>
      <c r="AE116" s="103" t="n">
        <v>14.0448</v>
      </c>
      <c r="AF116" s="103" t="n">
        <v>14.8034</v>
      </c>
      <c r="AG116" s="103" t="n">
        <v>15.2944</v>
      </c>
      <c r="AH116" s="103" t="n">
        <v>15.7854</v>
      </c>
      <c r="AI116" s="103" t="n">
        <v>16.6543</v>
      </c>
      <c r="AJ116" s="103" t="n">
        <v>17.5232</v>
      </c>
      <c r="AK116" s="103" t="n">
        <v>17.7349</v>
      </c>
      <c r="AL116" s="103" t="n">
        <v>17.9466</v>
      </c>
      <c r="AM116" s="103" t="n">
        <v>21.564</v>
      </c>
      <c r="AN116" s="103" t="n">
        <v>25.1814</v>
      </c>
      <c r="AO116" s="103" t="n">
        <v>24.8497</v>
      </c>
      <c r="AP116" s="103" t="n">
        <v>24.518</v>
      </c>
      <c r="AQ116" s="103" t="n">
        <v>24.1461</v>
      </c>
      <c r="AR116" s="103" t="n">
        <v>23.7742</v>
      </c>
      <c r="AS116" s="103" t="n">
        <v>23.443425</v>
      </c>
      <c r="AT116" s="103" t="n">
        <v>23.11265</v>
      </c>
      <c r="AU116" s="103" t="n">
        <v>22.781875</v>
      </c>
      <c r="AV116" s="103" t="n">
        <v>22.4511</v>
      </c>
      <c r="AW116" s="103" t="n">
        <v>22.120325</v>
      </c>
      <c r="AX116" s="103" t="n">
        <v>21.78955</v>
      </c>
      <c r="AY116" s="103" t="n">
        <v>21.458775</v>
      </c>
      <c r="AZ116" s="103" t="n">
        <v>21.128</v>
      </c>
      <c r="BA116" s="103" t="n">
        <v>20.797225</v>
      </c>
      <c r="BB116" s="103" t="n">
        <v>20.46645</v>
      </c>
      <c r="BC116" s="103" t="n">
        <v>20.135675</v>
      </c>
      <c r="BD116" s="103" t="n">
        <v>19.8049</v>
      </c>
      <c r="BE116" s="103" t="n">
        <v>19.474125</v>
      </c>
      <c r="BF116" s="103" t="n">
        <v>19.14335</v>
      </c>
      <c r="BG116" s="103" t="n">
        <v>18.812575</v>
      </c>
      <c r="BH116" s="103" t="n">
        <v>18.4818</v>
      </c>
      <c r="BI116" s="103" t="n">
        <v>18.151025</v>
      </c>
      <c r="BJ116" s="103" t="n">
        <v>17.82025</v>
      </c>
    </row>
    <row r="117" customFormat="false" ht="12.8" hidden="false" customHeight="false" outlineLevel="0" collapsed="false">
      <c r="A117" s="102" t="n">
        <v>150</v>
      </c>
      <c r="B117" s="103" t="n">
        <v>0</v>
      </c>
      <c r="C117" s="103" t="n">
        <v>0.2845</v>
      </c>
      <c r="D117" s="103" t="n">
        <v>0.569</v>
      </c>
      <c r="E117" s="103" t="n">
        <v>0.8535</v>
      </c>
      <c r="F117" s="103" t="n">
        <v>1.138</v>
      </c>
      <c r="G117" s="103" t="n">
        <v>1.42275</v>
      </c>
      <c r="H117" s="103" t="n">
        <v>1.7075</v>
      </c>
      <c r="I117" s="103" t="n">
        <v>1.99225</v>
      </c>
      <c r="J117" s="103" t="n">
        <v>2.277</v>
      </c>
      <c r="K117" s="103" t="n">
        <v>2.8345</v>
      </c>
      <c r="L117" s="103" t="n">
        <v>3.392</v>
      </c>
      <c r="M117" s="103" t="n">
        <v>3.9495</v>
      </c>
      <c r="N117" s="103" t="n">
        <v>4.507</v>
      </c>
      <c r="O117" s="103" t="n">
        <v>4.9355</v>
      </c>
      <c r="P117" s="103" t="n">
        <v>5.364</v>
      </c>
      <c r="Q117" s="103" t="n">
        <v>5.806</v>
      </c>
      <c r="R117" s="103" t="n">
        <v>6.248</v>
      </c>
      <c r="S117" s="103" t="n">
        <v>6.6895</v>
      </c>
      <c r="T117" s="103" t="n">
        <v>7.131</v>
      </c>
      <c r="U117" s="103" t="n">
        <v>7.5055</v>
      </c>
      <c r="V117" s="103" t="n">
        <v>7.88</v>
      </c>
      <c r="W117" s="103" t="n">
        <v>8.2545</v>
      </c>
      <c r="X117" s="103" t="n">
        <v>8.629</v>
      </c>
      <c r="Y117" s="103" t="n">
        <v>9.544</v>
      </c>
      <c r="Z117" s="103" t="n">
        <v>10.459</v>
      </c>
      <c r="AA117" s="103" t="n">
        <v>10.94</v>
      </c>
      <c r="AB117" s="103" t="n">
        <v>11.421</v>
      </c>
      <c r="AC117" s="103" t="n">
        <v>12.245</v>
      </c>
      <c r="AD117" s="103" t="n">
        <v>13.069</v>
      </c>
      <c r="AE117" s="103" t="n">
        <v>13.8015</v>
      </c>
      <c r="AF117" s="103" t="n">
        <v>14.534</v>
      </c>
      <c r="AG117" s="103" t="n">
        <v>14.9895</v>
      </c>
      <c r="AH117" s="103" t="n">
        <v>15.445</v>
      </c>
      <c r="AI117" s="103" t="n">
        <v>16.2615</v>
      </c>
      <c r="AJ117" s="103" t="n">
        <v>17.078</v>
      </c>
      <c r="AK117" s="103" t="n">
        <v>17.274</v>
      </c>
      <c r="AL117" s="103" t="n">
        <v>17.47</v>
      </c>
      <c r="AM117" s="103" t="n">
        <v>21.2645</v>
      </c>
      <c r="AN117" s="103" t="n">
        <v>25.059</v>
      </c>
      <c r="AO117" s="103" t="n">
        <v>24.7285</v>
      </c>
      <c r="AP117" s="103" t="n">
        <v>24.398</v>
      </c>
      <c r="AQ117" s="103" t="n">
        <v>24.067</v>
      </c>
      <c r="AR117" s="103" t="n">
        <v>23.736</v>
      </c>
      <c r="AS117" s="103" t="n">
        <v>23.40525</v>
      </c>
      <c r="AT117" s="103" t="n">
        <v>23.0745</v>
      </c>
      <c r="AU117" s="103" t="n">
        <v>22.74375</v>
      </c>
      <c r="AV117" s="103" t="n">
        <v>22.413</v>
      </c>
      <c r="AW117" s="103" t="n">
        <v>22.08225</v>
      </c>
      <c r="AX117" s="103" t="n">
        <v>21.7515</v>
      </c>
      <c r="AY117" s="103" t="n">
        <v>21.42075</v>
      </c>
      <c r="AZ117" s="103" t="n">
        <v>21.09</v>
      </c>
      <c r="BA117" s="103" t="n">
        <v>20.75925</v>
      </c>
      <c r="BB117" s="103" t="n">
        <v>20.4285</v>
      </c>
      <c r="BC117" s="103" t="n">
        <v>20.09775</v>
      </c>
      <c r="BD117" s="103" t="n">
        <v>19.767</v>
      </c>
      <c r="BE117" s="103" t="n">
        <v>19.43625</v>
      </c>
      <c r="BF117" s="103" t="n">
        <v>19.1055</v>
      </c>
      <c r="BG117" s="103" t="n">
        <v>18.77475</v>
      </c>
      <c r="BH117" s="103" t="n">
        <v>18.444</v>
      </c>
      <c r="BI117" s="103" t="n">
        <v>18.11325</v>
      </c>
      <c r="BJ117" s="103" t="n">
        <v>17.7825</v>
      </c>
    </row>
    <row r="118" customFormat="false" ht="12.8" hidden="false" customHeight="false" outlineLevel="0" collapsed="false">
      <c r="A118" s="102" t="n">
        <v>151</v>
      </c>
      <c r="B118" s="103" t="n">
        <v>0</v>
      </c>
      <c r="C118" s="103" t="n">
        <v>0.2854</v>
      </c>
      <c r="D118" s="103" t="n">
        <v>0.5708</v>
      </c>
      <c r="E118" s="103" t="n">
        <v>0.8562</v>
      </c>
      <c r="F118" s="103" t="n">
        <v>1.1416</v>
      </c>
      <c r="G118" s="103" t="n">
        <v>1.42725</v>
      </c>
      <c r="H118" s="103" t="n">
        <v>1.7129</v>
      </c>
      <c r="I118" s="103" t="n">
        <v>1.99855</v>
      </c>
      <c r="J118" s="103" t="n">
        <v>2.2842</v>
      </c>
      <c r="K118" s="103" t="n">
        <v>2.8278</v>
      </c>
      <c r="L118" s="103" t="n">
        <v>3.3714</v>
      </c>
      <c r="M118" s="103" t="n">
        <v>3.915</v>
      </c>
      <c r="N118" s="103" t="n">
        <v>4.4586</v>
      </c>
      <c r="O118" s="103" t="n">
        <v>4.8839</v>
      </c>
      <c r="P118" s="103" t="n">
        <v>5.3092</v>
      </c>
      <c r="Q118" s="103" t="n">
        <v>5.7495</v>
      </c>
      <c r="R118" s="103" t="n">
        <v>6.1898</v>
      </c>
      <c r="S118" s="103" t="n">
        <v>6.6298</v>
      </c>
      <c r="T118" s="103" t="n">
        <v>7.0698</v>
      </c>
      <c r="U118" s="103" t="n">
        <v>7.4437</v>
      </c>
      <c r="V118" s="103" t="n">
        <v>7.8176</v>
      </c>
      <c r="W118" s="103" t="n">
        <v>8.1914</v>
      </c>
      <c r="X118" s="103" t="n">
        <v>8.5652</v>
      </c>
      <c r="Y118" s="103" t="n">
        <v>9.4683</v>
      </c>
      <c r="Z118" s="103" t="n">
        <v>10.3714</v>
      </c>
      <c r="AA118" s="103" t="n">
        <v>10.8359</v>
      </c>
      <c r="AB118" s="103" t="n">
        <v>11.3004</v>
      </c>
      <c r="AC118" s="103" t="n">
        <v>12.0847</v>
      </c>
      <c r="AD118" s="103" t="n">
        <v>12.869</v>
      </c>
      <c r="AE118" s="103" t="n">
        <v>13.57</v>
      </c>
      <c r="AF118" s="103" t="n">
        <v>14.271</v>
      </c>
      <c r="AG118" s="103" t="n">
        <v>14.691</v>
      </c>
      <c r="AH118" s="103" t="n">
        <v>15.111</v>
      </c>
      <c r="AI118" s="103" t="n">
        <v>15.8723</v>
      </c>
      <c r="AJ118" s="103" t="n">
        <v>16.6336</v>
      </c>
      <c r="AK118" s="103" t="n">
        <v>16.8113</v>
      </c>
      <c r="AL118" s="103" t="n">
        <v>16.989</v>
      </c>
      <c r="AM118" s="103" t="n">
        <v>20.9821</v>
      </c>
      <c r="AN118" s="103" t="n">
        <v>24.9752</v>
      </c>
      <c r="AO118" s="103" t="n">
        <v>24.6469</v>
      </c>
      <c r="AP118" s="103" t="n">
        <v>24.3186</v>
      </c>
      <c r="AQ118" s="103" t="n">
        <v>23.9899</v>
      </c>
      <c r="AR118" s="103" t="n">
        <v>23.6612</v>
      </c>
      <c r="AS118" s="103" t="n">
        <v>23.332675</v>
      </c>
      <c r="AT118" s="103" t="n">
        <v>23.00415</v>
      </c>
      <c r="AU118" s="103" t="n">
        <v>22.675625</v>
      </c>
      <c r="AV118" s="103" t="n">
        <v>22.3471</v>
      </c>
      <c r="AW118" s="103" t="n">
        <v>22.018575</v>
      </c>
      <c r="AX118" s="103" t="n">
        <v>21.69005</v>
      </c>
      <c r="AY118" s="103" t="n">
        <v>21.361525</v>
      </c>
      <c r="AZ118" s="103" t="n">
        <v>21.033</v>
      </c>
      <c r="BA118" s="103" t="n">
        <v>20.704475</v>
      </c>
      <c r="BB118" s="103" t="n">
        <v>20.37595</v>
      </c>
      <c r="BC118" s="103" t="n">
        <v>20.047425</v>
      </c>
      <c r="BD118" s="103" t="n">
        <v>19.7189</v>
      </c>
      <c r="BE118" s="103" t="n">
        <v>19.390375</v>
      </c>
      <c r="BF118" s="103" t="n">
        <v>19.06185</v>
      </c>
      <c r="BG118" s="103" t="n">
        <v>18.733325</v>
      </c>
      <c r="BH118" s="103" t="n">
        <v>18.4048</v>
      </c>
      <c r="BI118" s="103" t="n">
        <v>18.076275</v>
      </c>
      <c r="BJ118" s="103" t="n">
        <v>17.74775</v>
      </c>
    </row>
    <row r="119" customFormat="false" ht="12.8" hidden="false" customHeight="false" outlineLevel="0" collapsed="false">
      <c r="A119" s="102" t="n">
        <v>152</v>
      </c>
      <c r="B119" s="103" t="n">
        <v>0</v>
      </c>
      <c r="C119" s="103" t="n">
        <v>0.2863</v>
      </c>
      <c r="D119" s="103" t="n">
        <v>0.5726</v>
      </c>
      <c r="E119" s="103" t="n">
        <v>0.8589</v>
      </c>
      <c r="F119" s="103" t="n">
        <v>1.1452</v>
      </c>
      <c r="G119" s="103" t="n">
        <v>1.43175</v>
      </c>
      <c r="H119" s="103" t="n">
        <v>1.7183</v>
      </c>
      <c r="I119" s="103" t="n">
        <v>2.00485</v>
      </c>
      <c r="J119" s="103" t="n">
        <v>2.2914</v>
      </c>
      <c r="K119" s="103" t="n">
        <v>2.8211</v>
      </c>
      <c r="L119" s="103" t="n">
        <v>3.3508</v>
      </c>
      <c r="M119" s="103" t="n">
        <v>3.8805</v>
      </c>
      <c r="N119" s="103" t="n">
        <v>4.4102</v>
      </c>
      <c r="O119" s="103" t="n">
        <v>4.8323</v>
      </c>
      <c r="P119" s="103" t="n">
        <v>5.2544</v>
      </c>
      <c r="Q119" s="103" t="n">
        <v>5.693</v>
      </c>
      <c r="R119" s="103" t="n">
        <v>6.1316</v>
      </c>
      <c r="S119" s="103" t="n">
        <v>6.5701</v>
      </c>
      <c r="T119" s="103" t="n">
        <v>7.0086</v>
      </c>
      <c r="U119" s="103" t="n">
        <v>7.3819</v>
      </c>
      <c r="V119" s="103" t="n">
        <v>7.7552</v>
      </c>
      <c r="W119" s="103" t="n">
        <v>8.1283</v>
      </c>
      <c r="X119" s="103" t="n">
        <v>8.5014</v>
      </c>
      <c r="Y119" s="103" t="n">
        <v>9.3926</v>
      </c>
      <c r="Z119" s="103" t="n">
        <v>10.2838</v>
      </c>
      <c r="AA119" s="103" t="n">
        <v>10.7318</v>
      </c>
      <c r="AB119" s="103" t="n">
        <v>11.1798</v>
      </c>
      <c r="AC119" s="103" t="n">
        <v>11.9244</v>
      </c>
      <c r="AD119" s="103" t="n">
        <v>12.669</v>
      </c>
      <c r="AE119" s="103" t="n">
        <v>13.3385</v>
      </c>
      <c r="AF119" s="103" t="n">
        <v>14.008</v>
      </c>
      <c r="AG119" s="103" t="n">
        <v>14.3925</v>
      </c>
      <c r="AH119" s="103" t="n">
        <v>14.777</v>
      </c>
      <c r="AI119" s="103" t="n">
        <v>15.4831</v>
      </c>
      <c r="AJ119" s="103" t="n">
        <v>16.1892</v>
      </c>
      <c r="AK119" s="103" t="n">
        <v>16.3486</v>
      </c>
      <c r="AL119" s="103" t="n">
        <v>16.508</v>
      </c>
      <c r="AM119" s="103" t="n">
        <v>20.6997</v>
      </c>
      <c r="AN119" s="103" t="n">
        <v>24.8914</v>
      </c>
      <c r="AO119" s="103" t="n">
        <v>24.5653</v>
      </c>
      <c r="AP119" s="103" t="n">
        <v>24.2392</v>
      </c>
      <c r="AQ119" s="103" t="n">
        <v>23.9128</v>
      </c>
      <c r="AR119" s="103" t="n">
        <v>23.5864</v>
      </c>
      <c r="AS119" s="103" t="n">
        <v>23.2601</v>
      </c>
      <c r="AT119" s="103" t="n">
        <v>22.9338</v>
      </c>
      <c r="AU119" s="103" t="n">
        <v>22.6075</v>
      </c>
      <c r="AV119" s="103" t="n">
        <v>22.2812</v>
      </c>
      <c r="AW119" s="103" t="n">
        <v>21.9549</v>
      </c>
      <c r="AX119" s="103" t="n">
        <v>21.6286</v>
      </c>
      <c r="AY119" s="103" t="n">
        <v>21.3023</v>
      </c>
      <c r="AZ119" s="103" t="n">
        <v>20.976</v>
      </c>
      <c r="BA119" s="103" t="n">
        <v>20.6497</v>
      </c>
      <c r="BB119" s="103" t="n">
        <v>20.3234</v>
      </c>
      <c r="BC119" s="103" t="n">
        <v>19.9971</v>
      </c>
      <c r="BD119" s="103" t="n">
        <v>19.6708</v>
      </c>
      <c r="BE119" s="103" t="n">
        <v>19.3445</v>
      </c>
      <c r="BF119" s="103" t="n">
        <v>19.0182</v>
      </c>
      <c r="BG119" s="103" t="n">
        <v>18.6919</v>
      </c>
      <c r="BH119" s="103" t="n">
        <v>18.3656</v>
      </c>
      <c r="BI119" s="103" t="n">
        <v>18.0393</v>
      </c>
      <c r="BJ119" s="103" t="n">
        <v>17.713</v>
      </c>
    </row>
    <row r="120" customFormat="false" ht="12.8" hidden="false" customHeight="false" outlineLevel="0" collapsed="false">
      <c r="A120" s="102" t="n">
        <v>153</v>
      </c>
      <c r="B120" s="103" t="n">
        <v>0</v>
      </c>
      <c r="C120" s="103" t="n">
        <v>0.2872</v>
      </c>
      <c r="D120" s="103" t="n">
        <v>0.5744</v>
      </c>
      <c r="E120" s="103" t="n">
        <v>0.8616</v>
      </c>
      <c r="F120" s="103" t="n">
        <v>1.1488</v>
      </c>
      <c r="G120" s="103" t="n">
        <v>1.43625</v>
      </c>
      <c r="H120" s="103" t="n">
        <v>1.7237</v>
      </c>
      <c r="I120" s="103" t="n">
        <v>2.01115</v>
      </c>
      <c r="J120" s="103" t="n">
        <v>2.2986</v>
      </c>
      <c r="K120" s="103" t="n">
        <v>2.8144</v>
      </c>
      <c r="L120" s="103" t="n">
        <v>3.3302</v>
      </c>
      <c r="M120" s="103" t="n">
        <v>3.846</v>
      </c>
      <c r="N120" s="103" t="n">
        <v>4.3618</v>
      </c>
      <c r="O120" s="103" t="n">
        <v>4.7807</v>
      </c>
      <c r="P120" s="103" t="n">
        <v>5.1996</v>
      </c>
      <c r="Q120" s="103" t="n">
        <v>5.6365</v>
      </c>
      <c r="R120" s="103" t="n">
        <v>6.0734</v>
      </c>
      <c r="S120" s="103" t="n">
        <v>6.5104</v>
      </c>
      <c r="T120" s="103" t="n">
        <v>6.9474</v>
      </c>
      <c r="U120" s="103" t="n">
        <v>7.3201</v>
      </c>
      <c r="V120" s="103" t="n">
        <v>7.6928</v>
      </c>
      <c r="W120" s="103" t="n">
        <v>8.0652</v>
      </c>
      <c r="X120" s="103" t="n">
        <v>8.4376</v>
      </c>
      <c r="Y120" s="103" t="n">
        <v>9.3169</v>
      </c>
      <c r="Z120" s="103" t="n">
        <v>10.1962</v>
      </c>
      <c r="AA120" s="103" t="n">
        <v>10.6277</v>
      </c>
      <c r="AB120" s="103" t="n">
        <v>11.0592</v>
      </c>
      <c r="AC120" s="103" t="n">
        <v>11.7641</v>
      </c>
      <c r="AD120" s="103" t="n">
        <v>12.469</v>
      </c>
      <c r="AE120" s="103" t="n">
        <v>13.107</v>
      </c>
      <c r="AF120" s="103" t="n">
        <v>13.745</v>
      </c>
      <c r="AG120" s="103" t="n">
        <v>14.094</v>
      </c>
      <c r="AH120" s="103" t="n">
        <v>14.443</v>
      </c>
      <c r="AI120" s="103" t="n">
        <v>15.0939</v>
      </c>
      <c r="AJ120" s="103" t="n">
        <v>15.7448</v>
      </c>
      <c r="AK120" s="103" t="n">
        <v>15.8859</v>
      </c>
      <c r="AL120" s="103" t="n">
        <v>16.027</v>
      </c>
      <c r="AM120" s="103" t="n">
        <v>20.4173</v>
      </c>
      <c r="AN120" s="103" t="n">
        <v>24.8076</v>
      </c>
      <c r="AO120" s="103" t="n">
        <v>24.4837</v>
      </c>
      <c r="AP120" s="103" t="n">
        <v>24.1598</v>
      </c>
      <c r="AQ120" s="103" t="n">
        <v>23.8357</v>
      </c>
      <c r="AR120" s="103" t="n">
        <v>23.5116</v>
      </c>
      <c r="AS120" s="103" t="n">
        <v>23.187525</v>
      </c>
      <c r="AT120" s="103" t="n">
        <v>22.86345</v>
      </c>
      <c r="AU120" s="103" t="n">
        <v>22.539375</v>
      </c>
      <c r="AV120" s="103" t="n">
        <v>22.2153</v>
      </c>
      <c r="AW120" s="103" t="n">
        <v>21.891225</v>
      </c>
      <c r="AX120" s="103" t="n">
        <v>21.56715</v>
      </c>
      <c r="AY120" s="103" t="n">
        <v>21.243075</v>
      </c>
      <c r="AZ120" s="103" t="n">
        <v>20.919</v>
      </c>
      <c r="BA120" s="103" t="n">
        <v>20.594925</v>
      </c>
      <c r="BB120" s="103" t="n">
        <v>20.27085</v>
      </c>
      <c r="BC120" s="103" t="n">
        <v>19.946775</v>
      </c>
      <c r="BD120" s="103" t="n">
        <v>19.6227</v>
      </c>
      <c r="BE120" s="103" t="n">
        <v>19.298625</v>
      </c>
      <c r="BF120" s="103" t="n">
        <v>18.97455</v>
      </c>
      <c r="BG120" s="103" t="n">
        <v>18.650475</v>
      </c>
      <c r="BH120" s="103" t="n">
        <v>18.3264</v>
      </c>
      <c r="BI120" s="103" t="n">
        <v>18.002325</v>
      </c>
      <c r="BJ120" s="103" t="n">
        <v>17.67825</v>
      </c>
    </row>
    <row r="121" customFormat="false" ht="12.8" hidden="false" customHeight="false" outlineLevel="0" collapsed="false">
      <c r="A121" s="102" t="n">
        <v>154</v>
      </c>
      <c r="B121" s="103" t="n">
        <v>0</v>
      </c>
      <c r="C121" s="103" t="n">
        <v>0.2881</v>
      </c>
      <c r="D121" s="103" t="n">
        <v>0.5762</v>
      </c>
      <c r="E121" s="103" t="n">
        <v>0.8643</v>
      </c>
      <c r="F121" s="103" t="n">
        <v>1.1524</v>
      </c>
      <c r="G121" s="103" t="n">
        <v>1.44075</v>
      </c>
      <c r="H121" s="103" t="n">
        <v>1.7291</v>
      </c>
      <c r="I121" s="103" t="n">
        <v>2.01745</v>
      </c>
      <c r="J121" s="103" t="n">
        <v>2.3058</v>
      </c>
      <c r="K121" s="103" t="n">
        <v>2.8077</v>
      </c>
      <c r="L121" s="103" t="n">
        <v>3.3096</v>
      </c>
      <c r="M121" s="103" t="n">
        <v>3.8115</v>
      </c>
      <c r="N121" s="103" t="n">
        <v>4.3134</v>
      </c>
      <c r="O121" s="103" t="n">
        <v>4.7291</v>
      </c>
      <c r="P121" s="103" t="n">
        <v>5.1448</v>
      </c>
      <c r="Q121" s="103" t="n">
        <v>5.58</v>
      </c>
      <c r="R121" s="103" t="n">
        <v>6.0152</v>
      </c>
      <c r="S121" s="103" t="n">
        <v>6.4507</v>
      </c>
      <c r="T121" s="103" t="n">
        <v>6.8862</v>
      </c>
      <c r="U121" s="103" t="n">
        <v>7.2583</v>
      </c>
      <c r="V121" s="103" t="n">
        <v>7.6304</v>
      </c>
      <c r="W121" s="103" t="n">
        <v>8.0021</v>
      </c>
      <c r="X121" s="103" t="n">
        <v>8.3738</v>
      </c>
      <c r="Y121" s="103" t="n">
        <v>9.2412</v>
      </c>
      <c r="Z121" s="103" t="n">
        <v>10.1086</v>
      </c>
      <c r="AA121" s="103" t="n">
        <v>10.5236</v>
      </c>
      <c r="AB121" s="103" t="n">
        <v>10.9386</v>
      </c>
      <c r="AC121" s="103" t="n">
        <v>11.6038</v>
      </c>
      <c r="AD121" s="103" t="n">
        <v>12.269</v>
      </c>
      <c r="AE121" s="103" t="n">
        <v>12.8755</v>
      </c>
      <c r="AF121" s="103" t="n">
        <v>13.482</v>
      </c>
      <c r="AG121" s="103" t="n">
        <v>13.7955</v>
      </c>
      <c r="AH121" s="103" t="n">
        <v>14.109</v>
      </c>
      <c r="AI121" s="103" t="n">
        <v>14.7047</v>
      </c>
      <c r="AJ121" s="103" t="n">
        <v>15.3004</v>
      </c>
      <c r="AK121" s="103" t="n">
        <v>15.4232</v>
      </c>
      <c r="AL121" s="103" t="n">
        <v>15.546</v>
      </c>
      <c r="AM121" s="103" t="n">
        <v>20.1349</v>
      </c>
      <c r="AN121" s="103" t="n">
        <v>24.7238</v>
      </c>
      <c r="AO121" s="103" t="n">
        <v>24.4021</v>
      </c>
      <c r="AP121" s="103" t="n">
        <v>24.0804</v>
      </c>
      <c r="AQ121" s="103" t="n">
        <v>23.7586</v>
      </c>
      <c r="AR121" s="103" t="n">
        <v>23.4368</v>
      </c>
      <c r="AS121" s="103" t="n">
        <v>23.11495</v>
      </c>
      <c r="AT121" s="103" t="n">
        <v>22.7931</v>
      </c>
      <c r="AU121" s="103" t="n">
        <v>22.47125</v>
      </c>
      <c r="AV121" s="103" t="n">
        <v>22.1494</v>
      </c>
      <c r="AW121" s="103" t="n">
        <v>21.82755</v>
      </c>
      <c r="AX121" s="103" t="n">
        <v>21.5057</v>
      </c>
      <c r="AY121" s="103" t="n">
        <v>21.18385</v>
      </c>
      <c r="AZ121" s="103" t="n">
        <v>20.862</v>
      </c>
      <c r="BA121" s="103" t="n">
        <v>20.54015</v>
      </c>
      <c r="BB121" s="103" t="n">
        <v>20.2183</v>
      </c>
      <c r="BC121" s="103" t="n">
        <v>19.89645</v>
      </c>
      <c r="BD121" s="103" t="n">
        <v>19.5746</v>
      </c>
      <c r="BE121" s="103" t="n">
        <v>19.25275</v>
      </c>
      <c r="BF121" s="103" t="n">
        <v>18.9309</v>
      </c>
      <c r="BG121" s="103" t="n">
        <v>18.60905</v>
      </c>
      <c r="BH121" s="103" t="n">
        <v>18.2872</v>
      </c>
      <c r="BI121" s="103" t="n">
        <v>17.96535</v>
      </c>
      <c r="BJ121" s="103" t="n">
        <v>17.6435</v>
      </c>
    </row>
    <row r="122" customFormat="false" ht="12.8" hidden="false" customHeight="false" outlineLevel="0" collapsed="false">
      <c r="A122" s="102" t="n">
        <v>155</v>
      </c>
      <c r="B122" s="103" t="n">
        <v>0</v>
      </c>
      <c r="C122" s="103" t="n">
        <v>0.289</v>
      </c>
      <c r="D122" s="103" t="n">
        <v>0.578</v>
      </c>
      <c r="E122" s="103" t="n">
        <v>0.867</v>
      </c>
      <c r="F122" s="103" t="n">
        <v>1.156</v>
      </c>
      <c r="G122" s="103" t="n">
        <v>1.44525</v>
      </c>
      <c r="H122" s="103" t="n">
        <v>1.7345</v>
      </c>
      <c r="I122" s="103" t="n">
        <v>2.02375</v>
      </c>
      <c r="J122" s="103" t="n">
        <v>2.313</v>
      </c>
      <c r="K122" s="103" t="n">
        <v>2.801</v>
      </c>
      <c r="L122" s="103" t="n">
        <v>3.289</v>
      </c>
      <c r="M122" s="103" t="n">
        <v>3.777</v>
      </c>
      <c r="N122" s="103" t="n">
        <v>4.265</v>
      </c>
      <c r="O122" s="103" t="n">
        <v>4.6775</v>
      </c>
      <c r="P122" s="103" t="n">
        <v>5.09</v>
      </c>
      <c r="Q122" s="103" t="n">
        <v>5.5235</v>
      </c>
      <c r="R122" s="103" t="n">
        <v>5.957</v>
      </c>
      <c r="S122" s="103" t="n">
        <v>6.391</v>
      </c>
      <c r="T122" s="103" t="n">
        <v>6.825</v>
      </c>
      <c r="U122" s="103" t="n">
        <v>7.1965</v>
      </c>
      <c r="V122" s="103" t="n">
        <v>7.568</v>
      </c>
      <c r="W122" s="103" t="n">
        <v>7.939</v>
      </c>
      <c r="X122" s="103" t="n">
        <v>8.31</v>
      </c>
      <c r="Y122" s="103" t="n">
        <v>9.1655</v>
      </c>
      <c r="Z122" s="103" t="n">
        <v>10.021</v>
      </c>
      <c r="AA122" s="103" t="n">
        <v>10.4195</v>
      </c>
      <c r="AB122" s="103" t="n">
        <v>10.818</v>
      </c>
      <c r="AC122" s="103" t="n">
        <v>11.4435</v>
      </c>
      <c r="AD122" s="103" t="n">
        <v>12.069</v>
      </c>
      <c r="AE122" s="103" t="n">
        <v>12.644</v>
      </c>
      <c r="AF122" s="103" t="n">
        <v>13.219</v>
      </c>
      <c r="AG122" s="103" t="n">
        <v>13.497</v>
      </c>
      <c r="AH122" s="103" t="n">
        <v>13.775</v>
      </c>
      <c r="AI122" s="103" t="n">
        <v>14.3155</v>
      </c>
      <c r="AJ122" s="103" t="n">
        <v>14.856</v>
      </c>
      <c r="AK122" s="103" t="n">
        <v>14.9605</v>
      </c>
      <c r="AL122" s="103" t="n">
        <v>15.065</v>
      </c>
      <c r="AM122" s="103" t="n">
        <v>19.8525</v>
      </c>
      <c r="AN122" s="103" t="n">
        <v>24.64</v>
      </c>
      <c r="AO122" s="103" t="n">
        <v>24.3205</v>
      </c>
      <c r="AP122" s="103" t="n">
        <v>24.001</v>
      </c>
      <c r="AQ122" s="103" t="n">
        <v>23.6815</v>
      </c>
      <c r="AR122" s="103" t="n">
        <v>23.362</v>
      </c>
      <c r="AS122" s="103" t="n">
        <v>23.042375</v>
      </c>
      <c r="AT122" s="103" t="n">
        <v>22.72275</v>
      </c>
      <c r="AU122" s="103" t="n">
        <v>22.403125</v>
      </c>
      <c r="AV122" s="103" t="n">
        <v>22.0835</v>
      </c>
      <c r="AW122" s="103" t="n">
        <v>21.763875</v>
      </c>
      <c r="AX122" s="103" t="n">
        <v>21.44425</v>
      </c>
      <c r="AY122" s="103" t="n">
        <v>21.124625</v>
      </c>
      <c r="AZ122" s="103" t="n">
        <v>20.805</v>
      </c>
      <c r="BA122" s="103" t="n">
        <v>20.485375</v>
      </c>
      <c r="BB122" s="103" t="n">
        <v>20.16575</v>
      </c>
      <c r="BC122" s="103" t="n">
        <v>19.846125</v>
      </c>
      <c r="BD122" s="103" t="n">
        <v>19.5265</v>
      </c>
      <c r="BE122" s="103" t="n">
        <v>19.206875</v>
      </c>
      <c r="BF122" s="103" t="n">
        <v>18.88725</v>
      </c>
      <c r="BG122" s="103" t="n">
        <v>18.567625</v>
      </c>
      <c r="BH122" s="103" t="n">
        <v>18.248</v>
      </c>
      <c r="BI122" s="103" t="n">
        <v>17.928375</v>
      </c>
      <c r="BJ122" s="103" t="n">
        <v>17.60875</v>
      </c>
    </row>
    <row r="123" customFormat="false" ht="12.8" hidden="false" customHeight="false" outlineLevel="0" collapsed="false">
      <c r="A123" s="102" t="n">
        <v>156</v>
      </c>
      <c r="B123" s="103" t="n">
        <v>0</v>
      </c>
      <c r="C123" s="103" t="n">
        <v>0.2895</v>
      </c>
      <c r="D123" s="103" t="n">
        <v>0.579</v>
      </c>
      <c r="E123" s="103" t="n">
        <v>0.8685</v>
      </c>
      <c r="F123" s="103" t="n">
        <v>1.158</v>
      </c>
      <c r="G123" s="103" t="n">
        <v>1.4477</v>
      </c>
      <c r="H123" s="103" t="n">
        <v>1.7374</v>
      </c>
      <c r="I123" s="103" t="n">
        <v>2.0271</v>
      </c>
      <c r="J123" s="103" t="n">
        <v>2.3168</v>
      </c>
      <c r="K123" s="103" t="n">
        <v>2.79165</v>
      </c>
      <c r="L123" s="103" t="n">
        <v>3.2665</v>
      </c>
      <c r="M123" s="103" t="n">
        <v>3.74135</v>
      </c>
      <c r="N123" s="103" t="n">
        <v>4.2162</v>
      </c>
      <c r="O123" s="103" t="n">
        <v>4.6248</v>
      </c>
      <c r="P123" s="103" t="n">
        <v>5.0334</v>
      </c>
      <c r="Q123" s="103" t="n">
        <v>5.4643</v>
      </c>
      <c r="R123" s="103" t="n">
        <v>5.8952</v>
      </c>
      <c r="S123" s="103" t="n">
        <v>6.3265</v>
      </c>
      <c r="T123" s="103" t="n">
        <v>6.7578</v>
      </c>
      <c r="U123" s="103" t="n">
        <v>7.1282</v>
      </c>
      <c r="V123" s="103" t="n">
        <v>7.4986</v>
      </c>
      <c r="W123" s="103" t="n">
        <v>7.8686</v>
      </c>
      <c r="X123" s="103" t="n">
        <v>8.2386</v>
      </c>
      <c r="Y123" s="103" t="n">
        <v>9.0711</v>
      </c>
      <c r="Z123" s="103" t="n">
        <v>9.9036</v>
      </c>
      <c r="AA123" s="103" t="n">
        <v>10.3026</v>
      </c>
      <c r="AB123" s="103" t="n">
        <v>10.7016</v>
      </c>
      <c r="AC123" s="103" t="n">
        <v>11.3006</v>
      </c>
      <c r="AD123" s="103" t="n">
        <v>11.8996</v>
      </c>
      <c r="AE123" s="103" t="n">
        <v>12.4351</v>
      </c>
      <c r="AF123" s="103" t="n">
        <v>12.9706</v>
      </c>
      <c r="AG123" s="103" t="n">
        <v>13.2151</v>
      </c>
      <c r="AH123" s="103" t="n">
        <v>13.4596</v>
      </c>
      <c r="AI123" s="103" t="n">
        <v>13.9461</v>
      </c>
      <c r="AJ123" s="103" t="n">
        <v>14.4326</v>
      </c>
      <c r="AK123" s="103" t="n">
        <v>14.5184</v>
      </c>
      <c r="AL123" s="103" t="n">
        <v>14.6042</v>
      </c>
      <c r="AM123" s="103" t="n">
        <v>19.5738</v>
      </c>
      <c r="AN123" s="103" t="n">
        <v>24.5434</v>
      </c>
      <c r="AO123" s="103" t="n">
        <v>24.2236</v>
      </c>
      <c r="AP123" s="103" t="n">
        <v>23.9038</v>
      </c>
      <c r="AQ123" s="103" t="n">
        <v>23.584</v>
      </c>
      <c r="AR123" s="103" t="n">
        <v>23.2642</v>
      </c>
      <c r="AS123" s="103" t="n">
        <v>22.944275</v>
      </c>
      <c r="AT123" s="103" t="n">
        <v>22.62435</v>
      </c>
      <c r="AU123" s="103" t="n">
        <v>22.304425</v>
      </c>
      <c r="AV123" s="103" t="n">
        <v>21.9845</v>
      </c>
      <c r="AW123" s="103" t="n">
        <v>21.664575</v>
      </c>
      <c r="AX123" s="103" t="n">
        <v>21.34465</v>
      </c>
      <c r="AY123" s="103" t="n">
        <v>21.024725</v>
      </c>
      <c r="AZ123" s="103" t="n">
        <v>20.7048</v>
      </c>
      <c r="BA123" s="103" t="n">
        <v>20.384875</v>
      </c>
      <c r="BB123" s="103" t="n">
        <v>20.06495</v>
      </c>
      <c r="BC123" s="103" t="n">
        <v>19.745025</v>
      </c>
      <c r="BD123" s="103" t="n">
        <v>19.4251</v>
      </c>
      <c r="BE123" s="103" t="n">
        <v>19.105175</v>
      </c>
      <c r="BF123" s="103" t="n">
        <v>18.78525</v>
      </c>
      <c r="BG123" s="103" t="n">
        <v>18.465325</v>
      </c>
      <c r="BH123" s="103" t="n">
        <v>18.1454</v>
      </c>
      <c r="BI123" s="103" t="n">
        <v>17.825475</v>
      </c>
      <c r="BJ123" s="103" t="n">
        <v>17.50555</v>
      </c>
    </row>
    <row r="124" customFormat="false" ht="12.8" hidden="false" customHeight="false" outlineLevel="0" collapsed="false">
      <c r="A124" s="102" t="n">
        <v>157</v>
      </c>
      <c r="B124" s="103" t="n">
        <v>0</v>
      </c>
      <c r="C124" s="103" t="n">
        <v>0.29</v>
      </c>
      <c r="D124" s="103" t="n">
        <v>0.58</v>
      </c>
      <c r="E124" s="103" t="n">
        <v>0.87</v>
      </c>
      <c r="F124" s="103" t="n">
        <v>1.16</v>
      </c>
      <c r="G124" s="103" t="n">
        <v>1.45015</v>
      </c>
      <c r="H124" s="103" t="n">
        <v>1.7403</v>
      </c>
      <c r="I124" s="103" t="n">
        <v>2.03045</v>
      </c>
      <c r="J124" s="103" t="n">
        <v>2.3206</v>
      </c>
      <c r="K124" s="103" t="n">
        <v>2.7823</v>
      </c>
      <c r="L124" s="103" t="n">
        <v>3.244</v>
      </c>
      <c r="M124" s="103" t="n">
        <v>3.7057</v>
      </c>
      <c r="N124" s="103" t="n">
        <v>4.1674</v>
      </c>
      <c r="O124" s="103" t="n">
        <v>4.5721</v>
      </c>
      <c r="P124" s="103" t="n">
        <v>4.9768</v>
      </c>
      <c r="Q124" s="103" t="n">
        <v>5.4051</v>
      </c>
      <c r="R124" s="103" t="n">
        <v>5.8334</v>
      </c>
      <c r="S124" s="103" t="n">
        <v>6.262</v>
      </c>
      <c r="T124" s="103" t="n">
        <v>6.6906</v>
      </c>
      <c r="U124" s="103" t="n">
        <v>7.0599</v>
      </c>
      <c r="V124" s="103" t="n">
        <v>7.4292</v>
      </c>
      <c r="W124" s="103" t="n">
        <v>7.7982</v>
      </c>
      <c r="X124" s="103" t="n">
        <v>8.1672</v>
      </c>
      <c r="Y124" s="103" t="n">
        <v>8.9767</v>
      </c>
      <c r="Z124" s="103" t="n">
        <v>9.7862</v>
      </c>
      <c r="AA124" s="103" t="n">
        <v>10.1857</v>
      </c>
      <c r="AB124" s="103" t="n">
        <v>10.5852</v>
      </c>
      <c r="AC124" s="103" t="n">
        <v>11.1577</v>
      </c>
      <c r="AD124" s="103" t="n">
        <v>11.7302</v>
      </c>
      <c r="AE124" s="103" t="n">
        <v>12.2262</v>
      </c>
      <c r="AF124" s="103" t="n">
        <v>12.7222</v>
      </c>
      <c r="AG124" s="103" t="n">
        <v>12.9332</v>
      </c>
      <c r="AH124" s="103" t="n">
        <v>13.1442</v>
      </c>
      <c r="AI124" s="103" t="n">
        <v>13.5767</v>
      </c>
      <c r="AJ124" s="103" t="n">
        <v>14.0092</v>
      </c>
      <c r="AK124" s="103" t="n">
        <v>14.0763</v>
      </c>
      <c r="AL124" s="103" t="n">
        <v>14.1434</v>
      </c>
      <c r="AM124" s="103" t="n">
        <v>19.2951</v>
      </c>
      <c r="AN124" s="103" t="n">
        <v>24.4468</v>
      </c>
      <c r="AO124" s="103" t="n">
        <v>24.1267</v>
      </c>
      <c r="AP124" s="103" t="n">
        <v>23.8066</v>
      </c>
      <c r="AQ124" s="103" t="n">
        <v>23.4865</v>
      </c>
      <c r="AR124" s="103" t="n">
        <v>23.1664</v>
      </c>
      <c r="AS124" s="103" t="n">
        <v>22.846175</v>
      </c>
      <c r="AT124" s="103" t="n">
        <v>22.52595</v>
      </c>
      <c r="AU124" s="103" t="n">
        <v>22.205725</v>
      </c>
      <c r="AV124" s="103" t="n">
        <v>21.8855</v>
      </c>
      <c r="AW124" s="103" t="n">
        <v>21.565275</v>
      </c>
      <c r="AX124" s="103" t="n">
        <v>21.24505</v>
      </c>
      <c r="AY124" s="103" t="n">
        <v>20.924825</v>
      </c>
      <c r="AZ124" s="103" t="n">
        <v>20.6046</v>
      </c>
      <c r="BA124" s="103" t="n">
        <v>20.284375</v>
      </c>
      <c r="BB124" s="103" t="n">
        <v>19.96415</v>
      </c>
      <c r="BC124" s="103" t="n">
        <v>19.643925</v>
      </c>
      <c r="BD124" s="103" t="n">
        <v>19.3237</v>
      </c>
      <c r="BE124" s="103" t="n">
        <v>19.003475</v>
      </c>
      <c r="BF124" s="103" t="n">
        <v>18.68325</v>
      </c>
      <c r="BG124" s="103" t="n">
        <v>18.363025</v>
      </c>
      <c r="BH124" s="103" t="n">
        <v>18.0428</v>
      </c>
      <c r="BI124" s="103" t="n">
        <v>17.722575</v>
      </c>
      <c r="BJ124" s="103" t="n">
        <v>17.40235</v>
      </c>
    </row>
    <row r="125" customFormat="false" ht="12.8" hidden="false" customHeight="false" outlineLevel="0" collapsed="false">
      <c r="A125" s="102" t="n">
        <v>158</v>
      </c>
      <c r="B125" s="103" t="n">
        <v>0</v>
      </c>
      <c r="C125" s="103" t="n">
        <v>0.2905</v>
      </c>
      <c r="D125" s="103" t="n">
        <v>0.581</v>
      </c>
      <c r="E125" s="103" t="n">
        <v>0.8715</v>
      </c>
      <c r="F125" s="103" t="n">
        <v>1.162</v>
      </c>
      <c r="G125" s="103" t="n">
        <v>1.4526</v>
      </c>
      <c r="H125" s="103" t="n">
        <v>1.7432</v>
      </c>
      <c r="I125" s="103" t="n">
        <v>2.0338</v>
      </c>
      <c r="J125" s="103" t="n">
        <v>2.3244</v>
      </c>
      <c r="K125" s="103" t="n">
        <v>2.77295</v>
      </c>
      <c r="L125" s="103" t="n">
        <v>3.2215</v>
      </c>
      <c r="M125" s="103" t="n">
        <v>3.67005</v>
      </c>
      <c r="N125" s="103" t="n">
        <v>4.1186</v>
      </c>
      <c r="O125" s="103" t="n">
        <v>4.5194</v>
      </c>
      <c r="P125" s="103" t="n">
        <v>4.9202</v>
      </c>
      <c r="Q125" s="103" t="n">
        <v>5.3459</v>
      </c>
      <c r="R125" s="103" t="n">
        <v>5.7716</v>
      </c>
      <c r="S125" s="103" t="n">
        <v>6.1975</v>
      </c>
      <c r="T125" s="103" t="n">
        <v>6.6234</v>
      </c>
      <c r="U125" s="103" t="n">
        <v>6.9916</v>
      </c>
      <c r="V125" s="103" t="n">
        <v>7.3598</v>
      </c>
      <c r="W125" s="103" t="n">
        <v>7.7278</v>
      </c>
      <c r="X125" s="103" t="n">
        <v>8.0958</v>
      </c>
      <c r="Y125" s="103" t="n">
        <v>8.8823</v>
      </c>
      <c r="Z125" s="103" t="n">
        <v>9.6688</v>
      </c>
      <c r="AA125" s="103" t="n">
        <v>10.0688</v>
      </c>
      <c r="AB125" s="103" t="n">
        <v>10.4688</v>
      </c>
      <c r="AC125" s="103" t="n">
        <v>11.0148</v>
      </c>
      <c r="AD125" s="103" t="n">
        <v>11.5608</v>
      </c>
      <c r="AE125" s="103" t="n">
        <v>12.0173</v>
      </c>
      <c r="AF125" s="103" t="n">
        <v>12.4738</v>
      </c>
      <c r="AG125" s="103" t="n">
        <v>12.6513</v>
      </c>
      <c r="AH125" s="103" t="n">
        <v>12.8288</v>
      </c>
      <c r="AI125" s="103" t="n">
        <v>13.2073</v>
      </c>
      <c r="AJ125" s="103" t="n">
        <v>13.5858</v>
      </c>
      <c r="AK125" s="103" t="n">
        <v>13.6342</v>
      </c>
      <c r="AL125" s="103" t="n">
        <v>13.6826</v>
      </c>
      <c r="AM125" s="103" t="n">
        <v>19.0164</v>
      </c>
      <c r="AN125" s="103" t="n">
        <v>24.3502</v>
      </c>
      <c r="AO125" s="103" t="n">
        <v>24.0298</v>
      </c>
      <c r="AP125" s="103" t="n">
        <v>23.7094</v>
      </c>
      <c r="AQ125" s="103" t="n">
        <v>23.389</v>
      </c>
      <c r="AR125" s="103" t="n">
        <v>23.0686</v>
      </c>
      <c r="AS125" s="103" t="n">
        <v>22.748075</v>
      </c>
      <c r="AT125" s="103" t="n">
        <v>22.42755</v>
      </c>
      <c r="AU125" s="103" t="n">
        <v>22.107025</v>
      </c>
      <c r="AV125" s="103" t="n">
        <v>21.7865</v>
      </c>
      <c r="AW125" s="103" t="n">
        <v>21.465975</v>
      </c>
      <c r="AX125" s="103" t="n">
        <v>21.14545</v>
      </c>
      <c r="AY125" s="103" t="n">
        <v>20.824925</v>
      </c>
      <c r="AZ125" s="103" t="n">
        <v>20.5044</v>
      </c>
      <c r="BA125" s="103" t="n">
        <v>20.183875</v>
      </c>
      <c r="BB125" s="103" t="n">
        <v>19.86335</v>
      </c>
      <c r="BC125" s="103" t="n">
        <v>19.542825</v>
      </c>
      <c r="BD125" s="103" t="n">
        <v>19.2223</v>
      </c>
      <c r="BE125" s="103" t="n">
        <v>18.901775</v>
      </c>
      <c r="BF125" s="103" t="n">
        <v>18.58125</v>
      </c>
      <c r="BG125" s="103" t="n">
        <v>18.260725</v>
      </c>
      <c r="BH125" s="103" t="n">
        <v>17.9402</v>
      </c>
      <c r="BI125" s="103" t="n">
        <v>17.619675</v>
      </c>
      <c r="BJ125" s="103" t="n">
        <v>17.29915</v>
      </c>
    </row>
    <row r="126" customFormat="false" ht="12.8" hidden="false" customHeight="false" outlineLevel="0" collapsed="false">
      <c r="A126" s="102" t="n">
        <v>159</v>
      </c>
      <c r="B126" s="103" t="n">
        <v>0</v>
      </c>
      <c r="C126" s="103" t="n">
        <v>0.291</v>
      </c>
      <c r="D126" s="103" t="n">
        <v>0.582</v>
      </c>
      <c r="E126" s="103" t="n">
        <v>0.873</v>
      </c>
      <c r="F126" s="103" t="n">
        <v>1.164</v>
      </c>
      <c r="G126" s="103" t="n">
        <v>1.45505</v>
      </c>
      <c r="H126" s="103" t="n">
        <v>1.7461</v>
      </c>
      <c r="I126" s="103" t="n">
        <v>2.03715</v>
      </c>
      <c r="J126" s="103" t="n">
        <v>2.3282</v>
      </c>
      <c r="K126" s="103" t="n">
        <v>2.7636</v>
      </c>
      <c r="L126" s="103" t="n">
        <v>3.199</v>
      </c>
      <c r="M126" s="103" t="n">
        <v>3.6344</v>
      </c>
      <c r="N126" s="103" t="n">
        <v>4.0698</v>
      </c>
      <c r="O126" s="103" t="n">
        <v>4.4667</v>
      </c>
      <c r="P126" s="103" t="n">
        <v>4.8636</v>
      </c>
      <c r="Q126" s="103" t="n">
        <v>5.2867</v>
      </c>
      <c r="R126" s="103" t="n">
        <v>5.7098</v>
      </c>
      <c r="S126" s="103" t="n">
        <v>6.133</v>
      </c>
      <c r="T126" s="103" t="n">
        <v>6.5562</v>
      </c>
      <c r="U126" s="103" t="n">
        <v>6.9233</v>
      </c>
      <c r="V126" s="103" t="n">
        <v>7.2904</v>
      </c>
      <c r="W126" s="103" t="n">
        <v>7.6574</v>
      </c>
      <c r="X126" s="103" t="n">
        <v>8.0244</v>
      </c>
      <c r="Y126" s="103" t="n">
        <v>8.7879</v>
      </c>
      <c r="Z126" s="103" t="n">
        <v>9.5514</v>
      </c>
      <c r="AA126" s="103" t="n">
        <v>9.9519</v>
      </c>
      <c r="AB126" s="103" t="n">
        <v>10.3524</v>
      </c>
      <c r="AC126" s="103" t="n">
        <v>10.8719</v>
      </c>
      <c r="AD126" s="103" t="n">
        <v>11.3914</v>
      </c>
      <c r="AE126" s="103" t="n">
        <v>11.8084</v>
      </c>
      <c r="AF126" s="103" t="n">
        <v>12.2254</v>
      </c>
      <c r="AG126" s="103" t="n">
        <v>12.3694</v>
      </c>
      <c r="AH126" s="103" t="n">
        <v>12.5134</v>
      </c>
      <c r="AI126" s="103" t="n">
        <v>12.8379</v>
      </c>
      <c r="AJ126" s="103" t="n">
        <v>13.1624</v>
      </c>
      <c r="AK126" s="103" t="n">
        <v>13.1921</v>
      </c>
      <c r="AL126" s="103" t="n">
        <v>13.2218</v>
      </c>
      <c r="AM126" s="103" t="n">
        <v>18.7377</v>
      </c>
      <c r="AN126" s="103" t="n">
        <v>24.2536</v>
      </c>
      <c r="AO126" s="103" t="n">
        <v>23.9329</v>
      </c>
      <c r="AP126" s="103" t="n">
        <v>23.6122</v>
      </c>
      <c r="AQ126" s="103" t="n">
        <v>23.2915</v>
      </c>
      <c r="AR126" s="103" t="n">
        <v>22.9708</v>
      </c>
      <c r="AS126" s="103" t="n">
        <v>22.649975</v>
      </c>
      <c r="AT126" s="103" t="n">
        <v>22.32915</v>
      </c>
      <c r="AU126" s="103" t="n">
        <v>22.008325</v>
      </c>
      <c r="AV126" s="103" t="n">
        <v>21.6875</v>
      </c>
      <c r="AW126" s="103" t="n">
        <v>21.366675</v>
      </c>
      <c r="AX126" s="103" t="n">
        <v>21.04585</v>
      </c>
      <c r="AY126" s="103" t="n">
        <v>20.725025</v>
      </c>
      <c r="AZ126" s="103" t="n">
        <v>20.4042</v>
      </c>
      <c r="BA126" s="103" t="n">
        <v>20.083375</v>
      </c>
      <c r="BB126" s="103" t="n">
        <v>19.76255</v>
      </c>
      <c r="BC126" s="103" t="n">
        <v>19.441725</v>
      </c>
      <c r="BD126" s="103" t="n">
        <v>19.1209</v>
      </c>
      <c r="BE126" s="103" t="n">
        <v>18.800075</v>
      </c>
      <c r="BF126" s="103" t="n">
        <v>18.47925</v>
      </c>
      <c r="BG126" s="103" t="n">
        <v>18.158425</v>
      </c>
      <c r="BH126" s="103" t="n">
        <v>17.8376</v>
      </c>
      <c r="BI126" s="103" t="n">
        <v>17.516775</v>
      </c>
      <c r="BJ126" s="103" t="n">
        <v>17.19595</v>
      </c>
    </row>
    <row r="127" customFormat="false" ht="12.8" hidden="false" customHeight="false" outlineLevel="0" collapsed="false">
      <c r="A127" s="102" t="n">
        <v>160</v>
      </c>
      <c r="B127" s="103" t="n">
        <v>0</v>
      </c>
      <c r="C127" s="103" t="n">
        <v>0.2915</v>
      </c>
      <c r="D127" s="103" t="n">
        <v>0.583</v>
      </c>
      <c r="E127" s="103" t="n">
        <v>0.8745</v>
      </c>
      <c r="F127" s="103" t="n">
        <v>1.166</v>
      </c>
      <c r="G127" s="103" t="n">
        <v>1.4575</v>
      </c>
      <c r="H127" s="103" t="n">
        <v>1.749</v>
      </c>
      <c r="I127" s="103" t="n">
        <v>2.0405</v>
      </c>
      <c r="J127" s="103" t="n">
        <v>2.332</v>
      </c>
      <c r="K127" s="103" t="n">
        <v>2.75425</v>
      </c>
      <c r="L127" s="103" t="n">
        <v>3.1765</v>
      </c>
      <c r="M127" s="103" t="n">
        <v>3.59875</v>
      </c>
      <c r="N127" s="103" t="n">
        <v>4.021</v>
      </c>
      <c r="O127" s="103" t="n">
        <v>4.414</v>
      </c>
      <c r="P127" s="103" t="n">
        <v>4.807</v>
      </c>
      <c r="Q127" s="103" t="n">
        <v>5.2275</v>
      </c>
      <c r="R127" s="103" t="n">
        <v>5.648</v>
      </c>
      <c r="S127" s="103" t="n">
        <v>6.0685</v>
      </c>
      <c r="T127" s="103" t="n">
        <v>6.489</v>
      </c>
      <c r="U127" s="103" t="n">
        <v>6.855</v>
      </c>
      <c r="V127" s="103" t="n">
        <v>7.221</v>
      </c>
      <c r="W127" s="103" t="n">
        <v>7.587</v>
      </c>
      <c r="X127" s="103" t="n">
        <v>7.953</v>
      </c>
      <c r="Y127" s="103" t="n">
        <v>8.6935</v>
      </c>
      <c r="Z127" s="103" t="n">
        <v>9.434</v>
      </c>
      <c r="AA127" s="103" t="n">
        <v>9.835</v>
      </c>
      <c r="AB127" s="103" t="n">
        <v>10.236</v>
      </c>
      <c r="AC127" s="103" t="n">
        <v>10.729</v>
      </c>
      <c r="AD127" s="103" t="n">
        <v>11.222</v>
      </c>
      <c r="AE127" s="103" t="n">
        <v>11.5995</v>
      </c>
      <c r="AF127" s="103" t="n">
        <v>11.977</v>
      </c>
      <c r="AG127" s="103" t="n">
        <v>12.0875</v>
      </c>
      <c r="AH127" s="103" t="n">
        <v>12.198</v>
      </c>
      <c r="AI127" s="103" t="n">
        <v>12.4685</v>
      </c>
      <c r="AJ127" s="103" t="n">
        <v>12.739</v>
      </c>
      <c r="AK127" s="103" t="n">
        <v>12.75</v>
      </c>
      <c r="AL127" s="103" t="n">
        <v>12.761</v>
      </c>
      <c r="AM127" s="103" t="n">
        <v>18.459</v>
      </c>
      <c r="AN127" s="103" t="n">
        <v>24.157</v>
      </c>
      <c r="AO127" s="103" t="n">
        <v>23.836</v>
      </c>
      <c r="AP127" s="103" t="n">
        <v>23.515</v>
      </c>
      <c r="AQ127" s="103" t="n">
        <v>23.194</v>
      </c>
      <c r="AR127" s="103" t="n">
        <v>22.873</v>
      </c>
      <c r="AS127" s="103" t="n">
        <v>22.551875</v>
      </c>
      <c r="AT127" s="103" t="n">
        <v>22.23075</v>
      </c>
      <c r="AU127" s="103" t="n">
        <v>21.909625</v>
      </c>
      <c r="AV127" s="103" t="n">
        <v>21.5885</v>
      </c>
      <c r="AW127" s="103" t="n">
        <v>21.267375</v>
      </c>
      <c r="AX127" s="103" t="n">
        <v>20.94625</v>
      </c>
      <c r="AY127" s="103" t="n">
        <v>20.625125</v>
      </c>
      <c r="AZ127" s="103" t="n">
        <v>20.304</v>
      </c>
      <c r="BA127" s="103" t="n">
        <v>19.982875</v>
      </c>
      <c r="BB127" s="103" t="n">
        <v>19.66175</v>
      </c>
      <c r="BC127" s="103" t="n">
        <v>19.340625</v>
      </c>
      <c r="BD127" s="103" t="n">
        <v>19.0195</v>
      </c>
      <c r="BE127" s="103" t="n">
        <v>18.698375</v>
      </c>
      <c r="BF127" s="103" t="n">
        <v>18.37725</v>
      </c>
      <c r="BG127" s="103" t="n">
        <v>18.056125</v>
      </c>
      <c r="BH127" s="103" t="n">
        <v>17.735</v>
      </c>
      <c r="BI127" s="103" t="n">
        <v>17.413875</v>
      </c>
      <c r="BJ127" s="103" t="n">
        <v>17.09275</v>
      </c>
    </row>
    <row r="128" customFormat="false" ht="12.8" hidden="false" customHeight="false" outlineLevel="0" collapsed="false">
      <c r="A128" s="102" t="n">
        <v>161</v>
      </c>
      <c r="B128" s="103" t="n">
        <v>0</v>
      </c>
      <c r="C128" s="103" t="n">
        <v>0.29145</v>
      </c>
      <c r="D128" s="103" t="n">
        <v>0.5829</v>
      </c>
      <c r="E128" s="103" t="n">
        <v>0.87435</v>
      </c>
      <c r="F128" s="103" t="n">
        <v>1.1658</v>
      </c>
      <c r="G128" s="103" t="n">
        <v>1.45725</v>
      </c>
      <c r="H128" s="103" t="n">
        <v>1.7487</v>
      </c>
      <c r="I128" s="103" t="n">
        <v>2.04015</v>
      </c>
      <c r="J128" s="103" t="n">
        <v>2.3316</v>
      </c>
      <c r="K128" s="103" t="n">
        <v>2.74165</v>
      </c>
      <c r="L128" s="103" t="n">
        <v>3.1517</v>
      </c>
      <c r="M128" s="103" t="n">
        <v>3.56175</v>
      </c>
      <c r="N128" s="103" t="n">
        <v>3.9718</v>
      </c>
      <c r="O128" s="103" t="n">
        <v>4.3602</v>
      </c>
      <c r="P128" s="103" t="n">
        <v>4.7486</v>
      </c>
      <c r="Q128" s="103" t="n">
        <v>5.165</v>
      </c>
      <c r="R128" s="103" t="n">
        <v>5.5814</v>
      </c>
      <c r="S128" s="103" t="n">
        <v>5.9978</v>
      </c>
      <c r="T128" s="103" t="n">
        <v>6.4142</v>
      </c>
      <c r="U128" s="103" t="n">
        <v>6.7785</v>
      </c>
      <c r="V128" s="103" t="n">
        <v>7.1428</v>
      </c>
      <c r="W128" s="103" t="n">
        <v>7.507</v>
      </c>
      <c r="X128" s="103" t="n">
        <v>7.8712</v>
      </c>
      <c r="Y128" s="103" t="n">
        <v>8.5862</v>
      </c>
      <c r="Z128" s="103" t="n">
        <v>9.3012</v>
      </c>
      <c r="AA128" s="103" t="n">
        <v>9.7126</v>
      </c>
      <c r="AB128" s="103" t="n">
        <v>10.124</v>
      </c>
      <c r="AC128" s="103" t="n">
        <v>10.6151</v>
      </c>
      <c r="AD128" s="103" t="n">
        <v>11.1062</v>
      </c>
      <c r="AE128" s="103" t="n">
        <v>11.4299</v>
      </c>
      <c r="AF128" s="103" t="n">
        <v>11.7536</v>
      </c>
      <c r="AG128" s="103" t="n">
        <v>11.8351</v>
      </c>
      <c r="AH128" s="103" t="n">
        <v>11.9166</v>
      </c>
      <c r="AI128" s="103" t="n">
        <v>12.1396</v>
      </c>
      <c r="AJ128" s="103" t="n">
        <v>12.3626</v>
      </c>
      <c r="AK128" s="103" t="n">
        <v>12.3568</v>
      </c>
      <c r="AL128" s="103" t="n">
        <v>12.351</v>
      </c>
      <c r="AM128" s="103" t="n">
        <v>18.1574</v>
      </c>
      <c r="AN128" s="103" t="n">
        <v>23.9638</v>
      </c>
      <c r="AO128" s="103" t="n">
        <v>23.6413</v>
      </c>
      <c r="AP128" s="103" t="n">
        <v>23.3188</v>
      </c>
      <c r="AQ128" s="103" t="n">
        <v>22.9963</v>
      </c>
      <c r="AR128" s="103" t="n">
        <v>22.6738</v>
      </c>
      <c r="AS128" s="103" t="n">
        <v>22.35125</v>
      </c>
      <c r="AT128" s="103" t="n">
        <v>22.0287</v>
      </c>
      <c r="AU128" s="103" t="n">
        <v>21.70615</v>
      </c>
      <c r="AV128" s="103" t="n">
        <v>21.3836</v>
      </c>
      <c r="AW128" s="103" t="n">
        <v>21.06105</v>
      </c>
      <c r="AX128" s="103" t="n">
        <v>20.7385</v>
      </c>
      <c r="AY128" s="103" t="n">
        <v>20.41595</v>
      </c>
      <c r="AZ128" s="103" t="n">
        <v>20.0934</v>
      </c>
      <c r="BA128" s="103" t="n">
        <v>19.77085</v>
      </c>
      <c r="BB128" s="103" t="n">
        <v>19.4483</v>
      </c>
      <c r="BC128" s="103" t="n">
        <v>19.12575</v>
      </c>
      <c r="BD128" s="103" t="n">
        <v>18.8032</v>
      </c>
      <c r="BE128" s="103" t="n">
        <v>18.48065</v>
      </c>
      <c r="BF128" s="103" t="n">
        <v>18.1581</v>
      </c>
      <c r="BG128" s="103" t="n">
        <v>17.83555</v>
      </c>
      <c r="BH128" s="103" t="n">
        <v>17.513</v>
      </c>
      <c r="BI128" s="103" t="n">
        <v>17.19045</v>
      </c>
      <c r="BJ128" s="103" t="n">
        <v>16.8679</v>
      </c>
    </row>
    <row r="129" customFormat="false" ht="12.8" hidden="false" customHeight="false" outlineLevel="0" collapsed="false">
      <c r="A129" s="102" t="n">
        <v>162</v>
      </c>
      <c r="B129" s="103" t="n">
        <v>0</v>
      </c>
      <c r="C129" s="103" t="n">
        <v>0.2914</v>
      </c>
      <c r="D129" s="103" t="n">
        <v>0.5828</v>
      </c>
      <c r="E129" s="103" t="n">
        <v>0.8742</v>
      </c>
      <c r="F129" s="103" t="n">
        <v>1.1656</v>
      </c>
      <c r="G129" s="103" t="n">
        <v>1.457</v>
      </c>
      <c r="H129" s="103" t="n">
        <v>1.7484</v>
      </c>
      <c r="I129" s="103" t="n">
        <v>2.0398</v>
      </c>
      <c r="J129" s="103" t="n">
        <v>2.3312</v>
      </c>
      <c r="K129" s="103" t="n">
        <v>2.72905</v>
      </c>
      <c r="L129" s="103" t="n">
        <v>3.1269</v>
      </c>
      <c r="M129" s="103" t="n">
        <v>3.52475</v>
      </c>
      <c r="N129" s="103" t="n">
        <v>3.9226</v>
      </c>
      <c r="O129" s="103" t="n">
        <v>4.3064</v>
      </c>
      <c r="P129" s="103" t="n">
        <v>4.6902</v>
      </c>
      <c r="Q129" s="103" t="n">
        <v>5.1025</v>
      </c>
      <c r="R129" s="103" t="n">
        <v>5.5148</v>
      </c>
      <c r="S129" s="103" t="n">
        <v>5.9271</v>
      </c>
      <c r="T129" s="103" t="n">
        <v>6.3394</v>
      </c>
      <c r="U129" s="103" t="n">
        <v>6.702</v>
      </c>
      <c r="V129" s="103" t="n">
        <v>7.0646</v>
      </c>
      <c r="W129" s="103" t="n">
        <v>7.427</v>
      </c>
      <c r="X129" s="103" t="n">
        <v>7.7894</v>
      </c>
      <c r="Y129" s="103" t="n">
        <v>8.4789</v>
      </c>
      <c r="Z129" s="103" t="n">
        <v>9.1684</v>
      </c>
      <c r="AA129" s="103" t="n">
        <v>9.5902</v>
      </c>
      <c r="AB129" s="103" t="n">
        <v>10.012</v>
      </c>
      <c r="AC129" s="103" t="n">
        <v>10.5012</v>
      </c>
      <c r="AD129" s="103" t="n">
        <v>10.9904</v>
      </c>
      <c r="AE129" s="103" t="n">
        <v>11.2603</v>
      </c>
      <c r="AF129" s="103" t="n">
        <v>11.5302</v>
      </c>
      <c r="AG129" s="103" t="n">
        <v>11.5827</v>
      </c>
      <c r="AH129" s="103" t="n">
        <v>11.6352</v>
      </c>
      <c r="AI129" s="103" t="n">
        <v>11.8107</v>
      </c>
      <c r="AJ129" s="103" t="n">
        <v>11.9862</v>
      </c>
      <c r="AK129" s="103" t="n">
        <v>11.9636</v>
      </c>
      <c r="AL129" s="103" t="n">
        <v>11.941</v>
      </c>
      <c r="AM129" s="103" t="n">
        <v>17.8558</v>
      </c>
      <c r="AN129" s="103" t="n">
        <v>23.7706</v>
      </c>
      <c r="AO129" s="103" t="n">
        <v>23.4466</v>
      </c>
      <c r="AP129" s="103" t="n">
        <v>23.1226</v>
      </c>
      <c r="AQ129" s="103" t="n">
        <v>22.7986</v>
      </c>
      <c r="AR129" s="103" t="n">
        <v>22.4746</v>
      </c>
      <c r="AS129" s="103" t="n">
        <v>22.150625</v>
      </c>
      <c r="AT129" s="103" t="n">
        <v>21.82665</v>
      </c>
      <c r="AU129" s="103" t="n">
        <v>21.502675</v>
      </c>
      <c r="AV129" s="103" t="n">
        <v>21.1787</v>
      </c>
      <c r="AW129" s="103" t="n">
        <v>20.854725</v>
      </c>
      <c r="AX129" s="103" t="n">
        <v>20.53075</v>
      </c>
      <c r="AY129" s="103" t="n">
        <v>20.206775</v>
      </c>
      <c r="AZ129" s="103" t="n">
        <v>19.8828</v>
      </c>
      <c r="BA129" s="103" t="n">
        <v>19.558825</v>
      </c>
      <c r="BB129" s="103" t="n">
        <v>19.23485</v>
      </c>
      <c r="BC129" s="103" t="n">
        <v>18.910875</v>
      </c>
      <c r="BD129" s="103" t="n">
        <v>18.5869</v>
      </c>
      <c r="BE129" s="103" t="n">
        <v>18.262925</v>
      </c>
      <c r="BF129" s="103" t="n">
        <v>17.93895</v>
      </c>
      <c r="BG129" s="103" t="n">
        <v>17.614975</v>
      </c>
      <c r="BH129" s="103" t="n">
        <v>17.291</v>
      </c>
      <c r="BI129" s="103" t="n">
        <v>16.967025</v>
      </c>
      <c r="BJ129" s="103" t="n">
        <v>16.64305</v>
      </c>
    </row>
    <row r="130" customFormat="false" ht="12.8" hidden="false" customHeight="false" outlineLevel="0" collapsed="false">
      <c r="A130" s="102" t="n">
        <v>163</v>
      </c>
      <c r="B130" s="103" t="n">
        <v>0</v>
      </c>
      <c r="C130" s="103" t="n">
        <v>0.29135</v>
      </c>
      <c r="D130" s="103" t="n">
        <v>0.5827</v>
      </c>
      <c r="E130" s="103" t="n">
        <v>0.87405</v>
      </c>
      <c r="F130" s="103" t="n">
        <v>1.1654</v>
      </c>
      <c r="G130" s="103" t="n">
        <v>1.45675</v>
      </c>
      <c r="H130" s="103" t="n">
        <v>1.7481</v>
      </c>
      <c r="I130" s="103" t="n">
        <v>2.03945</v>
      </c>
      <c r="J130" s="103" t="n">
        <v>2.3308</v>
      </c>
      <c r="K130" s="103" t="n">
        <v>2.71645</v>
      </c>
      <c r="L130" s="103" t="n">
        <v>3.1021</v>
      </c>
      <c r="M130" s="103" t="n">
        <v>3.48775</v>
      </c>
      <c r="N130" s="103" t="n">
        <v>3.8734</v>
      </c>
      <c r="O130" s="103" t="n">
        <v>4.2526</v>
      </c>
      <c r="P130" s="103" t="n">
        <v>4.6318</v>
      </c>
      <c r="Q130" s="103" t="n">
        <v>5.04</v>
      </c>
      <c r="R130" s="103" t="n">
        <v>5.4482</v>
      </c>
      <c r="S130" s="103" t="n">
        <v>5.8564</v>
      </c>
      <c r="T130" s="103" t="n">
        <v>6.2646</v>
      </c>
      <c r="U130" s="103" t="n">
        <v>6.6255</v>
      </c>
      <c r="V130" s="103" t="n">
        <v>6.9864</v>
      </c>
      <c r="W130" s="103" t="n">
        <v>7.347</v>
      </c>
      <c r="X130" s="103" t="n">
        <v>7.7076</v>
      </c>
      <c r="Y130" s="103" t="n">
        <v>8.3716</v>
      </c>
      <c r="Z130" s="103" t="n">
        <v>9.0356</v>
      </c>
      <c r="AA130" s="103" t="n">
        <v>9.4678</v>
      </c>
      <c r="AB130" s="103" t="n">
        <v>9.9</v>
      </c>
      <c r="AC130" s="103" t="n">
        <v>10.3873</v>
      </c>
      <c r="AD130" s="103" t="n">
        <v>10.8746</v>
      </c>
      <c r="AE130" s="103" t="n">
        <v>11.0907</v>
      </c>
      <c r="AF130" s="103" t="n">
        <v>11.3068</v>
      </c>
      <c r="AG130" s="103" t="n">
        <v>11.3303</v>
      </c>
      <c r="AH130" s="103" t="n">
        <v>11.3538</v>
      </c>
      <c r="AI130" s="103" t="n">
        <v>11.4818</v>
      </c>
      <c r="AJ130" s="103" t="n">
        <v>11.6098</v>
      </c>
      <c r="AK130" s="103" t="n">
        <v>11.5704</v>
      </c>
      <c r="AL130" s="103" t="n">
        <v>11.531</v>
      </c>
      <c r="AM130" s="103" t="n">
        <v>17.5542</v>
      </c>
      <c r="AN130" s="103" t="n">
        <v>23.5774</v>
      </c>
      <c r="AO130" s="103" t="n">
        <v>23.2519</v>
      </c>
      <c r="AP130" s="103" t="n">
        <v>22.9264</v>
      </c>
      <c r="AQ130" s="103" t="n">
        <v>22.6009</v>
      </c>
      <c r="AR130" s="103" t="n">
        <v>22.2754</v>
      </c>
      <c r="AS130" s="103" t="n">
        <v>21.95</v>
      </c>
      <c r="AT130" s="103" t="n">
        <v>21.6246</v>
      </c>
      <c r="AU130" s="103" t="n">
        <v>21.2992</v>
      </c>
      <c r="AV130" s="103" t="n">
        <v>20.9738</v>
      </c>
      <c r="AW130" s="103" t="n">
        <v>20.6484</v>
      </c>
      <c r="AX130" s="103" t="n">
        <v>20.323</v>
      </c>
      <c r="AY130" s="103" t="n">
        <v>19.9976</v>
      </c>
      <c r="AZ130" s="103" t="n">
        <v>19.6722</v>
      </c>
      <c r="BA130" s="103" t="n">
        <v>19.3468</v>
      </c>
      <c r="BB130" s="103" t="n">
        <v>19.0214</v>
      </c>
      <c r="BC130" s="103" t="n">
        <v>18.696</v>
      </c>
      <c r="BD130" s="103" t="n">
        <v>18.3706</v>
      </c>
      <c r="BE130" s="103" t="n">
        <v>18.0452</v>
      </c>
      <c r="BF130" s="103" t="n">
        <v>17.7198</v>
      </c>
      <c r="BG130" s="103" t="n">
        <v>17.3944</v>
      </c>
      <c r="BH130" s="103" t="n">
        <v>17.069</v>
      </c>
      <c r="BI130" s="103" t="n">
        <v>16.7436</v>
      </c>
      <c r="BJ130" s="103" t="n">
        <v>16.4182</v>
      </c>
    </row>
    <row r="131" customFormat="false" ht="12.8" hidden="false" customHeight="false" outlineLevel="0" collapsed="false">
      <c r="A131" s="102" t="n">
        <v>164</v>
      </c>
      <c r="B131" s="103" t="n">
        <v>0</v>
      </c>
      <c r="C131" s="103" t="n">
        <v>0.2913</v>
      </c>
      <c r="D131" s="103" t="n">
        <v>0.5826</v>
      </c>
      <c r="E131" s="103" t="n">
        <v>0.8739</v>
      </c>
      <c r="F131" s="103" t="n">
        <v>1.1652</v>
      </c>
      <c r="G131" s="103" t="n">
        <v>1.4565</v>
      </c>
      <c r="H131" s="103" t="n">
        <v>1.7478</v>
      </c>
      <c r="I131" s="103" t="n">
        <v>2.0391</v>
      </c>
      <c r="J131" s="103" t="n">
        <v>2.3304</v>
      </c>
      <c r="K131" s="103" t="n">
        <v>2.70385</v>
      </c>
      <c r="L131" s="103" t="n">
        <v>3.0773</v>
      </c>
      <c r="M131" s="103" t="n">
        <v>3.45075</v>
      </c>
      <c r="N131" s="103" t="n">
        <v>3.8242</v>
      </c>
      <c r="O131" s="103" t="n">
        <v>4.1988</v>
      </c>
      <c r="P131" s="103" t="n">
        <v>4.5734</v>
      </c>
      <c r="Q131" s="103" t="n">
        <v>4.9775</v>
      </c>
      <c r="R131" s="103" t="n">
        <v>5.3816</v>
      </c>
      <c r="S131" s="103" t="n">
        <v>5.7857</v>
      </c>
      <c r="T131" s="103" t="n">
        <v>6.1898</v>
      </c>
      <c r="U131" s="103" t="n">
        <v>6.549</v>
      </c>
      <c r="V131" s="103" t="n">
        <v>6.9082</v>
      </c>
      <c r="W131" s="103" t="n">
        <v>7.267</v>
      </c>
      <c r="X131" s="103" t="n">
        <v>7.6258</v>
      </c>
      <c r="Y131" s="103" t="n">
        <v>8.2643</v>
      </c>
      <c r="Z131" s="103" t="n">
        <v>8.9028</v>
      </c>
      <c r="AA131" s="103" t="n">
        <v>9.3454</v>
      </c>
      <c r="AB131" s="103" t="n">
        <v>9.788</v>
      </c>
      <c r="AC131" s="103" t="n">
        <v>10.2734</v>
      </c>
      <c r="AD131" s="103" t="n">
        <v>10.7588</v>
      </c>
      <c r="AE131" s="103" t="n">
        <v>10.9211</v>
      </c>
      <c r="AF131" s="103" t="n">
        <v>11.0834</v>
      </c>
      <c r="AG131" s="103" t="n">
        <v>11.0779</v>
      </c>
      <c r="AH131" s="103" t="n">
        <v>11.0724</v>
      </c>
      <c r="AI131" s="103" t="n">
        <v>11.1529</v>
      </c>
      <c r="AJ131" s="103" t="n">
        <v>11.2334</v>
      </c>
      <c r="AK131" s="103" t="n">
        <v>11.1772</v>
      </c>
      <c r="AL131" s="103" t="n">
        <v>11.121</v>
      </c>
      <c r="AM131" s="103" t="n">
        <v>17.2526</v>
      </c>
      <c r="AN131" s="103" t="n">
        <v>23.3842</v>
      </c>
      <c r="AO131" s="103" t="n">
        <v>23.0572</v>
      </c>
      <c r="AP131" s="103" t="n">
        <v>22.7302</v>
      </c>
      <c r="AQ131" s="103" t="n">
        <v>22.4032</v>
      </c>
      <c r="AR131" s="103" t="n">
        <v>22.0762</v>
      </c>
      <c r="AS131" s="103" t="n">
        <v>21.749375</v>
      </c>
      <c r="AT131" s="103" t="n">
        <v>21.42255</v>
      </c>
      <c r="AU131" s="103" t="n">
        <v>21.095725</v>
      </c>
      <c r="AV131" s="103" t="n">
        <v>20.7689</v>
      </c>
      <c r="AW131" s="103" t="n">
        <v>20.442075</v>
      </c>
      <c r="AX131" s="103" t="n">
        <v>20.11525</v>
      </c>
      <c r="AY131" s="103" t="n">
        <v>19.788425</v>
      </c>
      <c r="AZ131" s="103" t="n">
        <v>19.4616</v>
      </c>
      <c r="BA131" s="103" t="n">
        <v>19.134775</v>
      </c>
      <c r="BB131" s="103" t="n">
        <v>18.80795</v>
      </c>
      <c r="BC131" s="103" t="n">
        <v>18.481125</v>
      </c>
      <c r="BD131" s="103" t="n">
        <v>18.1543</v>
      </c>
      <c r="BE131" s="103" t="n">
        <v>17.827475</v>
      </c>
      <c r="BF131" s="103" t="n">
        <v>17.50065</v>
      </c>
      <c r="BG131" s="103" t="n">
        <v>17.173825</v>
      </c>
      <c r="BH131" s="103" t="n">
        <v>16.847</v>
      </c>
      <c r="BI131" s="103" t="n">
        <v>16.520175</v>
      </c>
      <c r="BJ131" s="103" t="n">
        <v>16.19335</v>
      </c>
    </row>
    <row r="132" customFormat="false" ht="12.8" hidden="false" customHeight="false" outlineLevel="0" collapsed="false">
      <c r="A132" s="102" t="n">
        <v>165</v>
      </c>
      <c r="B132" s="103" t="n">
        <v>0</v>
      </c>
      <c r="C132" s="103" t="n">
        <v>0.29125</v>
      </c>
      <c r="D132" s="103" t="n">
        <v>0.5825</v>
      </c>
      <c r="E132" s="103" t="n">
        <v>0.87375</v>
      </c>
      <c r="F132" s="103" t="n">
        <v>1.165</v>
      </c>
      <c r="G132" s="103" t="n">
        <v>1.45625</v>
      </c>
      <c r="H132" s="103" t="n">
        <v>1.7475</v>
      </c>
      <c r="I132" s="103" t="n">
        <v>2.03875</v>
      </c>
      <c r="J132" s="103" t="n">
        <v>2.33</v>
      </c>
      <c r="K132" s="103" t="n">
        <v>2.69125</v>
      </c>
      <c r="L132" s="103" t="n">
        <v>3.0525</v>
      </c>
      <c r="M132" s="103" t="n">
        <v>3.41375</v>
      </c>
      <c r="N132" s="103" t="n">
        <v>3.775</v>
      </c>
      <c r="O132" s="103" t="n">
        <v>4.145</v>
      </c>
      <c r="P132" s="103" t="n">
        <v>4.515</v>
      </c>
      <c r="Q132" s="103" t="n">
        <v>4.915</v>
      </c>
      <c r="R132" s="103" t="n">
        <v>5.315</v>
      </c>
      <c r="S132" s="103" t="n">
        <v>5.715</v>
      </c>
      <c r="T132" s="103" t="n">
        <v>6.115</v>
      </c>
      <c r="U132" s="103" t="n">
        <v>6.4725</v>
      </c>
      <c r="V132" s="103" t="n">
        <v>6.83</v>
      </c>
      <c r="W132" s="103" t="n">
        <v>7.187</v>
      </c>
      <c r="X132" s="103" t="n">
        <v>7.544</v>
      </c>
      <c r="Y132" s="103" t="n">
        <v>8.157</v>
      </c>
      <c r="Z132" s="103" t="n">
        <v>8.77</v>
      </c>
      <c r="AA132" s="103" t="n">
        <v>9.223</v>
      </c>
      <c r="AB132" s="103" t="n">
        <v>9.676</v>
      </c>
      <c r="AC132" s="103" t="n">
        <v>10.1595</v>
      </c>
      <c r="AD132" s="103" t="n">
        <v>10.643</v>
      </c>
      <c r="AE132" s="103" t="n">
        <v>10.7515</v>
      </c>
      <c r="AF132" s="103" t="n">
        <v>10.86</v>
      </c>
      <c r="AG132" s="103" t="n">
        <v>10.8255</v>
      </c>
      <c r="AH132" s="103" t="n">
        <v>10.791</v>
      </c>
      <c r="AI132" s="103" t="n">
        <v>10.824</v>
      </c>
      <c r="AJ132" s="103" t="n">
        <v>10.857</v>
      </c>
      <c r="AK132" s="103" t="n">
        <v>10.784</v>
      </c>
      <c r="AL132" s="103" t="n">
        <v>10.711</v>
      </c>
      <c r="AM132" s="103" t="n">
        <v>16.951</v>
      </c>
      <c r="AN132" s="103" t="n">
        <v>23.191</v>
      </c>
      <c r="AO132" s="103" t="n">
        <v>22.8625</v>
      </c>
      <c r="AP132" s="103" t="n">
        <v>22.534</v>
      </c>
      <c r="AQ132" s="103" t="n">
        <v>22.2055</v>
      </c>
      <c r="AR132" s="103" t="n">
        <v>21.877</v>
      </c>
      <c r="AS132" s="103" t="n">
        <v>21.54875</v>
      </c>
      <c r="AT132" s="103" t="n">
        <v>21.2205</v>
      </c>
      <c r="AU132" s="103" t="n">
        <v>20.89225</v>
      </c>
      <c r="AV132" s="103" t="n">
        <v>20.564</v>
      </c>
      <c r="AW132" s="103" t="n">
        <v>20.23575</v>
      </c>
      <c r="AX132" s="103" t="n">
        <v>19.9075</v>
      </c>
      <c r="AY132" s="103" t="n">
        <v>19.57925</v>
      </c>
      <c r="AZ132" s="103" t="n">
        <v>19.251</v>
      </c>
      <c r="BA132" s="103" t="n">
        <v>18.92275</v>
      </c>
      <c r="BB132" s="103" t="n">
        <v>18.5945</v>
      </c>
      <c r="BC132" s="103" t="n">
        <v>18.26625</v>
      </c>
      <c r="BD132" s="103" t="n">
        <v>17.938</v>
      </c>
      <c r="BE132" s="103" t="n">
        <v>17.60975</v>
      </c>
      <c r="BF132" s="103" t="n">
        <v>17.2815</v>
      </c>
      <c r="BG132" s="103" t="n">
        <v>16.95325</v>
      </c>
      <c r="BH132" s="103" t="n">
        <v>16.625</v>
      </c>
      <c r="BI132" s="103" t="n">
        <v>16.29675</v>
      </c>
      <c r="BJ132" s="103" t="n">
        <v>15.9685</v>
      </c>
    </row>
    <row r="133" customFormat="false" ht="12.8" hidden="false" customHeight="false" outlineLevel="0" collapsed="false">
      <c r="A133" s="102" t="n">
        <v>166</v>
      </c>
      <c r="B133" s="103" t="n">
        <v>0</v>
      </c>
      <c r="C133" s="103" t="n">
        <v>0.2903</v>
      </c>
      <c r="D133" s="103" t="n">
        <v>0.5806</v>
      </c>
      <c r="E133" s="103" t="n">
        <v>0.8709</v>
      </c>
      <c r="F133" s="103" t="n">
        <v>1.1612</v>
      </c>
      <c r="G133" s="103" t="n">
        <v>1.45145</v>
      </c>
      <c r="H133" s="103" t="n">
        <v>1.7417</v>
      </c>
      <c r="I133" s="103" t="n">
        <v>2.03195</v>
      </c>
      <c r="J133" s="103" t="n">
        <v>2.3222</v>
      </c>
      <c r="K133" s="103" t="n">
        <v>2.67305</v>
      </c>
      <c r="L133" s="103" t="n">
        <v>3.0239</v>
      </c>
      <c r="M133" s="103" t="n">
        <v>3.37475</v>
      </c>
      <c r="N133" s="103" t="n">
        <v>3.7256</v>
      </c>
      <c r="O133" s="103" t="n">
        <v>4.0894</v>
      </c>
      <c r="P133" s="103" t="n">
        <v>4.4532</v>
      </c>
      <c r="Q133" s="103" t="n">
        <v>4.847</v>
      </c>
      <c r="R133" s="103" t="n">
        <v>5.2408</v>
      </c>
      <c r="S133" s="103" t="n">
        <v>5.6345</v>
      </c>
      <c r="T133" s="103" t="n">
        <v>6.0282</v>
      </c>
      <c r="U133" s="103" t="n">
        <v>6.3828</v>
      </c>
      <c r="V133" s="103" t="n">
        <v>6.7374</v>
      </c>
      <c r="W133" s="103" t="n">
        <v>7.0917</v>
      </c>
      <c r="X133" s="103" t="n">
        <v>7.446</v>
      </c>
      <c r="Y133" s="103" t="n">
        <v>8.039</v>
      </c>
      <c r="Z133" s="103" t="n">
        <v>8.632</v>
      </c>
      <c r="AA133" s="103" t="n">
        <v>9.1006</v>
      </c>
      <c r="AB133" s="103" t="n">
        <v>9.5692</v>
      </c>
      <c r="AC133" s="103" t="n">
        <v>10.0637</v>
      </c>
      <c r="AD133" s="103" t="n">
        <v>10.5582</v>
      </c>
      <c r="AE133" s="103" t="n">
        <v>10.6198</v>
      </c>
      <c r="AF133" s="103" t="n">
        <v>10.6814</v>
      </c>
      <c r="AG133" s="103" t="n">
        <v>10.6277</v>
      </c>
      <c r="AH133" s="103" t="n">
        <v>10.574</v>
      </c>
      <c r="AI133" s="103" t="n">
        <v>10.5743</v>
      </c>
      <c r="AJ133" s="103" t="n">
        <v>10.5746</v>
      </c>
      <c r="AK133" s="103" t="n">
        <v>10.4902</v>
      </c>
      <c r="AL133" s="103" t="n">
        <v>10.4058</v>
      </c>
      <c r="AM133" s="103" t="n">
        <v>16.7103</v>
      </c>
      <c r="AN133" s="103" t="n">
        <v>23.0148</v>
      </c>
      <c r="AO133" s="103" t="n">
        <v>22.6869</v>
      </c>
      <c r="AP133" s="103" t="n">
        <v>22.359</v>
      </c>
      <c r="AQ133" s="103" t="n">
        <v>22.031</v>
      </c>
      <c r="AR133" s="103" t="n">
        <v>21.703</v>
      </c>
      <c r="AS133" s="103" t="n">
        <v>21.375225</v>
      </c>
      <c r="AT133" s="103" t="n">
        <v>21.04745</v>
      </c>
      <c r="AU133" s="103" t="n">
        <v>20.719675</v>
      </c>
      <c r="AV133" s="103" t="n">
        <v>20.3919</v>
      </c>
      <c r="AW133" s="103" t="n">
        <v>20.064125</v>
      </c>
      <c r="AX133" s="103" t="n">
        <v>19.73635</v>
      </c>
      <c r="AY133" s="103" t="n">
        <v>19.408575</v>
      </c>
      <c r="AZ133" s="103" t="n">
        <v>19.0808</v>
      </c>
      <c r="BA133" s="103" t="n">
        <v>18.753025</v>
      </c>
      <c r="BB133" s="103" t="n">
        <v>18.42525</v>
      </c>
      <c r="BC133" s="103" t="n">
        <v>18.097475</v>
      </c>
      <c r="BD133" s="103" t="n">
        <v>17.7697</v>
      </c>
      <c r="BE133" s="103" t="n">
        <v>17.441925</v>
      </c>
      <c r="BF133" s="103" t="n">
        <v>17.11415</v>
      </c>
      <c r="BG133" s="103" t="n">
        <v>16.786375</v>
      </c>
      <c r="BH133" s="103" t="n">
        <v>16.4586</v>
      </c>
      <c r="BI133" s="103" t="n">
        <v>16.130825</v>
      </c>
      <c r="BJ133" s="103" t="n">
        <v>15.80305</v>
      </c>
    </row>
    <row r="134" customFormat="false" ht="12.8" hidden="false" customHeight="false" outlineLevel="0" collapsed="false">
      <c r="A134" s="102" t="n">
        <v>167</v>
      </c>
      <c r="B134" s="103" t="n">
        <v>0</v>
      </c>
      <c r="C134" s="103" t="n">
        <v>0.28935</v>
      </c>
      <c r="D134" s="103" t="n">
        <v>0.5787</v>
      </c>
      <c r="E134" s="103" t="n">
        <v>0.86805</v>
      </c>
      <c r="F134" s="103" t="n">
        <v>1.1574</v>
      </c>
      <c r="G134" s="103" t="n">
        <v>1.44665</v>
      </c>
      <c r="H134" s="103" t="n">
        <v>1.7359</v>
      </c>
      <c r="I134" s="103" t="n">
        <v>2.02515</v>
      </c>
      <c r="J134" s="103" t="n">
        <v>2.3144</v>
      </c>
      <c r="K134" s="103" t="n">
        <v>2.65485</v>
      </c>
      <c r="L134" s="103" t="n">
        <v>2.9953</v>
      </c>
      <c r="M134" s="103" t="n">
        <v>3.33575</v>
      </c>
      <c r="N134" s="103" t="n">
        <v>3.6762</v>
      </c>
      <c r="O134" s="103" t="n">
        <v>4.0338</v>
      </c>
      <c r="P134" s="103" t="n">
        <v>4.3914</v>
      </c>
      <c r="Q134" s="103" t="n">
        <v>4.779</v>
      </c>
      <c r="R134" s="103" t="n">
        <v>5.1666</v>
      </c>
      <c r="S134" s="103" t="n">
        <v>5.554</v>
      </c>
      <c r="T134" s="103" t="n">
        <v>5.9414</v>
      </c>
      <c r="U134" s="103" t="n">
        <v>6.2931</v>
      </c>
      <c r="V134" s="103" t="n">
        <v>6.6448</v>
      </c>
      <c r="W134" s="103" t="n">
        <v>6.9964</v>
      </c>
      <c r="X134" s="103" t="n">
        <v>7.348</v>
      </c>
      <c r="Y134" s="103" t="n">
        <v>7.921</v>
      </c>
      <c r="Z134" s="103" t="n">
        <v>8.494</v>
      </c>
      <c r="AA134" s="103" t="n">
        <v>8.9782</v>
      </c>
      <c r="AB134" s="103" t="n">
        <v>9.4624</v>
      </c>
      <c r="AC134" s="103" t="n">
        <v>9.9679</v>
      </c>
      <c r="AD134" s="103" t="n">
        <v>10.4734</v>
      </c>
      <c r="AE134" s="103" t="n">
        <v>10.4881</v>
      </c>
      <c r="AF134" s="103" t="n">
        <v>10.5028</v>
      </c>
      <c r="AG134" s="103" t="n">
        <v>10.4299</v>
      </c>
      <c r="AH134" s="103" t="n">
        <v>10.357</v>
      </c>
      <c r="AI134" s="103" t="n">
        <v>10.3246</v>
      </c>
      <c r="AJ134" s="103" t="n">
        <v>10.2922</v>
      </c>
      <c r="AK134" s="103" t="n">
        <v>10.1964</v>
      </c>
      <c r="AL134" s="103" t="n">
        <v>10.1006</v>
      </c>
      <c r="AM134" s="103" t="n">
        <v>16.4696</v>
      </c>
      <c r="AN134" s="103" t="n">
        <v>22.8386</v>
      </c>
      <c r="AO134" s="103" t="n">
        <v>22.5113</v>
      </c>
      <c r="AP134" s="103" t="n">
        <v>22.184</v>
      </c>
      <c r="AQ134" s="103" t="n">
        <v>21.8565</v>
      </c>
      <c r="AR134" s="103" t="n">
        <v>21.529</v>
      </c>
      <c r="AS134" s="103" t="n">
        <v>21.2017</v>
      </c>
      <c r="AT134" s="103" t="n">
        <v>20.8744</v>
      </c>
      <c r="AU134" s="103" t="n">
        <v>20.5471</v>
      </c>
      <c r="AV134" s="103" t="n">
        <v>20.2198</v>
      </c>
      <c r="AW134" s="103" t="n">
        <v>19.8925</v>
      </c>
      <c r="AX134" s="103" t="n">
        <v>19.5652</v>
      </c>
      <c r="AY134" s="103" t="n">
        <v>19.2379</v>
      </c>
      <c r="AZ134" s="103" t="n">
        <v>18.9106</v>
      </c>
      <c r="BA134" s="103" t="n">
        <v>18.5833</v>
      </c>
      <c r="BB134" s="103" t="n">
        <v>18.256</v>
      </c>
      <c r="BC134" s="103" t="n">
        <v>17.9287</v>
      </c>
      <c r="BD134" s="103" t="n">
        <v>17.6014</v>
      </c>
      <c r="BE134" s="103" t="n">
        <v>17.2741</v>
      </c>
      <c r="BF134" s="103" t="n">
        <v>16.9468</v>
      </c>
      <c r="BG134" s="103" t="n">
        <v>16.6195</v>
      </c>
      <c r="BH134" s="103" t="n">
        <v>16.2922</v>
      </c>
      <c r="BI134" s="103" t="n">
        <v>15.9649</v>
      </c>
      <c r="BJ134" s="103" t="n">
        <v>15.6376</v>
      </c>
    </row>
    <row r="135" customFormat="false" ht="12.8" hidden="false" customHeight="false" outlineLevel="0" collapsed="false">
      <c r="A135" s="102" t="n">
        <v>168</v>
      </c>
      <c r="B135" s="103" t="n">
        <v>0</v>
      </c>
      <c r="C135" s="103" t="n">
        <v>0.2884</v>
      </c>
      <c r="D135" s="103" t="n">
        <v>0.5768</v>
      </c>
      <c r="E135" s="103" t="n">
        <v>0.8652</v>
      </c>
      <c r="F135" s="103" t="n">
        <v>1.1536</v>
      </c>
      <c r="G135" s="103" t="n">
        <v>1.44185</v>
      </c>
      <c r="H135" s="103" t="n">
        <v>1.7301</v>
      </c>
      <c r="I135" s="103" t="n">
        <v>2.01835</v>
      </c>
      <c r="J135" s="103" t="n">
        <v>2.3066</v>
      </c>
      <c r="K135" s="103" t="n">
        <v>2.63665</v>
      </c>
      <c r="L135" s="103" t="n">
        <v>2.9667</v>
      </c>
      <c r="M135" s="103" t="n">
        <v>3.29675</v>
      </c>
      <c r="N135" s="103" t="n">
        <v>3.6268</v>
      </c>
      <c r="O135" s="103" t="n">
        <v>3.9782</v>
      </c>
      <c r="P135" s="103" t="n">
        <v>4.3296</v>
      </c>
      <c r="Q135" s="103" t="n">
        <v>4.711</v>
      </c>
      <c r="R135" s="103" t="n">
        <v>5.0924</v>
      </c>
      <c r="S135" s="103" t="n">
        <v>5.4735</v>
      </c>
      <c r="T135" s="103" t="n">
        <v>5.8546</v>
      </c>
      <c r="U135" s="103" t="n">
        <v>6.2034</v>
      </c>
      <c r="V135" s="103" t="n">
        <v>6.5522</v>
      </c>
      <c r="W135" s="103" t="n">
        <v>6.9011</v>
      </c>
      <c r="X135" s="103" t="n">
        <v>7.25</v>
      </c>
      <c r="Y135" s="103" t="n">
        <v>7.803</v>
      </c>
      <c r="Z135" s="103" t="n">
        <v>8.356</v>
      </c>
      <c r="AA135" s="103" t="n">
        <v>8.8558</v>
      </c>
      <c r="AB135" s="103" t="n">
        <v>9.3556</v>
      </c>
      <c r="AC135" s="103" t="n">
        <v>9.8721</v>
      </c>
      <c r="AD135" s="103" t="n">
        <v>10.3886</v>
      </c>
      <c r="AE135" s="103" t="n">
        <v>10.3564</v>
      </c>
      <c r="AF135" s="103" t="n">
        <v>10.3242</v>
      </c>
      <c r="AG135" s="103" t="n">
        <v>10.2321</v>
      </c>
      <c r="AH135" s="103" t="n">
        <v>10.14</v>
      </c>
      <c r="AI135" s="103" t="n">
        <v>10.0749</v>
      </c>
      <c r="AJ135" s="103" t="n">
        <v>10.0098</v>
      </c>
      <c r="AK135" s="103" t="n">
        <v>9.9026</v>
      </c>
      <c r="AL135" s="103" t="n">
        <v>9.7954</v>
      </c>
      <c r="AM135" s="103" t="n">
        <v>16.2289</v>
      </c>
      <c r="AN135" s="103" t="n">
        <v>22.6624</v>
      </c>
      <c r="AO135" s="103" t="n">
        <v>22.3357</v>
      </c>
      <c r="AP135" s="103" t="n">
        <v>22.009</v>
      </c>
      <c r="AQ135" s="103" t="n">
        <v>21.682</v>
      </c>
      <c r="AR135" s="103" t="n">
        <v>21.355</v>
      </c>
      <c r="AS135" s="103" t="n">
        <v>21.028175</v>
      </c>
      <c r="AT135" s="103" t="n">
        <v>20.70135</v>
      </c>
      <c r="AU135" s="103" t="n">
        <v>20.374525</v>
      </c>
      <c r="AV135" s="103" t="n">
        <v>20.0477</v>
      </c>
      <c r="AW135" s="103" t="n">
        <v>19.720875</v>
      </c>
      <c r="AX135" s="103" t="n">
        <v>19.39405</v>
      </c>
      <c r="AY135" s="103" t="n">
        <v>19.067225</v>
      </c>
      <c r="AZ135" s="103" t="n">
        <v>18.7404</v>
      </c>
      <c r="BA135" s="103" t="n">
        <v>18.413575</v>
      </c>
      <c r="BB135" s="103" t="n">
        <v>18.08675</v>
      </c>
      <c r="BC135" s="103" t="n">
        <v>17.759925</v>
      </c>
      <c r="BD135" s="103" t="n">
        <v>17.4331</v>
      </c>
      <c r="BE135" s="103" t="n">
        <v>17.106275</v>
      </c>
      <c r="BF135" s="103" t="n">
        <v>16.77945</v>
      </c>
      <c r="BG135" s="103" t="n">
        <v>16.452625</v>
      </c>
      <c r="BH135" s="103" t="n">
        <v>16.1258</v>
      </c>
      <c r="BI135" s="103" t="n">
        <v>15.798975</v>
      </c>
      <c r="BJ135" s="103" t="n">
        <v>15.47215</v>
      </c>
    </row>
    <row r="136" customFormat="false" ht="12.8" hidden="false" customHeight="false" outlineLevel="0" collapsed="false">
      <c r="A136" s="102" t="n">
        <v>169</v>
      </c>
      <c r="B136" s="103" t="n">
        <v>0</v>
      </c>
      <c r="C136" s="103" t="n">
        <v>0.28745</v>
      </c>
      <c r="D136" s="103" t="n">
        <v>0.5749</v>
      </c>
      <c r="E136" s="103" t="n">
        <v>0.86235</v>
      </c>
      <c r="F136" s="103" t="n">
        <v>1.1498</v>
      </c>
      <c r="G136" s="103" t="n">
        <v>1.43705</v>
      </c>
      <c r="H136" s="103" t="n">
        <v>1.7243</v>
      </c>
      <c r="I136" s="103" t="n">
        <v>2.01155</v>
      </c>
      <c r="J136" s="103" t="n">
        <v>2.2988</v>
      </c>
      <c r="K136" s="103" t="n">
        <v>2.61845</v>
      </c>
      <c r="L136" s="103" t="n">
        <v>2.9381</v>
      </c>
      <c r="M136" s="103" t="n">
        <v>3.25775</v>
      </c>
      <c r="N136" s="103" t="n">
        <v>3.5774</v>
      </c>
      <c r="O136" s="103" t="n">
        <v>3.9226</v>
      </c>
      <c r="P136" s="103" t="n">
        <v>4.2678</v>
      </c>
      <c r="Q136" s="103" t="n">
        <v>4.643</v>
      </c>
      <c r="R136" s="103" t="n">
        <v>5.0182</v>
      </c>
      <c r="S136" s="103" t="n">
        <v>5.393</v>
      </c>
      <c r="T136" s="103" t="n">
        <v>5.7678</v>
      </c>
      <c r="U136" s="103" t="n">
        <v>6.1137</v>
      </c>
      <c r="V136" s="103" t="n">
        <v>6.4596</v>
      </c>
      <c r="W136" s="103" t="n">
        <v>6.8058</v>
      </c>
      <c r="X136" s="103" t="n">
        <v>7.152</v>
      </c>
      <c r="Y136" s="103" t="n">
        <v>7.685</v>
      </c>
      <c r="Z136" s="103" t="n">
        <v>8.218</v>
      </c>
      <c r="AA136" s="103" t="n">
        <v>8.7334</v>
      </c>
      <c r="AB136" s="103" t="n">
        <v>9.2488</v>
      </c>
      <c r="AC136" s="103" t="n">
        <v>9.7763</v>
      </c>
      <c r="AD136" s="103" t="n">
        <v>10.3038</v>
      </c>
      <c r="AE136" s="103" t="n">
        <v>10.2247</v>
      </c>
      <c r="AF136" s="103" t="n">
        <v>10.1456</v>
      </c>
      <c r="AG136" s="103" t="n">
        <v>10.0343</v>
      </c>
      <c r="AH136" s="103" t="n">
        <v>9.923</v>
      </c>
      <c r="AI136" s="103" t="n">
        <v>9.8252</v>
      </c>
      <c r="AJ136" s="103" t="n">
        <v>9.7274</v>
      </c>
      <c r="AK136" s="103" t="n">
        <v>9.6088</v>
      </c>
      <c r="AL136" s="103" t="n">
        <v>9.4902</v>
      </c>
      <c r="AM136" s="103" t="n">
        <v>15.9882</v>
      </c>
      <c r="AN136" s="103" t="n">
        <v>22.4862</v>
      </c>
      <c r="AO136" s="103" t="n">
        <v>22.1601</v>
      </c>
      <c r="AP136" s="103" t="n">
        <v>21.834</v>
      </c>
      <c r="AQ136" s="103" t="n">
        <v>21.5075</v>
      </c>
      <c r="AR136" s="103" t="n">
        <v>21.181</v>
      </c>
      <c r="AS136" s="103" t="n">
        <v>20.85465</v>
      </c>
      <c r="AT136" s="103" t="n">
        <v>20.5283</v>
      </c>
      <c r="AU136" s="103" t="n">
        <v>20.20195</v>
      </c>
      <c r="AV136" s="103" t="n">
        <v>19.8756</v>
      </c>
      <c r="AW136" s="103" t="n">
        <v>19.54925</v>
      </c>
      <c r="AX136" s="103" t="n">
        <v>19.2229</v>
      </c>
      <c r="AY136" s="103" t="n">
        <v>18.89655</v>
      </c>
      <c r="AZ136" s="103" t="n">
        <v>18.5702</v>
      </c>
      <c r="BA136" s="103" t="n">
        <v>18.24385</v>
      </c>
      <c r="BB136" s="103" t="n">
        <v>17.9175</v>
      </c>
      <c r="BC136" s="103" t="n">
        <v>17.59115</v>
      </c>
      <c r="BD136" s="103" t="n">
        <v>17.2648</v>
      </c>
      <c r="BE136" s="103" t="n">
        <v>16.93845</v>
      </c>
      <c r="BF136" s="103" t="n">
        <v>16.6121</v>
      </c>
      <c r="BG136" s="103" t="n">
        <v>16.28575</v>
      </c>
      <c r="BH136" s="103" t="n">
        <v>15.9594</v>
      </c>
      <c r="BI136" s="103" t="n">
        <v>15.63305</v>
      </c>
      <c r="BJ136" s="103" t="n">
        <v>15.3067</v>
      </c>
    </row>
    <row r="137" customFormat="false" ht="12.8" hidden="false" customHeight="false" outlineLevel="0" collapsed="false">
      <c r="A137" s="102" t="n">
        <v>170</v>
      </c>
      <c r="B137" s="103" t="n">
        <v>0</v>
      </c>
      <c r="C137" s="103" t="n">
        <v>0.2865</v>
      </c>
      <c r="D137" s="103" t="n">
        <v>0.573</v>
      </c>
      <c r="E137" s="103" t="n">
        <v>0.8595</v>
      </c>
      <c r="F137" s="103" t="n">
        <v>1.146</v>
      </c>
      <c r="G137" s="103" t="n">
        <v>1.43225</v>
      </c>
      <c r="H137" s="103" t="n">
        <v>1.7185</v>
      </c>
      <c r="I137" s="103" t="n">
        <v>2.00475</v>
      </c>
      <c r="J137" s="103" t="n">
        <v>2.291</v>
      </c>
      <c r="K137" s="103" t="n">
        <v>2.60025</v>
      </c>
      <c r="L137" s="103" t="n">
        <v>2.9095</v>
      </c>
      <c r="M137" s="103" t="n">
        <v>3.21875</v>
      </c>
      <c r="N137" s="103" t="n">
        <v>3.528</v>
      </c>
      <c r="O137" s="103" t="n">
        <v>3.867</v>
      </c>
      <c r="P137" s="103" t="n">
        <v>4.206</v>
      </c>
      <c r="Q137" s="103" t="n">
        <v>4.575</v>
      </c>
      <c r="R137" s="103" t="n">
        <v>4.944</v>
      </c>
      <c r="S137" s="103" t="n">
        <v>5.3125</v>
      </c>
      <c r="T137" s="103" t="n">
        <v>5.681</v>
      </c>
      <c r="U137" s="103" t="n">
        <v>6.024</v>
      </c>
      <c r="V137" s="103" t="n">
        <v>6.367</v>
      </c>
      <c r="W137" s="103" t="n">
        <v>6.7105</v>
      </c>
      <c r="X137" s="103" t="n">
        <v>7.054</v>
      </c>
      <c r="Y137" s="103" t="n">
        <v>7.567</v>
      </c>
      <c r="Z137" s="103" t="n">
        <v>8.08</v>
      </c>
      <c r="AA137" s="103" t="n">
        <v>8.611</v>
      </c>
      <c r="AB137" s="103" t="n">
        <v>9.142</v>
      </c>
      <c r="AC137" s="103" t="n">
        <v>9.6805</v>
      </c>
      <c r="AD137" s="103" t="n">
        <v>10.219</v>
      </c>
      <c r="AE137" s="103" t="n">
        <v>10.093</v>
      </c>
      <c r="AF137" s="103" t="n">
        <v>9.967</v>
      </c>
      <c r="AG137" s="103" t="n">
        <v>9.8365</v>
      </c>
      <c r="AH137" s="103" t="n">
        <v>9.706</v>
      </c>
      <c r="AI137" s="103" t="n">
        <v>9.5755</v>
      </c>
      <c r="AJ137" s="103" t="n">
        <v>9.445</v>
      </c>
      <c r="AK137" s="103" t="n">
        <v>9.315</v>
      </c>
      <c r="AL137" s="103" t="n">
        <v>9.185</v>
      </c>
      <c r="AM137" s="103" t="n">
        <v>15.7475</v>
      </c>
      <c r="AN137" s="103" t="n">
        <v>22.31</v>
      </c>
      <c r="AO137" s="103" t="n">
        <v>21.9845</v>
      </c>
      <c r="AP137" s="103" t="n">
        <v>21.659</v>
      </c>
      <c r="AQ137" s="103" t="n">
        <v>21.333</v>
      </c>
      <c r="AR137" s="103" t="n">
        <v>21.007</v>
      </c>
      <c r="AS137" s="103" t="n">
        <v>20.681125</v>
      </c>
      <c r="AT137" s="103" t="n">
        <v>20.35525</v>
      </c>
      <c r="AU137" s="103" t="n">
        <v>20.029375</v>
      </c>
      <c r="AV137" s="103" t="n">
        <v>19.7035</v>
      </c>
      <c r="AW137" s="103" t="n">
        <v>19.377625</v>
      </c>
      <c r="AX137" s="103" t="n">
        <v>19.05175</v>
      </c>
      <c r="AY137" s="103" t="n">
        <v>18.725875</v>
      </c>
      <c r="AZ137" s="103" t="n">
        <v>18.4</v>
      </c>
      <c r="BA137" s="103" t="n">
        <v>18.074125</v>
      </c>
      <c r="BB137" s="103" t="n">
        <v>17.74825</v>
      </c>
      <c r="BC137" s="103" t="n">
        <v>17.422375</v>
      </c>
      <c r="BD137" s="103" t="n">
        <v>17.0965</v>
      </c>
      <c r="BE137" s="103" t="n">
        <v>16.770625</v>
      </c>
      <c r="BF137" s="103" t="n">
        <v>16.44475</v>
      </c>
      <c r="BG137" s="103" t="n">
        <v>16.118875</v>
      </c>
      <c r="BH137" s="103" t="n">
        <v>15.793</v>
      </c>
      <c r="BI137" s="103" t="n">
        <v>15.467125</v>
      </c>
      <c r="BJ137" s="103" t="n">
        <v>15.14125</v>
      </c>
    </row>
    <row r="138" customFormat="false" ht="12.8" hidden="false" customHeight="false" outlineLevel="0" collapsed="false">
      <c r="A138" s="102" t="n">
        <v>171</v>
      </c>
      <c r="B138" s="103" t="n">
        <v>0</v>
      </c>
      <c r="C138" s="103" t="n">
        <v>0.28395</v>
      </c>
      <c r="D138" s="103" t="n">
        <v>0.5679</v>
      </c>
      <c r="E138" s="103" t="n">
        <v>0.85185</v>
      </c>
      <c r="F138" s="103" t="n">
        <v>1.1358</v>
      </c>
      <c r="G138" s="103" t="n">
        <v>1.4195</v>
      </c>
      <c r="H138" s="103" t="n">
        <v>1.7032</v>
      </c>
      <c r="I138" s="103" t="n">
        <v>1.9869</v>
      </c>
      <c r="J138" s="103" t="n">
        <v>2.2706</v>
      </c>
      <c r="K138" s="103" t="n">
        <v>2.57235</v>
      </c>
      <c r="L138" s="103" t="n">
        <v>2.8741</v>
      </c>
      <c r="M138" s="103" t="n">
        <v>3.17585</v>
      </c>
      <c r="N138" s="103" t="n">
        <v>3.4776</v>
      </c>
      <c r="O138" s="103" t="n">
        <v>3.8079</v>
      </c>
      <c r="P138" s="103" t="n">
        <v>4.1382</v>
      </c>
      <c r="Q138" s="103" t="n">
        <v>4.4969</v>
      </c>
      <c r="R138" s="103" t="n">
        <v>4.8556</v>
      </c>
      <c r="S138" s="103" t="n">
        <v>5.2138</v>
      </c>
      <c r="T138" s="103" t="n">
        <v>5.572</v>
      </c>
      <c r="U138" s="103" t="n">
        <v>5.9104</v>
      </c>
      <c r="V138" s="103" t="n">
        <v>6.2488</v>
      </c>
      <c r="W138" s="103" t="n">
        <v>6.5876</v>
      </c>
      <c r="X138" s="103" t="n">
        <v>6.9264</v>
      </c>
      <c r="Y138" s="103" t="n">
        <v>7.4353</v>
      </c>
      <c r="Z138" s="103" t="n">
        <v>7.9442</v>
      </c>
      <c r="AA138" s="103" t="n">
        <v>8.4931</v>
      </c>
      <c r="AB138" s="103" t="n">
        <v>9.042</v>
      </c>
      <c r="AC138" s="103" t="n">
        <v>9.5971</v>
      </c>
      <c r="AD138" s="103" t="n">
        <v>10.1522</v>
      </c>
      <c r="AE138" s="103" t="n">
        <v>10.0105</v>
      </c>
      <c r="AF138" s="103" t="n">
        <v>9.8688</v>
      </c>
      <c r="AG138" s="103" t="n">
        <v>9.7374</v>
      </c>
      <c r="AH138" s="103" t="n">
        <v>9.606</v>
      </c>
      <c r="AI138" s="103" t="n">
        <v>9.4728</v>
      </c>
      <c r="AJ138" s="103" t="n">
        <v>9.3396</v>
      </c>
      <c r="AK138" s="103" t="n">
        <v>9.2096</v>
      </c>
      <c r="AL138" s="103" t="n">
        <v>9.0796</v>
      </c>
      <c r="AM138" s="103" t="n">
        <v>15.616</v>
      </c>
      <c r="AN138" s="103" t="n">
        <v>22.1524</v>
      </c>
      <c r="AO138" s="103" t="n">
        <v>21.8306</v>
      </c>
      <c r="AP138" s="103" t="n">
        <v>21.5088</v>
      </c>
      <c r="AQ138" s="103" t="n">
        <v>21.1866</v>
      </c>
      <c r="AR138" s="103" t="n">
        <v>20.8644</v>
      </c>
      <c r="AS138" s="103" t="n">
        <v>20.54225</v>
      </c>
      <c r="AT138" s="103" t="n">
        <v>20.2201</v>
      </c>
      <c r="AU138" s="103" t="n">
        <v>19.89795</v>
      </c>
      <c r="AV138" s="103" t="n">
        <v>19.5758</v>
      </c>
      <c r="AW138" s="103" t="n">
        <v>19.25365</v>
      </c>
      <c r="AX138" s="103" t="n">
        <v>18.9315</v>
      </c>
      <c r="AY138" s="103" t="n">
        <v>18.60935</v>
      </c>
      <c r="AZ138" s="103" t="n">
        <v>18.2872</v>
      </c>
      <c r="BA138" s="103" t="n">
        <v>17.96505</v>
      </c>
      <c r="BB138" s="103" t="n">
        <v>17.6429</v>
      </c>
      <c r="BC138" s="103" t="n">
        <v>17.32075</v>
      </c>
      <c r="BD138" s="103" t="n">
        <v>16.9986</v>
      </c>
      <c r="BE138" s="103" t="n">
        <v>16.67645</v>
      </c>
      <c r="BF138" s="103" t="n">
        <v>16.3543</v>
      </c>
      <c r="BG138" s="103" t="n">
        <v>16.03215</v>
      </c>
      <c r="BH138" s="103" t="n">
        <v>15.71</v>
      </c>
      <c r="BI138" s="103" t="n">
        <v>15.38785</v>
      </c>
      <c r="BJ138" s="103" t="n">
        <v>15.0657</v>
      </c>
    </row>
    <row r="139" customFormat="false" ht="12.8" hidden="false" customHeight="false" outlineLevel="0" collapsed="false">
      <c r="A139" s="102" t="n">
        <v>172</v>
      </c>
      <c r="B139" s="103" t="n">
        <v>0</v>
      </c>
      <c r="C139" s="103" t="n">
        <v>0.2814</v>
      </c>
      <c r="D139" s="103" t="n">
        <v>0.5628</v>
      </c>
      <c r="E139" s="103" t="n">
        <v>0.8442</v>
      </c>
      <c r="F139" s="103" t="n">
        <v>1.1256</v>
      </c>
      <c r="G139" s="103" t="n">
        <v>1.40675</v>
      </c>
      <c r="H139" s="103" t="n">
        <v>1.6879</v>
      </c>
      <c r="I139" s="103" t="n">
        <v>1.96905</v>
      </c>
      <c r="J139" s="103" t="n">
        <v>2.2502</v>
      </c>
      <c r="K139" s="103" t="n">
        <v>2.54445</v>
      </c>
      <c r="L139" s="103" t="n">
        <v>2.8387</v>
      </c>
      <c r="M139" s="103" t="n">
        <v>3.13295</v>
      </c>
      <c r="N139" s="103" t="n">
        <v>3.4272</v>
      </c>
      <c r="O139" s="103" t="n">
        <v>3.7488</v>
      </c>
      <c r="P139" s="103" t="n">
        <v>4.0704</v>
      </c>
      <c r="Q139" s="103" t="n">
        <v>4.4188</v>
      </c>
      <c r="R139" s="103" t="n">
        <v>4.7672</v>
      </c>
      <c r="S139" s="103" t="n">
        <v>5.1151</v>
      </c>
      <c r="T139" s="103" t="n">
        <v>5.463</v>
      </c>
      <c r="U139" s="103" t="n">
        <v>5.7968</v>
      </c>
      <c r="V139" s="103" t="n">
        <v>6.1306</v>
      </c>
      <c r="W139" s="103" t="n">
        <v>6.4647</v>
      </c>
      <c r="X139" s="103" t="n">
        <v>6.7988</v>
      </c>
      <c r="Y139" s="103" t="n">
        <v>7.3036</v>
      </c>
      <c r="Z139" s="103" t="n">
        <v>7.8084</v>
      </c>
      <c r="AA139" s="103" t="n">
        <v>8.3752</v>
      </c>
      <c r="AB139" s="103" t="n">
        <v>8.942</v>
      </c>
      <c r="AC139" s="103" t="n">
        <v>9.5137</v>
      </c>
      <c r="AD139" s="103" t="n">
        <v>10.0854</v>
      </c>
      <c r="AE139" s="103" t="n">
        <v>9.928</v>
      </c>
      <c r="AF139" s="103" t="n">
        <v>9.7706</v>
      </c>
      <c r="AG139" s="103" t="n">
        <v>9.6383</v>
      </c>
      <c r="AH139" s="103" t="n">
        <v>9.506</v>
      </c>
      <c r="AI139" s="103" t="n">
        <v>9.3701</v>
      </c>
      <c r="AJ139" s="103" t="n">
        <v>9.2342</v>
      </c>
      <c r="AK139" s="103" t="n">
        <v>9.1042</v>
      </c>
      <c r="AL139" s="103" t="n">
        <v>8.9742</v>
      </c>
      <c r="AM139" s="103" t="n">
        <v>15.4845</v>
      </c>
      <c r="AN139" s="103" t="n">
        <v>21.9948</v>
      </c>
      <c r="AO139" s="103" t="n">
        <v>21.6767</v>
      </c>
      <c r="AP139" s="103" t="n">
        <v>21.3586</v>
      </c>
      <c r="AQ139" s="103" t="n">
        <v>21.0402</v>
      </c>
      <c r="AR139" s="103" t="n">
        <v>20.7218</v>
      </c>
      <c r="AS139" s="103" t="n">
        <v>20.403375</v>
      </c>
      <c r="AT139" s="103" t="n">
        <v>20.08495</v>
      </c>
      <c r="AU139" s="103" t="n">
        <v>19.766525</v>
      </c>
      <c r="AV139" s="103" t="n">
        <v>19.4481</v>
      </c>
      <c r="AW139" s="103" t="n">
        <v>19.129675</v>
      </c>
      <c r="AX139" s="103" t="n">
        <v>18.81125</v>
      </c>
      <c r="AY139" s="103" t="n">
        <v>18.492825</v>
      </c>
      <c r="AZ139" s="103" t="n">
        <v>18.1744</v>
      </c>
      <c r="BA139" s="103" t="n">
        <v>17.855975</v>
      </c>
      <c r="BB139" s="103" t="n">
        <v>17.53755</v>
      </c>
      <c r="BC139" s="103" t="n">
        <v>17.219125</v>
      </c>
      <c r="BD139" s="103" t="n">
        <v>16.9007</v>
      </c>
      <c r="BE139" s="103" t="n">
        <v>16.582275</v>
      </c>
      <c r="BF139" s="103" t="n">
        <v>16.26385</v>
      </c>
      <c r="BG139" s="103" t="n">
        <v>15.945425</v>
      </c>
      <c r="BH139" s="103" t="n">
        <v>15.627</v>
      </c>
      <c r="BI139" s="103" t="n">
        <v>15.308575</v>
      </c>
      <c r="BJ139" s="103" t="n">
        <v>14.99015</v>
      </c>
    </row>
    <row r="140" customFormat="false" ht="12.8" hidden="false" customHeight="false" outlineLevel="0" collapsed="false">
      <c r="A140" s="102" t="n">
        <v>173</v>
      </c>
      <c r="B140" s="103" t="n">
        <v>0</v>
      </c>
      <c r="C140" s="103" t="n">
        <v>0.27885</v>
      </c>
      <c r="D140" s="103" t="n">
        <v>0.5577</v>
      </c>
      <c r="E140" s="103" t="n">
        <v>0.83655</v>
      </c>
      <c r="F140" s="103" t="n">
        <v>1.1154</v>
      </c>
      <c r="G140" s="103" t="n">
        <v>1.394</v>
      </c>
      <c r="H140" s="103" t="n">
        <v>1.6726</v>
      </c>
      <c r="I140" s="103" t="n">
        <v>1.9512</v>
      </c>
      <c r="J140" s="103" t="n">
        <v>2.2298</v>
      </c>
      <c r="K140" s="103" t="n">
        <v>2.51655</v>
      </c>
      <c r="L140" s="103" t="n">
        <v>2.8033</v>
      </c>
      <c r="M140" s="103" t="n">
        <v>3.09005</v>
      </c>
      <c r="N140" s="103" t="n">
        <v>3.3768</v>
      </c>
      <c r="O140" s="103" t="n">
        <v>3.6897</v>
      </c>
      <c r="P140" s="103" t="n">
        <v>4.0026</v>
      </c>
      <c r="Q140" s="103" t="n">
        <v>4.3407</v>
      </c>
      <c r="R140" s="103" t="n">
        <v>4.6788</v>
      </c>
      <c r="S140" s="103" t="n">
        <v>5.0164</v>
      </c>
      <c r="T140" s="103" t="n">
        <v>5.354</v>
      </c>
      <c r="U140" s="103" t="n">
        <v>5.6832</v>
      </c>
      <c r="V140" s="103" t="n">
        <v>6.0124</v>
      </c>
      <c r="W140" s="103" t="n">
        <v>6.3418</v>
      </c>
      <c r="X140" s="103" t="n">
        <v>6.6712</v>
      </c>
      <c r="Y140" s="103" t="n">
        <v>7.1719</v>
      </c>
      <c r="Z140" s="103" t="n">
        <v>7.6726</v>
      </c>
      <c r="AA140" s="103" t="n">
        <v>8.2573</v>
      </c>
      <c r="AB140" s="103" t="n">
        <v>8.842</v>
      </c>
      <c r="AC140" s="103" t="n">
        <v>9.4303</v>
      </c>
      <c r="AD140" s="103" t="n">
        <v>10.0186</v>
      </c>
      <c r="AE140" s="103" t="n">
        <v>9.8455</v>
      </c>
      <c r="AF140" s="103" t="n">
        <v>9.6724</v>
      </c>
      <c r="AG140" s="103" t="n">
        <v>9.5392</v>
      </c>
      <c r="AH140" s="103" t="n">
        <v>9.406</v>
      </c>
      <c r="AI140" s="103" t="n">
        <v>9.2674</v>
      </c>
      <c r="AJ140" s="103" t="n">
        <v>9.1288</v>
      </c>
      <c r="AK140" s="103" t="n">
        <v>8.9988</v>
      </c>
      <c r="AL140" s="103" t="n">
        <v>8.8688</v>
      </c>
      <c r="AM140" s="103" t="n">
        <v>15.353</v>
      </c>
      <c r="AN140" s="103" t="n">
        <v>21.8372</v>
      </c>
      <c r="AO140" s="103" t="n">
        <v>21.5228</v>
      </c>
      <c r="AP140" s="103" t="n">
        <v>21.2084</v>
      </c>
      <c r="AQ140" s="103" t="n">
        <v>20.8938</v>
      </c>
      <c r="AR140" s="103" t="n">
        <v>20.5792</v>
      </c>
      <c r="AS140" s="103" t="n">
        <v>20.2645</v>
      </c>
      <c r="AT140" s="103" t="n">
        <v>19.9498</v>
      </c>
      <c r="AU140" s="103" t="n">
        <v>19.6351</v>
      </c>
      <c r="AV140" s="103" t="n">
        <v>19.3204</v>
      </c>
      <c r="AW140" s="103" t="n">
        <v>19.0057</v>
      </c>
      <c r="AX140" s="103" t="n">
        <v>18.691</v>
      </c>
      <c r="AY140" s="103" t="n">
        <v>18.3763</v>
      </c>
      <c r="AZ140" s="103" t="n">
        <v>18.0616</v>
      </c>
      <c r="BA140" s="103" t="n">
        <v>17.7469</v>
      </c>
      <c r="BB140" s="103" t="n">
        <v>17.4322</v>
      </c>
      <c r="BC140" s="103" t="n">
        <v>17.1175</v>
      </c>
      <c r="BD140" s="103" t="n">
        <v>16.8028</v>
      </c>
      <c r="BE140" s="103" t="n">
        <v>16.4881</v>
      </c>
      <c r="BF140" s="103" t="n">
        <v>16.1734</v>
      </c>
      <c r="BG140" s="103" t="n">
        <v>15.8587</v>
      </c>
      <c r="BH140" s="103" t="n">
        <v>15.544</v>
      </c>
      <c r="BI140" s="103" t="n">
        <v>15.2293</v>
      </c>
      <c r="BJ140" s="103" t="n">
        <v>14.9146</v>
      </c>
    </row>
    <row r="141" customFormat="false" ht="12.8" hidden="false" customHeight="false" outlineLevel="0" collapsed="false">
      <c r="A141" s="102" t="n">
        <v>174</v>
      </c>
      <c r="B141" s="103" t="n">
        <v>0</v>
      </c>
      <c r="C141" s="103" t="n">
        <v>0.2763</v>
      </c>
      <c r="D141" s="103" t="n">
        <v>0.5526</v>
      </c>
      <c r="E141" s="103" t="n">
        <v>0.8289</v>
      </c>
      <c r="F141" s="103" t="n">
        <v>1.1052</v>
      </c>
      <c r="G141" s="103" t="n">
        <v>1.38125</v>
      </c>
      <c r="H141" s="103" t="n">
        <v>1.6573</v>
      </c>
      <c r="I141" s="103" t="n">
        <v>1.93335</v>
      </c>
      <c r="J141" s="103" t="n">
        <v>2.2094</v>
      </c>
      <c r="K141" s="103" t="n">
        <v>2.48865</v>
      </c>
      <c r="L141" s="103" t="n">
        <v>2.7679</v>
      </c>
      <c r="M141" s="103" t="n">
        <v>3.04715</v>
      </c>
      <c r="N141" s="103" t="n">
        <v>3.3264</v>
      </c>
      <c r="O141" s="103" t="n">
        <v>3.6306</v>
      </c>
      <c r="P141" s="103" t="n">
        <v>3.9348</v>
      </c>
      <c r="Q141" s="103" t="n">
        <v>4.2626</v>
      </c>
      <c r="R141" s="103" t="n">
        <v>4.5904</v>
      </c>
      <c r="S141" s="103" t="n">
        <v>4.9177</v>
      </c>
      <c r="T141" s="103" t="n">
        <v>5.245</v>
      </c>
      <c r="U141" s="103" t="n">
        <v>5.5696</v>
      </c>
      <c r="V141" s="103" t="n">
        <v>5.8942</v>
      </c>
      <c r="W141" s="103" t="n">
        <v>6.2189</v>
      </c>
      <c r="X141" s="103" t="n">
        <v>6.5436</v>
      </c>
      <c r="Y141" s="103" t="n">
        <v>7.0402</v>
      </c>
      <c r="Z141" s="103" t="n">
        <v>7.5368</v>
      </c>
      <c r="AA141" s="103" t="n">
        <v>8.1394</v>
      </c>
      <c r="AB141" s="103" t="n">
        <v>8.742</v>
      </c>
      <c r="AC141" s="103" t="n">
        <v>9.3469</v>
      </c>
      <c r="AD141" s="103" t="n">
        <v>9.9518</v>
      </c>
      <c r="AE141" s="103" t="n">
        <v>9.763</v>
      </c>
      <c r="AF141" s="103" t="n">
        <v>9.5742</v>
      </c>
      <c r="AG141" s="103" t="n">
        <v>9.4401</v>
      </c>
      <c r="AH141" s="103" t="n">
        <v>9.306</v>
      </c>
      <c r="AI141" s="103" t="n">
        <v>9.1647</v>
      </c>
      <c r="AJ141" s="103" t="n">
        <v>9.0234</v>
      </c>
      <c r="AK141" s="103" t="n">
        <v>8.8934</v>
      </c>
      <c r="AL141" s="103" t="n">
        <v>8.7634</v>
      </c>
      <c r="AM141" s="103" t="n">
        <v>15.2215</v>
      </c>
      <c r="AN141" s="103" t="n">
        <v>21.6796</v>
      </c>
      <c r="AO141" s="103" t="n">
        <v>21.3689</v>
      </c>
      <c r="AP141" s="103" t="n">
        <v>21.0582</v>
      </c>
      <c r="AQ141" s="103" t="n">
        <v>20.7474</v>
      </c>
      <c r="AR141" s="103" t="n">
        <v>20.4366</v>
      </c>
      <c r="AS141" s="103" t="n">
        <v>20.125625</v>
      </c>
      <c r="AT141" s="103" t="n">
        <v>19.81465</v>
      </c>
      <c r="AU141" s="103" t="n">
        <v>19.503675</v>
      </c>
      <c r="AV141" s="103" t="n">
        <v>19.1927</v>
      </c>
      <c r="AW141" s="103" t="n">
        <v>18.881725</v>
      </c>
      <c r="AX141" s="103" t="n">
        <v>18.57075</v>
      </c>
      <c r="AY141" s="103" t="n">
        <v>18.259775</v>
      </c>
      <c r="AZ141" s="103" t="n">
        <v>17.9488</v>
      </c>
      <c r="BA141" s="103" t="n">
        <v>17.637825</v>
      </c>
      <c r="BB141" s="103" t="n">
        <v>17.32685</v>
      </c>
      <c r="BC141" s="103" t="n">
        <v>17.015875</v>
      </c>
      <c r="BD141" s="103" t="n">
        <v>16.7049</v>
      </c>
      <c r="BE141" s="103" t="n">
        <v>16.393925</v>
      </c>
      <c r="BF141" s="103" t="n">
        <v>16.08295</v>
      </c>
      <c r="BG141" s="103" t="n">
        <v>15.771975</v>
      </c>
      <c r="BH141" s="103" t="n">
        <v>15.461</v>
      </c>
      <c r="BI141" s="103" t="n">
        <v>15.150025</v>
      </c>
      <c r="BJ141" s="103" t="n">
        <v>14.83905</v>
      </c>
    </row>
    <row r="142" customFormat="false" ht="12.8" hidden="false" customHeight="false" outlineLevel="0" collapsed="false">
      <c r="A142" s="102" t="n">
        <v>175</v>
      </c>
      <c r="B142" s="103" t="n">
        <v>0</v>
      </c>
      <c r="C142" s="103" t="n">
        <v>0.27375</v>
      </c>
      <c r="D142" s="103" t="n">
        <v>0.5475</v>
      </c>
      <c r="E142" s="103" t="n">
        <v>0.82125</v>
      </c>
      <c r="F142" s="103" t="n">
        <v>1.095</v>
      </c>
      <c r="G142" s="103" t="n">
        <v>1.3685</v>
      </c>
      <c r="H142" s="103" t="n">
        <v>1.642</v>
      </c>
      <c r="I142" s="103" t="n">
        <v>1.9155</v>
      </c>
      <c r="J142" s="103" t="n">
        <v>2.189</v>
      </c>
      <c r="K142" s="103" t="n">
        <v>2.46075</v>
      </c>
      <c r="L142" s="103" t="n">
        <v>2.7325</v>
      </c>
      <c r="M142" s="103" t="n">
        <v>3.00425</v>
      </c>
      <c r="N142" s="103" t="n">
        <v>3.276</v>
      </c>
      <c r="O142" s="103" t="n">
        <v>3.5715</v>
      </c>
      <c r="P142" s="103" t="n">
        <v>3.867</v>
      </c>
      <c r="Q142" s="103" t="n">
        <v>4.1845</v>
      </c>
      <c r="R142" s="103" t="n">
        <v>4.502</v>
      </c>
      <c r="S142" s="103" t="n">
        <v>4.819</v>
      </c>
      <c r="T142" s="103" t="n">
        <v>5.136</v>
      </c>
      <c r="U142" s="103" t="n">
        <v>5.456</v>
      </c>
      <c r="V142" s="103" t="n">
        <v>5.776</v>
      </c>
      <c r="W142" s="103" t="n">
        <v>6.096</v>
      </c>
      <c r="X142" s="103" t="n">
        <v>6.416</v>
      </c>
      <c r="Y142" s="103" t="n">
        <v>6.9085</v>
      </c>
      <c r="Z142" s="103" t="n">
        <v>7.401</v>
      </c>
      <c r="AA142" s="103" t="n">
        <v>8.0215</v>
      </c>
      <c r="AB142" s="103" t="n">
        <v>8.642</v>
      </c>
      <c r="AC142" s="103" t="n">
        <v>9.2635</v>
      </c>
      <c r="AD142" s="103" t="n">
        <v>9.885</v>
      </c>
      <c r="AE142" s="103" t="n">
        <v>9.6805</v>
      </c>
      <c r="AF142" s="103" t="n">
        <v>9.476</v>
      </c>
      <c r="AG142" s="103" t="n">
        <v>9.341</v>
      </c>
      <c r="AH142" s="103" t="n">
        <v>9.206</v>
      </c>
      <c r="AI142" s="103" t="n">
        <v>9.062</v>
      </c>
      <c r="AJ142" s="103" t="n">
        <v>8.918</v>
      </c>
      <c r="AK142" s="103" t="n">
        <v>8.788</v>
      </c>
      <c r="AL142" s="103" t="n">
        <v>8.658</v>
      </c>
      <c r="AM142" s="103" t="n">
        <v>15.09</v>
      </c>
      <c r="AN142" s="103" t="n">
        <v>21.522</v>
      </c>
      <c r="AO142" s="103" t="n">
        <v>21.215</v>
      </c>
      <c r="AP142" s="103" t="n">
        <v>20.908</v>
      </c>
      <c r="AQ142" s="103" t="n">
        <v>20.601</v>
      </c>
      <c r="AR142" s="103" t="n">
        <v>20.294</v>
      </c>
      <c r="AS142" s="103" t="n">
        <v>19.98675</v>
      </c>
      <c r="AT142" s="103" t="n">
        <v>19.6795</v>
      </c>
      <c r="AU142" s="103" t="n">
        <v>19.37225</v>
      </c>
      <c r="AV142" s="103" t="n">
        <v>19.065</v>
      </c>
      <c r="AW142" s="103" t="n">
        <v>18.75775</v>
      </c>
      <c r="AX142" s="103" t="n">
        <v>18.4505</v>
      </c>
      <c r="AY142" s="103" t="n">
        <v>18.14325</v>
      </c>
      <c r="AZ142" s="103" t="n">
        <v>17.836</v>
      </c>
      <c r="BA142" s="103" t="n">
        <v>17.52875</v>
      </c>
      <c r="BB142" s="103" t="n">
        <v>17.2215</v>
      </c>
      <c r="BC142" s="103" t="n">
        <v>16.91425</v>
      </c>
      <c r="BD142" s="103" t="n">
        <v>16.607</v>
      </c>
      <c r="BE142" s="103" t="n">
        <v>16.29975</v>
      </c>
      <c r="BF142" s="103" t="n">
        <v>15.9925</v>
      </c>
      <c r="BG142" s="103" t="n">
        <v>15.68525</v>
      </c>
      <c r="BH142" s="103" t="n">
        <v>15.378</v>
      </c>
      <c r="BI142" s="103" t="n">
        <v>15.07075</v>
      </c>
      <c r="BJ142" s="103" t="n">
        <v>14.7635</v>
      </c>
    </row>
    <row r="143" customFormat="false" ht="12.8" hidden="false" customHeight="false" outlineLevel="0" collapsed="false">
      <c r="A143" s="102" t="n">
        <v>176</v>
      </c>
      <c r="B143" s="103" t="n">
        <v>0</v>
      </c>
      <c r="C143" s="103" t="n">
        <v>0.271</v>
      </c>
      <c r="D143" s="103" t="n">
        <v>0.542</v>
      </c>
      <c r="E143" s="103" t="n">
        <v>0.813</v>
      </c>
      <c r="F143" s="103" t="n">
        <v>1.084</v>
      </c>
      <c r="G143" s="103" t="n">
        <v>1.3548</v>
      </c>
      <c r="H143" s="103" t="n">
        <v>1.6256</v>
      </c>
      <c r="I143" s="103" t="n">
        <v>1.8964</v>
      </c>
      <c r="J143" s="103" t="n">
        <v>2.1672</v>
      </c>
      <c r="K143" s="103" t="n">
        <v>2.43265</v>
      </c>
      <c r="L143" s="103" t="n">
        <v>2.6981</v>
      </c>
      <c r="M143" s="103" t="n">
        <v>2.96355</v>
      </c>
      <c r="N143" s="103" t="n">
        <v>3.229</v>
      </c>
      <c r="O143" s="103" t="n">
        <v>3.5158</v>
      </c>
      <c r="P143" s="103" t="n">
        <v>3.8026</v>
      </c>
      <c r="Q143" s="103" t="n">
        <v>4.1094</v>
      </c>
      <c r="R143" s="103" t="n">
        <v>4.4162</v>
      </c>
      <c r="S143" s="103" t="n">
        <v>4.7226</v>
      </c>
      <c r="T143" s="103" t="n">
        <v>5.029</v>
      </c>
      <c r="U143" s="103" t="n">
        <v>5.3442</v>
      </c>
      <c r="V143" s="103" t="n">
        <v>5.6594</v>
      </c>
      <c r="W143" s="103" t="n">
        <v>5.9746</v>
      </c>
      <c r="X143" s="103" t="n">
        <v>6.2898</v>
      </c>
      <c r="Y143" s="103" t="n">
        <v>6.7838</v>
      </c>
      <c r="Z143" s="103" t="n">
        <v>7.2778</v>
      </c>
      <c r="AA143" s="103" t="n">
        <v>7.9149</v>
      </c>
      <c r="AB143" s="103" t="n">
        <v>8.552</v>
      </c>
      <c r="AC143" s="103" t="n">
        <v>9.1898</v>
      </c>
      <c r="AD143" s="103" t="n">
        <v>9.8276</v>
      </c>
      <c r="AE143" s="103" t="n">
        <v>9.6184</v>
      </c>
      <c r="AF143" s="103" t="n">
        <v>9.4092</v>
      </c>
      <c r="AG143" s="103" t="n">
        <v>9.2789</v>
      </c>
      <c r="AH143" s="103" t="n">
        <v>9.1486</v>
      </c>
      <c r="AI143" s="103" t="n">
        <v>9.0111</v>
      </c>
      <c r="AJ143" s="103" t="n">
        <v>8.8736</v>
      </c>
      <c r="AK143" s="103" t="n">
        <v>8.7473</v>
      </c>
      <c r="AL143" s="103" t="n">
        <v>8.621</v>
      </c>
      <c r="AM143" s="103" t="n">
        <v>14.9818</v>
      </c>
      <c r="AN143" s="103" t="n">
        <v>21.3426</v>
      </c>
      <c r="AO143" s="103" t="n">
        <v>21.0412</v>
      </c>
      <c r="AP143" s="103" t="n">
        <v>20.7398</v>
      </c>
      <c r="AQ143" s="103" t="n">
        <v>20.4385</v>
      </c>
      <c r="AR143" s="103" t="n">
        <v>20.1372</v>
      </c>
      <c r="AS143" s="103" t="n">
        <v>19.83565</v>
      </c>
      <c r="AT143" s="103" t="n">
        <v>19.5341</v>
      </c>
      <c r="AU143" s="103" t="n">
        <v>19.23255</v>
      </c>
      <c r="AV143" s="103" t="n">
        <v>18.931</v>
      </c>
      <c r="AW143" s="103" t="n">
        <v>18.62945</v>
      </c>
      <c r="AX143" s="103" t="n">
        <v>18.3279</v>
      </c>
      <c r="AY143" s="103" t="n">
        <v>18.02635</v>
      </c>
      <c r="AZ143" s="103" t="n">
        <v>17.7248</v>
      </c>
      <c r="BA143" s="103" t="n">
        <v>17.42325</v>
      </c>
      <c r="BB143" s="103" t="n">
        <v>17.1217</v>
      </c>
      <c r="BC143" s="103" t="n">
        <v>16.82015</v>
      </c>
      <c r="BD143" s="103" t="n">
        <v>16.5186</v>
      </c>
      <c r="BE143" s="103" t="n">
        <v>16.21705</v>
      </c>
      <c r="BF143" s="103" t="n">
        <v>15.9155</v>
      </c>
      <c r="BG143" s="103" t="n">
        <v>15.61395</v>
      </c>
      <c r="BH143" s="103" t="n">
        <v>15.3124</v>
      </c>
      <c r="BI143" s="103" t="n">
        <v>15.01085</v>
      </c>
      <c r="BJ143" s="103" t="n">
        <v>14.7093</v>
      </c>
    </row>
    <row r="144" customFormat="false" ht="12.8" hidden="false" customHeight="false" outlineLevel="0" collapsed="false">
      <c r="A144" s="102" t="n">
        <v>177</v>
      </c>
      <c r="B144" s="103" t="n">
        <v>0</v>
      </c>
      <c r="C144" s="103" t="n">
        <v>0.26825</v>
      </c>
      <c r="D144" s="103" t="n">
        <v>0.5365</v>
      </c>
      <c r="E144" s="103" t="n">
        <v>0.80475</v>
      </c>
      <c r="F144" s="103" t="n">
        <v>1.073</v>
      </c>
      <c r="G144" s="103" t="n">
        <v>1.3411</v>
      </c>
      <c r="H144" s="103" t="n">
        <v>1.6092</v>
      </c>
      <c r="I144" s="103" t="n">
        <v>1.8773</v>
      </c>
      <c r="J144" s="103" t="n">
        <v>2.1454</v>
      </c>
      <c r="K144" s="103" t="n">
        <v>2.40455</v>
      </c>
      <c r="L144" s="103" t="n">
        <v>2.6637</v>
      </c>
      <c r="M144" s="103" t="n">
        <v>2.92285</v>
      </c>
      <c r="N144" s="103" t="n">
        <v>3.182</v>
      </c>
      <c r="O144" s="103" t="n">
        <v>3.4601</v>
      </c>
      <c r="P144" s="103" t="n">
        <v>3.7382</v>
      </c>
      <c r="Q144" s="103" t="n">
        <v>4.0343</v>
      </c>
      <c r="R144" s="103" t="n">
        <v>4.3304</v>
      </c>
      <c r="S144" s="103" t="n">
        <v>4.6262</v>
      </c>
      <c r="T144" s="103" t="n">
        <v>4.922</v>
      </c>
      <c r="U144" s="103" t="n">
        <v>5.2324</v>
      </c>
      <c r="V144" s="103" t="n">
        <v>5.5428</v>
      </c>
      <c r="W144" s="103" t="n">
        <v>5.8532</v>
      </c>
      <c r="X144" s="103" t="n">
        <v>6.1636</v>
      </c>
      <c r="Y144" s="103" t="n">
        <v>6.6591</v>
      </c>
      <c r="Z144" s="103" t="n">
        <v>7.1546</v>
      </c>
      <c r="AA144" s="103" t="n">
        <v>7.8083</v>
      </c>
      <c r="AB144" s="103" t="n">
        <v>8.462</v>
      </c>
      <c r="AC144" s="103" t="n">
        <v>9.1161</v>
      </c>
      <c r="AD144" s="103" t="n">
        <v>9.7702</v>
      </c>
      <c r="AE144" s="103" t="n">
        <v>9.5563</v>
      </c>
      <c r="AF144" s="103" t="n">
        <v>9.3424</v>
      </c>
      <c r="AG144" s="103" t="n">
        <v>9.2168</v>
      </c>
      <c r="AH144" s="103" t="n">
        <v>9.0912</v>
      </c>
      <c r="AI144" s="103" t="n">
        <v>8.9602</v>
      </c>
      <c r="AJ144" s="103" t="n">
        <v>8.8292</v>
      </c>
      <c r="AK144" s="103" t="n">
        <v>8.7066</v>
      </c>
      <c r="AL144" s="103" t="n">
        <v>8.584</v>
      </c>
      <c r="AM144" s="103" t="n">
        <v>14.8736</v>
      </c>
      <c r="AN144" s="103" t="n">
        <v>21.1632</v>
      </c>
      <c r="AO144" s="103" t="n">
        <v>20.8674</v>
      </c>
      <c r="AP144" s="103" t="n">
        <v>20.5716</v>
      </c>
      <c r="AQ144" s="103" t="n">
        <v>20.276</v>
      </c>
      <c r="AR144" s="103" t="n">
        <v>19.9804</v>
      </c>
      <c r="AS144" s="103" t="n">
        <v>19.68455</v>
      </c>
      <c r="AT144" s="103" t="n">
        <v>19.3887</v>
      </c>
      <c r="AU144" s="103" t="n">
        <v>19.09285</v>
      </c>
      <c r="AV144" s="103" t="n">
        <v>18.797</v>
      </c>
      <c r="AW144" s="103" t="n">
        <v>18.50115</v>
      </c>
      <c r="AX144" s="103" t="n">
        <v>18.2053</v>
      </c>
      <c r="AY144" s="103" t="n">
        <v>17.90945</v>
      </c>
      <c r="AZ144" s="103" t="n">
        <v>17.6136</v>
      </c>
      <c r="BA144" s="103" t="n">
        <v>17.31775</v>
      </c>
      <c r="BB144" s="103" t="n">
        <v>17.0219</v>
      </c>
      <c r="BC144" s="103" t="n">
        <v>16.72605</v>
      </c>
      <c r="BD144" s="103" t="n">
        <v>16.4302</v>
      </c>
      <c r="BE144" s="103" t="n">
        <v>16.13435</v>
      </c>
      <c r="BF144" s="103" t="n">
        <v>15.8385</v>
      </c>
      <c r="BG144" s="103" t="n">
        <v>15.54265</v>
      </c>
      <c r="BH144" s="103" t="n">
        <v>15.2468</v>
      </c>
      <c r="BI144" s="103" t="n">
        <v>14.95095</v>
      </c>
      <c r="BJ144" s="103" t="n">
        <v>14.6551</v>
      </c>
    </row>
    <row r="145" customFormat="false" ht="12.8" hidden="false" customHeight="false" outlineLevel="0" collapsed="false">
      <c r="A145" s="102" t="n">
        <v>178</v>
      </c>
      <c r="B145" s="103" t="n">
        <v>0</v>
      </c>
      <c r="C145" s="103" t="n">
        <v>0.2655</v>
      </c>
      <c r="D145" s="103" t="n">
        <v>0.531</v>
      </c>
      <c r="E145" s="103" t="n">
        <v>0.7965</v>
      </c>
      <c r="F145" s="103" t="n">
        <v>1.062</v>
      </c>
      <c r="G145" s="103" t="n">
        <v>1.3274</v>
      </c>
      <c r="H145" s="103" t="n">
        <v>1.5928</v>
      </c>
      <c r="I145" s="103" t="n">
        <v>1.8582</v>
      </c>
      <c r="J145" s="103" t="n">
        <v>2.1236</v>
      </c>
      <c r="K145" s="103" t="n">
        <v>2.37645</v>
      </c>
      <c r="L145" s="103" t="n">
        <v>2.6293</v>
      </c>
      <c r="M145" s="103" t="n">
        <v>2.88215</v>
      </c>
      <c r="N145" s="103" t="n">
        <v>3.135</v>
      </c>
      <c r="O145" s="103" t="n">
        <v>3.4044</v>
      </c>
      <c r="P145" s="103" t="n">
        <v>3.6738</v>
      </c>
      <c r="Q145" s="103" t="n">
        <v>3.9592</v>
      </c>
      <c r="R145" s="103" t="n">
        <v>4.2446</v>
      </c>
      <c r="S145" s="103" t="n">
        <v>4.5298</v>
      </c>
      <c r="T145" s="103" t="n">
        <v>4.815</v>
      </c>
      <c r="U145" s="103" t="n">
        <v>5.1206</v>
      </c>
      <c r="V145" s="103" t="n">
        <v>5.4262</v>
      </c>
      <c r="W145" s="103" t="n">
        <v>5.7318</v>
      </c>
      <c r="X145" s="103" t="n">
        <v>6.0374</v>
      </c>
      <c r="Y145" s="103" t="n">
        <v>6.5344</v>
      </c>
      <c r="Z145" s="103" t="n">
        <v>7.0314</v>
      </c>
      <c r="AA145" s="103" t="n">
        <v>7.7017</v>
      </c>
      <c r="AB145" s="103" t="n">
        <v>8.372</v>
      </c>
      <c r="AC145" s="103" t="n">
        <v>9.0424</v>
      </c>
      <c r="AD145" s="103" t="n">
        <v>9.7128</v>
      </c>
      <c r="AE145" s="103" t="n">
        <v>9.4942</v>
      </c>
      <c r="AF145" s="103" t="n">
        <v>9.2756</v>
      </c>
      <c r="AG145" s="103" t="n">
        <v>9.1547</v>
      </c>
      <c r="AH145" s="103" t="n">
        <v>9.0338</v>
      </c>
      <c r="AI145" s="103" t="n">
        <v>8.9093</v>
      </c>
      <c r="AJ145" s="103" t="n">
        <v>8.7848</v>
      </c>
      <c r="AK145" s="103" t="n">
        <v>8.6659</v>
      </c>
      <c r="AL145" s="103" t="n">
        <v>8.547</v>
      </c>
      <c r="AM145" s="103" t="n">
        <v>14.7654</v>
      </c>
      <c r="AN145" s="103" t="n">
        <v>20.9838</v>
      </c>
      <c r="AO145" s="103" t="n">
        <v>20.6936</v>
      </c>
      <c r="AP145" s="103" t="n">
        <v>20.4034</v>
      </c>
      <c r="AQ145" s="103" t="n">
        <v>20.1135</v>
      </c>
      <c r="AR145" s="103" t="n">
        <v>19.8236</v>
      </c>
      <c r="AS145" s="103" t="n">
        <v>19.53345</v>
      </c>
      <c r="AT145" s="103" t="n">
        <v>19.2433</v>
      </c>
      <c r="AU145" s="103" t="n">
        <v>18.95315</v>
      </c>
      <c r="AV145" s="103" t="n">
        <v>18.663</v>
      </c>
      <c r="AW145" s="103" t="n">
        <v>18.37285</v>
      </c>
      <c r="AX145" s="103" t="n">
        <v>18.0827</v>
      </c>
      <c r="AY145" s="103" t="n">
        <v>17.79255</v>
      </c>
      <c r="AZ145" s="103" t="n">
        <v>17.5024</v>
      </c>
      <c r="BA145" s="103" t="n">
        <v>17.21225</v>
      </c>
      <c r="BB145" s="103" t="n">
        <v>16.9221</v>
      </c>
      <c r="BC145" s="103" t="n">
        <v>16.63195</v>
      </c>
      <c r="BD145" s="103" t="n">
        <v>16.3418</v>
      </c>
      <c r="BE145" s="103" t="n">
        <v>16.05165</v>
      </c>
      <c r="BF145" s="103" t="n">
        <v>15.7615</v>
      </c>
      <c r="BG145" s="103" t="n">
        <v>15.47135</v>
      </c>
      <c r="BH145" s="103" t="n">
        <v>15.1812</v>
      </c>
      <c r="BI145" s="103" t="n">
        <v>14.89105</v>
      </c>
      <c r="BJ145" s="103" t="n">
        <v>14.6009</v>
      </c>
    </row>
    <row r="146" customFormat="false" ht="12.8" hidden="false" customHeight="false" outlineLevel="0" collapsed="false">
      <c r="A146" s="102" t="n">
        <v>179</v>
      </c>
      <c r="B146" s="103" t="n">
        <v>0</v>
      </c>
      <c r="C146" s="103" t="n">
        <v>0.26275</v>
      </c>
      <c r="D146" s="103" t="n">
        <v>0.5255</v>
      </c>
      <c r="E146" s="103" t="n">
        <v>0.78825</v>
      </c>
      <c r="F146" s="103" t="n">
        <v>1.051</v>
      </c>
      <c r="G146" s="103" t="n">
        <v>1.3137</v>
      </c>
      <c r="H146" s="103" t="n">
        <v>1.5764</v>
      </c>
      <c r="I146" s="103" t="n">
        <v>1.8391</v>
      </c>
      <c r="J146" s="103" t="n">
        <v>2.1018</v>
      </c>
      <c r="K146" s="103" t="n">
        <v>2.34835</v>
      </c>
      <c r="L146" s="103" t="n">
        <v>2.5949</v>
      </c>
      <c r="M146" s="103" t="n">
        <v>2.84145</v>
      </c>
      <c r="N146" s="103" t="n">
        <v>3.088</v>
      </c>
      <c r="O146" s="103" t="n">
        <v>3.3487</v>
      </c>
      <c r="P146" s="103" t="n">
        <v>3.6094</v>
      </c>
      <c r="Q146" s="103" t="n">
        <v>3.8841</v>
      </c>
      <c r="R146" s="103" t="n">
        <v>4.1588</v>
      </c>
      <c r="S146" s="103" t="n">
        <v>4.4334</v>
      </c>
      <c r="T146" s="103" t="n">
        <v>4.708</v>
      </c>
      <c r="U146" s="103" t="n">
        <v>5.0088</v>
      </c>
      <c r="V146" s="103" t="n">
        <v>5.3096</v>
      </c>
      <c r="W146" s="103" t="n">
        <v>5.6104</v>
      </c>
      <c r="X146" s="103" t="n">
        <v>5.9112</v>
      </c>
      <c r="Y146" s="103" t="n">
        <v>6.4097</v>
      </c>
      <c r="Z146" s="103" t="n">
        <v>6.9082</v>
      </c>
      <c r="AA146" s="103" t="n">
        <v>7.5951</v>
      </c>
      <c r="AB146" s="103" t="n">
        <v>8.282</v>
      </c>
      <c r="AC146" s="103" t="n">
        <v>8.9687</v>
      </c>
      <c r="AD146" s="103" t="n">
        <v>9.6554</v>
      </c>
      <c r="AE146" s="103" t="n">
        <v>9.4321</v>
      </c>
      <c r="AF146" s="103" t="n">
        <v>9.2088</v>
      </c>
      <c r="AG146" s="103" t="n">
        <v>9.0926</v>
      </c>
      <c r="AH146" s="103" t="n">
        <v>8.9764</v>
      </c>
      <c r="AI146" s="103" t="n">
        <v>8.8584</v>
      </c>
      <c r="AJ146" s="103" t="n">
        <v>8.7404</v>
      </c>
      <c r="AK146" s="103" t="n">
        <v>8.6252</v>
      </c>
      <c r="AL146" s="103" t="n">
        <v>8.51</v>
      </c>
      <c r="AM146" s="103" t="n">
        <v>14.6572</v>
      </c>
      <c r="AN146" s="103" t="n">
        <v>20.8044</v>
      </c>
      <c r="AO146" s="103" t="n">
        <v>20.5198</v>
      </c>
      <c r="AP146" s="103" t="n">
        <v>20.2352</v>
      </c>
      <c r="AQ146" s="103" t="n">
        <v>19.951</v>
      </c>
      <c r="AR146" s="103" t="n">
        <v>19.6668</v>
      </c>
      <c r="AS146" s="103" t="n">
        <v>19.38235</v>
      </c>
      <c r="AT146" s="103" t="n">
        <v>19.0979</v>
      </c>
      <c r="AU146" s="103" t="n">
        <v>18.81345</v>
      </c>
      <c r="AV146" s="103" t="n">
        <v>18.529</v>
      </c>
      <c r="AW146" s="103" t="n">
        <v>18.24455</v>
      </c>
      <c r="AX146" s="103" t="n">
        <v>17.9601</v>
      </c>
      <c r="AY146" s="103" t="n">
        <v>17.67565</v>
      </c>
      <c r="AZ146" s="103" t="n">
        <v>17.3912</v>
      </c>
      <c r="BA146" s="103" t="n">
        <v>17.10675</v>
      </c>
      <c r="BB146" s="103" t="n">
        <v>16.8223</v>
      </c>
      <c r="BC146" s="103" t="n">
        <v>16.53785</v>
      </c>
      <c r="BD146" s="103" t="n">
        <v>16.2534</v>
      </c>
      <c r="BE146" s="103" t="n">
        <v>15.96895</v>
      </c>
      <c r="BF146" s="103" t="n">
        <v>15.6845</v>
      </c>
      <c r="BG146" s="103" t="n">
        <v>15.40005</v>
      </c>
      <c r="BH146" s="103" t="n">
        <v>15.1156</v>
      </c>
      <c r="BI146" s="103" t="n">
        <v>14.83115</v>
      </c>
      <c r="BJ146" s="103" t="n">
        <v>14.5467</v>
      </c>
    </row>
    <row r="147" customFormat="false" ht="12.8" hidden="false" customHeight="false" outlineLevel="0" collapsed="false">
      <c r="A147" s="102" t="n">
        <v>180</v>
      </c>
      <c r="B147" s="103" t="n">
        <v>0</v>
      </c>
      <c r="C147" s="103" t="n">
        <v>0.26</v>
      </c>
      <c r="D147" s="103" t="n">
        <v>0.52</v>
      </c>
      <c r="E147" s="103" t="n">
        <v>0.78</v>
      </c>
      <c r="F147" s="103" t="n">
        <v>1.04</v>
      </c>
      <c r="G147" s="103" t="n">
        <v>1.3</v>
      </c>
      <c r="H147" s="103" t="n">
        <v>1.56</v>
      </c>
      <c r="I147" s="103" t="n">
        <v>1.82</v>
      </c>
      <c r="J147" s="103" t="n">
        <v>2.08</v>
      </c>
      <c r="K147" s="103" t="n">
        <v>2.32025</v>
      </c>
      <c r="L147" s="103" t="n">
        <v>2.5605</v>
      </c>
      <c r="M147" s="103" t="n">
        <v>2.80075</v>
      </c>
      <c r="N147" s="103" t="n">
        <v>3.041</v>
      </c>
      <c r="O147" s="103" t="n">
        <v>3.293</v>
      </c>
      <c r="P147" s="103" t="n">
        <v>3.545</v>
      </c>
      <c r="Q147" s="103" t="n">
        <v>3.809</v>
      </c>
      <c r="R147" s="103" t="n">
        <v>4.073</v>
      </c>
      <c r="S147" s="103" t="n">
        <v>4.337</v>
      </c>
      <c r="T147" s="103" t="n">
        <v>4.601</v>
      </c>
      <c r="U147" s="103" t="n">
        <v>4.897</v>
      </c>
      <c r="V147" s="103" t="n">
        <v>5.193</v>
      </c>
      <c r="W147" s="103" t="n">
        <v>5.489</v>
      </c>
      <c r="X147" s="103" t="n">
        <v>5.785</v>
      </c>
      <c r="Y147" s="103" t="n">
        <v>6.285</v>
      </c>
      <c r="Z147" s="103" t="n">
        <v>6.785</v>
      </c>
      <c r="AA147" s="103" t="n">
        <v>7.4885</v>
      </c>
      <c r="AB147" s="103" t="n">
        <v>8.192</v>
      </c>
      <c r="AC147" s="103" t="n">
        <v>8.895</v>
      </c>
      <c r="AD147" s="103" t="n">
        <v>9.598</v>
      </c>
      <c r="AE147" s="103" t="n">
        <v>9.37</v>
      </c>
      <c r="AF147" s="103" t="n">
        <v>9.142</v>
      </c>
      <c r="AG147" s="103" t="n">
        <v>9.0305</v>
      </c>
      <c r="AH147" s="103" t="n">
        <v>8.919</v>
      </c>
      <c r="AI147" s="103" t="n">
        <v>8.8075</v>
      </c>
      <c r="AJ147" s="103" t="n">
        <v>8.696</v>
      </c>
      <c r="AK147" s="103" t="n">
        <v>8.5845</v>
      </c>
      <c r="AL147" s="103" t="n">
        <v>8.473</v>
      </c>
      <c r="AM147" s="103" t="n">
        <v>14.549</v>
      </c>
      <c r="AN147" s="103" t="n">
        <v>20.625</v>
      </c>
      <c r="AO147" s="103" t="n">
        <v>20.346</v>
      </c>
      <c r="AP147" s="103" t="n">
        <v>20.067</v>
      </c>
      <c r="AQ147" s="103" t="n">
        <v>19.7885</v>
      </c>
      <c r="AR147" s="103" t="n">
        <v>19.51</v>
      </c>
      <c r="AS147" s="103" t="n">
        <v>19.23125</v>
      </c>
      <c r="AT147" s="103" t="n">
        <v>18.9525</v>
      </c>
      <c r="AU147" s="103" t="n">
        <v>18.67375</v>
      </c>
      <c r="AV147" s="103" t="n">
        <v>18.395</v>
      </c>
      <c r="AW147" s="103" t="n">
        <v>18.11625</v>
      </c>
      <c r="AX147" s="103" t="n">
        <v>17.8375</v>
      </c>
      <c r="AY147" s="103" t="n">
        <v>17.55875</v>
      </c>
      <c r="AZ147" s="103" t="n">
        <v>17.28</v>
      </c>
      <c r="BA147" s="103" t="n">
        <v>17.00125</v>
      </c>
      <c r="BB147" s="103" t="n">
        <v>16.7225</v>
      </c>
      <c r="BC147" s="103" t="n">
        <v>16.44375</v>
      </c>
      <c r="BD147" s="103" t="n">
        <v>16.165</v>
      </c>
      <c r="BE147" s="103" t="n">
        <v>15.88625</v>
      </c>
      <c r="BF147" s="103" t="n">
        <v>15.6075</v>
      </c>
      <c r="BG147" s="103" t="n">
        <v>15.32875</v>
      </c>
      <c r="BH147" s="103" t="n">
        <v>15.05</v>
      </c>
      <c r="BI147" s="103" t="n">
        <v>14.77125</v>
      </c>
      <c r="BJ147" s="103" t="n">
        <v>14.4925</v>
      </c>
    </row>
  </sheetData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1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&amp;C&amp;A</oddHeader>
    <oddFooter>&amp;CPage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BJ147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pane xSplit="1" ySplit="1" topLeftCell="B110" activePane="bottomRight" state="frozen"/>
      <selection pane="topLeft" activeCell="A1" activeCellId="0" sqref="A1"/>
      <selection pane="topRight" activeCell="B1" activeCellId="0" sqref="B1"/>
      <selection pane="bottomLeft" activeCell="A110" activeCellId="0" sqref="A110"/>
      <selection pane="bottomRight" activeCell="A1" activeCellId="0" sqref="A1"/>
    </sheetView>
  </sheetViews>
  <sheetFormatPr defaultRowHeight="12.8" zeroHeight="false" outlineLevelRow="0" outlineLevelCol="0"/>
  <cols>
    <col collapsed="false" customWidth="false" hidden="false" outlineLevel="0" max="1" min="1" style="102" width="11.52"/>
    <col collapsed="false" customWidth="false" hidden="false" outlineLevel="0" max="1025" min="2" style="103" width="11.52"/>
  </cols>
  <sheetData>
    <row r="1" s="102" customFormat="true" ht="12.8" hidden="false" customHeight="false" outlineLevel="0" collapsed="false">
      <c r="A1" s="102" t="s">
        <v>64</v>
      </c>
      <c r="B1" s="102" t="n">
        <v>0</v>
      </c>
      <c r="C1" s="102" t="n">
        <v>1</v>
      </c>
      <c r="D1" s="102" t="n">
        <v>2</v>
      </c>
      <c r="E1" s="102" t="n">
        <v>3</v>
      </c>
      <c r="F1" s="102" t="n">
        <v>4</v>
      </c>
      <c r="G1" s="102" t="n">
        <v>5</v>
      </c>
      <c r="H1" s="102" t="n">
        <v>6</v>
      </c>
      <c r="I1" s="102" t="n">
        <v>7</v>
      </c>
      <c r="J1" s="102" t="n">
        <v>8</v>
      </c>
      <c r="K1" s="102" t="n">
        <v>9</v>
      </c>
      <c r="L1" s="102" t="n">
        <v>10</v>
      </c>
      <c r="M1" s="102" t="n">
        <v>11</v>
      </c>
      <c r="N1" s="102" t="n">
        <v>12</v>
      </c>
      <c r="O1" s="102" t="n">
        <v>13</v>
      </c>
      <c r="P1" s="102" t="n">
        <v>14</v>
      </c>
      <c r="Q1" s="102" t="n">
        <v>15</v>
      </c>
      <c r="R1" s="102" t="n">
        <v>16</v>
      </c>
      <c r="S1" s="102" t="n">
        <v>17</v>
      </c>
      <c r="T1" s="102" t="n">
        <v>18</v>
      </c>
      <c r="U1" s="102" t="n">
        <v>19</v>
      </c>
      <c r="V1" s="102" t="n">
        <v>20</v>
      </c>
      <c r="W1" s="102" t="n">
        <v>21</v>
      </c>
      <c r="X1" s="102" t="n">
        <v>22</v>
      </c>
      <c r="Y1" s="102" t="n">
        <v>23</v>
      </c>
      <c r="Z1" s="102" t="n">
        <v>24</v>
      </c>
      <c r="AA1" s="102" t="n">
        <v>25</v>
      </c>
      <c r="AB1" s="102" t="n">
        <v>26</v>
      </c>
      <c r="AC1" s="102" t="n">
        <v>27</v>
      </c>
      <c r="AD1" s="102" t="n">
        <v>28</v>
      </c>
      <c r="AE1" s="102" t="n">
        <v>29</v>
      </c>
      <c r="AF1" s="102" t="n">
        <v>30</v>
      </c>
      <c r="AG1" s="102" t="n">
        <v>31</v>
      </c>
      <c r="AH1" s="102" t="n">
        <v>32</v>
      </c>
      <c r="AI1" s="102" t="n">
        <v>33</v>
      </c>
      <c r="AJ1" s="102" t="n">
        <v>34</v>
      </c>
      <c r="AK1" s="102" t="n">
        <v>35</v>
      </c>
      <c r="AL1" s="102" t="n">
        <v>36</v>
      </c>
      <c r="AM1" s="102" t="n">
        <v>37</v>
      </c>
      <c r="AN1" s="102" t="n">
        <v>38</v>
      </c>
      <c r="AO1" s="102" t="n">
        <v>39</v>
      </c>
      <c r="AP1" s="102" t="n">
        <v>40</v>
      </c>
      <c r="AQ1" s="102" t="n">
        <v>41</v>
      </c>
      <c r="AR1" s="102" t="n">
        <v>42</v>
      </c>
      <c r="AS1" s="102" t="n">
        <v>43</v>
      </c>
      <c r="AT1" s="102" t="n">
        <v>44</v>
      </c>
      <c r="AU1" s="102" t="n">
        <v>45</v>
      </c>
      <c r="AV1" s="102" t="n">
        <v>46</v>
      </c>
      <c r="AW1" s="102" t="n">
        <v>47</v>
      </c>
      <c r="AX1" s="102" t="n">
        <v>48</v>
      </c>
      <c r="AY1" s="102" t="n">
        <v>49</v>
      </c>
      <c r="AZ1" s="102" t="n">
        <v>50</v>
      </c>
      <c r="BA1" s="102" t="n">
        <v>51</v>
      </c>
      <c r="BB1" s="102" t="n">
        <v>52</v>
      </c>
      <c r="BC1" s="102" t="n">
        <v>53</v>
      </c>
      <c r="BD1" s="102" t="n">
        <v>54</v>
      </c>
      <c r="BE1" s="102" t="n">
        <v>55</v>
      </c>
      <c r="BF1" s="102" t="n">
        <v>56</v>
      </c>
      <c r="BG1" s="102" t="n">
        <v>57</v>
      </c>
      <c r="BH1" s="102" t="n">
        <v>58</v>
      </c>
      <c r="BI1" s="102" t="n">
        <v>59</v>
      </c>
      <c r="BJ1" s="102" t="n">
        <v>60</v>
      </c>
    </row>
    <row r="2" customFormat="false" ht="12.8" hidden="false" customHeight="false" outlineLevel="0" collapsed="false">
      <c r="A2" s="102" t="n">
        <v>35</v>
      </c>
      <c r="B2" s="104" t="n">
        <v>0</v>
      </c>
      <c r="C2" s="104" t="n">
        <v>0.0265</v>
      </c>
      <c r="D2" s="104" t="n">
        <v>0.053</v>
      </c>
      <c r="E2" s="104" t="n">
        <v>0.0795</v>
      </c>
      <c r="F2" s="104" t="n">
        <v>0.106</v>
      </c>
      <c r="G2" s="104" t="n">
        <v>0.1325</v>
      </c>
      <c r="H2" s="104" t="n">
        <v>0.159</v>
      </c>
      <c r="I2" s="104" t="n">
        <v>0.1855</v>
      </c>
      <c r="J2" s="104" t="n">
        <v>0.212</v>
      </c>
      <c r="K2" s="104" t="n">
        <v>1.3845</v>
      </c>
      <c r="L2" s="104" t="n">
        <v>2.557</v>
      </c>
      <c r="M2" s="104" t="n">
        <v>3.7295</v>
      </c>
      <c r="N2" s="104" t="n">
        <v>4.902</v>
      </c>
      <c r="O2" s="104" t="n">
        <v>6.924</v>
      </c>
      <c r="P2" s="104" t="n">
        <v>8.946</v>
      </c>
      <c r="Q2" s="104" t="n">
        <v>9.117</v>
      </c>
      <c r="R2" s="104" t="n">
        <v>9.288</v>
      </c>
      <c r="S2" s="104" t="n">
        <v>9.459</v>
      </c>
      <c r="T2" s="104" t="n">
        <v>9.63</v>
      </c>
      <c r="U2" s="104" t="n">
        <v>9.7435</v>
      </c>
      <c r="V2" s="104" t="n">
        <v>9.857</v>
      </c>
      <c r="W2" s="104" t="n">
        <v>10.073</v>
      </c>
      <c r="X2" s="104" t="n">
        <v>10.289</v>
      </c>
      <c r="Y2" s="104" t="n">
        <v>10.463</v>
      </c>
      <c r="Z2" s="104" t="n">
        <v>10.637</v>
      </c>
      <c r="AA2" s="104" t="n">
        <v>10.7685</v>
      </c>
      <c r="AB2" s="104" t="n">
        <v>10.9</v>
      </c>
      <c r="AC2" s="104" t="n">
        <v>6.3505</v>
      </c>
      <c r="AD2" s="104" t="n">
        <v>1.801</v>
      </c>
      <c r="AE2" s="104" t="n">
        <v>1.5045</v>
      </c>
      <c r="AF2" s="104" t="n">
        <v>1.208</v>
      </c>
      <c r="AG2" s="104" t="n">
        <v>1.0715</v>
      </c>
      <c r="AH2" s="104" t="n">
        <v>0.935</v>
      </c>
      <c r="AI2" s="104" t="n">
        <v>0.4675</v>
      </c>
      <c r="AJ2" s="104" t="n">
        <v>0</v>
      </c>
      <c r="AK2" s="104" t="n">
        <v>0</v>
      </c>
      <c r="AL2" s="104" t="n">
        <v>0</v>
      </c>
      <c r="AM2" s="104" t="n">
        <v>0</v>
      </c>
      <c r="AN2" s="104" t="n">
        <v>0</v>
      </c>
      <c r="AO2" s="104" t="n">
        <v>0</v>
      </c>
      <c r="AP2" s="104" t="n">
        <v>0</v>
      </c>
      <c r="AQ2" s="104" t="n">
        <v>0</v>
      </c>
      <c r="AR2" s="104" t="n">
        <v>0</v>
      </c>
      <c r="AS2" s="103" t="n">
        <v>0</v>
      </c>
      <c r="AT2" s="103" t="n">
        <v>0</v>
      </c>
      <c r="AU2" s="103" t="n">
        <v>0</v>
      </c>
      <c r="AV2" s="103" t="n">
        <v>0</v>
      </c>
      <c r="AW2" s="103" t="n">
        <v>0</v>
      </c>
      <c r="AX2" s="103" t="n">
        <v>0</v>
      </c>
      <c r="AY2" s="103" t="n">
        <v>0</v>
      </c>
      <c r="AZ2" s="103" t="n">
        <v>0</v>
      </c>
      <c r="BA2" s="103" t="n">
        <v>0</v>
      </c>
      <c r="BB2" s="103" t="n">
        <v>0</v>
      </c>
      <c r="BC2" s="103" t="n">
        <v>0</v>
      </c>
      <c r="BD2" s="103" t="n">
        <v>0</v>
      </c>
      <c r="BE2" s="103" t="n">
        <v>0</v>
      </c>
      <c r="BF2" s="103" t="n">
        <v>0</v>
      </c>
      <c r="BG2" s="103" t="n">
        <v>0</v>
      </c>
      <c r="BH2" s="103" t="n">
        <v>0</v>
      </c>
      <c r="BI2" s="103" t="n">
        <v>0</v>
      </c>
      <c r="BJ2" s="103" t="n">
        <v>0</v>
      </c>
    </row>
    <row r="3" customFormat="false" ht="12.8" hidden="false" customHeight="false" outlineLevel="0" collapsed="false">
      <c r="A3" s="102" t="n">
        <v>36</v>
      </c>
      <c r="B3" s="104" t="n">
        <v>0</v>
      </c>
      <c r="C3" s="104" t="n">
        <v>0.0291</v>
      </c>
      <c r="D3" s="104" t="n">
        <v>0.0582</v>
      </c>
      <c r="E3" s="104" t="n">
        <v>0.0873</v>
      </c>
      <c r="F3" s="104" t="n">
        <v>0.1164</v>
      </c>
      <c r="G3" s="104" t="n">
        <v>0.14555</v>
      </c>
      <c r="H3" s="104" t="n">
        <v>0.1747</v>
      </c>
      <c r="I3" s="104" t="n">
        <v>0.20385</v>
      </c>
      <c r="J3" s="104" t="n">
        <v>0.233</v>
      </c>
      <c r="K3" s="104" t="n">
        <v>1.43595</v>
      </c>
      <c r="L3" s="104" t="n">
        <v>2.6389</v>
      </c>
      <c r="M3" s="104" t="n">
        <v>3.84185</v>
      </c>
      <c r="N3" s="104" t="n">
        <v>5.0448</v>
      </c>
      <c r="O3" s="104" t="n">
        <v>7.1268</v>
      </c>
      <c r="P3" s="104" t="n">
        <v>9.2088</v>
      </c>
      <c r="Q3" s="104" t="n">
        <v>9.3825</v>
      </c>
      <c r="R3" s="104" t="n">
        <v>9.5562</v>
      </c>
      <c r="S3" s="104" t="n">
        <v>9.7299</v>
      </c>
      <c r="T3" s="104" t="n">
        <v>9.9036</v>
      </c>
      <c r="U3" s="104" t="n">
        <v>10.0184</v>
      </c>
      <c r="V3" s="104" t="n">
        <v>10.1332</v>
      </c>
      <c r="W3" s="104" t="n">
        <v>10.3526</v>
      </c>
      <c r="X3" s="104" t="n">
        <v>10.572</v>
      </c>
      <c r="Y3" s="104" t="n">
        <v>10.7611</v>
      </c>
      <c r="Z3" s="104" t="n">
        <v>10.9502</v>
      </c>
      <c r="AA3" s="104" t="n">
        <v>11.0949</v>
      </c>
      <c r="AB3" s="104" t="n">
        <v>11.2396</v>
      </c>
      <c r="AC3" s="104" t="n">
        <v>6.7559</v>
      </c>
      <c r="AD3" s="104" t="n">
        <v>2.2722</v>
      </c>
      <c r="AE3" s="104" t="n">
        <v>1.9003</v>
      </c>
      <c r="AF3" s="104" t="n">
        <v>1.5284</v>
      </c>
      <c r="AG3" s="104" t="n">
        <v>1.3564</v>
      </c>
      <c r="AH3" s="104" t="n">
        <v>1.1844</v>
      </c>
      <c r="AI3" s="104" t="n">
        <v>0.688</v>
      </c>
      <c r="AJ3" s="104" t="n">
        <v>0.1916</v>
      </c>
      <c r="AK3" s="104" t="n">
        <v>0.0958</v>
      </c>
      <c r="AL3" s="104" t="n">
        <v>0</v>
      </c>
      <c r="AM3" s="104" t="n">
        <v>0</v>
      </c>
      <c r="AN3" s="104" t="n">
        <v>0</v>
      </c>
      <c r="AO3" s="104" t="n">
        <v>0</v>
      </c>
      <c r="AP3" s="104" t="n">
        <v>0</v>
      </c>
      <c r="AQ3" s="104" t="n">
        <v>0</v>
      </c>
      <c r="AR3" s="104" t="n">
        <v>0</v>
      </c>
      <c r="AS3" s="103" t="n">
        <v>0</v>
      </c>
      <c r="AT3" s="103" t="n">
        <v>0</v>
      </c>
      <c r="AU3" s="103" t="n">
        <v>0</v>
      </c>
      <c r="AV3" s="103" t="n">
        <v>0</v>
      </c>
      <c r="AW3" s="103" t="n">
        <v>0</v>
      </c>
      <c r="AX3" s="103" t="n">
        <v>0</v>
      </c>
      <c r="AY3" s="103" t="n">
        <v>0</v>
      </c>
      <c r="AZ3" s="103" t="n">
        <v>0</v>
      </c>
      <c r="BA3" s="103" t="n">
        <v>0</v>
      </c>
      <c r="BB3" s="103" t="n">
        <v>0</v>
      </c>
      <c r="BC3" s="103" t="n">
        <v>0</v>
      </c>
      <c r="BD3" s="103" t="n">
        <v>0</v>
      </c>
      <c r="BE3" s="103" t="n">
        <v>0</v>
      </c>
      <c r="BF3" s="103" t="n">
        <v>0</v>
      </c>
      <c r="BG3" s="103" t="n">
        <v>0</v>
      </c>
      <c r="BH3" s="103" t="n">
        <v>0</v>
      </c>
      <c r="BI3" s="103" t="n">
        <v>0</v>
      </c>
      <c r="BJ3" s="103" t="n">
        <v>0</v>
      </c>
    </row>
    <row r="4" customFormat="false" ht="12.8" hidden="false" customHeight="false" outlineLevel="0" collapsed="false">
      <c r="A4" s="102" t="n">
        <v>37</v>
      </c>
      <c r="B4" s="104" t="n">
        <v>0</v>
      </c>
      <c r="C4" s="104" t="n">
        <v>0.0317</v>
      </c>
      <c r="D4" s="104" t="n">
        <v>0.0634</v>
      </c>
      <c r="E4" s="104" t="n">
        <v>0.0951</v>
      </c>
      <c r="F4" s="104" t="n">
        <v>0.1268</v>
      </c>
      <c r="G4" s="104" t="n">
        <v>0.1586</v>
      </c>
      <c r="H4" s="104" t="n">
        <v>0.1904</v>
      </c>
      <c r="I4" s="104" t="n">
        <v>0.2222</v>
      </c>
      <c r="J4" s="104" t="n">
        <v>0.254</v>
      </c>
      <c r="K4" s="104" t="n">
        <v>1.4874</v>
      </c>
      <c r="L4" s="104" t="n">
        <v>2.7208</v>
      </c>
      <c r="M4" s="104" t="n">
        <v>3.9542</v>
      </c>
      <c r="N4" s="104" t="n">
        <v>5.1876</v>
      </c>
      <c r="O4" s="104" t="n">
        <v>7.3296</v>
      </c>
      <c r="P4" s="104" t="n">
        <v>9.4716</v>
      </c>
      <c r="Q4" s="104" t="n">
        <v>9.648</v>
      </c>
      <c r="R4" s="104" t="n">
        <v>9.8244</v>
      </c>
      <c r="S4" s="104" t="n">
        <v>10.0008</v>
      </c>
      <c r="T4" s="104" t="n">
        <v>10.1772</v>
      </c>
      <c r="U4" s="104" t="n">
        <v>10.2933</v>
      </c>
      <c r="V4" s="104" t="n">
        <v>10.4094</v>
      </c>
      <c r="W4" s="104" t="n">
        <v>10.6322</v>
      </c>
      <c r="X4" s="104" t="n">
        <v>10.855</v>
      </c>
      <c r="Y4" s="104" t="n">
        <v>11.0592</v>
      </c>
      <c r="Z4" s="104" t="n">
        <v>11.2634</v>
      </c>
      <c r="AA4" s="104" t="n">
        <v>11.4213</v>
      </c>
      <c r="AB4" s="104" t="n">
        <v>11.5792</v>
      </c>
      <c r="AC4" s="104" t="n">
        <v>7.1613</v>
      </c>
      <c r="AD4" s="104" t="n">
        <v>2.7434</v>
      </c>
      <c r="AE4" s="104" t="n">
        <v>2.2961</v>
      </c>
      <c r="AF4" s="104" t="n">
        <v>1.8488</v>
      </c>
      <c r="AG4" s="104" t="n">
        <v>1.6413</v>
      </c>
      <c r="AH4" s="104" t="n">
        <v>1.4338</v>
      </c>
      <c r="AI4" s="104" t="n">
        <v>0.9085</v>
      </c>
      <c r="AJ4" s="104" t="n">
        <v>0.3832</v>
      </c>
      <c r="AK4" s="104" t="n">
        <v>0.1916</v>
      </c>
      <c r="AL4" s="104" t="n">
        <v>0</v>
      </c>
      <c r="AM4" s="104" t="n">
        <v>0</v>
      </c>
      <c r="AN4" s="104" t="n">
        <v>0</v>
      </c>
      <c r="AO4" s="104" t="n">
        <v>0</v>
      </c>
      <c r="AP4" s="104" t="n">
        <v>0</v>
      </c>
      <c r="AQ4" s="104" t="n">
        <v>0</v>
      </c>
      <c r="AR4" s="104" t="n">
        <v>0</v>
      </c>
      <c r="AS4" s="103" t="n">
        <v>0</v>
      </c>
      <c r="AT4" s="103" t="n">
        <v>0</v>
      </c>
      <c r="AU4" s="103" t="n">
        <v>0</v>
      </c>
      <c r="AV4" s="103" t="n">
        <v>0</v>
      </c>
      <c r="AW4" s="103" t="n">
        <v>0</v>
      </c>
      <c r="AX4" s="103" t="n">
        <v>0</v>
      </c>
      <c r="AY4" s="103" t="n">
        <v>0</v>
      </c>
      <c r="AZ4" s="103" t="n">
        <v>0</v>
      </c>
      <c r="BA4" s="103" t="n">
        <v>0</v>
      </c>
      <c r="BB4" s="103" t="n">
        <v>0</v>
      </c>
      <c r="BC4" s="103" t="n">
        <v>0</v>
      </c>
      <c r="BD4" s="103" t="n">
        <v>0</v>
      </c>
      <c r="BE4" s="103" t="n">
        <v>0</v>
      </c>
      <c r="BF4" s="103" t="n">
        <v>0</v>
      </c>
      <c r="BG4" s="103" t="n">
        <v>0</v>
      </c>
      <c r="BH4" s="103" t="n">
        <v>0</v>
      </c>
      <c r="BI4" s="103" t="n">
        <v>0</v>
      </c>
      <c r="BJ4" s="103" t="n">
        <v>0</v>
      </c>
    </row>
    <row r="5" customFormat="false" ht="12.8" hidden="false" customHeight="false" outlineLevel="0" collapsed="false">
      <c r="A5" s="102" t="n">
        <v>38</v>
      </c>
      <c r="B5" s="104" t="n">
        <v>0</v>
      </c>
      <c r="C5" s="104" t="n">
        <v>0.0343</v>
      </c>
      <c r="D5" s="104" t="n">
        <v>0.0686</v>
      </c>
      <c r="E5" s="104" t="n">
        <v>0.1029</v>
      </c>
      <c r="F5" s="104" t="n">
        <v>0.1372</v>
      </c>
      <c r="G5" s="104" t="n">
        <v>0.17165</v>
      </c>
      <c r="H5" s="104" t="n">
        <v>0.2061</v>
      </c>
      <c r="I5" s="104" t="n">
        <v>0.24055</v>
      </c>
      <c r="J5" s="104" t="n">
        <v>0.275</v>
      </c>
      <c r="K5" s="104" t="n">
        <v>1.53885</v>
      </c>
      <c r="L5" s="104" t="n">
        <v>2.8027</v>
      </c>
      <c r="M5" s="104" t="n">
        <v>4.06655</v>
      </c>
      <c r="N5" s="104" t="n">
        <v>5.3304</v>
      </c>
      <c r="O5" s="104" t="n">
        <v>7.5324</v>
      </c>
      <c r="P5" s="104" t="n">
        <v>9.7344</v>
      </c>
      <c r="Q5" s="104" t="n">
        <v>9.9135</v>
      </c>
      <c r="R5" s="104" t="n">
        <v>10.0926</v>
      </c>
      <c r="S5" s="104" t="n">
        <v>10.2717</v>
      </c>
      <c r="T5" s="104" t="n">
        <v>10.4508</v>
      </c>
      <c r="U5" s="104" t="n">
        <v>10.5682</v>
      </c>
      <c r="V5" s="104" t="n">
        <v>10.6856</v>
      </c>
      <c r="W5" s="104" t="n">
        <v>10.9118</v>
      </c>
      <c r="X5" s="104" t="n">
        <v>11.138</v>
      </c>
      <c r="Y5" s="104" t="n">
        <v>11.3573</v>
      </c>
      <c r="Z5" s="104" t="n">
        <v>11.5766</v>
      </c>
      <c r="AA5" s="104" t="n">
        <v>11.7477</v>
      </c>
      <c r="AB5" s="104" t="n">
        <v>11.9188</v>
      </c>
      <c r="AC5" s="104" t="n">
        <v>7.5667</v>
      </c>
      <c r="AD5" s="104" t="n">
        <v>3.2146</v>
      </c>
      <c r="AE5" s="104" t="n">
        <v>2.6919</v>
      </c>
      <c r="AF5" s="104" t="n">
        <v>2.1692</v>
      </c>
      <c r="AG5" s="104" t="n">
        <v>1.9262</v>
      </c>
      <c r="AH5" s="104" t="n">
        <v>1.6832</v>
      </c>
      <c r="AI5" s="104" t="n">
        <v>1.129</v>
      </c>
      <c r="AJ5" s="104" t="n">
        <v>0.5748</v>
      </c>
      <c r="AK5" s="104" t="n">
        <v>0.2874</v>
      </c>
      <c r="AL5" s="104" t="n">
        <v>0</v>
      </c>
      <c r="AM5" s="104" t="n">
        <v>0</v>
      </c>
      <c r="AN5" s="104" t="n">
        <v>0</v>
      </c>
      <c r="AO5" s="104" t="n">
        <v>0</v>
      </c>
      <c r="AP5" s="104" t="n">
        <v>0</v>
      </c>
      <c r="AQ5" s="104" t="n">
        <v>0</v>
      </c>
      <c r="AR5" s="104" t="n">
        <v>0</v>
      </c>
      <c r="AS5" s="103" t="n">
        <v>0</v>
      </c>
      <c r="AT5" s="103" t="n">
        <v>0</v>
      </c>
      <c r="AU5" s="103" t="n">
        <v>0</v>
      </c>
      <c r="AV5" s="103" t="n">
        <v>0</v>
      </c>
      <c r="AW5" s="103" t="n">
        <v>0</v>
      </c>
      <c r="AX5" s="103" t="n">
        <v>0</v>
      </c>
      <c r="AY5" s="103" t="n">
        <v>0</v>
      </c>
      <c r="AZ5" s="103" t="n">
        <v>0</v>
      </c>
      <c r="BA5" s="103" t="n">
        <v>0</v>
      </c>
      <c r="BB5" s="103" t="n">
        <v>0</v>
      </c>
      <c r="BC5" s="103" t="n">
        <v>0</v>
      </c>
      <c r="BD5" s="103" t="n">
        <v>0</v>
      </c>
      <c r="BE5" s="103" t="n">
        <v>0</v>
      </c>
      <c r="BF5" s="103" t="n">
        <v>0</v>
      </c>
      <c r="BG5" s="103" t="n">
        <v>0</v>
      </c>
      <c r="BH5" s="103" t="n">
        <v>0</v>
      </c>
      <c r="BI5" s="103" t="n">
        <v>0</v>
      </c>
      <c r="BJ5" s="103" t="n">
        <v>0</v>
      </c>
    </row>
    <row r="6" customFormat="false" ht="12.8" hidden="false" customHeight="false" outlineLevel="0" collapsed="false">
      <c r="A6" s="102" t="n">
        <v>39</v>
      </c>
      <c r="B6" s="104" t="n">
        <v>0</v>
      </c>
      <c r="C6" s="104" t="n">
        <v>0.0369</v>
      </c>
      <c r="D6" s="104" t="n">
        <v>0.0738</v>
      </c>
      <c r="E6" s="104" t="n">
        <v>0.1107</v>
      </c>
      <c r="F6" s="104" t="n">
        <v>0.1476</v>
      </c>
      <c r="G6" s="104" t="n">
        <v>0.1847</v>
      </c>
      <c r="H6" s="104" t="n">
        <v>0.2218</v>
      </c>
      <c r="I6" s="104" t="n">
        <v>0.2589</v>
      </c>
      <c r="J6" s="104" t="n">
        <v>0.296</v>
      </c>
      <c r="K6" s="104" t="n">
        <v>1.5903</v>
      </c>
      <c r="L6" s="104" t="n">
        <v>2.8846</v>
      </c>
      <c r="M6" s="104" t="n">
        <v>4.1789</v>
      </c>
      <c r="N6" s="104" t="n">
        <v>5.4732</v>
      </c>
      <c r="O6" s="104" t="n">
        <v>7.7352</v>
      </c>
      <c r="P6" s="104" t="n">
        <v>9.9972</v>
      </c>
      <c r="Q6" s="104" t="n">
        <v>10.179</v>
      </c>
      <c r="R6" s="104" t="n">
        <v>10.3608</v>
      </c>
      <c r="S6" s="104" t="n">
        <v>10.5426</v>
      </c>
      <c r="T6" s="104" t="n">
        <v>10.7244</v>
      </c>
      <c r="U6" s="104" t="n">
        <v>10.8431</v>
      </c>
      <c r="V6" s="104" t="n">
        <v>10.9618</v>
      </c>
      <c r="W6" s="104" t="n">
        <v>11.1914</v>
      </c>
      <c r="X6" s="104" t="n">
        <v>11.421</v>
      </c>
      <c r="Y6" s="104" t="n">
        <v>11.6554</v>
      </c>
      <c r="Z6" s="104" t="n">
        <v>11.8898</v>
      </c>
      <c r="AA6" s="104" t="n">
        <v>12.0741</v>
      </c>
      <c r="AB6" s="104" t="n">
        <v>12.2584</v>
      </c>
      <c r="AC6" s="104" t="n">
        <v>7.9721</v>
      </c>
      <c r="AD6" s="104" t="n">
        <v>3.6858</v>
      </c>
      <c r="AE6" s="104" t="n">
        <v>3.0877</v>
      </c>
      <c r="AF6" s="104" t="n">
        <v>2.4896</v>
      </c>
      <c r="AG6" s="104" t="n">
        <v>2.2111</v>
      </c>
      <c r="AH6" s="104" t="n">
        <v>1.9326</v>
      </c>
      <c r="AI6" s="104" t="n">
        <v>1.3495</v>
      </c>
      <c r="AJ6" s="104" t="n">
        <v>0.7664</v>
      </c>
      <c r="AK6" s="104" t="n">
        <v>0.3832</v>
      </c>
      <c r="AL6" s="104" t="n">
        <v>0</v>
      </c>
      <c r="AM6" s="104" t="n">
        <v>0</v>
      </c>
      <c r="AN6" s="104" t="n">
        <v>0</v>
      </c>
      <c r="AO6" s="104" t="n">
        <v>0</v>
      </c>
      <c r="AP6" s="104" t="n">
        <v>0</v>
      </c>
      <c r="AQ6" s="104" t="n">
        <v>0</v>
      </c>
      <c r="AR6" s="104" t="n">
        <v>0</v>
      </c>
      <c r="AS6" s="103" t="n">
        <v>0</v>
      </c>
      <c r="AT6" s="103" t="n">
        <v>0</v>
      </c>
      <c r="AU6" s="103" t="n">
        <v>0</v>
      </c>
      <c r="AV6" s="103" t="n">
        <v>0</v>
      </c>
      <c r="AW6" s="103" t="n">
        <v>0</v>
      </c>
      <c r="AX6" s="103" t="n">
        <v>0</v>
      </c>
      <c r="AY6" s="103" t="n">
        <v>0</v>
      </c>
      <c r="AZ6" s="103" t="n">
        <v>0</v>
      </c>
      <c r="BA6" s="103" t="n">
        <v>0</v>
      </c>
      <c r="BB6" s="103" t="n">
        <v>0</v>
      </c>
      <c r="BC6" s="103" t="n">
        <v>0</v>
      </c>
      <c r="BD6" s="103" t="n">
        <v>0</v>
      </c>
      <c r="BE6" s="103" t="n">
        <v>0</v>
      </c>
      <c r="BF6" s="103" t="n">
        <v>0</v>
      </c>
      <c r="BG6" s="103" t="n">
        <v>0</v>
      </c>
      <c r="BH6" s="103" t="n">
        <v>0</v>
      </c>
      <c r="BI6" s="103" t="n">
        <v>0</v>
      </c>
      <c r="BJ6" s="103" t="n">
        <v>0</v>
      </c>
    </row>
    <row r="7" customFormat="false" ht="12.8" hidden="false" customHeight="false" outlineLevel="0" collapsed="false">
      <c r="A7" s="102" t="n">
        <v>40</v>
      </c>
      <c r="B7" s="104" t="n">
        <v>0</v>
      </c>
      <c r="C7" s="104" t="n">
        <v>0.0395</v>
      </c>
      <c r="D7" s="104" t="n">
        <v>0.079</v>
      </c>
      <c r="E7" s="104" t="n">
        <v>0.1185</v>
      </c>
      <c r="F7" s="104" t="n">
        <v>0.158</v>
      </c>
      <c r="G7" s="104" t="n">
        <v>0.19775</v>
      </c>
      <c r="H7" s="104" t="n">
        <v>0.2375</v>
      </c>
      <c r="I7" s="104" t="n">
        <v>0.27725</v>
      </c>
      <c r="J7" s="104" t="n">
        <v>0.317</v>
      </c>
      <c r="K7" s="104" t="n">
        <v>1.64175</v>
      </c>
      <c r="L7" s="104" t="n">
        <v>2.9665</v>
      </c>
      <c r="M7" s="104" t="n">
        <v>4.29125</v>
      </c>
      <c r="N7" s="104" t="n">
        <v>5.616</v>
      </c>
      <c r="O7" s="104" t="n">
        <v>7.938</v>
      </c>
      <c r="P7" s="104" t="n">
        <v>10.26</v>
      </c>
      <c r="Q7" s="104" t="n">
        <v>10.4445</v>
      </c>
      <c r="R7" s="104" t="n">
        <v>10.629</v>
      </c>
      <c r="S7" s="104" t="n">
        <v>10.8135</v>
      </c>
      <c r="T7" s="104" t="n">
        <v>10.998</v>
      </c>
      <c r="U7" s="104" t="n">
        <v>11.118</v>
      </c>
      <c r="V7" s="104" t="n">
        <v>11.238</v>
      </c>
      <c r="W7" s="104" t="n">
        <v>11.471</v>
      </c>
      <c r="X7" s="104" t="n">
        <v>11.704</v>
      </c>
      <c r="Y7" s="104" t="n">
        <v>11.9535</v>
      </c>
      <c r="Z7" s="104" t="n">
        <v>12.203</v>
      </c>
      <c r="AA7" s="104" t="n">
        <v>12.4005</v>
      </c>
      <c r="AB7" s="104" t="n">
        <v>12.598</v>
      </c>
      <c r="AC7" s="104" t="n">
        <v>8.3775</v>
      </c>
      <c r="AD7" s="104" t="n">
        <v>4.157</v>
      </c>
      <c r="AE7" s="104" t="n">
        <v>3.4835</v>
      </c>
      <c r="AF7" s="104" t="n">
        <v>2.81</v>
      </c>
      <c r="AG7" s="104" t="n">
        <v>2.496</v>
      </c>
      <c r="AH7" s="104" t="n">
        <v>2.182</v>
      </c>
      <c r="AI7" s="104" t="n">
        <v>1.57</v>
      </c>
      <c r="AJ7" s="104" t="n">
        <v>0.958</v>
      </c>
      <c r="AK7" s="104" t="n">
        <v>0.479</v>
      </c>
      <c r="AL7" s="104" t="n">
        <v>0</v>
      </c>
      <c r="AM7" s="104" t="n">
        <v>0</v>
      </c>
      <c r="AN7" s="104" t="n">
        <v>0</v>
      </c>
      <c r="AO7" s="104" t="n">
        <v>0</v>
      </c>
      <c r="AP7" s="104" t="n">
        <v>0</v>
      </c>
      <c r="AQ7" s="104" t="n">
        <v>0</v>
      </c>
      <c r="AR7" s="104" t="n">
        <v>0</v>
      </c>
      <c r="AS7" s="103" t="n">
        <v>0</v>
      </c>
      <c r="AT7" s="103" t="n">
        <v>0</v>
      </c>
      <c r="AU7" s="103" t="n">
        <v>0</v>
      </c>
      <c r="AV7" s="103" t="n">
        <v>0</v>
      </c>
      <c r="AW7" s="103" t="n">
        <v>0</v>
      </c>
      <c r="AX7" s="103" t="n">
        <v>0</v>
      </c>
      <c r="AY7" s="103" t="n">
        <v>0</v>
      </c>
      <c r="AZ7" s="103" t="n">
        <v>0</v>
      </c>
      <c r="BA7" s="103" t="n">
        <v>0</v>
      </c>
      <c r="BB7" s="103" t="n">
        <v>0</v>
      </c>
      <c r="BC7" s="103" t="n">
        <v>0</v>
      </c>
      <c r="BD7" s="103" t="n">
        <v>0</v>
      </c>
      <c r="BE7" s="103" t="n">
        <v>0</v>
      </c>
      <c r="BF7" s="103" t="n">
        <v>0</v>
      </c>
      <c r="BG7" s="103" t="n">
        <v>0</v>
      </c>
      <c r="BH7" s="103" t="n">
        <v>0</v>
      </c>
      <c r="BI7" s="103" t="n">
        <v>0</v>
      </c>
      <c r="BJ7" s="103" t="n">
        <v>0</v>
      </c>
    </row>
    <row r="8" customFormat="false" ht="12.8" hidden="false" customHeight="false" outlineLevel="0" collapsed="false">
      <c r="A8" s="102" t="n">
        <v>41</v>
      </c>
      <c r="B8" s="104" t="n">
        <v>0</v>
      </c>
      <c r="C8" s="104" t="n">
        <v>0.0424</v>
      </c>
      <c r="D8" s="104" t="n">
        <v>0.0848</v>
      </c>
      <c r="E8" s="104" t="n">
        <v>0.1272</v>
      </c>
      <c r="F8" s="104" t="n">
        <v>0.1696</v>
      </c>
      <c r="G8" s="104" t="n">
        <v>0.2122</v>
      </c>
      <c r="H8" s="104" t="n">
        <v>0.2548</v>
      </c>
      <c r="I8" s="104" t="n">
        <v>0.2974</v>
      </c>
      <c r="J8" s="104" t="n">
        <v>0.34</v>
      </c>
      <c r="K8" s="104" t="n">
        <v>1.69215</v>
      </c>
      <c r="L8" s="104" t="n">
        <v>3.0443</v>
      </c>
      <c r="M8" s="104" t="n">
        <v>4.39645</v>
      </c>
      <c r="N8" s="104" t="n">
        <v>5.7486</v>
      </c>
      <c r="O8" s="104" t="n">
        <v>8.1065</v>
      </c>
      <c r="P8" s="104" t="n">
        <v>10.4644</v>
      </c>
      <c r="Q8" s="104" t="n">
        <v>10.6792</v>
      </c>
      <c r="R8" s="104" t="n">
        <v>10.894</v>
      </c>
      <c r="S8" s="104" t="n">
        <v>11.0846</v>
      </c>
      <c r="T8" s="104" t="n">
        <v>11.2752</v>
      </c>
      <c r="U8" s="104" t="n">
        <v>11.3851</v>
      </c>
      <c r="V8" s="104" t="n">
        <v>11.495</v>
      </c>
      <c r="W8" s="104" t="n">
        <v>11.7212</v>
      </c>
      <c r="X8" s="104" t="n">
        <v>11.9474</v>
      </c>
      <c r="Y8" s="104" t="n">
        <v>12.235</v>
      </c>
      <c r="Z8" s="104" t="n">
        <v>12.5226</v>
      </c>
      <c r="AA8" s="104" t="n">
        <v>12.6807</v>
      </c>
      <c r="AB8" s="104" t="n">
        <v>12.8388</v>
      </c>
      <c r="AC8" s="104" t="n">
        <v>8.7638</v>
      </c>
      <c r="AD8" s="104" t="n">
        <v>4.6888</v>
      </c>
      <c r="AE8" s="104" t="n">
        <v>3.9342</v>
      </c>
      <c r="AF8" s="104" t="n">
        <v>3.1796</v>
      </c>
      <c r="AG8" s="104" t="n">
        <v>2.8262</v>
      </c>
      <c r="AH8" s="104" t="n">
        <v>2.4728</v>
      </c>
      <c r="AI8" s="104" t="n">
        <v>1.8409</v>
      </c>
      <c r="AJ8" s="104" t="n">
        <v>1.209</v>
      </c>
      <c r="AK8" s="104" t="n">
        <v>0.7085</v>
      </c>
      <c r="AL8" s="104" t="n">
        <v>0.208</v>
      </c>
      <c r="AM8" s="104" t="n">
        <v>0.104</v>
      </c>
      <c r="AN8" s="104" t="n">
        <v>0</v>
      </c>
      <c r="AO8" s="104" t="n">
        <v>0</v>
      </c>
      <c r="AP8" s="104" t="n">
        <v>0</v>
      </c>
      <c r="AQ8" s="104" t="n">
        <v>0</v>
      </c>
      <c r="AR8" s="104" t="n">
        <v>0</v>
      </c>
      <c r="AS8" s="103" t="n">
        <v>0</v>
      </c>
      <c r="AT8" s="103" t="n">
        <v>0</v>
      </c>
      <c r="AU8" s="103" t="n">
        <v>0</v>
      </c>
      <c r="AV8" s="103" t="n">
        <v>0</v>
      </c>
      <c r="AW8" s="103" t="n">
        <v>0</v>
      </c>
      <c r="AX8" s="103" t="n">
        <v>0</v>
      </c>
      <c r="AY8" s="103" t="n">
        <v>0</v>
      </c>
      <c r="AZ8" s="103" t="n">
        <v>0</v>
      </c>
      <c r="BA8" s="103" t="n">
        <v>0</v>
      </c>
      <c r="BB8" s="103" t="n">
        <v>0</v>
      </c>
      <c r="BC8" s="103" t="n">
        <v>0</v>
      </c>
      <c r="BD8" s="103" t="n">
        <v>0</v>
      </c>
      <c r="BE8" s="103" t="n">
        <v>0</v>
      </c>
      <c r="BF8" s="103" t="n">
        <v>0</v>
      </c>
      <c r="BG8" s="103" t="n">
        <v>0</v>
      </c>
      <c r="BH8" s="103" t="n">
        <v>0</v>
      </c>
      <c r="BI8" s="103" t="n">
        <v>0</v>
      </c>
      <c r="BJ8" s="103" t="n">
        <v>0</v>
      </c>
    </row>
    <row r="9" customFormat="false" ht="12.8" hidden="false" customHeight="false" outlineLevel="0" collapsed="false">
      <c r="A9" s="102" t="n">
        <v>42</v>
      </c>
      <c r="B9" s="104" t="n">
        <v>0</v>
      </c>
      <c r="C9" s="104" t="n">
        <v>0.0453</v>
      </c>
      <c r="D9" s="104" t="n">
        <v>0.0906</v>
      </c>
      <c r="E9" s="104" t="n">
        <v>0.1359</v>
      </c>
      <c r="F9" s="104" t="n">
        <v>0.1812</v>
      </c>
      <c r="G9" s="104" t="n">
        <v>0.22665</v>
      </c>
      <c r="H9" s="104" t="n">
        <v>0.2721</v>
      </c>
      <c r="I9" s="104" t="n">
        <v>0.31755</v>
      </c>
      <c r="J9" s="104" t="n">
        <v>0.363</v>
      </c>
      <c r="K9" s="104" t="n">
        <v>1.74255</v>
      </c>
      <c r="L9" s="104" t="n">
        <v>3.1221</v>
      </c>
      <c r="M9" s="104" t="n">
        <v>4.50165</v>
      </c>
      <c r="N9" s="104" t="n">
        <v>5.8812</v>
      </c>
      <c r="O9" s="104" t="n">
        <v>8.275</v>
      </c>
      <c r="P9" s="104" t="n">
        <v>10.6688</v>
      </c>
      <c r="Q9" s="104" t="n">
        <v>10.9139</v>
      </c>
      <c r="R9" s="104" t="n">
        <v>11.159</v>
      </c>
      <c r="S9" s="104" t="n">
        <v>11.3557</v>
      </c>
      <c r="T9" s="104" t="n">
        <v>11.5524</v>
      </c>
      <c r="U9" s="104" t="n">
        <v>11.6522</v>
      </c>
      <c r="V9" s="104" t="n">
        <v>11.752</v>
      </c>
      <c r="W9" s="104" t="n">
        <v>11.9714</v>
      </c>
      <c r="X9" s="104" t="n">
        <v>12.1908</v>
      </c>
      <c r="Y9" s="104" t="n">
        <v>12.5165</v>
      </c>
      <c r="Z9" s="104" t="n">
        <v>12.8422</v>
      </c>
      <c r="AA9" s="104" t="n">
        <v>12.9609</v>
      </c>
      <c r="AB9" s="104" t="n">
        <v>13.0796</v>
      </c>
      <c r="AC9" s="104" t="n">
        <v>9.1501</v>
      </c>
      <c r="AD9" s="104" t="n">
        <v>5.2206</v>
      </c>
      <c r="AE9" s="104" t="n">
        <v>4.3849</v>
      </c>
      <c r="AF9" s="104" t="n">
        <v>3.5492</v>
      </c>
      <c r="AG9" s="104" t="n">
        <v>3.1564</v>
      </c>
      <c r="AH9" s="104" t="n">
        <v>2.7636</v>
      </c>
      <c r="AI9" s="104" t="n">
        <v>2.1118</v>
      </c>
      <c r="AJ9" s="104" t="n">
        <v>1.46</v>
      </c>
      <c r="AK9" s="104" t="n">
        <v>0.938</v>
      </c>
      <c r="AL9" s="104" t="n">
        <v>0.416</v>
      </c>
      <c r="AM9" s="104" t="n">
        <v>0.208</v>
      </c>
      <c r="AN9" s="104" t="n">
        <v>0</v>
      </c>
      <c r="AO9" s="104" t="n">
        <v>0</v>
      </c>
      <c r="AP9" s="104" t="n">
        <v>0</v>
      </c>
      <c r="AQ9" s="104" t="n">
        <v>0</v>
      </c>
      <c r="AR9" s="104" t="n">
        <v>0</v>
      </c>
      <c r="AS9" s="103" t="n">
        <v>0</v>
      </c>
      <c r="AT9" s="103" t="n">
        <v>0</v>
      </c>
      <c r="AU9" s="103" t="n">
        <v>0</v>
      </c>
      <c r="AV9" s="103" t="n">
        <v>0</v>
      </c>
      <c r="AW9" s="103" t="n">
        <v>0</v>
      </c>
      <c r="AX9" s="103" t="n">
        <v>0</v>
      </c>
      <c r="AY9" s="103" t="n">
        <v>0</v>
      </c>
      <c r="AZ9" s="103" t="n">
        <v>0</v>
      </c>
      <c r="BA9" s="103" t="n">
        <v>0</v>
      </c>
      <c r="BB9" s="103" t="n">
        <v>0</v>
      </c>
      <c r="BC9" s="103" t="n">
        <v>0</v>
      </c>
      <c r="BD9" s="103" t="n">
        <v>0</v>
      </c>
      <c r="BE9" s="103" t="n">
        <v>0</v>
      </c>
      <c r="BF9" s="103" t="n">
        <v>0</v>
      </c>
      <c r="BG9" s="103" t="n">
        <v>0</v>
      </c>
      <c r="BH9" s="103" t="n">
        <v>0</v>
      </c>
      <c r="BI9" s="103" t="n">
        <v>0</v>
      </c>
      <c r="BJ9" s="103" t="n">
        <v>0</v>
      </c>
    </row>
    <row r="10" customFormat="false" ht="12.8" hidden="false" customHeight="false" outlineLevel="0" collapsed="false">
      <c r="A10" s="102" t="n">
        <v>43</v>
      </c>
      <c r="B10" s="104" t="n">
        <v>0</v>
      </c>
      <c r="C10" s="104" t="n">
        <v>0.0482</v>
      </c>
      <c r="D10" s="104" t="n">
        <v>0.0964</v>
      </c>
      <c r="E10" s="104" t="n">
        <v>0.1446</v>
      </c>
      <c r="F10" s="104" t="n">
        <v>0.1928</v>
      </c>
      <c r="G10" s="104" t="n">
        <v>0.2411</v>
      </c>
      <c r="H10" s="104" t="n">
        <v>0.2894</v>
      </c>
      <c r="I10" s="104" t="n">
        <v>0.3377</v>
      </c>
      <c r="J10" s="104" t="n">
        <v>0.386</v>
      </c>
      <c r="K10" s="104" t="n">
        <v>1.79295</v>
      </c>
      <c r="L10" s="104" t="n">
        <v>3.1999</v>
      </c>
      <c r="M10" s="104" t="n">
        <v>4.60685</v>
      </c>
      <c r="N10" s="104" t="n">
        <v>6.0138</v>
      </c>
      <c r="O10" s="104" t="n">
        <v>8.4435</v>
      </c>
      <c r="P10" s="104" t="n">
        <v>10.8732</v>
      </c>
      <c r="Q10" s="104" t="n">
        <v>11.1486</v>
      </c>
      <c r="R10" s="104" t="n">
        <v>11.424</v>
      </c>
      <c r="S10" s="104" t="n">
        <v>11.6268</v>
      </c>
      <c r="T10" s="104" t="n">
        <v>11.8296</v>
      </c>
      <c r="U10" s="104" t="n">
        <v>11.9193</v>
      </c>
      <c r="V10" s="104" t="n">
        <v>12.009</v>
      </c>
      <c r="W10" s="104" t="n">
        <v>12.2216</v>
      </c>
      <c r="X10" s="104" t="n">
        <v>12.4342</v>
      </c>
      <c r="Y10" s="104" t="n">
        <v>12.798</v>
      </c>
      <c r="Z10" s="104" t="n">
        <v>13.1618</v>
      </c>
      <c r="AA10" s="104" t="n">
        <v>13.2411</v>
      </c>
      <c r="AB10" s="104" t="n">
        <v>13.3204</v>
      </c>
      <c r="AC10" s="104" t="n">
        <v>9.5364</v>
      </c>
      <c r="AD10" s="104" t="n">
        <v>5.7524</v>
      </c>
      <c r="AE10" s="104" t="n">
        <v>4.8356</v>
      </c>
      <c r="AF10" s="104" t="n">
        <v>3.9188</v>
      </c>
      <c r="AG10" s="104" t="n">
        <v>3.4866</v>
      </c>
      <c r="AH10" s="104" t="n">
        <v>3.0544</v>
      </c>
      <c r="AI10" s="104" t="n">
        <v>2.3827</v>
      </c>
      <c r="AJ10" s="104" t="n">
        <v>1.711</v>
      </c>
      <c r="AK10" s="104" t="n">
        <v>1.1675</v>
      </c>
      <c r="AL10" s="104" t="n">
        <v>0.624</v>
      </c>
      <c r="AM10" s="104" t="n">
        <v>0.312</v>
      </c>
      <c r="AN10" s="104" t="n">
        <v>0</v>
      </c>
      <c r="AO10" s="104" t="n">
        <v>0</v>
      </c>
      <c r="AP10" s="104" t="n">
        <v>0</v>
      </c>
      <c r="AQ10" s="104" t="n">
        <v>0</v>
      </c>
      <c r="AR10" s="104" t="n">
        <v>0</v>
      </c>
      <c r="AS10" s="103" t="n">
        <v>0</v>
      </c>
      <c r="AT10" s="103" t="n">
        <v>0</v>
      </c>
      <c r="AU10" s="103" t="n">
        <v>0</v>
      </c>
      <c r="AV10" s="103" t="n">
        <v>0</v>
      </c>
      <c r="AW10" s="103" t="n">
        <v>0</v>
      </c>
      <c r="AX10" s="103" t="n">
        <v>0</v>
      </c>
      <c r="AY10" s="103" t="n">
        <v>0</v>
      </c>
      <c r="AZ10" s="103" t="n">
        <v>0</v>
      </c>
      <c r="BA10" s="103" t="n">
        <v>0</v>
      </c>
      <c r="BB10" s="103" t="n">
        <v>0</v>
      </c>
      <c r="BC10" s="103" t="n">
        <v>0</v>
      </c>
      <c r="BD10" s="103" t="n">
        <v>0</v>
      </c>
      <c r="BE10" s="103" t="n">
        <v>0</v>
      </c>
      <c r="BF10" s="103" t="n">
        <v>0</v>
      </c>
      <c r="BG10" s="103" t="n">
        <v>0</v>
      </c>
      <c r="BH10" s="103" t="n">
        <v>0</v>
      </c>
      <c r="BI10" s="103" t="n">
        <v>0</v>
      </c>
      <c r="BJ10" s="103" t="n">
        <v>0</v>
      </c>
    </row>
    <row r="11" customFormat="false" ht="12.8" hidden="false" customHeight="false" outlineLevel="0" collapsed="false">
      <c r="A11" s="102" t="n">
        <v>44</v>
      </c>
      <c r="B11" s="104" t="n">
        <v>0</v>
      </c>
      <c r="C11" s="104" t="n">
        <v>0.0511</v>
      </c>
      <c r="D11" s="104" t="n">
        <v>0.1022</v>
      </c>
      <c r="E11" s="104" t="n">
        <v>0.1533</v>
      </c>
      <c r="F11" s="104" t="n">
        <v>0.2044</v>
      </c>
      <c r="G11" s="104" t="n">
        <v>0.25555</v>
      </c>
      <c r="H11" s="104" t="n">
        <v>0.3067</v>
      </c>
      <c r="I11" s="104" t="n">
        <v>0.35785</v>
      </c>
      <c r="J11" s="104" t="n">
        <v>0.409</v>
      </c>
      <c r="K11" s="104" t="n">
        <v>1.84335</v>
      </c>
      <c r="L11" s="104" t="n">
        <v>3.2777</v>
      </c>
      <c r="M11" s="104" t="n">
        <v>4.71205</v>
      </c>
      <c r="N11" s="104" t="n">
        <v>6.1464</v>
      </c>
      <c r="O11" s="104" t="n">
        <v>8.612</v>
      </c>
      <c r="P11" s="104" t="n">
        <v>11.0776</v>
      </c>
      <c r="Q11" s="104" t="n">
        <v>11.3833</v>
      </c>
      <c r="R11" s="104" t="n">
        <v>11.689</v>
      </c>
      <c r="S11" s="104" t="n">
        <v>11.8979</v>
      </c>
      <c r="T11" s="104" t="n">
        <v>12.1068</v>
      </c>
      <c r="U11" s="104" t="n">
        <v>12.1864</v>
      </c>
      <c r="V11" s="104" t="n">
        <v>12.266</v>
      </c>
      <c r="W11" s="104" t="n">
        <v>12.4718</v>
      </c>
      <c r="X11" s="104" t="n">
        <v>12.6776</v>
      </c>
      <c r="Y11" s="104" t="n">
        <v>13.0795</v>
      </c>
      <c r="Z11" s="104" t="n">
        <v>13.4814</v>
      </c>
      <c r="AA11" s="104" t="n">
        <v>13.5213</v>
      </c>
      <c r="AB11" s="104" t="n">
        <v>13.5612</v>
      </c>
      <c r="AC11" s="104" t="n">
        <v>9.9227</v>
      </c>
      <c r="AD11" s="104" t="n">
        <v>6.2842</v>
      </c>
      <c r="AE11" s="104" t="n">
        <v>5.2863</v>
      </c>
      <c r="AF11" s="104" t="n">
        <v>4.2884</v>
      </c>
      <c r="AG11" s="104" t="n">
        <v>3.8168</v>
      </c>
      <c r="AH11" s="104" t="n">
        <v>3.3452</v>
      </c>
      <c r="AI11" s="104" t="n">
        <v>2.6536</v>
      </c>
      <c r="AJ11" s="104" t="n">
        <v>1.962</v>
      </c>
      <c r="AK11" s="104" t="n">
        <v>1.397</v>
      </c>
      <c r="AL11" s="104" t="n">
        <v>0.832</v>
      </c>
      <c r="AM11" s="104" t="n">
        <v>0.416</v>
      </c>
      <c r="AN11" s="104" t="n">
        <v>0</v>
      </c>
      <c r="AO11" s="104" t="n">
        <v>0</v>
      </c>
      <c r="AP11" s="104" t="n">
        <v>0</v>
      </c>
      <c r="AQ11" s="104" t="n">
        <v>0</v>
      </c>
      <c r="AR11" s="104" t="n">
        <v>0</v>
      </c>
      <c r="AS11" s="103" t="n">
        <v>0</v>
      </c>
      <c r="AT11" s="103" t="n">
        <v>0</v>
      </c>
      <c r="AU11" s="103" t="n">
        <v>0</v>
      </c>
      <c r="AV11" s="103" t="n">
        <v>0</v>
      </c>
      <c r="AW11" s="103" t="n">
        <v>0</v>
      </c>
      <c r="AX11" s="103" t="n">
        <v>0</v>
      </c>
      <c r="AY11" s="103" t="n">
        <v>0</v>
      </c>
      <c r="AZ11" s="103" t="n">
        <v>0</v>
      </c>
      <c r="BA11" s="103" t="n">
        <v>0</v>
      </c>
      <c r="BB11" s="103" t="n">
        <v>0</v>
      </c>
      <c r="BC11" s="103" t="n">
        <v>0</v>
      </c>
      <c r="BD11" s="103" t="n">
        <v>0</v>
      </c>
      <c r="BE11" s="103" t="n">
        <v>0</v>
      </c>
      <c r="BF11" s="103" t="n">
        <v>0</v>
      </c>
      <c r="BG11" s="103" t="n">
        <v>0</v>
      </c>
      <c r="BH11" s="103" t="n">
        <v>0</v>
      </c>
      <c r="BI11" s="103" t="n">
        <v>0</v>
      </c>
      <c r="BJ11" s="103" t="n">
        <v>0</v>
      </c>
    </row>
    <row r="12" customFormat="false" ht="12.8" hidden="false" customHeight="false" outlineLevel="0" collapsed="false">
      <c r="A12" s="102" t="n">
        <v>45</v>
      </c>
      <c r="B12" s="104" t="n">
        <v>0</v>
      </c>
      <c r="C12" s="104" t="n">
        <v>0.054</v>
      </c>
      <c r="D12" s="104" t="n">
        <v>0.108</v>
      </c>
      <c r="E12" s="104" t="n">
        <v>0.162</v>
      </c>
      <c r="F12" s="104" t="n">
        <v>0.216</v>
      </c>
      <c r="G12" s="104" t="n">
        <v>0.27</v>
      </c>
      <c r="H12" s="104" t="n">
        <v>0.324</v>
      </c>
      <c r="I12" s="104" t="n">
        <v>0.378</v>
      </c>
      <c r="J12" s="104" t="n">
        <v>0.432</v>
      </c>
      <c r="K12" s="104" t="n">
        <v>1.89375</v>
      </c>
      <c r="L12" s="104" t="n">
        <v>3.3555</v>
      </c>
      <c r="M12" s="104" t="n">
        <v>4.81725</v>
      </c>
      <c r="N12" s="104" t="n">
        <v>6.279</v>
      </c>
      <c r="O12" s="104" t="n">
        <v>8.7805</v>
      </c>
      <c r="P12" s="104" t="n">
        <v>11.282</v>
      </c>
      <c r="Q12" s="104" t="n">
        <v>11.618</v>
      </c>
      <c r="R12" s="104" t="n">
        <v>11.954</v>
      </c>
      <c r="S12" s="104" t="n">
        <v>12.169</v>
      </c>
      <c r="T12" s="104" t="n">
        <v>12.384</v>
      </c>
      <c r="U12" s="104" t="n">
        <v>12.4535</v>
      </c>
      <c r="V12" s="104" t="n">
        <v>12.523</v>
      </c>
      <c r="W12" s="104" t="n">
        <v>12.722</v>
      </c>
      <c r="X12" s="104" t="n">
        <v>12.921</v>
      </c>
      <c r="Y12" s="104" t="n">
        <v>13.361</v>
      </c>
      <c r="Z12" s="104" t="n">
        <v>13.801</v>
      </c>
      <c r="AA12" s="104" t="n">
        <v>13.8015</v>
      </c>
      <c r="AB12" s="104" t="n">
        <v>13.802</v>
      </c>
      <c r="AC12" s="104" t="n">
        <v>10.309</v>
      </c>
      <c r="AD12" s="104" t="n">
        <v>6.816</v>
      </c>
      <c r="AE12" s="104" t="n">
        <v>5.737</v>
      </c>
      <c r="AF12" s="104" t="n">
        <v>4.658</v>
      </c>
      <c r="AG12" s="104" t="n">
        <v>4.147</v>
      </c>
      <c r="AH12" s="104" t="n">
        <v>3.636</v>
      </c>
      <c r="AI12" s="104" t="n">
        <v>2.9245</v>
      </c>
      <c r="AJ12" s="104" t="n">
        <v>2.213</v>
      </c>
      <c r="AK12" s="104" t="n">
        <v>1.6265</v>
      </c>
      <c r="AL12" s="104" t="n">
        <v>1.04</v>
      </c>
      <c r="AM12" s="104" t="n">
        <v>0.52</v>
      </c>
      <c r="AN12" s="104" t="n">
        <v>0</v>
      </c>
      <c r="AO12" s="104" t="n">
        <v>0</v>
      </c>
      <c r="AP12" s="104" t="n">
        <v>0</v>
      </c>
      <c r="AQ12" s="104" t="n">
        <v>0</v>
      </c>
      <c r="AR12" s="104" t="n">
        <v>0</v>
      </c>
      <c r="AS12" s="103" t="n">
        <v>0</v>
      </c>
      <c r="AT12" s="103" t="n">
        <v>0</v>
      </c>
      <c r="AU12" s="103" t="n">
        <v>0</v>
      </c>
      <c r="AV12" s="103" t="n">
        <v>0</v>
      </c>
      <c r="AW12" s="103" t="n">
        <v>0</v>
      </c>
      <c r="AX12" s="103" t="n">
        <v>0</v>
      </c>
      <c r="AY12" s="103" t="n">
        <v>0</v>
      </c>
      <c r="AZ12" s="103" t="n">
        <v>0</v>
      </c>
      <c r="BA12" s="103" t="n">
        <v>0</v>
      </c>
      <c r="BB12" s="103" t="n">
        <v>0</v>
      </c>
      <c r="BC12" s="103" t="n">
        <v>0</v>
      </c>
      <c r="BD12" s="103" t="n">
        <v>0</v>
      </c>
      <c r="BE12" s="103" t="n">
        <v>0</v>
      </c>
      <c r="BF12" s="103" t="n">
        <v>0</v>
      </c>
      <c r="BG12" s="103" t="n">
        <v>0</v>
      </c>
      <c r="BH12" s="103" t="n">
        <v>0</v>
      </c>
      <c r="BI12" s="103" t="n">
        <v>0</v>
      </c>
      <c r="BJ12" s="103" t="n">
        <v>0</v>
      </c>
    </row>
    <row r="13" customFormat="false" ht="12.8" hidden="false" customHeight="false" outlineLevel="0" collapsed="false">
      <c r="A13" s="102" t="n">
        <v>46</v>
      </c>
      <c r="B13" s="104" t="n">
        <v>0</v>
      </c>
      <c r="C13" s="104" t="n">
        <v>0.0571</v>
      </c>
      <c r="D13" s="104" t="n">
        <v>0.1142</v>
      </c>
      <c r="E13" s="104" t="n">
        <v>0.1713</v>
      </c>
      <c r="F13" s="104" t="n">
        <v>0.2284</v>
      </c>
      <c r="G13" s="104" t="n">
        <v>0.28545</v>
      </c>
      <c r="H13" s="104" t="n">
        <v>0.3425</v>
      </c>
      <c r="I13" s="104" t="n">
        <v>0.39955</v>
      </c>
      <c r="J13" s="104" t="n">
        <v>0.4566</v>
      </c>
      <c r="K13" s="104" t="n">
        <v>1.93575</v>
      </c>
      <c r="L13" s="104" t="n">
        <v>3.4149</v>
      </c>
      <c r="M13" s="104" t="n">
        <v>4.89405</v>
      </c>
      <c r="N13" s="104" t="n">
        <v>6.3732</v>
      </c>
      <c r="O13" s="104" t="n">
        <v>8.9077</v>
      </c>
      <c r="P13" s="104" t="n">
        <v>11.4422</v>
      </c>
      <c r="Q13" s="104" t="n">
        <v>11.7793</v>
      </c>
      <c r="R13" s="104" t="n">
        <v>12.1164</v>
      </c>
      <c r="S13" s="104" t="n">
        <v>12.3618</v>
      </c>
      <c r="T13" s="104" t="n">
        <v>12.6072</v>
      </c>
      <c r="U13" s="104" t="n">
        <v>12.6806</v>
      </c>
      <c r="V13" s="104" t="n">
        <v>12.754</v>
      </c>
      <c r="W13" s="104" t="n">
        <v>12.9558</v>
      </c>
      <c r="X13" s="104" t="n">
        <v>13.1576</v>
      </c>
      <c r="Y13" s="104" t="n">
        <v>13.587</v>
      </c>
      <c r="Z13" s="104" t="n">
        <v>14.0164</v>
      </c>
      <c r="AA13" s="104" t="n">
        <v>14.0003</v>
      </c>
      <c r="AB13" s="104" t="n">
        <v>13.9842</v>
      </c>
      <c r="AC13" s="104" t="n">
        <v>10.681</v>
      </c>
      <c r="AD13" s="104" t="n">
        <v>7.3778</v>
      </c>
      <c r="AE13" s="104" t="n">
        <v>6.2194</v>
      </c>
      <c r="AF13" s="104" t="n">
        <v>5.061</v>
      </c>
      <c r="AG13" s="104" t="n">
        <v>4.5087</v>
      </c>
      <c r="AH13" s="104" t="n">
        <v>3.9564</v>
      </c>
      <c r="AI13" s="104" t="n">
        <v>3.2299</v>
      </c>
      <c r="AJ13" s="104" t="n">
        <v>2.5034</v>
      </c>
      <c r="AK13" s="104" t="n">
        <v>1.9057</v>
      </c>
      <c r="AL13" s="104" t="n">
        <v>1.308</v>
      </c>
      <c r="AM13" s="104" t="n">
        <v>0.654</v>
      </c>
      <c r="AN13" s="104" t="n">
        <v>0</v>
      </c>
      <c r="AO13" s="104" t="n">
        <v>0</v>
      </c>
      <c r="AP13" s="104" t="n">
        <v>0</v>
      </c>
      <c r="AQ13" s="104" t="n">
        <v>0</v>
      </c>
      <c r="AR13" s="104" t="n">
        <v>0</v>
      </c>
      <c r="AS13" s="103" t="n">
        <v>0</v>
      </c>
      <c r="AT13" s="103" t="n">
        <v>0</v>
      </c>
      <c r="AU13" s="103" t="n">
        <v>0</v>
      </c>
      <c r="AV13" s="103" t="n">
        <v>0</v>
      </c>
      <c r="AW13" s="103" t="n">
        <v>0</v>
      </c>
      <c r="AX13" s="103" t="n">
        <v>0</v>
      </c>
      <c r="AY13" s="103" t="n">
        <v>0</v>
      </c>
      <c r="AZ13" s="103" t="n">
        <v>0</v>
      </c>
      <c r="BA13" s="103" t="n">
        <v>0</v>
      </c>
      <c r="BB13" s="103" t="n">
        <v>0</v>
      </c>
      <c r="BC13" s="103" t="n">
        <v>0</v>
      </c>
      <c r="BD13" s="103" t="n">
        <v>0</v>
      </c>
      <c r="BE13" s="103" t="n">
        <v>0</v>
      </c>
      <c r="BF13" s="103" t="n">
        <v>0</v>
      </c>
      <c r="BG13" s="103" t="n">
        <v>0</v>
      </c>
      <c r="BH13" s="103" t="n">
        <v>0</v>
      </c>
      <c r="BI13" s="103" t="n">
        <v>0</v>
      </c>
      <c r="BJ13" s="103" t="n">
        <v>0</v>
      </c>
    </row>
    <row r="14" customFormat="false" ht="12.8" hidden="false" customHeight="false" outlineLevel="0" collapsed="false">
      <c r="A14" s="102" t="n">
        <v>47</v>
      </c>
      <c r="B14" s="104" t="n">
        <v>0</v>
      </c>
      <c r="C14" s="104" t="n">
        <v>0.0602</v>
      </c>
      <c r="D14" s="104" t="n">
        <v>0.1204</v>
      </c>
      <c r="E14" s="104" t="n">
        <v>0.1806</v>
      </c>
      <c r="F14" s="104" t="n">
        <v>0.2408</v>
      </c>
      <c r="G14" s="104" t="n">
        <v>0.3009</v>
      </c>
      <c r="H14" s="104" t="n">
        <v>0.361</v>
      </c>
      <c r="I14" s="104" t="n">
        <v>0.4211</v>
      </c>
      <c r="J14" s="104" t="n">
        <v>0.4812</v>
      </c>
      <c r="K14" s="104" t="n">
        <v>1.97775</v>
      </c>
      <c r="L14" s="104" t="n">
        <v>3.4743</v>
      </c>
      <c r="M14" s="104" t="n">
        <v>4.97085</v>
      </c>
      <c r="N14" s="104" t="n">
        <v>6.4674</v>
      </c>
      <c r="O14" s="104" t="n">
        <v>9.0349</v>
      </c>
      <c r="P14" s="104" t="n">
        <v>11.6024</v>
      </c>
      <c r="Q14" s="104" t="n">
        <v>11.9406</v>
      </c>
      <c r="R14" s="104" t="n">
        <v>12.2788</v>
      </c>
      <c r="S14" s="104" t="n">
        <v>12.5546</v>
      </c>
      <c r="T14" s="104" t="n">
        <v>12.8304</v>
      </c>
      <c r="U14" s="104" t="n">
        <v>12.9077</v>
      </c>
      <c r="V14" s="104" t="n">
        <v>12.985</v>
      </c>
      <c r="W14" s="104" t="n">
        <v>13.1896</v>
      </c>
      <c r="X14" s="104" t="n">
        <v>13.3942</v>
      </c>
      <c r="Y14" s="104" t="n">
        <v>13.813</v>
      </c>
      <c r="Z14" s="104" t="n">
        <v>14.2318</v>
      </c>
      <c r="AA14" s="104" t="n">
        <v>14.1991</v>
      </c>
      <c r="AB14" s="104" t="n">
        <v>14.1664</v>
      </c>
      <c r="AC14" s="104" t="n">
        <v>11.053</v>
      </c>
      <c r="AD14" s="104" t="n">
        <v>7.9396</v>
      </c>
      <c r="AE14" s="104" t="n">
        <v>6.7018</v>
      </c>
      <c r="AF14" s="104" t="n">
        <v>5.464</v>
      </c>
      <c r="AG14" s="104" t="n">
        <v>4.8704</v>
      </c>
      <c r="AH14" s="104" t="n">
        <v>4.2768</v>
      </c>
      <c r="AI14" s="104" t="n">
        <v>3.5353</v>
      </c>
      <c r="AJ14" s="104" t="n">
        <v>2.7938</v>
      </c>
      <c r="AK14" s="104" t="n">
        <v>2.1849</v>
      </c>
      <c r="AL14" s="104" t="n">
        <v>1.576</v>
      </c>
      <c r="AM14" s="104" t="n">
        <v>0.788</v>
      </c>
      <c r="AN14" s="104" t="n">
        <v>0</v>
      </c>
      <c r="AO14" s="104" t="n">
        <v>0</v>
      </c>
      <c r="AP14" s="104" t="n">
        <v>0</v>
      </c>
      <c r="AQ14" s="104" t="n">
        <v>0</v>
      </c>
      <c r="AR14" s="104" t="n">
        <v>0</v>
      </c>
      <c r="AS14" s="103" t="n">
        <v>0</v>
      </c>
      <c r="AT14" s="103" t="n">
        <v>0</v>
      </c>
      <c r="AU14" s="103" t="n">
        <v>0</v>
      </c>
      <c r="AV14" s="103" t="n">
        <v>0</v>
      </c>
      <c r="AW14" s="103" t="n">
        <v>0</v>
      </c>
      <c r="AX14" s="103" t="n">
        <v>0</v>
      </c>
      <c r="AY14" s="103" t="n">
        <v>0</v>
      </c>
      <c r="AZ14" s="103" t="n">
        <v>0</v>
      </c>
      <c r="BA14" s="103" t="n">
        <v>0</v>
      </c>
      <c r="BB14" s="103" t="n">
        <v>0</v>
      </c>
      <c r="BC14" s="103" t="n">
        <v>0</v>
      </c>
      <c r="BD14" s="103" t="n">
        <v>0</v>
      </c>
      <c r="BE14" s="103" t="n">
        <v>0</v>
      </c>
      <c r="BF14" s="103" t="n">
        <v>0</v>
      </c>
      <c r="BG14" s="103" t="n">
        <v>0</v>
      </c>
      <c r="BH14" s="103" t="n">
        <v>0</v>
      </c>
      <c r="BI14" s="103" t="n">
        <v>0</v>
      </c>
      <c r="BJ14" s="103" t="n">
        <v>0</v>
      </c>
    </row>
    <row r="15" customFormat="false" ht="12.8" hidden="false" customHeight="false" outlineLevel="0" collapsed="false">
      <c r="A15" s="102" t="n">
        <v>48</v>
      </c>
      <c r="B15" s="104" t="n">
        <v>0</v>
      </c>
      <c r="C15" s="104" t="n">
        <v>0.0633</v>
      </c>
      <c r="D15" s="104" t="n">
        <v>0.1266</v>
      </c>
      <c r="E15" s="104" t="n">
        <v>0.1899</v>
      </c>
      <c r="F15" s="104" t="n">
        <v>0.2532</v>
      </c>
      <c r="G15" s="104" t="n">
        <v>0.31635</v>
      </c>
      <c r="H15" s="104" t="n">
        <v>0.3795</v>
      </c>
      <c r="I15" s="104" t="n">
        <v>0.44265</v>
      </c>
      <c r="J15" s="104" t="n">
        <v>0.5058</v>
      </c>
      <c r="K15" s="104" t="n">
        <v>2.01975</v>
      </c>
      <c r="L15" s="104" t="n">
        <v>3.5337</v>
      </c>
      <c r="M15" s="104" t="n">
        <v>5.04765</v>
      </c>
      <c r="N15" s="104" t="n">
        <v>6.5616</v>
      </c>
      <c r="O15" s="104" t="n">
        <v>9.1621</v>
      </c>
      <c r="P15" s="104" t="n">
        <v>11.7626</v>
      </c>
      <c r="Q15" s="104" t="n">
        <v>12.1019</v>
      </c>
      <c r="R15" s="104" t="n">
        <v>12.4412</v>
      </c>
      <c r="S15" s="104" t="n">
        <v>12.7474</v>
      </c>
      <c r="T15" s="104" t="n">
        <v>13.0536</v>
      </c>
      <c r="U15" s="104" t="n">
        <v>13.1348</v>
      </c>
      <c r="V15" s="104" t="n">
        <v>13.216</v>
      </c>
      <c r="W15" s="104" t="n">
        <v>13.4234</v>
      </c>
      <c r="X15" s="104" t="n">
        <v>13.6308</v>
      </c>
      <c r="Y15" s="104" t="n">
        <v>14.039</v>
      </c>
      <c r="Z15" s="104" t="n">
        <v>14.4472</v>
      </c>
      <c r="AA15" s="104" t="n">
        <v>14.3979</v>
      </c>
      <c r="AB15" s="104" t="n">
        <v>14.3486</v>
      </c>
      <c r="AC15" s="104" t="n">
        <v>11.425</v>
      </c>
      <c r="AD15" s="104" t="n">
        <v>8.5014</v>
      </c>
      <c r="AE15" s="104" t="n">
        <v>7.1842</v>
      </c>
      <c r="AF15" s="104" t="n">
        <v>5.867</v>
      </c>
      <c r="AG15" s="104" t="n">
        <v>5.2321</v>
      </c>
      <c r="AH15" s="104" t="n">
        <v>4.5972</v>
      </c>
      <c r="AI15" s="104" t="n">
        <v>3.8407</v>
      </c>
      <c r="AJ15" s="104" t="n">
        <v>3.0842</v>
      </c>
      <c r="AK15" s="104" t="n">
        <v>2.4641</v>
      </c>
      <c r="AL15" s="104" t="n">
        <v>1.844</v>
      </c>
      <c r="AM15" s="104" t="n">
        <v>0.922</v>
      </c>
      <c r="AN15" s="104" t="n">
        <v>0</v>
      </c>
      <c r="AO15" s="104" t="n">
        <v>0</v>
      </c>
      <c r="AP15" s="104" t="n">
        <v>0</v>
      </c>
      <c r="AQ15" s="104" t="n">
        <v>0</v>
      </c>
      <c r="AR15" s="104" t="n">
        <v>0</v>
      </c>
      <c r="AS15" s="103" t="n">
        <v>0</v>
      </c>
      <c r="AT15" s="103" t="n">
        <v>0</v>
      </c>
      <c r="AU15" s="103" t="n">
        <v>0</v>
      </c>
      <c r="AV15" s="103" t="n">
        <v>0</v>
      </c>
      <c r="AW15" s="103" t="n">
        <v>0</v>
      </c>
      <c r="AX15" s="103" t="n">
        <v>0</v>
      </c>
      <c r="AY15" s="103" t="n">
        <v>0</v>
      </c>
      <c r="AZ15" s="103" t="n">
        <v>0</v>
      </c>
      <c r="BA15" s="103" t="n">
        <v>0</v>
      </c>
      <c r="BB15" s="103" t="n">
        <v>0</v>
      </c>
      <c r="BC15" s="103" t="n">
        <v>0</v>
      </c>
      <c r="BD15" s="103" t="n">
        <v>0</v>
      </c>
      <c r="BE15" s="103" t="n">
        <v>0</v>
      </c>
      <c r="BF15" s="103" t="n">
        <v>0</v>
      </c>
      <c r="BG15" s="103" t="n">
        <v>0</v>
      </c>
      <c r="BH15" s="103" t="n">
        <v>0</v>
      </c>
      <c r="BI15" s="103" t="n">
        <v>0</v>
      </c>
      <c r="BJ15" s="103" t="n">
        <v>0</v>
      </c>
    </row>
    <row r="16" customFormat="false" ht="12.8" hidden="false" customHeight="false" outlineLevel="0" collapsed="false">
      <c r="A16" s="102" t="n">
        <v>49</v>
      </c>
      <c r="B16" s="104" t="n">
        <v>0</v>
      </c>
      <c r="C16" s="104" t="n">
        <v>0.0664</v>
      </c>
      <c r="D16" s="104" t="n">
        <v>0.1328</v>
      </c>
      <c r="E16" s="104" t="n">
        <v>0.1992</v>
      </c>
      <c r="F16" s="104" t="n">
        <v>0.2656</v>
      </c>
      <c r="G16" s="104" t="n">
        <v>0.3318</v>
      </c>
      <c r="H16" s="104" t="n">
        <v>0.398</v>
      </c>
      <c r="I16" s="104" t="n">
        <v>0.4642</v>
      </c>
      <c r="J16" s="104" t="n">
        <v>0.5304</v>
      </c>
      <c r="K16" s="104" t="n">
        <v>2.06175</v>
      </c>
      <c r="L16" s="104" t="n">
        <v>3.5931</v>
      </c>
      <c r="M16" s="104" t="n">
        <v>5.12445</v>
      </c>
      <c r="N16" s="104" t="n">
        <v>6.6558</v>
      </c>
      <c r="O16" s="104" t="n">
        <v>9.2893</v>
      </c>
      <c r="P16" s="104" t="n">
        <v>11.9228</v>
      </c>
      <c r="Q16" s="104" t="n">
        <v>12.2632</v>
      </c>
      <c r="R16" s="104" t="n">
        <v>12.6036</v>
      </c>
      <c r="S16" s="104" t="n">
        <v>12.9402</v>
      </c>
      <c r="T16" s="104" t="n">
        <v>13.2768</v>
      </c>
      <c r="U16" s="104" t="n">
        <v>13.3619</v>
      </c>
      <c r="V16" s="104" t="n">
        <v>13.447</v>
      </c>
      <c r="W16" s="104" t="n">
        <v>13.6572</v>
      </c>
      <c r="X16" s="104" t="n">
        <v>13.8674</v>
      </c>
      <c r="Y16" s="104" t="n">
        <v>14.265</v>
      </c>
      <c r="Z16" s="104" t="n">
        <v>14.6626</v>
      </c>
      <c r="AA16" s="104" t="n">
        <v>14.5967</v>
      </c>
      <c r="AB16" s="104" t="n">
        <v>14.5308</v>
      </c>
      <c r="AC16" s="104" t="n">
        <v>11.797</v>
      </c>
      <c r="AD16" s="104" t="n">
        <v>9.0632</v>
      </c>
      <c r="AE16" s="104" t="n">
        <v>7.6666</v>
      </c>
      <c r="AF16" s="104" t="n">
        <v>6.27</v>
      </c>
      <c r="AG16" s="104" t="n">
        <v>5.5938</v>
      </c>
      <c r="AH16" s="104" t="n">
        <v>4.9176</v>
      </c>
      <c r="AI16" s="104" t="n">
        <v>4.1461</v>
      </c>
      <c r="AJ16" s="104" t="n">
        <v>3.3746</v>
      </c>
      <c r="AK16" s="104" t="n">
        <v>2.7433</v>
      </c>
      <c r="AL16" s="104" t="n">
        <v>2.112</v>
      </c>
      <c r="AM16" s="104" t="n">
        <v>1.056</v>
      </c>
      <c r="AN16" s="104" t="n">
        <v>0</v>
      </c>
      <c r="AO16" s="104" t="n">
        <v>0</v>
      </c>
      <c r="AP16" s="104" t="n">
        <v>0</v>
      </c>
      <c r="AQ16" s="104" t="n">
        <v>0</v>
      </c>
      <c r="AR16" s="104" t="n">
        <v>0</v>
      </c>
      <c r="AS16" s="103" t="n">
        <v>0</v>
      </c>
      <c r="AT16" s="103" t="n">
        <v>0</v>
      </c>
      <c r="AU16" s="103" t="n">
        <v>0</v>
      </c>
      <c r="AV16" s="103" t="n">
        <v>0</v>
      </c>
      <c r="AW16" s="103" t="n">
        <v>0</v>
      </c>
      <c r="AX16" s="103" t="n">
        <v>0</v>
      </c>
      <c r="AY16" s="103" t="n">
        <v>0</v>
      </c>
      <c r="AZ16" s="103" t="n">
        <v>0</v>
      </c>
      <c r="BA16" s="103" t="n">
        <v>0</v>
      </c>
      <c r="BB16" s="103" t="n">
        <v>0</v>
      </c>
      <c r="BC16" s="103" t="n">
        <v>0</v>
      </c>
      <c r="BD16" s="103" t="n">
        <v>0</v>
      </c>
      <c r="BE16" s="103" t="n">
        <v>0</v>
      </c>
      <c r="BF16" s="103" t="n">
        <v>0</v>
      </c>
      <c r="BG16" s="103" t="n">
        <v>0</v>
      </c>
      <c r="BH16" s="103" t="n">
        <v>0</v>
      </c>
      <c r="BI16" s="103" t="n">
        <v>0</v>
      </c>
      <c r="BJ16" s="103" t="n">
        <v>0</v>
      </c>
    </row>
    <row r="17" customFormat="false" ht="12.8" hidden="false" customHeight="false" outlineLevel="0" collapsed="false">
      <c r="A17" s="102" t="n">
        <v>50</v>
      </c>
      <c r="B17" s="104" t="n">
        <v>0</v>
      </c>
      <c r="C17" s="104" t="n">
        <v>0.0695</v>
      </c>
      <c r="D17" s="104" t="n">
        <v>0.139</v>
      </c>
      <c r="E17" s="104" t="n">
        <v>0.2085</v>
      </c>
      <c r="F17" s="104" t="n">
        <v>0.278</v>
      </c>
      <c r="G17" s="104" t="n">
        <v>0.34725</v>
      </c>
      <c r="H17" s="104" t="n">
        <v>0.4165</v>
      </c>
      <c r="I17" s="104" t="n">
        <v>0.48575</v>
      </c>
      <c r="J17" s="104" t="n">
        <v>0.555</v>
      </c>
      <c r="K17" s="104" t="n">
        <v>2.10375</v>
      </c>
      <c r="L17" s="104" t="n">
        <v>3.6525</v>
      </c>
      <c r="M17" s="104" t="n">
        <v>5.20125</v>
      </c>
      <c r="N17" s="104" t="n">
        <v>6.75</v>
      </c>
      <c r="O17" s="104" t="n">
        <v>9.4165</v>
      </c>
      <c r="P17" s="104" t="n">
        <v>12.083</v>
      </c>
      <c r="Q17" s="104" t="n">
        <v>12.4245</v>
      </c>
      <c r="R17" s="104" t="n">
        <v>12.766</v>
      </c>
      <c r="S17" s="104" t="n">
        <v>13.133</v>
      </c>
      <c r="T17" s="104" t="n">
        <v>13.5</v>
      </c>
      <c r="U17" s="104" t="n">
        <v>13.589</v>
      </c>
      <c r="V17" s="104" t="n">
        <v>13.678</v>
      </c>
      <c r="W17" s="104" t="n">
        <v>13.891</v>
      </c>
      <c r="X17" s="104" t="n">
        <v>14.104</v>
      </c>
      <c r="Y17" s="104" t="n">
        <v>14.491</v>
      </c>
      <c r="Z17" s="104" t="n">
        <v>14.878</v>
      </c>
      <c r="AA17" s="104" t="n">
        <v>14.7955</v>
      </c>
      <c r="AB17" s="104" t="n">
        <v>14.713</v>
      </c>
      <c r="AC17" s="104" t="n">
        <v>12.169</v>
      </c>
      <c r="AD17" s="104" t="n">
        <v>9.625</v>
      </c>
      <c r="AE17" s="104" t="n">
        <v>8.149</v>
      </c>
      <c r="AF17" s="104" t="n">
        <v>6.673</v>
      </c>
      <c r="AG17" s="104" t="n">
        <v>5.9555</v>
      </c>
      <c r="AH17" s="104" t="n">
        <v>5.238</v>
      </c>
      <c r="AI17" s="104" t="n">
        <v>4.4515</v>
      </c>
      <c r="AJ17" s="104" t="n">
        <v>3.665</v>
      </c>
      <c r="AK17" s="104" t="n">
        <v>3.0225</v>
      </c>
      <c r="AL17" s="104" t="n">
        <v>2.38</v>
      </c>
      <c r="AM17" s="104" t="n">
        <v>1.19</v>
      </c>
      <c r="AN17" s="104" t="n">
        <v>0</v>
      </c>
      <c r="AO17" s="104" t="n">
        <v>0</v>
      </c>
      <c r="AP17" s="104" t="n">
        <v>0</v>
      </c>
      <c r="AQ17" s="104" t="n">
        <v>0</v>
      </c>
      <c r="AR17" s="104" t="n">
        <v>0</v>
      </c>
      <c r="AS17" s="103" t="n">
        <v>0</v>
      </c>
      <c r="AT17" s="103" t="n">
        <v>0</v>
      </c>
      <c r="AU17" s="103" t="n">
        <v>0</v>
      </c>
      <c r="AV17" s="103" t="n">
        <v>0</v>
      </c>
      <c r="AW17" s="103" t="n">
        <v>0</v>
      </c>
      <c r="AX17" s="103" t="n">
        <v>0</v>
      </c>
      <c r="AY17" s="103" t="n">
        <v>0</v>
      </c>
      <c r="AZ17" s="103" t="n">
        <v>0</v>
      </c>
      <c r="BA17" s="103" t="n">
        <v>0</v>
      </c>
      <c r="BB17" s="103" t="n">
        <v>0</v>
      </c>
      <c r="BC17" s="103" t="n">
        <v>0</v>
      </c>
      <c r="BD17" s="103" t="n">
        <v>0</v>
      </c>
      <c r="BE17" s="103" t="n">
        <v>0</v>
      </c>
      <c r="BF17" s="103" t="n">
        <v>0</v>
      </c>
      <c r="BG17" s="103" t="n">
        <v>0</v>
      </c>
      <c r="BH17" s="103" t="n">
        <v>0</v>
      </c>
      <c r="BI17" s="103" t="n">
        <v>0</v>
      </c>
      <c r="BJ17" s="103" t="n">
        <v>0</v>
      </c>
    </row>
    <row r="18" customFormat="false" ht="12.8" hidden="false" customHeight="false" outlineLevel="0" collapsed="false">
      <c r="A18" s="102" t="n">
        <v>51</v>
      </c>
      <c r="B18" s="104" t="n">
        <v>0</v>
      </c>
      <c r="C18" s="104" t="n">
        <v>0.07275</v>
      </c>
      <c r="D18" s="104" t="n">
        <v>0.1455</v>
      </c>
      <c r="E18" s="104" t="n">
        <v>0.21825</v>
      </c>
      <c r="F18" s="104" t="n">
        <v>0.291</v>
      </c>
      <c r="G18" s="104" t="n">
        <v>0.3635</v>
      </c>
      <c r="H18" s="104" t="n">
        <v>0.436</v>
      </c>
      <c r="I18" s="104" t="n">
        <v>0.5085</v>
      </c>
      <c r="J18" s="104" t="n">
        <v>0.581</v>
      </c>
      <c r="K18" s="104" t="n">
        <v>2.1405</v>
      </c>
      <c r="L18" s="104" t="n">
        <v>3.7</v>
      </c>
      <c r="M18" s="104" t="n">
        <v>5.2595</v>
      </c>
      <c r="N18" s="104" t="n">
        <v>6.819</v>
      </c>
      <c r="O18" s="104" t="n">
        <v>9.5072</v>
      </c>
      <c r="P18" s="104" t="n">
        <v>12.1954</v>
      </c>
      <c r="Q18" s="104" t="n">
        <v>12.5345</v>
      </c>
      <c r="R18" s="104" t="n">
        <v>12.8736</v>
      </c>
      <c r="S18" s="104" t="n">
        <v>13.2531</v>
      </c>
      <c r="T18" s="104" t="n">
        <v>13.6326</v>
      </c>
      <c r="U18" s="104" t="n">
        <v>13.7545</v>
      </c>
      <c r="V18" s="104" t="n">
        <v>13.8764</v>
      </c>
      <c r="W18" s="104" t="n">
        <v>14.1207</v>
      </c>
      <c r="X18" s="104" t="n">
        <v>14.365</v>
      </c>
      <c r="Y18" s="104" t="n">
        <v>14.7034</v>
      </c>
      <c r="Z18" s="104" t="n">
        <v>15.0418</v>
      </c>
      <c r="AA18" s="104" t="n">
        <v>14.9595</v>
      </c>
      <c r="AB18" s="104" t="n">
        <v>14.8772</v>
      </c>
      <c r="AC18" s="104" t="n">
        <v>12.5339</v>
      </c>
      <c r="AD18" s="104" t="n">
        <v>10.1906</v>
      </c>
      <c r="AE18" s="104" t="n">
        <v>8.6437</v>
      </c>
      <c r="AF18" s="104" t="n">
        <v>7.0968</v>
      </c>
      <c r="AG18" s="104" t="n">
        <v>6.3386</v>
      </c>
      <c r="AH18" s="104" t="n">
        <v>5.5804</v>
      </c>
      <c r="AI18" s="104" t="n">
        <v>4.7822</v>
      </c>
      <c r="AJ18" s="104" t="n">
        <v>3.984</v>
      </c>
      <c r="AK18" s="104" t="n">
        <v>3.3358</v>
      </c>
      <c r="AL18" s="104" t="n">
        <v>2.6876</v>
      </c>
      <c r="AM18" s="104" t="n">
        <v>1.3438</v>
      </c>
      <c r="AN18" s="104" t="n">
        <v>0</v>
      </c>
      <c r="AO18" s="104" t="n">
        <v>0</v>
      </c>
      <c r="AP18" s="104" t="n">
        <v>0</v>
      </c>
      <c r="AQ18" s="104" t="n">
        <v>0</v>
      </c>
      <c r="AR18" s="104" t="n">
        <v>0</v>
      </c>
      <c r="AS18" s="103" t="n">
        <v>0</v>
      </c>
      <c r="AT18" s="103" t="n">
        <v>0</v>
      </c>
      <c r="AU18" s="103" t="n">
        <v>0</v>
      </c>
      <c r="AV18" s="103" t="n">
        <v>0</v>
      </c>
      <c r="AW18" s="103" t="n">
        <v>0</v>
      </c>
      <c r="AX18" s="103" t="n">
        <v>0</v>
      </c>
      <c r="AY18" s="103" t="n">
        <v>0</v>
      </c>
      <c r="AZ18" s="103" t="n">
        <v>0</v>
      </c>
      <c r="BA18" s="103" t="n">
        <v>0</v>
      </c>
      <c r="BB18" s="103" t="n">
        <v>0</v>
      </c>
      <c r="BC18" s="103" t="n">
        <v>0</v>
      </c>
      <c r="BD18" s="103" t="n">
        <v>0</v>
      </c>
      <c r="BE18" s="103" t="n">
        <v>0</v>
      </c>
      <c r="BF18" s="103" t="n">
        <v>0</v>
      </c>
      <c r="BG18" s="103" t="n">
        <v>0</v>
      </c>
      <c r="BH18" s="103" t="n">
        <v>0</v>
      </c>
      <c r="BI18" s="103" t="n">
        <v>0</v>
      </c>
      <c r="BJ18" s="103" t="n">
        <v>0</v>
      </c>
    </row>
    <row r="19" customFormat="false" ht="12.8" hidden="false" customHeight="false" outlineLevel="0" collapsed="false">
      <c r="A19" s="102" t="n">
        <v>52</v>
      </c>
      <c r="B19" s="104" t="n">
        <v>0</v>
      </c>
      <c r="C19" s="104" t="n">
        <v>0.076</v>
      </c>
      <c r="D19" s="104" t="n">
        <v>0.152</v>
      </c>
      <c r="E19" s="104" t="n">
        <v>0.228</v>
      </c>
      <c r="F19" s="104" t="n">
        <v>0.304</v>
      </c>
      <c r="G19" s="104" t="n">
        <v>0.37975</v>
      </c>
      <c r="H19" s="104" t="n">
        <v>0.4555</v>
      </c>
      <c r="I19" s="104" t="n">
        <v>0.53125</v>
      </c>
      <c r="J19" s="104" t="n">
        <v>0.607</v>
      </c>
      <c r="K19" s="104" t="n">
        <v>2.17725</v>
      </c>
      <c r="L19" s="104" t="n">
        <v>3.7475</v>
      </c>
      <c r="M19" s="104" t="n">
        <v>5.31775</v>
      </c>
      <c r="N19" s="104" t="n">
        <v>6.888</v>
      </c>
      <c r="O19" s="104" t="n">
        <v>9.5979</v>
      </c>
      <c r="P19" s="104" t="n">
        <v>12.3078</v>
      </c>
      <c r="Q19" s="104" t="n">
        <v>12.6445</v>
      </c>
      <c r="R19" s="104" t="n">
        <v>12.9812</v>
      </c>
      <c r="S19" s="104" t="n">
        <v>13.3732</v>
      </c>
      <c r="T19" s="104" t="n">
        <v>13.7652</v>
      </c>
      <c r="U19" s="104" t="n">
        <v>13.92</v>
      </c>
      <c r="V19" s="104" t="n">
        <v>14.0748</v>
      </c>
      <c r="W19" s="104" t="n">
        <v>14.3504</v>
      </c>
      <c r="X19" s="104" t="n">
        <v>14.626</v>
      </c>
      <c r="Y19" s="104" t="n">
        <v>14.9158</v>
      </c>
      <c r="Z19" s="104" t="n">
        <v>15.2056</v>
      </c>
      <c r="AA19" s="104" t="n">
        <v>15.1235</v>
      </c>
      <c r="AB19" s="104" t="n">
        <v>15.0414</v>
      </c>
      <c r="AC19" s="104" t="n">
        <v>12.8988</v>
      </c>
      <c r="AD19" s="104" t="n">
        <v>10.7562</v>
      </c>
      <c r="AE19" s="104" t="n">
        <v>9.1384</v>
      </c>
      <c r="AF19" s="104" t="n">
        <v>7.5206</v>
      </c>
      <c r="AG19" s="104" t="n">
        <v>6.7217</v>
      </c>
      <c r="AH19" s="104" t="n">
        <v>5.9228</v>
      </c>
      <c r="AI19" s="104" t="n">
        <v>5.1129</v>
      </c>
      <c r="AJ19" s="104" t="n">
        <v>4.303</v>
      </c>
      <c r="AK19" s="104" t="n">
        <v>3.6491</v>
      </c>
      <c r="AL19" s="104" t="n">
        <v>2.9952</v>
      </c>
      <c r="AM19" s="104" t="n">
        <v>1.4976</v>
      </c>
      <c r="AN19" s="104" t="n">
        <v>0</v>
      </c>
      <c r="AO19" s="104" t="n">
        <v>0</v>
      </c>
      <c r="AP19" s="104" t="n">
        <v>0</v>
      </c>
      <c r="AQ19" s="104" t="n">
        <v>0</v>
      </c>
      <c r="AR19" s="104" t="n">
        <v>0</v>
      </c>
      <c r="AS19" s="103" t="n">
        <v>0</v>
      </c>
      <c r="AT19" s="103" t="n">
        <v>0</v>
      </c>
      <c r="AU19" s="103" t="n">
        <v>0</v>
      </c>
      <c r="AV19" s="103" t="n">
        <v>0</v>
      </c>
      <c r="AW19" s="103" t="n">
        <v>0</v>
      </c>
      <c r="AX19" s="103" t="n">
        <v>0</v>
      </c>
      <c r="AY19" s="103" t="n">
        <v>0</v>
      </c>
      <c r="AZ19" s="103" t="n">
        <v>0</v>
      </c>
      <c r="BA19" s="103" t="n">
        <v>0</v>
      </c>
      <c r="BB19" s="103" t="n">
        <v>0</v>
      </c>
      <c r="BC19" s="103" t="n">
        <v>0</v>
      </c>
      <c r="BD19" s="103" t="n">
        <v>0</v>
      </c>
      <c r="BE19" s="103" t="n">
        <v>0</v>
      </c>
      <c r="BF19" s="103" t="n">
        <v>0</v>
      </c>
      <c r="BG19" s="103" t="n">
        <v>0</v>
      </c>
      <c r="BH19" s="103" t="n">
        <v>0</v>
      </c>
      <c r="BI19" s="103" t="n">
        <v>0</v>
      </c>
      <c r="BJ19" s="103" t="n">
        <v>0</v>
      </c>
    </row>
    <row r="20" customFormat="false" ht="12.8" hidden="false" customHeight="false" outlineLevel="0" collapsed="false">
      <c r="A20" s="102" t="n">
        <v>53</v>
      </c>
      <c r="B20" s="104" t="n">
        <v>0</v>
      </c>
      <c r="C20" s="104" t="n">
        <v>0.07925</v>
      </c>
      <c r="D20" s="104" t="n">
        <v>0.1585</v>
      </c>
      <c r="E20" s="104" t="n">
        <v>0.23775</v>
      </c>
      <c r="F20" s="104" t="n">
        <v>0.317</v>
      </c>
      <c r="G20" s="104" t="n">
        <v>0.396</v>
      </c>
      <c r="H20" s="104" t="n">
        <v>0.475</v>
      </c>
      <c r="I20" s="104" t="n">
        <v>0.554</v>
      </c>
      <c r="J20" s="104" t="n">
        <v>0.633</v>
      </c>
      <c r="K20" s="104" t="n">
        <v>2.214</v>
      </c>
      <c r="L20" s="104" t="n">
        <v>3.795</v>
      </c>
      <c r="M20" s="104" t="n">
        <v>5.376</v>
      </c>
      <c r="N20" s="104" t="n">
        <v>6.957</v>
      </c>
      <c r="O20" s="104" t="n">
        <v>9.6886</v>
      </c>
      <c r="P20" s="104" t="n">
        <v>12.4202</v>
      </c>
      <c r="Q20" s="104" t="n">
        <v>12.7545</v>
      </c>
      <c r="R20" s="104" t="n">
        <v>13.0888</v>
      </c>
      <c r="S20" s="104" t="n">
        <v>13.4933</v>
      </c>
      <c r="T20" s="104" t="n">
        <v>13.8978</v>
      </c>
      <c r="U20" s="104" t="n">
        <v>14.0855</v>
      </c>
      <c r="V20" s="104" t="n">
        <v>14.2732</v>
      </c>
      <c r="W20" s="104" t="n">
        <v>14.5801</v>
      </c>
      <c r="X20" s="104" t="n">
        <v>14.887</v>
      </c>
      <c r="Y20" s="104" t="n">
        <v>15.1282</v>
      </c>
      <c r="Z20" s="104" t="n">
        <v>15.3694</v>
      </c>
      <c r="AA20" s="104" t="n">
        <v>15.2875</v>
      </c>
      <c r="AB20" s="104" t="n">
        <v>15.2056</v>
      </c>
      <c r="AC20" s="104" t="n">
        <v>13.2637</v>
      </c>
      <c r="AD20" s="104" t="n">
        <v>11.3218</v>
      </c>
      <c r="AE20" s="104" t="n">
        <v>9.6331</v>
      </c>
      <c r="AF20" s="104" t="n">
        <v>7.9444</v>
      </c>
      <c r="AG20" s="104" t="n">
        <v>7.1048</v>
      </c>
      <c r="AH20" s="104" t="n">
        <v>6.2652</v>
      </c>
      <c r="AI20" s="104" t="n">
        <v>5.4436</v>
      </c>
      <c r="AJ20" s="104" t="n">
        <v>4.622</v>
      </c>
      <c r="AK20" s="104" t="n">
        <v>3.9624</v>
      </c>
      <c r="AL20" s="104" t="n">
        <v>3.3028</v>
      </c>
      <c r="AM20" s="104" t="n">
        <v>1.6514</v>
      </c>
      <c r="AN20" s="104" t="n">
        <v>0</v>
      </c>
      <c r="AO20" s="104" t="n">
        <v>0</v>
      </c>
      <c r="AP20" s="104" t="n">
        <v>0</v>
      </c>
      <c r="AQ20" s="104" t="n">
        <v>0</v>
      </c>
      <c r="AR20" s="104" t="n">
        <v>0</v>
      </c>
      <c r="AS20" s="103" t="n">
        <v>0</v>
      </c>
      <c r="AT20" s="103" t="n">
        <v>0</v>
      </c>
      <c r="AU20" s="103" t="n">
        <v>0</v>
      </c>
      <c r="AV20" s="103" t="n">
        <v>0</v>
      </c>
      <c r="AW20" s="103" t="n">
        <v>0</v>
      </c>
      <c r="AX20" s="103" t="n">
        <v>0</v>
      </c>
      <c r="AY20" s="103" t="n">
        <v>0</v>
      </c>
      <c r="AZ20" s="103" t="n">
        <v>0</v>
      </c>
      <c r="BA20" s="103" t="n">
        <v>0</v>
      </c>
      <c r="BB20" s="103" t="n">
        <v>0</v>
      </c>
      <c r="BC20" s="103" t="n">
        <v>0</v>
      </c>
      <c r="BD20" s="103" t="n">
        <v>0</v>
      </c>
      <c r="BE20" s="103" t="n">
        <v>0</v>
      </c>
      <c r="BF20" s="103" t="n">
        <v>0</v>
      </c>
      <c r="BG20" s="103" t="n">
        <v>0</v>
      </c>
      <c r="BH20" s="103" t="n">
        <v>0</v>
      </c>
      <c r="BI20" s="103" t="n">
        <v>0</v>
      </c>
      <c r="BJ20" s="103" t="n">
        <v>0</v>
      </c>
    </row>
    <row r="21" customFormat="false" ht="12.8" hidden="false" customHeight="false" outlineLevel="0" collapsed="false">
      <c r="A21" s="102" t="n">
        <v>54</v>
      </c>
      <c r="B21" s="104" t="n">
        <v>0</v>
      </c>
      <c r="C21" s="104" t="n">
        <v>0.0825</v>
      </c>
      <c r="D21" s="104" t="n">
        <v>0.165</v>
      </c>
      <c r="E21" s="104" t="n">
        <v>0.2475</v>
      </c>
      <c r="F21" s="104" t="n">
        <v>0.33</v>
      </c>
      <c r="G21" s="104" t="n">
        <v>0.41225</v>
      </c>
      <c r="H21" s="104" t="n">
        <v>0.4945</v>
      </c>
      <c r="I21" s="104" t="n">
        <v>0.57675</v>
      </c>
      <c r="J21" s="104" t="n">
        <v>0.659</v>
      </c>
      <c r="K21" s="104" t="n">
        <v>2.25075</v>
      </c>
      <c r="L21" s="104" t="n">
        <v>3.8425</v>
      </c>
      <c r="M21" s="104" t="n">
        <v>5.43425</v>
      </c>
      <c r="N21" s="104" t="n">
        <v>7.026</v>
      </c>
      <c r="O21" s="104" t="n">
        <v>9.7793</v>
      </c>
      <c r="P21" s="104" t="n">
        <v>12.5326</v>
      </c>
      <c r="Q21" s="104" t="n">
        <v>12.8645</v>
      </c>
      <c r="R21" s="104" t="n">
        <v>13.1964</v>
      </c>
      <c r="S21" s="104" t="n">
        <v>13.6134</v>
      </c>
      <c r="T21" s="104" t="n">
        <v>14.0304</v>
      </c>
      <c r="U21" s="104" t="n">
        <v>14.251</v>
      </c>
      <c r="V21" s="104" t="n">
        <v>14.4716</v>
      </c>
      <c r="W21" s="104" t="n">
        <v>14.8098</v>
      </c>
      <c r="X21" s="104" t="n">
        <v>15.148</v>
      </c>
      <c r="Y21" s="104" t="n">
        <v>15.3406</v>
      </c>
      <c r="Z21" s="104" t="n">
        <v>15.5332</v>
      </c>
      <c r="AA21" s="104" t="n">
        <v>15.4515</v>
      </c>
      <c r="AB21" s="104" t="n">
        <v>15.3698</v>
      </c>
      <c r="AC21" s="104" t="n">
        <v>13.6286</v>
      </c>
      <c r="AD21" s="104" t="n">
        <v>11.8874</v>
      </c>
      <c r="AE21" s="104" t="n">
        <v>10.1278</v>
      </c>
      <c r="AF21" s="104" t="n">
        <v>8.3682</v>
      </c>
      <c r="AG21" s="104" t="n">
        <v>7.4879</v>
      </c>
      <c r="AH21" s="104" t="n">
        <v>6.6076</v>
      </c>
      <c r="AI21" s="104" t="n">
        <v>5.7743</v>
      </c>
      <c r="AJ21" s="104" t="n">
        <v>4.941</v>
      </c>
      <c r="AK21" s="104" t="n">
        <v>4.2757</v>
      </c>
      <c r="AL21" s="104" t="n">
        <v>3.6104</v>
      </c>
      <c r="AM21" s="104" t="n">
        <v>1.8052</v>
      </c>
      <c r="AN21" s="104" t="n">
        <v>0</v>
      </c>
      <c r="AO21" s="104" t="n">
        <v>0</v>
      </c>
      <c r="AP21" s="104" t="n">
        <v>0</v>
      </c>
      <c r="AQ21" s="104" t="n">
        <v>0</v>
      </c>
      <c r="AR21" s="104" t="n">
        <v>0</v>
      </c>
      <c r="AS21" s="103" t="n">
        <v>0</v>
      </c>
      <c r="AT21" s="103" t="n">
        <v>0</v>
      </c>
      <c r="AU21" s="103" t="n">
        <v>0</v>
      </c>
      <c r="AV21" s="103" t="n">
        <v>0</v>
      </c>
      <c r="AW21" s="103" t="n">
        <v>0</v>
      </c>
      <c r="AX21" s="103" t="n">
        <v>0</v>
      </c>
      <c r="AY21" s="103" t="n">
        <v>0</v>
      </c>
      <c r="AZ21" s="103" t="n">
        <v>0</v>
      </c>
      <c r="BA21" s="103" t="n">
        <v>0</v>
      </c>
      <c r="BB21" s="103" t="n">
        <v>0</v>
      </c>
      <c r="BC21" s="103" t="n">
        <v>0</v>
      </c>
      <c r="BD21" s="103" t="n">
        <v>0</v>
      </c>
      <c r="BE21" s="103" t="n">
        <v>0</v>
      </c>
      <c r="BF21" s="103" t="n">
        <v>0</v>
      </c>
      <c r="BG21" s="103" t="n">
        <v>0</v>
      </c>
      <c r="BH21" s="103" t="n">
        <v>0</v>
      </c>
      <c r="BI21" s="103" t="n">
        <v>0</v>
      </c>
      <c r="BJ21" s="103" t="n">
        <v>0</v>
      </c>
    </row>
    <row r="22" customFormat="false" ht="12.8" hidden="false" customHeight="false" outlineLevel="0" collapsed="false">
      <c r="A22" s="102" t="n">
        <v>55</v>
      </c>
      <c r="B22" s="104" t="n">
        <v>0</v>
      </c>
      <c r="C22" s="104" t="n">
        <v>0.08575</v>
      </c>
      <c r="D22" s="104" t="n">
        <v>0.1715</v>
      </c>
      <c r="E22" s="104" t="n">
        <v>0.25725</v>
      </c>
      <c r="F22" s="104" t="n">
        <v>0.343</v>
      </c>
      <c r="G22" s="104" t="n">
        <v>0.4285</v>
      </c>
      <c r="H22" s="104" t="n">
        <v>0.514</v>
      </c>
      <c r="I22" s="104" t="n">
        <v>0.5995</v>
      </c>
      <c r="J22" s="104" t="n">
        <v>0.685</v>
      </c>
      <c r="K22" s="104" t="n">
        <v>2.2875</v>
      </c>
      <c r="L22" s="104" t="n">
        <v>3.89</v>
      </c>
      <c r="M22" s="104" t="n">
        <v>5.4925</v>
      </c>
      <c r="N22" s="104" t="n">
        <v>7.095</v>
      </c>
      <c r="O22" s="104" t="n">
        <v>9.87</v>
      </c>
      <c r="P22" s="104" t="n">
        <v>12.645</v>
      </c>
      <c r="Q22" s="104" t="n">
        <v>12.9745</v>
      </c>
      <c r="R22" s="104" t="n">
        <v>13.304</v>
      </c>
      <c r="S22" s="104" t="n">
        <v>13.7335</v>
      </c>
      <c r="T22" s="104" t="n">
        <v>14.163</v>
      </c>
      <c r="U22" s="104" t="n">
        <v>14.4165</v>
      </c>
      <c r="V22" s="104" t="n">
        <v>14.67</v>
      </c>
      <c r="W22" s="104" t="n">
        <v>15.0395</v>
      </c>
      <c r="X22" s="104" t="n">
        <v>15.409</v>
      </c>
      <c r="Y22" s="104" t="n">
        <v>15.553</v>
      </c>
      <c r="Z22" s="104" t="n">
        <v>15.697</v>
      </c>
      <c r="AA22" s="104" t="n">
        <v>15.6155</v>
      </c>
      <c r="AB22" s="104" t="n">
        <v>15.534</v>
      </c>
      <c r="AC22" s="104" t="n">
        <v>13.9935</v>
      </c>
      <c r="AD22" s="104" t="n">
        <v>12.453</v>
      </c>
      <c r="AE22" s="104" t="n">
        <v>10.6225</v>
      </c>
      <c r="AF22" s="104" t="n">
        <v>8.792</v>
      </c>
      <c r="AG22" s="104" t="n">
        <v>7.871</v>
      </c>
      <c r="AH22" s="104" t="n">
        <v>6.95</v>
      </c>
      <c r="AI22" s="104" t="n">
        <v>6.105</v>
      </c>
      <c r="AJ22" s="104" t="n">
        <v>5.26</v>
      </c>
      <c r="AK22" s="104" t="n">
        <v>4.589</v>
      </c>
      <c r="AL22" s="104" t="n">
        <v>3.918</v>
      </c>
      <c r="AM22" s="104" t="n">
        <v>1.959</v>
      </c>
      <c r="AN22" s="104" t="n">
        <v>0</v>
      </c>
      <c r="AO22" s="104" t="n">
        <v>0</v>
      </c>
      <c r="AP22" s="104" t="n">
        <v>0</v>
      </c>
      <c r="AQ22" s="104" t="n">
        <v>0</v>
      </c>
      <c r="AR22" s="104" t="n">
        <v>0</v>
      </c>
      <c r="AS22" s="103" t="n">
        <v>0</v>
      </c>
      <c r="AT22" s="103" t="n">
        <v>0</v>
      </c>
      <c r="AU22" s="103" t="n">
        <v>0</v>
      </c>
      <c r="AV22" s="103" t="n">
        <v>0</v>
      </c>
      <c r="AW22" s="103" t="n">
        <v>0</v>
      </c>
      <c r="AX22" s="103" t="n">
        <v>0</v>
      </c>
      <c r="AY22" s="103" t="n">
        <v>0</v>
      </c>
      <c r="AZ22" s="103" t="n">
        <v>0</v>
      </c>
      <c r="BA22" s="103" t="n">
        <v>0</v>
      </c>
      <c r="BB22" s="103" t="n">
        <v>0</v>
      </c>
      <c r="BC22" s="103" t="n">
        <v>0</v>
      </c>
      <c r="BD22" s="103" t="n">
        <v>0</v>
      </c>
      <c r="BE22" s="103" t="n">
        <v>0</v>
      </c>
      <c r="BF22" s="103" t="n">
        <v>0</v>
      </c>
      <c r="BG22" s="103" t="n">
        <v>0</v>
      </c>
      <c r="BH22" s="103" t="n">
        <v>0</v>
      </c>
      <c r="BI22" s="103" t="n">
        <v>0</v>
      </c>
      <c r="BJ22" s="103" t="n">
        <v>0</v>
      </c>
    </row>
    <row r="23" customFormat="false" ht="12.8" hidden="false" customHeight="false" outlineLevel="0" collapsed="false">
      <c r="A23" s="102" t="n">
        <v>56</v>
      </c>
      <c r="B23" s="104" t="n">
        <v>0</v>
      </c>
      <c r="C23" s="104" t="n">
        <v>0.08915</v>
      </c>
      <c r="D23" s="104" t="n">
        <v>0.1783</v>
      </c>
      <c r="E23" s="104" t="n">
        <v>0.26745</v>
      </c>
      <c r="F23" s="104" t="n">
        <v>0.3566</v>
      </c>
      <c r="G23" s="104" t="n">
        <v>0.4455</v>
      </c>
      <c r="H23" s="104" t="n">
        <v>0.5344</v>
      </c>
      <c r="I23" s="104" t="n">
        <v>0.6233</v>
      </c>
      <c r="J23" s="104" t="n">
        <v>0.7122</v>
      </c>
      <c r="K23" s="104" t="n">
        <v>2.3207</v>
      </c>
      <c r="L23" s="104" t="n">
        <v>3.9292</v>
      </c>
      <c r="M23" s="104" t="n">
        <v>5.5377</v>
      </c>
      <c r="N23" s="104" t="n">
        <v>7.1462</v>
      </c>
      <c r="O23" s="104" t="n">
        <v>9.9343</v>
      </c>
      <c r="P23" s="104" t="n">
        <v>12.7224</v>
      </c>
      <c r="Q23" s="104" t="n">
        <v>13.0571</v>
      </c>
      <c r="R23" s="104" t="n">
        <v>13.3918</v>
      </c>
      <c r="S23" s="104" t="n">
        <v>13.8216</v>
      </c>
      <c r="T23" s="104" t="n">
        <v>14.2514</v>
      </c>
      <c r="U23" s="104" t="n">
        <v>14.538</v>
      </c>
      <c r="V23" s="104" t="n">
        <v>14.8246</v>
      </c>
      <c r="W23" s="104" t="n">
        <v>15.1784</v>
      </c>
      <c r="X23" s="104" t="n">
        <v>15.5322</v>
      </c>
      <c r="Y23" s="104" t="n">
        <v>15.6909</v>
      </c>
      <c r="Z23" s="104" t="n">
        <v>15.8496</v>
      </c>
      <c r="AA23" s="104" t="n">
        <v>15.782</v>
      </c>
      <c r="AB23" s="104" t="n">
        <v>15.7144</v>
      </c>
      <c r="AC23" s="104" t="n">
        <v>14.3539</v>
      </c>
      <c r="AD23" s="104" t="n">
        <v>12.9934</v>
      </c>
      <c r="AE23" s="104" t="n">
        <v>11.1101</v>
      </c>
      <c r="AF23" s="104" t="n">
        <v>9.2268</v>
      </c>
      <c r="AG23" s="104" t="n">
        <v>8.2674</v>
      </c>
      <c r="AH23" s="104" t="n">
        <v>7.308</v>
      </c>
      <c r="AI23" s="104" t="n">
        <v>6.4541</v>
      </c>
      <c r="AJ23" s="104" t="n">
        <v>5.6002</v>
      </c>
      <c r="AK23" s="104" t="n">
        <v>4.9271</v>
      </c>
      <c r="AL23" s="104" t="n">
        <v>4.254</v>
      </c>
      <c r="AM23" s="104" t="n">
        <v>2.127</v>
      </c>
      <c r="AN23" s="104" t="n">
        <v>0</v>
      </c>
      <c r="AO23" s="104" t="n">
        <v>0</v>
      </c>
      <c r="AP23" s="104" t="n">
        <v>0</v>
      </c>
      <c r="AQ23" s="104" t="n">
        <v>0</v>
      </c>
      <c r="AR23" s="104" t="n">
        <v>0</v>
      </c>
      <c r="AS23" s="103" t="n">
        <v>0</v>
      </c>
      <c r="AT23" s="103" t="n">
        <v>0</v>
      </c>
      <c r="AU23" s="103" t="n">
        <v>0</v>
      </c>
      <c r="AV23" s="103" t="n">
        <v>0</v>
      </c>
      <c r="AW23" s="103" t="n">
        <v>0</v>
      </c>
      <c r="AX23" s="103" t="n">
        <v>0</v>
      </c>
      <c r="AY23" s="103" t="n">
        <v>0</v>
      </c>
      <c r="AZ23" s="103" t="n">
        <v>0</v>
      </c>
      <c r="BA23" s="103" t="n">
        <v>0</v>
      </c>
      <c r="BB23" s="103" t="n">
        <v>0</v>
      </c>
      <c r="BC23" s="103" t="n">
        <v>0</v>
      </c>
      <c r="BD23" s="103" t="n">
        <v>0</v>
      </c>
      <c r="BE23" s="103" t="n">
        <v>0</v>
      </c>
      <c r="BF23" s="103" t="n">
        <v>0</v>
      </c>
      <c r="BG23" s="103" t="n">
        <v>0</v>
      </c>
      <c r="BH23" s="103" t="n">
        <v>0</v>
      </c>
      <c r="BI23" s="103" t="n">
        <v>0</v>
      </c>
      <c r="BJ23" s="103" t="n">
        <v>0</v>
      </c>
    </row>
    <row r="24" customFormat="false" ht="12.8" hidden="false" customHeight="false" outlineLevel="0" collapsed="false">
      <c r="A24" s="102" t="n">
        <v>57</v>
      </c>
      <c r="B24" s="104" t="n">
        <v>0</v>
      </c>
      <c r="C24" s="104" t="n">
        <v>0.09255</v>
      </c>
      <c r="D24" s="104" t="n">
        <v>0.1851</v>
      </c>
      <c r="E24" s="104" t="n">
        <v>0.27765</v>
      </c>
      <c r="F24" s="104" t="n">
        <v>0.3702</v>
      </c>
      <c r="G24" s="104" t="n">
        <v>0.4625</v>
      </c>
      <c r="H24" s="104" t="n">
        <v>0.5548</v>
      </c>
      <c r="I24" s="104" t="n">
        <v>0.6471</v>
      </c>
      <c r="J24" s="104" t="n">
        <v>0.7394</v>
      </c>
      <c r="K24" s="104" t="n">
        <v>2.3539</v>
      </c>
      <c r="L24" s="104" t="n">
        <v>3.9684</v>
      </c>
      <c r="M24" s="104" t="n">
        <v>5.5829</v>
      </c>
      <c r="N24" s="104" t="n">
        <v>7.1974</v>
      </c>
      <c r="O24" s="104" t="n">
        <v>9.9986</v>
      </c>
      <c r="P24" s="104" t="n">
        <v>12.7998</v>
      </c>
      <c r="Q24" s="104" t="n">
        <v>13.1397</v>
      </c>
      <c r="R24" s="104" t="n">
        <v>13.4796</v>
      </c>
      <c r="S24" s="104" t="n">
        <v>13.9097</v>
      </c>
      <c r="T24" s="104" t="n">
        <v>14.3398</v>
      </c>
      <c r="U24" s="104" t="n">
        <v>14.6595</v>
      </c>
      <c r="V24" s="104" t="n">
        <v>14.9792</v>
      </c>
      <c r="W24" s="104" t="n">
        <v>15.3173</v>
      </c>
      <c r="X24" s="104" t="n">
        <v>15.6554</v>
      </c>
      <c r="Y24" s="104" t="n">
        <v>15.8288</v>
      </c>
      <c r="Z24" s="104" t="n">
        <v>16.0022</v>
      </c>
      <c r="AA24" s="104" t="n">
        <v>15.9485</v>
      </c>
      <c r="AB24" s="104" t="n">
        <v>15.8948</v>
      </c>
      <c r="AC24" s="104" t="n">
        <v>14.7143</v>
      </c>
      <c r="AD24" s="104" t="n">
        <v>13.5338</v>
      </c>
      <c r="AE24" s="104" t="n">
        <v>11.5977</v>
      </c>
      <c r="AF24" s="104" t="n">
        <v>9.6616</v>
      </c>
      <c r="AG24" s="104" t="n">
        <v>8.6638</v>
      </c>
      <c r="AH24" s="104" t="n">
        <v>7.666</v>
      </c>
      <c r="AI24" s="104" t="n">
        <v>6.8032</v>
      </c>
      <c r="AJ24" s="104" t="n">
        <v>5.9404</v>
      </c>
      <c r="AK24" s="104" t="n">
        <v>5.2652</v>
      </c>
      <c r="AL24" s="104" t="n">
        <v>4.59</v>
      </c>
      <c r="AM24" s="104" t="n">
        <v>2.295</v>
      </c>
      <c r="AN24" s="104" t="n">
        <v>0</v>
      </c>
      <c r="AO24" s="104" t="n">
        <v>0</v>
      </c>
      <c r="AP24" s="104" t="n">
        <v>0</v>
      </c>
      <c r="AQ24" s="104" t="n">
        <v>0</v>
      </c>
      <c r="AR24" s="104" t="n">
        <v>0</v>
      </c>
      <c r="AS24" s="103" t="n">
        <v>0</v>
      </c>
      <c r="AT24" s="103" t="n">
        <v>0</v>
      </c>
      <c r="AU24" s="103" t="n">
        <v>0</v>
      </c>
      <c r="AV24" s="103" t="n">
        <v>0</v>
      </c>
      <c r="AW24" s="103" t="n">
        <v>0</v>
      </c>
      <c r="AX24" s="103" t="n">
        <v>0</v>
      </c>
      <c r="AY24" s="103" t="n">
        <v>0</v>
      </c>
      <c r="AZ24" s="103" t="n">
        <v>0</v>
      </c>
      <c r="BA24" s="103" t="n">
        <v>0</v>
      </c>
      <c r="BB24" s="103" t="n">
        <v>0</v>
      </c>
      <c r="BC24" s="103" t="n">
        <v>0</v>
      </c>
      <c r="BD24" s="103" t="n">
        <v>0</v>
      </c>
      <c r="BE24" s="103" t="n">
        <v>0</v>
      </c>
      <c r="BF24" s="103" t="n">
        <v>0</v>
      </c>
      <c r="BG24" s="103" t="n">
        <v>0</v>
      </c>
      <c r="BH24" s="103" t="n">
        <v>0</v>
      </c>
      <c r="BI24" s="103" t="n">
        <v>0</v>
      </c>
      <c r="BJ24" s="103" t="n">
        <v>0</v>
      </c>
    </row>
    <row r="25" customFormat="false" ht="12.8" hidden="false" customHeight="false" outlineLevel="0" collapsed="false">
      <c r="A25" s="102" t="n">
        <v>58</v>
      </c>
      <c r="B25" s="104" t="n">
        <v>0</v>
      </c>
      <c r="C25" s="104" t="n">
        <v>0.09595</v>
      </c>
      <c r="D25" s="104" t="n">
        <v>0.1919</v>
      </c>
      <c r="E25" s="104" t="n">
        <v>0.28785</v>
      </c>
      <c r="F25" s="104" t="n">
        <v>0.3838</v>
      </c>
      <c r="G25" s="104" t="n">
        <v>0.4795</v>
      </c>
      <c r="H25" s="104" t="n">
        <v>0.5752</v>
      </c>
      <c r="I25" s="104" t="n">
        <v>0.6709</v>
      </c>
      <c r="J25" s="104" t="n">
        <v>0.7666</v>
      </c>
      <c r="K25" s="104" t="n">
        <v>2.3871</v>
      </c>
      <c r="L25" s="104" t="n">
        <v>4.0076</v>
      </c>
      <c r="M25" s="104" t="n">
        <v>5.6281</v>
      </c>
      <c r="N25" s="104" t="n">
        <v>7.2486</v>
      </c>
      <c r="O25" s="104" t="n">
        <v>10.0629</v>
      </c>
      <c r="P25" s="104" t="n">
        <v>12.8772</v>
      </c>
      <c r="Q25" s="104" t="n">
        <v>13.2223</v>
      </c>
      <c r="R25" s="104" t="n">
        <v>13.5674</v>
      </c>
      <c r="S25" s="104" t="n">
        <v>13.9978</v>
      </c>
      <c r="T25" s="104" t="n">
        <v>14.4282</v>
      </c>
      <c r="U25" s="104" t="n">
        <v>14.781</v>
      </c>
      <c r="V25" s="104" t="n">
        <v>15.1338</v>
      </c>
      <c r="W25" s="104" t="n">
        <v>15.4562</v>
      </c>
      <c r="X25" s="104" t="n">
        <v>15.7786</v>
      </c>
      <c r="Y25" s="104" t="n">
        <v>15.9667</v>
      </c>
      <c r="Z25" s="104" t="n">
        <v>16.1548</v>
      </c>
      <c r="AA25" s="104" t="n">
        <v>16.115</v>
      </c>
      <c r="AB25" s="104" t="n">
        <v>16.0752</v>
      </c>
      <c r="AC25" s="104" t="n">
        <v>15.0747</v>
      </c>
      <c r="AD25" s="104" t="n">
        <v>14.0742</v>
      </c>
      <c r="AE25" s="104" t="n">
        <v>12.0853</v>
      </c>
      <c r="AF25" s="104" t="n">
        <v>10.0964</v>
      </c>
      <c r="AG25" s="104" t="n">
        <v>9.0602</v>
      </c>
      <c r="AH25" s="104" t="n">
        <v>8.024</v>
      </c>
      <c r="AI25" s="104" t="n">
        <v>7.1523</v>
      </c>
      <c r="AJ25" s="104" t="n">
        <v>6.2806</v>
      </c>
      <c r="AK25" s="104" t="n">
        <v>5.6033</v>
      </c>
      <c r="AL25" s="104" t="n">
        <v>4.926</v>
      </c>
      <c r="AM25" s="104" t="n">
        <v>2.463</v>
      </c>
      <c r="AN25" s="104" t="n">
        <v>0</v>
      </c>
      <c r="AO25" s="104" t="n">
        <v>0</v>
      </c>
      <c r="AP25" s="104" t="n">
        <v>0</v>
      </c>
      <c r="AQ25" s="104" t="n">
        <v>0</v>
      </c>
      <c r="AR25" s="104" t="n">
        <v>0</v>
      </c>
      <c r="AS25" s="103" t="n">
        <v>0</v>
      </c>
      <c r="AT25" s="103" t="n">
        <v>0</v>
      </c>
      <c r="AU25" s="103" t="n">
        <v>0</v>
      </c>
      <c r="AV25" s="103" t="n">
        <v>0</v>
      </c>
      <c r="AW25" s="103" t="n">
        <v>0</v>
      </c>
      <c r="AX25" s="103" t="n">
        <v>0</v>
      </c>
      <c r="AY25" s="103" t="n">
        <v>0</v>
      </c>
      <c r="AZ25" s="103" t="n">
        <v>0</v>
      </c>
      <c r="BA25" s="103" t="n">
        <v>0</v>
      </c>
      <c r="BB25" s="103" t="n">
        <v>0</v>
      </c>
      <c r="BC25" s="103" t="n">
        <v>0</v>
      </c>
      <c r="BD25" s="103" t="n">
        <v>0</v>
      </c>
      <c r="BE25" s="103" t="n">
        <v>0</v>
      </c>
      <c r="BF25" s="103" t="n">
        <v>0</v>
      </c>
      <c r="BG25" s="103" t="n">
        <v>0</v>
      </c>
      <c r="BH25" s="103" t="n">
        <v>0</v>
      </c>
      <c r="BI25" s="103" t="n">
        <v>0</v>
      </c>
      <c r="BJ25" s="103" t="n">
        <v>0</v>
      </c>
    </row>
    <row r="26" customFormat="false" ht="12.8" hidden="false" customHeight="false" outlineLevel="0" collapsed="false">
      <c r="A26" s="102" t="n">
        <v>59</v>
      </c>
      <c r="B26" s="104" t="n">
        <v>0</v>
      </c>
      <c r="C26" s="104" t="n">
        <v>0.09935</v>
      </c>
      <c r="D26" s="104" t="n">
        <v>0.1987</v>
      </c>
      <c r="E26" s="104" t="n">
        <v>0.29805</v>
      </c>
      <c r="F26" s="104" t="n">
        <v>0.3974</v>
      </c>
      <c r="G26" s="104" t="n">
        <v>0.4965</v>
      </c>
      <c r="H26" s="104" t="n">
        <v>0.5956</v>
      </c>
      <c r="I26" s="104" t="n">
        <v>0.6947</v>
      </c>
      <c r="J26" s="104" t="n">
        <v>0.7938</v>
      </c>
      <c r="K26" s="104" t="n">
        <v>2.4203</v>
      </c>
      <c r="L26" s="104" t="n">
        <v>4.0468</v>
      </c>
      <c r="M26" s="104" t="n">
        <v>5.6733</v>
      </c>
      <c r="N26" s="104" t="n">
        <v>7.2998</v>
      </c>
      <c r="O26" s="104" t="n">
        <v>10.1272</v>
      </c>
      <c r="P26" s="104" t="n">
        <v>12.9546</v>
      </c>
      <c r="Q26" s="104" t="n">
        <v>13.3049</v>
      </c>
      <c r="R26" s="104" t="n">
        <v>13.6552</v>
      </c>
      <c r="S26" s="104" t="n">
        <v>14.0859</v>
      </c>
      <c r="T26" s="104" t="n">
        <v>14.5166</v>
      </c>
      <c r="U26" s="104" t="n">
        <v>14.9025</v>
      </c>
      <c r="V26" s="104" t="n">
        <v>15.2884</v>
      </c>
      <c r="W26" s="104" t="n">
        <v>15.5951</v>
      </c>
      <c r="X26" s="104" t="n">
        <v>15.9018</v>
      </c>
      <c r="Y26" s="104" t="n">
        <v>16.1046</v>
      </c>
      <c r="Z26" s="104" t="n">
        <v>16.3074</v>
      </c>
      <c r="AA26" s="104" t="n">
        <v>16.2815</v>
      </c>
      <c r="AB26" s="104" t="n">
        <v>16.2556</v>
      </c>
      <c r="AC26" s="104" t="n">
        <v>15.4351</v>
      </c>
      <c r="AD26" s="104" t="n">
        <v>14.6146</v>
      </c>
      <c r="AE26" s="104" t="n">
        <v>12.5729</v>
      </c>
      <c r="AF26" s="104" t="n">
        <v>10.5312</v>
      </c>
      <c r="AG26" s="104" t="n">
        <v>9.4566</v>
      </c>
      <c r="AH26" s="104" t="n">
        <v>8.382</v>
      </c>
      <c r="AI26" s="104" t="n">
        <v>7.5014</v>
      </c>
      <c r="AJ26" s="104" t="n">
        <v>6.6208</v>
      </c>
      <c r="AK26" s="104" t="n">
        <v>5.9414</v>
      </c>
      <c r="AL26" s="104" t="n">
        <v>5.262</v>
      </c>
      <c r="AM26" s="104" t="n">
        <v>2.631</v>
      </c>
      <c r="AN26" s="104" t="n">
        <v>0</v>
      </c>
      <c r="AO26" s="104" t="n">
        <v>0</v>
      </c>
      <c r="AP26" s="104" t="n">
        <v>0</v>
      </c>
      <c r="AQ26" s="104" t="n">
        <v>0</v>
      </c>
      <c r="AR26" s="104" t="n">
        <v>0</v>
      </c>
      <c r="AS26" s="103" t="n">
        <v>0</v>
      </c>
      <c r="AT26" s="103" t="n">
        <v>0</v>
      </c>
      <c r="AU26" s="103" t="n">
        <v>0</v>
      </c>
      <c r="AV26" s="103" t="n">
        <v>0</v>
      </c>
      <c r="AW26" s="103" t="n">
        <v>0</v>
      </c>
      <c r="AX26" s="103" t="n">
        <v>0</v>
      </c>
      <c r="AY26" s="103" t="n">
        <v>0</v>
      </c>
      <c r="AZ26" s="103" t="n">
        <v>0</v>
      </c>
      <c r="BA26" s="103" t="n">
        <v>0</v>
      </c>
      <c r="BB26" s="103" t="n">
        <v>0</v>
      </c>
      <c r="BC26" s="103" t="n">
        <v>0</v>
      </c>
      <c r="BD26" s="103" t="n">
        <v>0</v>
      </c>
      <c r="BE26" s="103" t="n">
        <v>0</v>
      </c>
      <c r="BF26" s="103" t="n">
        <v>0</v>
      </c>
      <c r="BG26" s="103" t="n">
        <v>0</v>
      </c>
      <c r="BH26" s="103" t="n">
        <v>0</v>
      </c>
      <c r="BI26" s="103" t="n">
        <v>0</v>
      </c>
      <c r="BJ26" s="103" t="n">
        <v>0</v>
      </c>
    </row>
    <row r="27" customFormat="false" ht="12.8" hidden="false" customHeight="false" outlineLevel="0" collapsed="false">
      <c r="A27" s="102" t="n">
        <v>60</v>
      </c>
      <c r="B27" s="104" t="n">
        <v>0</v>
      </c>
      <c r="C27" s="104" t="n">
        <v>0.10275</v>
      </c>
      <c r="D27" s="104" t="n">
        <v>0.2055</v>
      </c>
      <c r="E27" s="104" t="n">
        <v>0.30825</v>
      </c>
      <c r="F27" s="104" t="n">
        <v>0.411</v>
      </c>
      <c r="G27" s="104" t="n">
        <v>0.5135</v>
      </c>
      <c r="H27" s="104" t="n">
        <v>0.616</v>
      </c>
      <c r="I27" s="104" t="n">
        <v>0.7185</v>
      </c>
      <c r="J27" s="104" t="n">
        <v>0.821</v>
      </c>
      <c r="K27" s="104" t="n">
        <v>2.4535</v>
      </c>
      <c r="L27" s="104" t="n">
        <v>4.086</v>
      </c>
      <c r="M27" s="104" t="n">
        <v>5.7185</v>
      </c>
      <c r="N27" s="104" t="n">
        <v>7.351</v>
      </c>
      <c r="O27" s="104" t="n">
        <v>10.1915</v>
      </c>
      <c r="P27" s="104" t="n">
        <v>13.032</v>
      </c>
      <c r="Q27" s="104" t="n">
        <v>13.3875</v>
      </c>
      <c r="R27" s="104" t="n">
        <v>13.743</v>
      </c>
      <c r="S27" s="104" t="n">
        <v>14.174</v>
      </c>
      <c r="T27" s="104" t="n">
        <v>14.605</v>
      </c>
      <c r="U27" s="104" t="n">
        <v>15.024</v>
      </c>
      <c r="V27" s="104" t="n">
        <v>15.443</v>
      </c>
      <c r="W27" s="104" t="n">
        <v>15.734</v>
      </c>
      <c r="X27" s="104" t="n">
        <v>16.025</v>
      </c>
      <c r="Y27" s="104" t="n">
        <v>16.2425</v>
      </c>
      <c r="Z27" s="104" t="n">
        <v>16.46</v>
      </c>
      <c r="AA27" s="104" t="n">
        <v>16.448</v>
      </c>
      <c r="AB27" s="104" t="n">
        <v>16.436</v>
      </c>
      <c r="AC27" s="104" t="n">
        <v>15.7955</v>
      </c>
      <c r="AD27" s="104" t="n">
        <v>15.155</v>
      </c>
      <c r="AE27" s="104" t="n">
        <v>13.0605</v>
      </c>
      <c r="AF27" s="104" t="n">
        <v>10.966</v>
      </c>
      <c r="AG27" s="104" t="n">
        <v>9.853</v>
      </c>
      <c r="AH27" s="104" t="n">
        <v>8.74</v>
      </c>
      <c r="AI27" s="104" t="n">
        <v>7.8505</v>
      </c>
      <c r="AJ27" s="104" t="n">
        <v>6.961</v>
      </c>
      <c r="AK27" s="104" t="n">
        <v>6.2795</v>
      </c>
      <c r="AL27" s="104" t="n">
        <v>5.598</v>
      </c>
      <c r="AM27" s="104" t="n">
        <v>2.799</v>
      </c>
      <c r="AN27" s="104" t="n">
        <v>0</v>
      </c>
      <c r="AO27" s="104" t="n">
        <v>0</v>
      </c>
      <c r="AP27" s="104" t="n">
        <v>0</v>
      </c>
      <c r="AQ27" s="104" t="n">
        <v>0</v>
      </c>
      <c r="AR27" s="104" t="n">
        <v>0</v>
      </c>
      <c r="AS27" s="103" t="n">
        <v>0</v>
      </c>
      <c r="AT27" s="103" t="n">
        <v>0</v>
      </c>
      <c r="AU27" s="103" t="n">
        <v>0</v>
      </c>
      <c r="AV27" s="103" t="n">
        <v>0</v>
      </c>
      <c r="AW27" s="103" t="n">
        <v>0</v>
      </c>
      <c r="AX27" s="103" t="n">
        <v>0</v>
      </c>
      <c r="AY27" s="103" t="n">
        <v>0</v>
      </c>
      <c r="AZ27" s="103" t="n">
        <v>0</v>
      </c>
      <c r="BA27" s="103" t="n">
        <v>0</v>
      </c>
      <c r="BB27" s="103" t="n">
        <v>0</v>
      </c>
      <c r="BC27" s="103" t="n">
        <v>0</v>
      </c>
      <c r="BD27" s="103" t="n">
        <v>0</v>
      </c>
      <c r="BE27" s="103" t="n">
        <v>0</v>
      </c>
      <c r="BF27" s="103" t="n">
        <v>0</v>
      </c>
      <c r="BG27" s="103" t="n">
        <v>0</v>
      </c>
      <c r="BH27" s="103" t="n">
        <v>0</v>
      </c>
      <c r="BI27" s="103" t="n">
        <v>0</v>
      </c>
      <c r="BJ27" s="103" t="n">
        <v>0</v>
      </c>
    </row>
    <row r="28" customFormat="false" ht="12.8" hidden="false" customHeight="false" outlineLevel="0" collapsed="false">
      <c r="A28" s="102" t="n">
        <v>61</v>
      </c>
      <c r="B28" s="104" t="n">
        <v>0</v>
      </c>
      <c r="C28" s="104" t="n">
        <v>0.10625</v>
      </c>
      <c r="D28" s="104" t="n">
        <v>0.2125</v>
      </c>
      <c r="E28" s="104" t="n">
        <v>0.31875</v>
      </c>
      <c r="F28" s="104" t="n">
        <v>0.425</v>
      </c>
      <c r="G28" s="104" t="n">
        <v>0.531</v>
      </c>
      <c r="H28" s="104" t="n">
        <v>0.637</v>
      </c>
      <c r="I28" s="104" t="n">
        <v>0.743</v>
      </c>
      <c r="J28" s="104" t="n">
        <v>0.849</v>
      </c>
      <c r="K28" s="104" t="n">
        <v>2.48375</v>
      </c>
      <c r="L28" s="104" t="n">
        <v>4.1185</v>
      </c>
      <c r="M28" s="104" t="n">
        <v>5.75325</v>
      </c>
      <c r="N28" s="104" t="n">
        <v>7.388</v>
      </c>
      <c r="O28" s="104" t="n">
        <v>10.2353</v>
      </c>
      <c r="P28" s="104" t="n">
        <v>13.0826</v>
      </c>
      <c r="Q28" s="104" t="n">
        <v>13.4514</v>
      </c>
      <c r="R28" s="104" t="n">
        <v>13.8202</v>
      </c>
      <c r="S28" s="104" t="n">
        <v>14.2515</v>
      </c>
      <c r="T28" s="104" t="n">
        <v>14.6828</v>
      </c>
      <c r="U28" s="104" t="n">
        <v>15.1027</v>
      </c>
      <c r="V28" s="104" t="n">
        <v>15.5226</v>
      </c>
      <c r="W28" s="104" t="n">
        <v>15.8401</v>
      </c>
      <c r="X28" s="104" t="n">
        <v>16.1576</v>
      </c>
      <c r="Y28" s="104" t="n">
        <v>16.3818</v>
      </c>
      <c r="Z28" s="104" t="n">
        <v>16.606</v>
      </c>
      <c r="AA28" s="104" t="n">
        <v>16.6119</v>
      </c>
      <c r="AB28" s="104" t="n">
        <v>16.6178</v>
      </c>
      <c r="AC28" s="104" t="n">
        <v>16.1209</v>
      </c>
      <c r="AD28" s="104" t="n">
        <v>15.624</v>
      </c>
      <c r="AE28" s="104" t="n">
        <v>13.5129</v>
      </c>
      <c r="AF28" s="104" t="n">
        <v>11.4018</v>
      </c>
      <c r="AG28" s="104" t="n">
        <v>10.2547</v>
      </c>
      <c r="AH28" s="104" t="n">
        <v>9.1076</v>
      </c>
      <c r="AI28" s="104" t="n">
        <v>8.2118</v>
      </c>
      <c r="AJ28" s="104" t="n">
        <v>7.316</v>
      </c>
      <c r="AK28" s="104" t="n">
        <v>6.6352</v>
      </c>
      <c r="AL28" s="104" t="n">
        <v>5.9544</v>
      </c>
      <c r="AM28" s="104" t="n">
        <v>3.1223</v>
      </c>
      <c r="AN28" s="104" t="n">
        <v>0.2902</v>
      </c>
      <c r="AO28" s="104" t="n">
        <v>0.1948</v>
      </c>
      <c r="AP28" s="104" t="n">
        <v>0.0994</v>
      </c>
      <c r="AQ28" s="104" t="n">
        <v>0.1012</v>
      </c>
      <c r="AR28" s="104" t="n">
        <v>0.103</v>
      </c>
      <c r="AS28" s="103" t="n">
        <v>0.1016</v>
      </c>
      <c r="AT28" s="103" t="n">
        <v>0.1002</v>
      </c>
      <c r="AU28" s="103" t="n">
        <v>0.0988</v>
      </c>
      <c r="AV28" s="103" t="n">
        <v>0.0974</v>
      </c>
      <c r="AW28" s="103" t="n">
        <v>0.096</v>
      </c>
      <c r="AX28" s="103" t="n">
        <v>0.0946</v>
      </c>
      <c r="AY28" s="103" t="n">
        <v>0.0932</v>
      </c>
      <c r="AZ28" s="103" t="n">
        <v>0.0918</v>
      </c>
      <c r="BA28" s="103" t="n">
        <v>0.0904</v>
      </c>
      <c r="BB28" s="103" t="n">
        <v>0.089</v>
      </c>
      <c r="BC28" s="103" t="n">
        <v>0.0876</v>
      </c>
      <c r="BD28" s="103" t="n">
        <v>0.0862</v>
      </c>
      <c r="BE28" s="103" t="n">
        <v>0.0848</v>
      </c>
      <c r="BF28" s="103" t="n">
        <v>0.0834</v>
      </c>
      <c r="BG28" s="103" t="n">
        <v>0.082</v>
      </c>
      <c r="BH28" s="103" t="n">
        <v>0.0806</v>
      </c>
      <c r="BI28" s="103" t="n">
        <v>0.0792</v>
      </c>
      <c r="BJ28" s="103" t="n">
        <v>0.0778</v>
      </c>
    </row>
    <row r="29" customFormat="false" ht="12.8" hidden="false" customHeight="false" outlineLevel="0" collapsed="false">
      <c r="A29" s="102" t="n">
        <v>62</v>
      </c>
      <c r="B29" s="104" t="n">
        <v>0</v>
      </c>
      <c r="C29" s="104" t="n">
        <v>0.10975</v>
      </c>
      <c r="D29" s="104" t="n">
        <v>0.2195</v>
      </c>
      <c r="E29" s="104" t="n">
        <v>0.32925</v>
      </c>
      <c r="F29" s="104" t="n">
        <v>0.439</v>
      </c>
      <c r="G29" s="104" t="n">
        <v>0.5485</v>
      </c>
      <c r="H29" s="104" t="n">
        <v>0.658</v>
      </c>
      <c r="I29" s="104" t="n">
        <v>0.7675</v>
      </c>
      <c r="J29" s="104" t="n">
        <v>0.877</v>
      </c>
      <c r="K29" s="104" t="n">
        <v>2.514</v>
      </c>
      <c r="L29" s="104" t="n">
        <v>4.151</v>
      </c>
      <c r="M29" s="104" t="n">
        <v>5.788</v>
      </c>
      <c r="N29" s="104" t="n">
        <v>7.425</v>
      </c>
      <c r="O29" s="104" t="n">
        <v>10.2791</v>
      </c>
      <c r="P29" s="104" t="n">
        <v>13.1332</v>
      </c>
      <c r="Q29" s="104" t="n">
        <v>13.5153</v>
      </c>
      <c r="R29" s="104" t="n">
        <v>13.8974</v>
      </c>
      <c r="S29" s="104" t="n">
        <v>14.329</v>
      </c>
      <c r="T29" s="104" t="n">
        <v>14.7606</v>
      </c>
      <c r="U29" s="104" t="n">
        <v>15.1814</v>
      </c>
      <c r="V29" s="104" t="n">
        <v>15.6022</v>
      </c>
      <c r="W29" s="104" t="n">
        <v>15.9462</v>
      </c>
      <c r="X29" s="104" t="n">
        <v>16.2902</v>
      </c>
      <c r="Y29" s="104" t="n">
        <v>16.5211</v>
      </c>
      <c r="Z29" s="104" t="n">
        <v>16.752</v>
      </c>
      <c r="AA29" s="104" t="n">
        <v>16.7758</v>
      </c>
      <c r="AB29" s="104" t="n">
        <v>16.7996</v>
      </c>
      <c r="AC29" s="104" t="n">
        <v>16.4463</v>
      </c>
      <c r="AD29" s="104" t="n">
        <v>16.093</v>
      </c>
      <c r="AE29" s="104" t="n">
        <v>13.9653</v>
      </c>
      <c r="AF29" s="104" t="n">
        <v>11.8376</v>
      </c>
      <c r="AG29" s="104" t="n">
        <v>10.6564</v>
      </c>
      <c r="AH29" s="104" t="n">
        <v>9.4752</v>
      </c>
      <c r="AI29" s="104" t="n">
        <v>8.5731</v>
      </c>
      <c r="AJ29" s="104" t="n">
        <v>7.671</v>
      </c>
      <c r="AK29" s="104" t="n">
        <v>6.9909</v>
      </c>
      <c r="AL29" s="104" t="n">
        <v>6.3108</v>
      </c>
      <c r="AM29" s="104" t="n">
        <v>3.4456</v>
      </c>
      <c r="AN29" s="104" t="n">
        <v>0.5804</v>
      </c>
      <c r="AO29" s="104" t="n">
        <v>0.3896</v>
      </c>
      <c r="AP29" s="104" t="n">
        <v>0.1988</v>
      </c>
      <c r="AQ29" s="104" t="n">
        <v>0.2024</v>
      </c>
      <c r="AR29" s="104" t="n">
        <v>0.206</v>
      </c>
      <c r="AS29" s="103" t="n">
        <v>0.2032</v>
      </c>
      <c r="AT29" s="103" t="n">
        <v>0.2004</v>
      </c>
      <c r="AU29" s="103" t="n">
        <v>0.1976</v>
      </c>
      <c r="AV29" s="103" t="n">
        <v>0.1948</v>
      </c>
      <c r="AW29" s="103" t="n">
        <v>0.192</v>
      </c>
      <c r="AX29" s="103" t="n">
        <v>0.1892</v>
      </c>
      <c r="AY29" s="103" t="n">
        <v>0.1864</v>
      </c>
      <c r="AZ29" s="103" t="n">
        <v>0.1836</v>
      </c>
      <c r="BA29" s="103" t="n">
        <v>0.1808</v>
      </c>
      <c r="BB29" s="103" t="n">
        <v>0.178</v>
      </c>
      <c r="BC29" s="103" t="n">
        <v>0.1752</v>
      </c>
      <c r="BD29" s="103" t="n">
        <v>0.1724</v>
      </c>
      <c r="BE29" s="103" t="n">
        <v>0.1696</v>
      </c>
      <c r="BF29" s="103" t="n">
        <v>0.1668</v>
      </c>
      <c r="BG29" s="103" t="n">
        <v>0.164</v>
      </c>
      <c r="BH29" s="103" t="n">
        <v>0.1612</v>
      </c>
      <c r="BI29" s="103" t="n">
        <v>0.1584</v>
      </c>
      <c r="BJ29" s="103" t="n">
        <v>0.1556</v>
      </c>
    </row>
    <row r="30" customFormat="false" ht="12.8" hidden="false" customHeight="false" outlineLevel="0" collapsed="false">
      <c r="A30" s="102" t="n">
        <v>63</v>
      </c>
      <c r="B30" s="104" t="n">
        <v>0</v>
      </c>
      <c r="C30" s="104" t="n">
        <v>0.11325</v>
      </c>
      <c r="D30" s="104" t="n">
        <v>0.2265</v>
      </c>
      <c r="E30" s="104" t="n">
        <v>0.33975</v>
      </c>
      <c r="F30" s="104" t="n">
        <v>0.453</v>
      </c>
      <c r="G30" s="104" t="n">
        <v>0.566</v>
      </c>
      <c r="H30" s="104" t="n">
        <v>0.679</v>
      </c>
      <c r="I30" s="104" t="n">
        <v>0.792</v>
      </c>
      <c r="J30" s="104" t="n">
        <v>0.905</v>
      </c>
      <c r="K30" s="104" t="n">
        <v>2.54425</v>
      </c>
      <c r="L30" s="104" t="n">
        <v>4.1835</v>
      </c>
      <c r="M30" s="104" t="n">
        <v>5.82275</v>
      </c>
      <c r="N30" s="104" t="n">
        <v>7.462</v>
      </c>
      <c r="O30" s="104" t="n">
        <v>10.3229</v>
      </c>
      <c r="P30" s="104" t="n">
        <v>13.1838</v>
      </c>
      <c r="Q30" s="104" t="n">
        <v>13.5792</v>
      </c>
      <c r="R30" s="104" t="n">
        <v>13.9746</v>
      </c>
      <c r="S30" s="104" t="n">
        <v>14.4065</v>
      </c>
      <c r="T30" s="104" t="n">
        <v>14.8384</v>
      </c>
      <c r="U30" s="104" t="n">
        <v>15.2601</v>
      </c>
      <c r="V30" s="104" t="n">
        <v>15.6818</v>
      </c>
      <c r="W30" s="104" t="n">
        <v>16.0523</v>
      </c>
      <c r="X30" s="104" t="n">
        <v>16.4228</v>
      </c>
      <c r="Y30" s="104" t="n">
        <v>16.6604</v>
      </c>
      <c r="Z30" s="104" t="n">
        <v>16.898</v>
      </c>
      <c r="AA30" s="104" t="n">
        <v>16.9397</v>
      </c>
      <c r="AB30" s="104" t="n">
        <v>16.9814</v>
      </c>
      <c r="AC30" s="104" t="n">
        <v>16.7717</v>
      </c>
      <c r="AD30" s="104" t="n">
        <v>16.562</v>
      </c>
      <c r="AE30" s="104" t="n">
        <v>14.4177</v>
      </c>
      <c r="AF30" s="104" t="n">
        <v>12.2734</v>
      </c>
      <c r="AG30" s="104" t="n">
        <v>11.0581</v>
      </c>
      <c r="AH30" s="104" t="n">
        <v>9.8428</v>
      </c>
      <c r="AI30" s="104" t="n">
        <v>8.9344</v>
      </c>
      <c r="AJ30" s="104" t="n">
        <v>8.026</v>
      </c>
      <c r="AK30" s="104" t="n">
        <v>7.3466</v>
      </c>
      <c r="AL30" s="104" t="n">
        <v>6.6672</v>
      </c>
      <c r="AM30" s="104" t="n">
        <v>3.7689</v>
      </c>
      <c r="AN30" s="104" t="n">
        <v>0.8706</v>
      </c>
      <c r="AO30" s="104" t="n">
        <v>0.5844</v>
      </c>
      <c r="AP30" s="104" t="n">
        <v>0.2982</v>
      </c>
      <c r="AQ30" s="104" t="n">
        <v>0.3036</v>
      </c>
      <c r="AR30" s="104" t="n">
        <v>0.309</v>
      </c>
      <c r="AS30" s="103" t="n">
        <v>0.3048</v>
      </c>
      <c r="AT30" s="103" t="n">
        <v>0.3006</v>
      </c>
      <c r="AU30" s="103" t="n">
        <v>0.2964</v>
      </c>
      <c r="AV30" s="103" t="n">
        <v>0.2922</v>
      </c>
      <c r="AW30" s="103" t="n">
        <v>0.288</v>
      </c>
      <c r="AX30" s="103" t="n">
        <v>0.2838</v>
      </c>
      <c r="AY30" s="103" t="n">
        <v>0.2796</v>
      </c>
      <c r="AZ30" s="103" t="n">
        <v>0.2754</v>
      </c>
      <c r="BA30" s="103" t="n">
        <v>0.2712</v>
      </c>
      <c r="BB30" s="103" t="n">
        <v>0.267</v>
      </c>
      <c r="BC30" s="103" t="n">
        <v>0.2628</v>
      </c>
      <c r="BD30" s="103" t="n">
        <v>0.2586</v>
      </c>
      <c r="BE30" s="103" t="n">
        <v>0.2544</v>
      </c>
      <c r="BF30" s="103" t="n">
        <v>0.2502</v>
      </c>
      <c r="BG30" s="103" t="n">
        <v>0.246</v>
      </c>
      <c r="BH30" s="103" t="n">
        <v>0.2418</v>
      </c>
      <c r="BI30" s="103" t="n">
        <v>0.2376</v>
      </c>
      <c r="BJ30" s="103" t="n">
        <v>0.2334</v>
      </c>
    </row>
    <row r="31" customFormat="false" ht="12.8" hidden="false" customHeight="false" outlineLevel="0" collapsed="false">
      <c r="A31" s="102" t="n">
        <v>64</v>
      </c>
      <c r="B31" s="104" t="n">
        <v>0</v>
      </c>
      <c r="C31" s="104" t="n">
        <v>0.11675</v>
      </c>
      <c r="D31" s="104" t="n">
        <v>0.2335</v>
      </c>
      <c r="E31" s="104" t="n">
        <v>0.35025</v>
      </c>
      <c r="F31" s="104" t="n">
        <v>0.467</v>
      </c>
      <c r="G31" s="104" t="n">
        <v>0.5835</v>
      </c>
      <c r="H31" s="104" t="n">
        <v>0.7</v>
      </c>
      <c r="I31" s="104" t="n">
        <v>0.8165</v>
      </c>
      <c r="J31" s="104" t="n">
        <v>0.933</v>
      </c>
      <c r="K31" s="104" t="n">
        <v>2.5745</v>
      </c>
      <c r="L31" s="104" t="n">
        <v>4.216</v>
      </c>
      <c r="M31" s="104" t="n">
        <v>5.8575</v>
      </c>
      <c r="N31" s="104" t="n">
        <v>7.499</v>
      </c>
      <c r="O31" s="104" t="n">
        <v>10.3667</v>
      </c>
      <c r="P31" s="104" t="n">
        <v>13.2344</v>
      </c>
      <c r="Q31" s="104" t="n">
        <v>13.6431</v>
      </c>
      <c r="R31" s="104" t="n">
        <v>14.0518</v>
      </c>
      <c r="S31" s="104" t="n">
        <v>14.484</v>
      </c>
      <c r="T31" s="104" t="n">
        <v>14.9162</v>
      </c>
      <c r="U31" s="104" t="n">
        <v>15.3388</v>
      </c>
      <c r="V31" s="104" t="n">
        <v>15.7614</v>
      </c>
      <c r="W31" s="104" t="n">
        <v>16.1584</v>
      </c>
      <c r="X31" s="104" t="n">
        <v>16.5554</v>
      </c>
      <c r="Y31" s="104" t="n">
        <v>16.7997</v>
      </c>
      <c r="Z31" s="104" t="n">
        <v>17.044</v>
      </c>
      <c r="AA31" s="104" t="n">
        <v>17.1036</v>
      </c>
      <c r="AB31" s="104" t="n">
        <v>17.1632</v>
      </c>
      <c r="AC31" s="104" t="n">
        <v>17.0971</v>
      </c>
      <c r="AD31" s="104" t="n">
        <v>17.031</v>
      </c>
      <c r="AE31" s="104" t="n">
        <v>14.8701</v>
      </c>
      <c r="AF31" s="104" t="n">
        <v>12.7092</v>
      </c>
      <c r="AG31" s="104" t="n">
        <v>11.4598</v>
      </c>
      <c r="AH31" s="104" t="n">
        <v>10.2104</v>
      </c>
      <c r="AI31" s="104" t="n">
        <v>9.2957</v>
      </c>
      <c r="AJ31" s="104" t="n">
        <v>8.381</v>
      </c>
      <c r="AK31" s="104" t="n">
        <v>7.7023</v>
      </c>
      <c r="AL31" s="104" t="n">
        <v>7.0236</v>
      </c>
      <c r="AM31" s="104" t="n">
        <v>4.0922</v>
      </c>
      <c r="AN31" s="104" t="n">
        <v>1.1608</v>
      </c>
      <c r="AO31" s="104" t="n">
        <v>0.7792</v>
      </c>
      <c r="AP31" s="104" t="n">
        <v>0.3976</v>
      </c>
      <c r="AQ31" s="104" t="n">
        <v>0.4048</v>
      </c>
      <c r="AR31" s="104" t="n">
        <v>0.412</v>
      </c>
      <c r="AS31" s="103" t="n">
        <v>0.4064</v>
      </c>
      <c r="AT31" s="103" t="n">
        <v>0.4008</v>
      </c>
      <c r="AU31" s="103" t="n">
        <v>0.3952</v>
      </c>
      <c r="AV31" s="103" t="n">
        <v>0.3896</v>
      </c>
      <c r="AW31" s="103" t="n">
        <v>0.384</v>
      </c>
      <c r="AX31" s="103" t="n">
        <v>0.3784</v>
      </c>
      <c r="AY31" s="103" t="n">
        <v>0.3728</v>
      </c>
      <c r="AZ31" s="103" t="n">
        <v>0.3672</v>
      </c>
      <c r="BA31" s="103" t="n">
        <v>0.3616</v>
      </c>
      <c r="BB31" s="103" t="n">
        <v>0.356</v>
      </c>
      <c r="BC31" s="103" t="n">
        <v>0.3504</v>
      </c>
      <c r="BD31" s="103" t="n">
        <v>0.3448</v>
      </c>
      <c r="BE31" s="103" t="n">
        <v>0.3392</v>
      </c>
      <c r="BF31" s="103" t="n">
        <v>0.3336</v>
      </c>
      <c r="BG31" s="103" t="n">
        <v>0.328</v>
      </c>
      <c r="BH31" s="103" t="n">
        <v>0.3224</v>
      </c>
      <c r="BI31" s="103" t="n">
        <v>0.3168</v>
      </c>
      <c r="BJ31" s="103" t="n">
        <v>0.3112</v>
      </c>
    </row>
    <row r="32" customFormat="false" ht="12.8" hidden="false" customHeight="false" outlineLevel="0" collapsed="false">
      <c r="A32" s="102" t="n">
        <v>65</v>
      </c>
      <c r="B32" s="104" t="n">
        <v>0</v>
      </c>
      <c r="C32" s="104" t="n">
        <v>0.12025</v>
      </c>
      <c r="D32" s="104" t="n">
        <v>0.2405</v>
      </c>
      <c r="E32" s="104" t="n">
        <v>0.36075</v>
      </c>
      <c r="F32" s="104" t="n">
        <v>0.481</v>
      </c>
      <c r="G32" s="104" t="n">
        <v>0.601</v>
      </c>
      <c r="H32" s="104" t="n">
        <v>0.721</v>
      </c>
      <c r="I32" s="104" t="n">
        <v>0.841</v>
      </c>
      <c r="J32" s="104" t="n">
        <v>0.961</v>
      </c>
      <c r="K32" s="104" t="n">
        <v>2.60475</v>
      </c>
      <c r="L32" s="104" t="n">
        <v>4.2485</v>
      </c>
      <c r="M32" s="104" t="n">
        <v>5.89225</v>
      </c>
      <c r="N32" s="104" t="n">
        <v>7.536</v>
      </c>
      <c r="O32" s="104" t="n">
        <v>10.4105</v>
      </c>
      <c r="P32" s="104" t="n">
        <v>13.285</v>
      </c>
      <c r="Q32" s="104" t="n">
        <v>13.707</v>
      </c>
      <c r="R32" s="104" t="n">
        <v>14.129</v>
      </c>
      <c r="S32" s="104" t="n">
        <v>14.5615</v>
      </c>
      <c r="T32" s="104" t="n">
        <v>14.994</v>
      </c>
      <c r="U32" s="104" t="n">
        <v>15.4175</v>
      </c>
      <c r="V32" s="104" t="n">
        <v>15.841</v>
      </c>
      <c r="W32" s="104" t="n">
        <v>16.2645</v>
      </c>
      <c r="X32" s="104" t="n">
        <v>16.688</v>
      </c>
      <c r="Y32" s="104" t="n">
        <v>16.939</v>
      </c>
      <c r="Z32" s="104" t="n">
        <v>17.19</v>
      </c>
      <c r="AA32" s="104" t="n">
        <v>17.2675</v>
      </c>
      <c r="AB32" s="104" t="n">
        <v>17.345</v>
      </c>
      <c r="AC32" s="104" t="n">
        <v>17.4225</v>
      </c>
      <c r="AD32" s="104" t="n">
        <v>17.5</v>
      </c>
      <c r="AE32" s="104" t="n">
        <v>15.3225</v>
      </c>
      <c r="AF32" s="104" t="n">
        <v>13.145</v>
      </c>
      <c r="AG32" s="104" t="n">
        <v>11.8615</v>
      </c>
      <c r="AH32" s="104" t="n">
        <v>10.578</v>
      </c>
      <c r="AI32" s="104" t="n">
        <v>9.657</v>
      </c>
      <c r="AJ32" s="104" t="n">
        <v>8.736</v>
      </c>
      <c r="AK32" s="104" t="n">
        <v>8.058</v>
      </c>
      <c r="AL32" s="104" t="n">
        <v>7.38</v>
      </c>
      <c r="AM32" s="104" t="n">
        <v>4.4155</v>
      </c>
      <c r="AN32" s="104" t="n">
        <v>1.451</v>
      </c>
      <c r="AO32" s="104" t="n">
        <v>0.974</v>
      </c>
      <c r="AP32" s="104" t="n">
        <v>0.497</v>
      </c>
      <c r="AQ32" s="104" t="n">
        <v>0.506</v>
      </c>
      <c r="AR32" s="104" t="n">
        <v>0.515</v>
      </c>
      <c r="AS32" s="103" t="n">
        <v>0.508</v>
      </c>
      <c r="AT32" s="103" t="n">
        <v>0.501</v>
      </c>
      <c r="AU32" s="103" t="n">
        <v>0.494</v>
      </c>
      <c r="AV32" s="103" t="n">
        <v>0.487</v>
      </c>
      <c r="AW32" s="103" t="n">
        <v>0.48</v>
      </c>
      <c r="AX32" s="103" t="n">
        <v>0.473</v>
      </c>
      <c r="AY32" s="103" t="n">
        <v>0.466</v>
      </c>
      <c r="AZ32" s="103" t="n">
        <v>0.459</v>
      </c>
      <c r="BA32" s="103" t="n">
        <v>0.452</v>
      </c>
      <c r="BB32" s="103" t="n">
        <v>0.445</v>
      </c>
      <c r="BC32" s="103" t="n">
        <v>0.438</v>
      </c>
      <c r="BD32" s="103" t="n">
        <v>0.431</v>
      </c>
      <c r="BE32" s="103" t="n">
        <v>0.424</v>
      </c>
      <c r="BF32" s="103" t="n">
        <v>0.417</v>
      </c>
      <c r="BG32" s="103" t="n">
        <v>0.41</v>
      </c>
      <c r="BH32" s="103" t="n">
        <v>0.403</v>
      </c>
      <c r="BI32" s="103" t="n">
        <v>0.396</v>
      </c>
      <c r="BJ32" s="103" t="n">
        <v>0.389</v>
      </c>
    </row>
    <row r="33" customFormat="false" ht="12.8" hidden="false" customHeight="false" outlineLevel="0" collapsed="false">
      <c r="A33" s="102" t="n">
        <v>66</v>
      </c>
      <c r="B33" s="104" t="n">
        <v>0</v>
      </c>
      <c r="C33" s="104" t="n">
        <v>0.12385</v>
      </c>
      <c r="D33" s="104" t="n">
        <v>0.2477</v>
      </c>
      <c r="E33" s="104" t="n">
        <v>0.37155</v>
      </c>
      <c r="F33" s="104" t="n">
        <v>0.4954</v>
      </c>
      <c r="G33" s="104" t="n">
        <v>0.619</v>
      </c>
      <c r="H33" s="104" t="n">
        <v>0.7426</v>
      </c>
      <c r="I33" s="104" t="n">
        <v>0.8662</v>
      </c>
      <c r="J33" s="104" t="n">
        <v>0.9898</v>
      </c>
      <c r="K33" s="104" t="n">
        <v>2.6327</v>
      </c>
      <c r="L33" s="104" t="n">
        <v>4.2756</v>
      </c>
      <c r="M33" s="104" t="n">
        <v>5.9185</v>
      </c>
      <c r="N33" s="104" t="n">
        <v>7.5614</v>
      </c>
      <c r="O33" s="104" t="n">
        <v>10.4372</v>
      </c>
      <c r="P33" s="104" t="n">
        <v>13.313</v>
      </c>
      <c r="Q33" s="104" t="n">
        <v>13.7606</v>
      </c>
      <c r="R33" s="104" t="n">
        <v>14.2082</v>
      </c>
      <c r="S33" s="104" t="n">
        <v>14.7032</v>
      </c>
      <c r="T33" s="104" t="n">
        <v>15.1982</v>
      </c>
      <c r="U33" s="104" t="n">
        <v>15.5498</v>
      </c>
      <c r="V33" s="104" t="n">
        <v>15.9014</v>
      </c>
      <c r="W33" s="104" t="n">
        <v>16.3888</v>
      </c>
      <c r="X33" s="104" t="n">
        <v>16.8762</v>
      </c>
      <c r="Y33" s="104" t="n">
        <v>17.1663</v>
      </c>
      <c r="Z33" s="104" t="n">
        <v>17.4564</v>
      </c>
      <c r="AA33" s="104" t="n">
        <v>17.5486</v>
      </c>
      <c r="AB33" s="104" t="n">
        <v>17.6408</v>
      </c>
      <c r="AC33" s="104" t="n">
        <v>17.7329</v>
      </c>
      <c r="AD33" s="104" t="n">
        <v>17.825</v>
      </c>
      <c r="AE33" s="104" t="n">
        <v>15.6987</v>
      </c>
      <c r="AF33" s="104" t="n">
        <v>13.5724</v>
      </c>
      <c r="AG33" s="104" t="n">
        <v>12.2615</v>
      </c>
      <c r="AH33" s="104" t="n">
        <v>10.9506</v>
      </c>
      <c r="AI33" s="104" t="n">
        <v>10.0256</v>
      </c>
      <c r="AJ33" s="104" t="n">
        <v>9.1006</v>
      </c>
      <c r="AK33" s="104" t="n">
        <v>8.4253</v>
      </c>
      <c r="AL33" s="104" t="n">
        <v>7.75</v>
      </c>
      <c r="AM33" s="104" t="n">
        <v>4.7792</v>
      </c>
      <c r="AN33" s="104" t="n">
        <v>1.8084</v>
      </c>
      <c r="AO33" s="104" t="n">
        <v>1.2142</v>
      </c>
      <c r="AP33" s="104" t="n">
        <v>0.62</v>
      </c>
      <c r="AQ33" s="104" t="n">
        <v>0.6314</v>
      </c>
      <c r="AR33" s="104" t="n">
        <v>0.6428</v>
      </c>
      <c r="AS33" s="103" t="n">
        <v>0.63405</v>
      </c>
      <c r="AT33" s="103" t="n">
        <v>0.6253</v>
      </c>
      <c r="AU33" s="103" t="n">
        <v>0.61655</v>
      </c>
      <c r="AV33" s="103" t="n">
        <v>0.6078</v>
      </c>
      <c r="AW33" s="103" t="n">
        <v>0.59905</v>
      </c>
      <c r="AX33" s="103" t="n">
        <v>0.5903</v>
      </c>
      <c r="AY33" s="103" t="n">
        <v>0.58155</v>
      </c>
      <c r="AZ33" s="103" t="n">
        <v>0.5728</v>
      </c>
      <c r="BA33" s="103" t="n">
        <v>0.56405</v>
      </c>
      <c r="BB33" s="103" t="n">
        <v>0.5553</v>
      </c>
      <c r="BC33" s="103" t="n">
        <v>0.54655</v>
      </c>
      <c r="BD33" s="103" t="n">
        <v>0.5378</v>
      </c>
      <c r="BE33" s="103" t="n">
        <v>0.52905</v>
      </c>
      <c r="BF33" s="103" t="n">
        <v>0.5203</v>
      </c>
      <c r="BG33" s="103" t="n">
        <v>0.51155</v>
      </c>
      <c r="BH33" s="103" t="n">
        <v>0.5028</v>
      </c>
      <c r="BI33" s="103" t="n">
        <v>0.49405</v>
      </c>
      <c r="BJ33" s="103" t="n">
        <v>0.4853</v>
      </c>
    </row>
    <row r="34" customFormat="false" ht="12.8" hidden="false" customHeight="false" outlineLevel="0" collapsed="false">
      <c r="A34" s="102" t="n">
        <v>67</v>
      </c>
      <c r="B34" s="104" t="n">
        <v>0</v>
      </c>
      <c r="C34" s="104" t="n">
        <v>0.12745</v>
      </c>
      <c r="D34" s="104" t="n">
        <v>0.2549</v>
      </c>
      <c r="E34" s="104" t="n">
        <v>0.38235</v>
      </c>
      <c r="F34" s="104" t="n">
        <v>0.5098</v>
      </c>
      <c r="G34" s="104" t="n">
        <v>0.637</v>
      </c>
      <c r="H34" s="104" t="n">
        <v>0.7642</v>
      </c>
      <c r="I34" s="104" t="n">
        <v>0.8914</v>
      </c>
      <c r="J34" s="104" t="n">
        <v>1.0186</v>
      </c>
      <c r="K34" s="104" t="n">
        <v>2.66065</v>
      </c>
      <c r="L34" s="104" t="n">
        <v>4.3027</v>
      </c>
      <c r="M34" s="104" t="n">
        <v>5.94475</v>
      </c>
      <c r="N34" s="104" t="n">
        <v>7.5868</v>
      </c>
      <c r="O34" s="104" t="n">
        <v>10.4639</v>
      </c>
      <c r="P34" s="104" t="n">
        <v>13.341</v>
      </c>
      <c r="Q34" s="104" t="n">
        <v>13.8142</v>
      </c>
      <c r="R34" s="104" t="n">
        <v>14.2874</v>
      </c>
      <c r="S34" s="104" t="n">
        <v>14.8449</v>
      </c>
      <c r="T34" s="104" t="n">
        <v>15.4024</v>
      </c>
      <c r="U34" s="104" t="n">
        <v>15.6821</v>
      </c>
      <c r="V34" s="104" t="n">
        <v>15.9618</v>
      </c>
      <c r="W34" s="104" t="n">
        <v>16.5131</v>
      </c>
      <c r="X34" s="104" t="n">
        <v>17.0644</v>
      </c>
      <c r="Y34" s="104" t="n">
        <v>17.3936</v>
      </c>
      <c r="Z34" s="104" t="n">
        <v>17.7228</v>
      </c>
      <c r="AA34" s="104" t="n">
        <v>17.8297</v>
      </c>
      <c r="AB34" s="104" t="n">
        <v>17.9366</v>
      </c>
      <c r="AC34" s="104" t="n">
        <v>18.0433</v>
      </c>
      <c r="AD34" s="104" t="n">
        <v>18.15</v>
      </c>
      <c r="AE34" s="104" t="n">
        <v>16.0749</v>
      </c>
      <c r="AF34" s="104" t="n">
        <v>13.9998</v>
      </c>
      <c r="AG34" s="104" t="n">
        <v>12.6615</v>
      </c>
      <c r="AH34" s="104" t="n">
        <v>11.3232</v>
      </c>
      <c r="AI34" s="104" t="n">
        <v>10.3942</v>
      </c>
      <c r="AJ34" s="104" t="n">
        <v>9.4652</v>
      </c>
      <c r="AK34" s="104" t="n">
        <v>8.7926</v>
      </c>
      <c r="AL34" s="104" t="n">
        <v>8.12</v>
      </c>
      <c r="AM34" s="104" t="n">
        <v>5.1429</v>
      </c>
      <c r="AN34" s="104" t="n">
        <v>2.1658</v>
      </c>
      <c r="AO34" s="104" t="n">
        <v>1.4544</v>
      </c>
      <c r="AP34" s="104" t="n">
        <v>0.743</v>
      </c>
      <c r="AQ34" s="104" t="n">
        <v>0.7568</v>
      </c>
      <c r="AR34" s="104" t="n">
        <v>0.7706</v>
      </c>
      <c r="AS34" s="103" t="n">
        <v>0.7601</v>
      </c>
      <c r="AT34" s="103" t="n">
        <v>0.7496</v>
      </c>
      <c r="AU34" s="103" t="n">
        <v>0.7391</v>
      </c>
      <c r="AV34" s="103" t="n">
        <v>0.7286</v>
      </c>
      <c r="AW34" s="103" t="n">
        <v>0.7181</v>
      </c>
      <c r="AX34" s="103" t="n">
        <v>0.7076</v>
      </c>
      <c r="AY34" s="103" t="n">
        <v>0.6971</v>
      </c>
      <c r="AZ34" s="103" t="n">
        <v>0.6866</v>
      </c>
      <c r="BA34" s="103" t="n">
        <v>0.6761</v>
      </c>
      <c r="BB34" s="103" t="n">
        <v>0.6656</v>
      </c>
      <c r="BC34" s="103" t="n">
        <v>0.6551</v>
      </c>
      <c r="BD34" s="103" t="n">
        <v>0.6446</v>
      </c>
      <c r="BE34" s="103" t="n">
        <v>0.6341</v>
      </c>
      <c r="BF34" s="103" t="n">
        <v>0.6236</v>
      </c>
      <c r="BG34" s="103" t="n">
        <v>0.6131</v>
      </c>
      <c r="BH34" s="103" t="n">
        <v>0.6026</v>
      </c>
      <c r="BI34" s="103" t="n">
        <v>0.5921</v>
      </c>
      <c r="BJ34" s="103" t="n">
        <v>0.5816</v>
      </c>
    </row>
    <row r="35" customFormat="false" ht="12.8" hidden="false" customHeight="false" outlineLevel="0" collapsed="false">
      <c r="A35" s="102" t="n">
        <v>68</v>
      </c>
      <c r="B35" s="104" t="n">
        <v>0</v>
      </c>
      <c r="C35" s="104" t="n">
        <v>0.13105</v>
      </c>
      <c r="D35" s="104" t="n">
        <v>0.2621</v>
      </c>
      <c r="E35" s="104" t="n">
        <v>0.39315</v>
      </c>
      <c r="F35" s="104" t="n">
        <v>0.5242</v>
      </c>
      <c r="G35" s="104" t="n">
        <v>0.655</v>
      </c>
      <c r="H35" s="104" t="n">
        <v>0.7858</v>
      </c>
      <c r="I35" s="104" t="n">
        <v>0.9166</v>
      </c>
      <c r="J35" s="104" t="n">
        <v>1.0474</v>
      </c>
      <c r="K35" s="104" t="n">
        <v>2.6886</v>
      </c>
      <c r="L35" s="104" t="n">
        <v>4.3298</v>
      </c>
      <c r="M35" s="104" t="n">
        <v>5.971</v>
      </c>
      <c r="N35" s="104" t="n">
        <v>7.6122</v>
      </c>
      <c r="O35" s="104" t="n">
        <v>10.4906</v>
      </c>
      <c r="P35" s="104" t="n">
        <v>13.369</v>
      </c>
      <c r="Q35" s="104" t="n">
        <v>13.8678</v>
      </c>
      <c r="R35" s="104" t="n">
        <v>14.3666</v>
      </c>
      <c r="S35" s="104" t="n">
        <v>14.9866</v>
      </c>
      <c r="T35" s="104" t="n">
        <v>15.6066</v>
      </c>
      <c r="U35" s="104" t="n">
        <v>15.8144</v>
      </c>
      <c r="V35" s="104" t="n">
        <v>16.0222</v>
      </c>
      <c r="W35" s="104" t="n">
        <v>16.6374</v>
      </c>
      <c r="X35" s="104" t="n">
        <v>17.2526</v>
      </c>
      <c r="Y35" s="104" t="n">
        <v>17.6209</v>
      </c>
      <c r="Z35" s="104" t="n">
        <v>17.9892</v>
      </c>
      <c r="AA35" s="104" t="n">
        <v>18.1108</v>
      </c>
      <c r="AB35" s="104" t="n">
        <v>18.2324</v>
      </c>
      <c r="AC35" s="104" t="n">
        <v>18.3537</v>
      </c>
      <c r="AD35" s="104" t="n">
        <v>18.475</v>
      </c>
      <c r="AE35" s="104" t="n">
        <v>16.4511</v>
      </c>
      <c r="AF35" s="104" t="n">
        <v>14.4272</v>
      </c>
      <c r="AG35" s="104" t="n">
        <v>13.0615</v>
      </c>
      <c r="AH35" s="104" t="n">
        <v>11.6958</v>
      </c>
      <c r="AI35" s="104" t="n">
        <v>10.7628</v>
      </c>
      <c r="AJ35" s="104" t="n">
        <v>9.8298</v>
      </c>
      <c r="AK35" s="104" t="n">
        <v>9.1599</v>
      </c>
      <c r="AL35" s="104" t="n">
        <v>8.49</v>
      </c>
      <c r="AM35" s="104" t="n">
        <v>5.5066</v>
      </c>
      <c r="AN35" s="104" t="n">
        <v>2.5232</v>
      </c>
      <c r="AO35" s="104" t="n">
        <v>1.6946</v>
      </c>
      <c r="AP35" s="104" t="n">
        <v>0.866</v>
      </c>
      <c r="AQ35" s="104" t="n">
        <v>0.8822</v>
      </c>
      <c r="AR35" s="104" t="n">
        <v>0.8984</v>
      </c>
      <c r="AS35" s="103" t="n">
        <v>0.88615</v>
      </c>
      <c r="AT35" s="103" t="n">
        <v>0.8739</v>
      </c>
      <c r="AU35" s="103" t="n">
        <v>0.86165</v>
      </c>
      <c r="AV35" s="103" t="n">
        <v>0.8494</v>
      </c>
      <c r="AW35" s="103" t="n">
        <v>0.83715</v>
      </c>
      <c r="AX35" s="103" t="n">
        <v>0.8249</v>
      </c>
      <c r="AY35" s="103" t="n">
        <v>0.81265</v>
      </c>
      <c r="AZ35" s="103" t="n">
        <v>0.8004</v>
      </c>
      <c r="BA35" s="103" t="n">
        <v>0.78815</v>
      </c>
      <c r="BB35" s="103" t="n">
        <v>0.7759</v>
      </c>
      <c r="BC35" s="103" t="n">
        <v>0.76365</v>
      </c>
      <c r="BD35" s="103" t="n">
        <v>0.7514</v>
      </c>
      <c r="BE35" s="103" t="n">
        <v>0.73915</v>
      </c>
      <c r="BF35" s="103" t="n">
        <v>0.7269</v>
      </c>
      <c r="BG35" s="103" t="n">
        <v>0.71465</v>
      </c>
      <c r="BH35" s="103" t="n">
        <v>0.7024</v>
      </c>
      <c r="BI35" s="103" t="n">
        <v>0.69015</v>
      </c>
      <c r="BJ35" s="103" t="n">
        <v>0.6779</v>
      </c>
    </row>
    <row r="36" customFormat="false" ht="12.8" hidden="false" customHeight="false" outlineLevel="0" collapsed="false">
      <c r="A36" s="102" t="n">
        <v>69</v>
      </c>
      <c r="B36" s="104" t="n">
        <v>0</v>
      </c>
      <c r="C36" s="104" t="n">
        <v>0.13465</v>
      </c>
      <c r="D36" s="104" t="n">
        <v>0.2693</v>
      </c>
      <c r="E36" s="104" t="n">
        <v>0.40395</v>
      </c>
      <c r="F36" s="104" t="n">
        <v>0.5386</v>
      </c>
      <c r="G36" s="104" t="n">
        <v>0.673</v>
      </c>
      <c r="H36" s="104" t="n">
        <v>0.8074</v>
      </c>
      <c r="I36" s="104" t="n">
        <v>0.9418</v>
      </c>
      <c r="J36" s="104" t="n">
        <v>1.0762</v>
      </c>
      <c r="K36" s="104" t="n">
        <v>2.71655</v>
      </c>
      <c r="L36" s="104" t="n">
        <v>4.3569</v>
      </c>
      <c r="M36" s="104" t="n">
        <v>5.99725</v>
      </c>
      <c r="N36" s="104" t="n">
        <v>7.6376</v>
      </c>
      <c r="O36" s="104" t="n">
        <v>10.5173</v>
      </c>
      <c r="P36" s="104" t="n">
        <v>13.397</v>
      </c>
      <c r="Q36" s="104" t="n">
        <v>13.9214</v>
      </c>
      <c r="R36" s="104" t="n">
        <v>14.4458</v>
      </c>
      <c r="S36" s="104" t="n">
        <v>15.1283</v>
      </c>
      <c r="T36" s="104" t="n">
        <v>15.8108</v>
      </c>
      <c r="U36" s="104" t="n">
        <v>15.9467</v>
      </c>
      <c r="V36" s="104" t="n">
        <v>16.0826</v>
      </c>
      <c r="W36" s="104" t="n">
        <v>16.7617</v>
      </c>
      <c r="X36" s="104" t="n">
        <v>17.4408</v>
      </c>
      <c r="Y36" s="104" t="n">
        <v>17.8482</v>
      </c>
      <c r="Z36" s="104" t="n">
        <v>18.2556</v>
      </c>
      <c r="AA36" s="104" t="n">
        <v>18.3919</v>
      </c>
      <c r="AB36" s="104" t="n">
        <v>18.5282</v>
      </c>
      <c r="AC36" s="104" t="n">
        <v>18.6641</v>
      </c>
      <c r="AD36" s="104" t="n">
        <v>18.8</v>
      </c>
      <c r="AE36" s="104" t="n">
        <v>16.8273</v>
      </c>
      <c r="AF36" s="104" t="n">
        <v>14.8546</v>
      </c>
      <c r="AG36" s="104" t="n">
        <v>13.4615</v>
      </c>
      <c r="AH36" s="104" t="n">
        <v>12.0684</v>
      </c>
      <c r="AI36" s="104" t="n">
        <v>11.1314</v>
      </c>
      <c r="AJ36" s="104" t="n">
        <v>10.1944</v>
      </c>
      <c r="AK36" s="104" t="n">
        <v>9.5272</v>
      </c>
      <c r="AL36" s="104" t="n">
        <v>8.86</v>
      </c>
      <c r="AM36" s="104" t="n">
        <v>5.8703</v>
      </c>
      <c r="AN36" s="104" t="n">
        <v>2.8806</v>
      </c>
      <c r="AO36" s="104" t="n">
        <v>1.9348</v>
      </c>
      <c r="AP36" s="104" t="n">
        <v>0.989</v>
      </c>
      <c r="AQ36" s="104" t="n">
        <v>1.0076</v>
      </c>
      <c r="AR36" s="104" t="n">
        <v>1.0262</v>
      </c>
      <c r="AS36" s="103" t="n">
        <v>1.0122</v>
      </c>
      <c r="AT36" s="103" t="n">
        <v>0.9982</v>
      </c>
      <c r="AU36" s="103" t="n">
        <v>0.9842</v>
      </c>
      <c r="AV36" s="103" t="n">
        <v>0.9702</v>
      </c>
      <c r="AW36" s="103" t="n">
        <v>0.9562</v>
      </c>
      <c r="AX36" s="103" t="n">
        <v>0.9422</v>
      </c>
      <c r="AY36" s="103" t="n">
        <v>0.9282</v>
      </c>
      <c r="AZ36" s="103" t="n">
        <v>0.9142</v>
      </c>
      <c r="BA36" s="103" t="n">
        <v>0.9002</v>
      </c>
      <c r="BB36" s="103" t="n">
        <v>0.8862</v>
      </c>
      <c r="BC36" s="103" t="n">
        <v>0.8722</v>
      </c>
      <c r="BD36" s="103" t="n">
        <v>0.8582</v>
      </c>
      <c r="BE36" s="103" t="n">
        <v>0.8442</v>
      </c>
      <c r="BF36" s="103" t="n">
        <v>0.8302</v>
      </c>
      <c r="BG36" s="103" t="n">
        <v>0.8162</v>
      </c>
      <c r="BH36" s="103" t="n">
        <v>0.8022</v>
      </c>
      <c r="BI36" s="103" t="n">
        <v>0.7882</v>
      </c>
      <c r="BJ36" s="103" t="n">
        <v>0.7742</v>
      </c>
    </row>
    <row r="37" customFormat="false" ht="12.8" hidden="false" customHeight="false" outlineLevel="0" collapsed="false">
      <c r="A37" s="102" t="n">
        <v>70</v>
      </c>
      <c r="B37" s="104" t="n">
        <v>0</v>
      </c>
      <c r="C37" s="104" t="n">
        <v>0.13825</v>
      </c>
      <c r="D37" s="104" t="n">
        <v>0.2765</v>
      </c>
      <c r="E37" s="104" t="n">
        <v>0.41475</v>
      </c>
      <c r="F37" s="104" t="n">
        <v>0.553</v>
      </c>
      <c r="G37" s="104" t="n">
        <v>0.691</v>
      </c>
      <c r="H37" s="104" t="n">
        <v>0.829</v>
      </c>
      <c r="I37" s="104" t="n">
        <v>0.967</v>
      </c>
      <c r="J37" s="104" t="n">
        <v>1.105</v>
      </c>
      <c r="K37" s="104" t="n">
        <v>2.7445</v>
      </c>
      <c r="L37" s="104" t="n">
        <v>4.384</v>
      </c>
      <c r="M37" s="104" t="n">
        <v>6.0235</v>
      </c>
      <c r="N37" s="104" t="n">
        <v>7.663</v>
      </c>
      <c r="O37" s="104" t="n">
        <v>10.544</v>
      </c>
      <c r="P37" s="104" t="n">
        <v>13.425</v>
      </c>
      <c r="Q37" s="104" t="n">
        <v>13.975</v>
      </c>
      <c r="R37" s="104" t="n">
        <v>14.525</v>
      </c>
      <c r="S37" s="104" t="n">
        <v>15.27</v>
      </c>
      <c r="T37" s="104" t="n">
        <v>16.015</v>
      </c>
      <c r="U37" s="104" t="n">
        <v>16.079</v>
      </c>
      <c r="V37" s="104" t="n">
        <v>16.143</v>
      </c>
      <c r="W37" s="104" t="n">
        <v>16.886</v>
      </c>
      <c r="X37" s="104" t="n">
        <v>17.629</v>
      </c>
      <c r="Y37" s="104" t="n">
        <v>18.0755</v>
      </c>
      <c r="Z37" s="104" t="n">
        <v>18.522</v>
      </c>
      <c r="AA37" s="104" t="n">
        <v>18.673</v>
      </c>
      <c r="AB37" s="104" t="n">
        <v>18.824</v>
      </c>
      <c r="AC37" s="104" t="n">
        <v>18.9745</v>
      </c>
      <c r="AD37" s="104" t="n">
        <v>19.125</v>
      </c>
      <c r="AE37" s="104" t="n">
        <v>17.2035</v>
      </c>
      <c r="AF37" s="104" t="n">
        <v>15.282</v>
      </c>
      <c r="AG37" s="104" t="n">
        <v>13.8615</v>
      </c>
      <c r="AH37" s="104" t="n">
        <v>12.441</v>
      </c>
      <c r="AI37" s="104" t="n">
        <v>11.5</v>
      </c>
      <c r="AJ37" s="104" t="n">
        <v>10.559</v>
      </c>
      <c r="AK37" s="104" t="n">
        <v>9.8945</v>
      </c>
      <c r="AL37" s="104" t="n">
        <v>9.23</v>
      </c>
      <c r="AM37" s="104" t="n">
        <v>6.234</v>
      </c>
      <c r="AN37" s="104" t="n">
        <v>3.238</v>
      </c>
      <c r="AO37" s="104" t="n">
        <v>2.175</v>
      </c>
      <c r="AP37" s="104" t="n">
        <v>1.112</v>
      </c>
      <c r="AQ37" s="104" t="n">
        <v>1.133</v>
      </c>
      <c r="AR37" s="104" t="n">
        <v>1.154</v>
      </c>
      <c r="AS37" s="103" t="n">
        <v>1.13825</v>
      </c>
      <c r="AT37" s="103" t="n">
        <v>1.1225</v>
      </c>
      <c r="AU37" s="103" t="n">
        <v>1.10675</v>
      </c>
      <c r="AV37" s="103" t="n">
        <v>1.091</v>
      </c>
      <c r="AW37" s="103" t="n">
        <v>1.07525</v>
      </c>
      <c r="AX37" s="103" t="n">
        <v>1.0595</v>
      </c>
      <c r="AY37" s="103" t="n">
        <v>1.04375</v>
      </c>
      <c r="AZ37" s="103" t="n">
        <v>1.028</v>
      </c>
      <c r="BA37" s="103" t="n">
        <v>1.01225</v>
      </c>
      <c r="BB37" s="103" t="n">
        <v>0.9965</v>
      </c>
      <c r="BC37" s="103" t="n">
        <v>0.98075</v>
      </c>
      <c r="BD37" s="103" t="n">
        <v>0.965</v>
      </c>
      <c r="BE37" s="103" t="n">
        <v>0.94925</v>
      </c>
      <c r="BF37" s="103" t="n">
        <v>0.9335</v>
      </c>
      <c r="BG37" s="103" t="n">
        <v>0.91775</v>
      </c>
      <c r="BH37" s="103" t="n">
        <v>0.902000000000001</v>
      </c>
      <c r="BI37" s="103" t="n">
        <v>0.886250000000001</v>
      </c>
      <c r="BJ37" s="103" t="n">
        <v>0.870500000000001</v>
      </c>
    </row>
    <row r="38" customFormat="false" ht="12.8" hidden="false" customHeight="false" outlineLevel="0" collapsed="false">
      <c r="A38" s="102" t="n">
        <v>71</v>
      </c>
      <c r="B38" s="104" t="n">
        <v>0</v>
      </c>
      <c r="C38" s="104" t="n">
        <v>0.1419</v>
      </c>
      <c r="D38" s="104" t="n">
        <v>0.2838</v>
      </c>
      <c r="E38" s="104" t="n">
        <v>0.4257</v>
      </c>
      <c r="F38" s="104" t="n">
        <v>0.5676</v>
      </c>
      <c r="G38" s="104" t="n">
        <v>0.70925</v>
      </c>
      <c r="H38" s="104" t="n">
        <v>0.8509</v>
      </c>
      <c r="I38" s="104" t="n">
        <v>0.99255</v>
      </c>
      <c r="J38" s="104" t="n">
        <v>1.1342</v>
      </c>
      <c r="K38" s="104" t="n">
        <v>2.7702</v>
      </c>
      <c r="L38" s="104" t="n">
        <v>4.4062</v>
      </c>
      <c r="M38" s="104" t="n">
        <v>6.0422</v>
      </c>
      <c r="N38" s="104" t="n">
        <v>7.6782</v>
      </c>
      <c r="O38" s="104" t="n">
        <v>10.5561</v>
      </c>
      <c r="P38" s="104" t="n">
        <v>13.434</v>
      </c>
      <c r="Q38" s="104" t="n">
        <v>13.9988</v>
      </c>
      <c r="R38" s="104" t="n">
        <v>14.5636</v>
      </c>
      <c r="S38" s="104" t="n">
        <v>15.3947</v>
      </c>
      <c r="T38" s="104" t="n">
        <v>16.2258</v>
      </c>
      <c r="U38" s="104" t="n">
        <v>16.3106</v>
      </c>
      <c r="V38" s="104" t="n">
        <v>16.3954</v>
      </c>
      <c r="W38" s="104" t="n">
        <v>17.1102</v>
      </c>
      <c r="X38" s="104" t="n">
        <v>17.825</v>
      </c>
      <c r="Y38" s="104" t="n">
        <v>18.3111</v>
      </c>
      <c r="Z38" s="104" t="n">
        <v>18.7972</v>
      </c>
      <c r="AA38" s="104" t="n">
        <v>18.9625</v>
      </c>
      <c r="AB38" s="104" t="n">
        <v>19.1278</v>
      </c>
      <c r="AC38" s="104" t="n">
        <v>19.2926</v>
      </c>
      <c r="AD38" s="104" t="n">
        <v>19.4574</v>
      </c>
      <c r="AE38" s="104" t="n">
        <v>17.5737</v>
      </c>
      <c r="AF38" s="104" t="n">
        <v>15.69</v>
      </c>
      <c r="AG38" s="104" t="n">
        <v>14.252</v>
      </c>
      <c r="AH38" s="104" t="n">
        <v>12.814</v>
      </c>
      <c r="AI38" s="104" t="n">
        <v>11.8712</v>
      </c>
      <c r="AJ38" s="104" t="n">
        <v>10.9284</v>
      </c>
      <c r="AK38" s="104" t="n">
        <v>10.2683</v>
      </c>
      <c r="AL38" s="104" t="n">
        <v>9.6082</v>
      </c>
      <c r="AM38" s="104" t="n">
        <v>6.6228</v>
      </c>
      <c r="AN38" s="104" t="n">
        <v>3.6374</v>
      </c>
      <c r="AO38" s="104" t="n">
        <v>2.4443</v>
      </c>
      <c r="AP38" s="104" t="n">
        <v>1.2512</v>
      </c>
      <c r="AQ38" s="104" t="n">
        <v>1.2746</v>
      </c>
      <c r="AR38" s="104" t="n">
        <v>1.298</v>
      </c>
      <c r="AS38" s="103" t="n">
        <v>1.280275</v>
      </c>
      <c r="AT38" s="103" t="n">
        <v>1.26255</v>
      </c>
      <c r="AU38" s="103" t="n">
        <v>1.244825</v>
      </c>
      <c r="AV38" s="103" t="n">
        <v>1.2271</v>
      </c>
      <c r="AW38" s="103" t="n">
        <v>1.209375</v>
      </c>
      <c r="AX38" s="103" t="n">
        <v>1.19165</v>
      </c>
      <c r="AY38" s="103" t="n">
        <v>1.173925</v>
      </c>
      <c r="AZ38" s="103" t="n">
        <v>1.1562</v>
      </c>
      <c r="BA38" s="103" t="n">
        <v>1.138475</v>
      </c>
      <c r="BB38" s="103" t="n">
        <v>1.12075</v>
      </c>
      <c r="BC38" s="103" t="n">
        <v>1.103025</v>
      </c>
      <c r="BD38" s="103" t="n">
        <v>1.0853</v>
      </c>
      <c r="BE38" s="103" t="n">
        <v>1.067575</v>
      </c>
      <c r="BF38" s="103" t="n">
        <v>1.04985</v>
      </c>
      <c r="BG38" s="103" t="n">
        <v>1.032125</v>
      </c>
      <c r="BH38" s="103" t="n">
        <v>1.0144</v>
      </c>
      <c r="BI38" s="103" t="n">
        <v>0.996675</v>
      </c>
      <c r="BJ38" s="103" t="n">
        <v>0.97895</v>
      </c>
    </row>
    <row r="39" customFormat="false" ht="12.8" hidden="false" customHeight="false" outlineLevel="0" collapsed="false">
      <c r="A39" s="102" t="n">
        <v>72</v>
      </c>
      <c r="B39" s="104" t="n">
        <v>0</v>
      </c>
      <c r="C39" s="104" t="n">
        <v>0.14555</v>
      </c>
      <c r="D39" s="104" t="n">
        <v>0.2911</v>
      </c>
      <c r="E39" s="104" t="n">
        <v>0.43665</v>
      </c>
      <c r="F39" s="104" t="n">
        <v>0.5822</v>
      </c>
      <c r="G39" s="104" t="n">
        <v>0.7275</v>
      </c>
      <c r="H39" s="104" t="n">
        <v>0.8728</v>
      </c>
      <c r="I39" s="104" t="n">
        <v>1.0181</v>
      </c>
      <c r="J39" s="104" t="n">
        <v>1.1634</v>
      </c>
      <c r="K39" s="104" t="n">
        <v>2.7959</v>
      </c>
      <c r="L39" s="104" t="n">
        <v>4.4284</v>
      </c>
      <c r="M39" s="104" t="n">
        <v>6.0609</v>
      </c>
      <c r="N39" s="104" t="n">
        <v>7.6934</v>
      </c>
      <c r="O39" s="104" t="n">
        <v>10.5682</v>
      </c>
      <c r="P39" s="104" t="n">
        <v>13.443</v>
      </c>
      <c r="Q39" s="104" t="n">
        <v>14.0226</v>
      </c>
      <c r="R39" s="104" t="n">
        <v>14.6022</v>
      </c>
      <c r="S39" s="104" t="n">
        <v>15.5194</v>
      </c>
      <c r="T39" s="104" t="n">
        <v>16.4366</v>
      </c>
      <c r="U39" s="104" t="n">
        <v>16.5422</v>
      </c>
      <c r="V39" s="104" t="n">
        <v>16.6478</v>
      </c>
      <c r="W39" s="104" t="n">
        <v>17.3344</v>
      </c>
      <c r="X39" s="104" t="n">
        <v>18.021</v>
      </c>
      <c r="Y39" s="104" t="n">
        <v>18.5467</v>
      </c>
      <c r="Z39" s="104" t="n">
        <v>19.0724</v>
      </c>
      <c r="AA39" s="104" t="n">
        <v>19.252</v>
      </c>
      <c r="AB39" s="104" t="n">
        <v>19.4316</v>
      </c>
      <c r="AC39" s="104" t="n">
        <v>19.6107</v>
      </c>
      <c r="AD39" s="104" t="n">
        <v>19.7898</v>
      </c>
      <c r="AE39" s="104" t="n">
        <v>17.9439</v>
      </c>
      <c r="AF39" s="104" t="n">
        <v>16.098</v>
      </c>
      <c r="AG39" s="104" t="n">
        <v>14.6425</v>
      </c>
      <c r="AH39" s="104" t="n">
        <v>13.187</v>
      </c>
      <c r="AI39" s="104" t="n">
        <v>12.2424</v>
      </c>
      <c r="AJ39" s="104" t="n">
        <v>11.2978</v>
      </c>
      <c r="AK39" s="104" t="n">
        <v>10.6421</v>
      </c>
      <c r="AL39" s="104" t="n">
        <v>9.9864</v>
      </c>
      <c r="AM39" s="104" t="n">
        <v>7.0116</v>
      </c>
      <c r="AN39" s="104" t="n">
        <v>4.0368</v>
      </c>
      <c r="AO39" s="104" t="n">
        <v>2.7136</v>
      </c>
      <c r="AP39" s="104" t="n">
        <v>1.3904</v>
      </c>
      <c r="AQ39" s="104" t="n">
        <v>1.4162</v>
      </c>
      <c r="AR39" s="104" t="n">
        <v>1.442</v>
      </c>
      <c r="AS39" s="103" t="n">
        <v>1.4223</v>
      </c>
      <c r="AT39" s="103" t="n">
        <v>1.4026</v>
      </c>
      <c r="AU39" s="103" t="n">
        <v>1.3829</v>
      </c>
      <c r="AV39" s="103" t="n">
        <v>1.3632</v>
      </c>
      <c r="AW39" s="103" t="n">
        <v>1.3435</v>
      </c>
      <c r="AX39" s="103" t="n">
        <v>1.3238</v>
      </c>
      <c r="AY39" s="103" t="n">
        <v>1.3041</v>
      </c>
      <c r="AZ39" s="103" t="n">
        <v>1.2844</v>
      </c>
      <c r="BA39" s="103" t="n">
        <v>1.2647</v>
      </c>
      <c r="BB39" s="103" t="n">
        <v>1.245</v>
      </c>
      <c r="BC39" s="103" t="n">
        <v>1.2253</v>
      </c>
      <c r="BD39" s="103" t="n">
        <v>1.2056</v>
      </c>
      <c r="BE39" s="103" t="n">
        <v>1.1859</v>
      </c>
      <c r="BF39" s="103" t="n">
        <v>1.1662</v>
      </c>
      <c r="BG39" s="103" t="n">
        <v>1.1465</v>
      </c>
      <c r="BH39" s="103" t="n">
        <v>1.1268</v>
      </c>
      <c r="BI39" s="103" t="n">
        <v>1.1071</v>
      </c>
      <c r="BJ39" s="103" t="n">
        <v>1.0874</v>
      </c>
    </row>
    <row r="40" customFormat="false" ht="12.8" hidden="false" customHeight="false" outlineLevel="0" collapsed="false">
      <c r="A40" s="102" t="n">
        <v>73</v>
      </c>
      <c r="B40" s="104" t="n">
        <v>0</v>
      </c>
      <c r="C40" s="104" t="n">
        <v>0.1492</v>
      </c>
      <c r="D40" s="104" t="n">
        <v>0.2984</v>
      </c>
      <c r="E40" s="104" t="n">
        <v>0.4476</v>
      </c>
      <c r="F40" s="104" t="n">
        <v>0.5968</v>
      </c>
      <c r="G40" s="104" t="n">
        <v>0.74575</v>
      </c>
      <c r="H40" s="104" t="n">
        <v>0.8947</v>
      </c>
      <c r="I40" s="104" t="n">
        <v>1.04365</v>
      </c>
      <c r="J40" s="104" t="n">
        <v>1.1926</v>
      </c>
      <c r="K40" s="104" t="n">
        <v>2.8216</v>
      </c>
      <c r="L40" s="104" t="n">
        <v>4.4506</v>
      </c>
      <c r="M40" s="104" t="n">
        <v>6.0796</v>
      </c>
      <c r="N40" s="104" t="n">
        <v>7.7086</v>
      </c>
      <c r="O40" s="104" t="n">
        <v>10.5803</v>
      </c>
      <c r="P40" s="104" t="n">
        <v>13.452</v>
      </c>
      <c r="Q40" s="104" t="n">
        <v>14.0464</v>
      </c>
      <c r="R40" s="104" t="n">
        <v>14.6408</v>
      </c>
      <c r="S40" s="104" t="n">
        <v>15.6441</v>
      </c>
      <c r="T40" s="104" t="n">
        <v>16.6474</v>
      </c>
      <c r="U40" s="104" t="n">
        <v>16.7738</v>
      </c>
      <c r="V40" s="104" t="n">
        <v>16.9002</v>
      </c>
      <c r="W40" s="104" t="n">
        <v>17.5586</v>
      </c>
      <c r="X40" s="104" t="n">
        <v>18.217</v>
      </c>
      <c r="Y40" s="104" t="n">
        <v>18.7823</v>
      </c>
      <c r="Z40" s="104" t="n">
        <v>19.3476</v>
      </c>
      <c r="AA40" s="104" t="n">
        <v>19.5415</v>
      </c>
      <c r="AB40" s="104" t="n">
        <v>19.7354</v>
      </c>
      <c r="AC40" s="104" t="n">
        <v>19.9288</v>
      </c>
      <c r="AD40" s="104" t="n">
        <v>20.1222</v>
      </c>
      <c r="AE40" s="104" t="n">
        <v>18.3141</v>
      </c>
      <c r="AF40" s="104" t="n">
        <v>16.506</v>
      </c>
      <c r="AG40" s="104" t="n">
        <v>15.033</v>
      </c>
      <c r="AH40" s="104" t="n">
        <v>13.56</v>
      </c>
      <c r="AI40" s="104" t="n">
        <v>12.6136</v>
      </c>
      <c r="AJ40" s="104" t="n">
        <v>11.6672</v>
      </c>
      <c r="AK40" s="104" t="n">
        <v>11.0159</v>
      </c>
      <c r="AL40" s="104" t="n">
        <v>10.3646</v>
      </c>
      <c r="AM40" s="104" t="n">
        <v>7.4004</v>
      </c>
      <c r="AN40" s="104" t="n">
        <v>4.4362</v>
      </c>
      <c r="AO40" s="104" t="n">
        <v>2.9829</v>
      </c>
      <c r="AP40" s="104" t="n">
        <v>1.5296</v>
      </c>
      <c r="AQ40" s="104" t="n">
        <v>1.5578</v>
      </c>
      <c r="AR40" s="104" t="n">
        <v>1.586</v>
      </c>
      <c r="AS40" s="103" t="n">
        <v>1.564325</v>
      </c>
      <c r="AT40" s="103" t="n">
        <v>1.54265</v>
      </c>
      <c r="AU40" s="103" t="n">
        <v>1.520975</v>
      </c>
      <c r="AV40" s="103" t="n">
        <v>1.4993</v>
      </c>
      <c r="AW40" s="103" t="n">
        <v>1.477625</v>
      </c>
      <c r="AX40" s="103" t="n">
        <v>1.45595</v>
      </c>
      <c r="AY40" s="103" t="n">
        <v>1.434275</v>
      </c>
      <c r="AZ40" s="103" t="n">
        <v>1.4126</v>
      </c>
      <c r="BA40" s="103" t="n">
        <v>1.390925</v>
      </c>
      <c r="BB40" s="103" t="n">
        <v>1.36925</v>
      </c>
      <c r="BC40" s="103" t="n">
        <v>1.347575</v>
      </c>
      <c r="BD40" s="103" t="n">
        <v>1.3259</v>
      </c>
      <c r="BE40" s="103" t="n">
        <v>1.304225</v>
      </c>
      <c r="BF40" s="103" t="n">
        <v>1.28255</v>
      </c>
      <c r="BG40" s="103" t="n">
        <v>1.260875</v>
      </c>
      <c r="BH40" s="103" t="n">
        <v>1.2392</v>
      </c>
      <c r="BI40" s="103" t="n">
        <v>1.217525</v>
      </c>
      <c r="BJ40" s="103" t="n">
        <v>1.19585</v>
      </c>
    </row>
    <row r="41" customFormat="false" ht="12.8" hidden="false" customHeight="false" outlineLevel="0" collapsed="false">
      <c r="A41" s="102" t="n">
        <v>74</v>
      </c>
      <c r="B41" s="104" t="n">
        <v>0</v>
      </c>
      <c r="C41" s="104" t="n">
        <v>0.15285</v>
      </c>
      <c r="D41" s="104" t="n">
        <v>0.3057</v>
      </c>
      <c r="E41" s="104" t="n">
        <v>0.45855</v>
      </c>
      <c r="F41" s="104" t="n">
        <v>0.6114</v>
      </c>
      <c r="G41" s="104" t="n">
        <v>0.764</v>
      </c>
      <c r="H41" s="104" t="n">
        <v>0.9166</v>
      </c>
      <c r="I41" s="104" t="n">
        <v>1.0692</v>
      </c>
      <c r="J41" s="104" t="n">
        <v>1.2218</v>
      </c>
      <c r="K41" s="104" t="n">
        <v>2.8473</v>
      </c>
      <c r="L41" s="104" t="n">
        <v>4.4728</v>
      </c>
      <c r="M41" s="104" t="n">
        <v>6.0983</v>
      </c>
      <c r="N41" s="104" t="n">
        <v>7.7238</v>
      </c>
      <c r="O41" s="104" t="n">
        <v>10.5924</v>
      </c>
      <c r="P41" s="104" t="n">
        <v>13.461</v>
      </c>
      <c r="Q41" s="104" t="n">
        <v>14.0702</v>
      </c>
      <c r="R41" s="104" t="n">
        <v>14.6794</v>
      </c>
      <c r="S41" s="104" t="n">
        <v>15.7688</v>
      </c>
      <c r="T41" s="104" t="n">
        <v>16.8582</v>
      </c>
      <c r="U41" s="104" t="n">
        <v>17.0054</v>
      </c>
      <c r="V41" s="104" t="n">
        <v>17.1526</v>
      </c>
      <c r="W41" s="104" t="n">
        <v>17.7828</v>
      </c>
      <c r="X41" s="104" t="n">
        <v>18.413</v>
      </c>
      <c r="Y41" s="104" t="n">
        <v>19.0179</v>
      </c>
      <c r="Z41" s="104" t="n">
        <v>19.6228</v>
      </c>
      <c r="AA41" s="104" t="n">
        <v>19.831</v>
      </c>
      <c r="AB41" s="104" t="n">
        <v>20.0392</v>
      </c>
      <c r="AC41" s="104" t="n">
        <v>20.2469</v>
      </c>
      <c r="AD41" s="104" t="n">
        <v>20.4546</v>
      </c>
      <c r="AE41" s="104" t="n">
        <v>18.6843</v>
      </c>
      <c r="AF41" s="104" t="n">
        <v>16.914</v>
      </c>
      <c r="AG41" s="104" t="n">
        <v>15.4235</v>
      </c>
      <c r="AH41" s="104" t="n">
        <v>13.933</v>
      </c>
      <c r="AI41" s="104" t="n">
        <v>12.9848</v>
      </c>
      <c r="AJ41" s="104" t="n">
        <v>12.0366</v>
      </c>
      <c r="AK41" s="104" t="n">
        <v>11.3897</v>
      </c>
      <c r="AL41" s="104" t="n">
        <v>10.7428</v>
      </c>
      <c r="AM41" s="104" t="n">
        <v>7.7892</v>
      </c>
      <c r="AN41" s="104" t="n">
        <v>4.8356</v>
      </c>
      <c r="AO41" s="104" t="n">
        <v>3.2522</v>
      </c>
      <c r="AP41" s="104" t="n">
        <v>1.6688</v>
      </c>
      <c r="AQ41" s="104" t="n">
        <v>1.6994</v>
      </c>
      <c r="AR41" s="104" t="n">
        <v>1.73</v>
      </c>
      <c r="AS41" s="103" t="n">
        <v>1.70635</v>
      </c>
      <c r="AT41" s="103" t="n">
        <v>1.6827</v>
      </c>
      <c r="AU41" s="103" t="n">
        <v>1.65905</v>
      </c>
      <c r="AV41" s="103" t="n">
        <v>1.6354</v>
      </c>
      <c r="AW41" s="103" t="n">
        <v>1.61175</v>
      </c>
      <c r="AX41" s="103" t="n">
        <v>1.5881</v>
      </c>
      <c r="AY41" s="103" t="n">
        <v>1.56445</v>
      </c>
      <c r="AZ41" s="103" t="n">
        <v>1.5408</v>
      </c>
      <c r="BA41" s="103" t="n">
        <v>1.51715</v>
      </c>
      <c r="BB41" s="103" t="n">
        <v>1.4935</v>
      </c>
      <c r="BC41" s="103" t="n">
        <v>1.46985</v>
      </c>
      <c r="BD41" s="103" t="n">
        <v>1.4462</v>
      </c>
      <c r="BE41" s="103" t="n">
        <v>1.42255</v>
      </c>
      <c r="BF41" s="103" t="n">
        <v>1.3989</v>
      </c>
      <c r="BG41" s="103" t="n">
        <v>1.37525</v>
      </c>
      <c r="BH41" s="103" t="n">
        <v>1.3516</v>
      </c>
      <c r="BI41" s="103" t="n">
        <v>1.32795</v>
      </c>
      <c r="BJ41" s="103" t="n">
        <v>1.3043</v>
      </c>
    </row>
    <row r="42" customFormat="false" ht="12.8" hidden="false" customHeight="false" outlineLevel="0" collapsed="false">
      <c r="A42" s="102" t="n">
        <v>75</v>
      </c>
      <c r="B42" s="104" t="n">
        <v>0</v>
      </c>
      <c r="C42" s="104" t="n">
        <v>0.1565</v>
      </c>
      <c r="D42" s="104" t="n">
        <v>0.313</v>
      </c>
      <c r="E42" s="104" t="n">
        <v>0.4695</v>
      </c>
      <c r="F42" s="104" t="n">
        <v>0.626</v>
      </c>
      <c r="G42" s="104" t="n">
        <v>0.78225</v>
      </c>
      <c r="H42" s="104" t="n">
        <v>0.9385</v>
      </c>
      <c r="I42" s="104" t="n">
        <v>1.09475</v>
      </c>
      <c r="J42" s="104" t="n">
        <v>1.251</v>
      </c>
      <c r="K42" s="104" t="n">
        <v>2.873</v>
      </c>
      <c r="L42" s="104" t="n">
        <v>4.495</v>
      </c>
      <c r="M42" s="104" t="n">
        <v>6.117</v>
      </c>
      <c r="N42" s="104" t="n">
        <v>7.739</v>
      </c>
      <c r="O42" s="104" t="n">
        <v>10.6045</v>
      </c>
      <c r="P42" s="104" t="n">
        <v>13.47</v>
      </c>
      <c r="Q42" s="104" t="n">
        <v>14.094</v>
      </c>
      <c r="R42" s="104" t="n">
        <v>14.718</v>
      </c>
      <c r="S42" s="104" t="n">
        <v>15.8935</v>
      </c>
      <c r="T42" s="104" t="n">
        <v>17.069</v>
      </c>
      <c r="U42" s="104" t="n">
        <v>17.237</v>
      </c>
      <c r="V42" s="104" t="n">
        <v>17.405</v>
      </c>
      <c r="W42" s="104" t="n">
        <v>18.007</v>
      </c>
      <c r="X42" s="104" t="n">
        <v>18.609</v>
      </c>
      <c r="Y42" s="104" t="n">
        <v>19.2535</v>
      </c>
      <c r="Z42" s="104" t="n">
        <v>19.898</v>
      </c>
      <c r="AA42" s="104" t="n">
        <v>20.1205</v>
      </c>
      <c r="AB42" s="104" t="n">
        <v>20.343</v>
      </c>
      <c r="AC42" s="104" t="n">
        <v>20.565</v>
      </c>
      <c r="AD42" s="104" t="n">
        <v>20.787</v>
      </c>
      <c r="AE42" s="104" t="n">
        <v>19.0545</v>
      </c>
      <c r="AF42" s="104" t="n">
        <v>17.322</v>
      </c>
      <c r="AG42" s="104" t="n">
        <v>15.814</v>
      </c>
      <c r="AH42" s="104" t="n">
        <v>14.306</v>
      </c>
      <c r="AI42" s="104" t="n">
        <v>13.356</v>
      </c>
      <c r="AJ42" s="104" t="n">
        <v>12.406</v>
      </c>
      <c r="AK42" s="104" t="n">
        <v>11.7635</v>
      </c>
      <c r="AL42" s="104" t="n">
        <v>11.121</v>
      </c>
      <c r="AM42" s="104" t="n">
        <v>8.178</v>
      </c>
      <c r="AN42" s="104" t="n">
        <v>5.235</v>
      </c>
      <c r="AO42" s="104" t="n">
        <v>3.5215</v>
      </c>
      <c r="AP42" s="104" t="n">
        <v>1.808</v>
      </c>
      <c r="AQ42" s="104" t="n">
        <v>1.841</v>
      </c>
      <c r="AR42" s="104" t="n">
        <v>1.874</v>
      </c>
      <c r="AS42" s="103" t="n">
        <v>1.848375</v>
      </c>
      <c r="AT42" s="103" t="n">
        <v>1.82275</v>
      </c>
      <c r="AU42" s="103" t="n">
        <v>1.797125</v>
      </c>
      <c r="AV42" s="103" t="n">
        <v>1.7715</v>
      </c>
      <c r="AW42" s="103" t="n">
        <v>1.745875</v>
      </c>
      <c r="AX42" s="103" t="n">
        <v>1.72025</v>
      </c>
      <c r="AY42" s="103" t="n">
        <v>1.694625</v>
      </c>
      <c r="AZ42" s="103" t="n">
        <v>1.669</v>
      </c>
      <c r="BA42" s="103" t="n">
        <v>1.643375</v>
      </c>
      <c r="BB42" s="103" t="n">
        <v>1.61775</v>
      </c>
      <c r="BC42" s="103" t="n">
        <v>1.592125</v>
      </c>
      <c r="BD42" s="103" t="n">
        <v>1.5665</v>
      </c>
      <c r="BE42" s="103" t="n">
        <v>1.540875</v>
      </c>
      <c r="BF42" s="103" t="n">
        <v>1.51525</v>
      </c>
      <c r="BG42" s="103" t="n">
        <v>1.489625</v>
      </c>
      <c r="BH42" s="103" t="n">
        <v>1.464</v>
      </c>
      <c r="BI42" s="103" t="n">
        <v>1.438375</v>
      </c>
      <c r="BJ42" s="103" t="n">
        <v>1.41275</v>
      </c>
    </row>
    <row r="43" customFormat="false" ht="12.8" hidden="false" customHeight="false" outlineLevel="0" collapsed="false">
      <c r="A43" s="102" t="n">
        <v>76</v>
      </c>
      <c r="B43" s="104" t="n">
        <v>0</v>
      </c>
      <c r="C43" s="104" t="n">
        <v>0.1602</v>
      </c>
      <c r="D43" s="104" t="n">
        <v>0.3204</v>
      </c>
      <c r="E43" s="104" t="n">
        <v>0.4806</v>
      </c>
      <c r="F43" s="104" t="n">
        <v>0.6408</v>
      </c>
      <c r="G43" s="104" t="n">
        <v>0.80075</v>
      </c>
      <c r="H43" s="104" t="n">
        <v>0.9607</v>
      </c>
      <c r="I43" s="104" t="n">
        <v>1.12065</v>
      </c>
      <c r="J43" s="104" t="n">
        <v>1.2806</v>
      </c>
      <c r="K43" s="104" t="n">
        <v>2.89685</v>
      </c>
      <c r="L43" s="104" t="n">
        <v>4.5131</v>
      </c>
      <c r="M43" s="104" t="n">
        <v>6.12935</v>
      </c>
      <c r="N43" s="104" t="n">
        <v>7.7456</v>
      </c>
      <c r="O43" s="104" t="n">
        <v>10.6039</v>
      </c>
      <c r="P43" s="104" t="n">
        <v>13.4622</v>
      </c>
      <c r="Q43" s="104" t="n">
        <v>14.095</v>
      </c>
      <c r="R43" s="104" t="n">
        <v>14.7278</v>
      </c>
      <c r="S43" s="104" t="n">
        <v>16.0072</v>
      </c>
      <c r="T43" s="104" t="n">
        <v>17.2866</v>
      </c>
      <c r="U43" s="104" t="n">
        <v>17.5013</v>
      </c>
      <c r="V43" s="104" t="n">
        <v>17.716</v>
      </c>
      <c r="W43" s="104" t="n">
        <v>18.2779</v>
      </c>
      <c r="X43" s="104" t="n">
        <v>18.8398</v>
      </c>
      <c r="Y43" s="104" t="n">
        <v>19.512</v>
      </c>
      <c r="Z43" s="104" t="n">
        <v>20.1842</v>
      </c>
      <c r="AA43" s="104" t="n">
        <v>20.423</v>
      </c>
      <c r="AB43" s="104" t="n">
        <v>20.6618</v>
      </c>
      <c r="AC43" s="104" t="n">
        <v>20.9003</v>
      </c>
      <c r="AD43" s="104" t="n">
        <v>21.1388</v>
      </c>
      <c r="AE43" s="104" t="n">
        <v>19.4175</v>
      </c>
      <c r="AF43" s="104" t="n">
        <v>17.6962</v>
      </c>
      <c r="AG43" s="104" t="n">
        <v>16.1853</v>
      </c>
      <c r="AH43" s="104" t="n">
        <v>14.6744</v>
      </c>
      <c r="AI43" s="104" t="n">
        <v>13.7251</v>
      </c>
      <c r="AJ43" s="104" t="n">
        <v>12.7758</v>
      </c>
      <c r="AK43" s="104" t="n">
        <v>12.1388</v>
      </c>
      <c r="AL43" s="104" t="n">
        <v>11.5018</v>
      </c>
      <c r="AM43" s="104" t="n">
        <v>8.5821</v>
      </c>
      <c r="AN43" s="104" t="n">
        <v>5.6624</v>
      </c>
      <c r="AO43" s="104" t="n">
        <v>3.8106</v>
      </c>
      <c r="AP43" s="104" t="n">
        <v>1.9588</v>
      </c>
      <c r="AQ43" s="104" t="n">
        <v>1.9944</v>
      </c>
      <c r="AR43" s="104" t="n">
        <v>2.03</v>
      </c>
      <c r="AS43" s="103" t="n">
        <v>2.00225</v>
      </c>
      <c r="AT43" s="103" t="n">
        <v>1.9745</v>
      </c>
      <c r="AU43" s="103" t="n">
        <v>1.94675</v>
      </c>
      <c r="AV43" s="103" t="n">
        <v>1.919</v>
      </c>
      <c r="AW43" s="103" t="n">
        <v>1.89125</v>
      </c>
      <c r="AX43" s="103" t="n">
        <v>1.8635</v>
      </c>
      <c r="AY43" s="103" t="n">
        <v>1.83575</v>
      </c>
      <c r="AZ43" s="103" t="n">
        <v>1.808</v>
      </c>
      <c r="BA43" s="103" t="n">
        <v>1.78025</v>
      </c>
      <c r="BB43" s="103" t="n">
        <v>1.7525</v>
      </c>
      <c r="BC43" s="103" t="n">
        <v>1.72475</v>
      </c>
      <c r="BD43" s="103" t="n">
        <v>1.697</v>
      </c>
      <c r="BE43" s="103" t="n">
        <v>1.66925</v>
      </c>
      <c r="BF43" s="103" t="n">
        <v>1.6415</v>
      </c>
      <c r="BG43" s="103" t="n">
        <v>1.61375</v>
      </c>
      <c r="BH43" s="103" t="n">
        <v>1.586</v>
      </c>
      <c r="BI43" s="103" t="n">
        <v>1.55825</v>
      </c>
      <c r="BJ43" s="103" t="n">
        <v>1.5305</v>
      </c>
    </row>
    <row r="44" customFormat="false" ht="12.8" hidden="false" customHeight="false" outlineLevel="0" collapsed="false">
      <c r="A44" s="102" t="n">
        <v>77</v>
      </c>
      <c r="B44" s="104" t="n">
        <v>0</v>
      </c>
      <c r="C44" s="104" t="n">
        <v>0.1639</v>
      </c>
      <c r="D44" s="104" t="n">
        <v>0.3278</v>
      </c>
      <c r="E44" s="104" t="n">
        <v>0.4917</v>
      </c>
      <c r="F44" s="104" t="n">
        <v>0.6556</v>
      </c>
      <c r="G44" s="104" t="n">
        <v>0.81925</v>
      </c>
      <c r="H44" s="104" t="n">
        <v>0.9829</v>
      </c>
      <c r="I44" s="104" t="n">
        <v>1.14655</v>
      </c>
      <c r="J44" s="104" t="n">
        <v>1.3102</v>
      </c>
      <c r="K44" s="104" t="n">
        <v>2.9207</v>
      </c>
      <c r="L44" s="104" t="n">
        <v>4.5312</v>
      </c>
      <c r="M44" s="104" t="n">
        <v>6.1417</v>
      </c>
      <c r="N44" s="104" t="n">
        <v>7.7522</v>
      </c>
      <c r="O44" s="104" t="n">
        <v>10.6033</v>
      </c>
      <c r="P44" s="104" t="n">
        <v>13.4544</v>
      </c>
      <c r="Q44" s="104" t="n">
        <v>14.096</v>
      </c>
      <c r="R44" s="104" t="n">
        <v>14.7376</v>
      </c>
      <c r="S44" s="104" t="n">
        <v>16.1209</v>
      </c>
      <c r="T44" s="104" t="n">
        <v>17.5042</v>
      </c>
      <c r="U44" s="104" t="n">
        <v>17.7656</v>
      </c>
      <c r="V44" s="104" t="n">
        <v>18.027</v>
      </c>
      <c r="W44" s="104" t="n">
        <v>18.5488</v>
      </c>
      <c r="X44" s="104" t="n">
        <v>19.0706</v>
      </c>
      <c r="Y44" s="104" t="n">
        <v>19.7705</v>
      </c>
      <c r="Z44" s="104" t="n">
        <v>20.4704</v>
      </c>
      <c r="AA44" s="104" t="n">
        <v>20.7255</v>
      </c>
      <c r="AB44" s="104" t="n">
        <v>20.9806</v>
      </c>
      <c r="AC44" s="104" t="n">
        <v>21.2356</v>
      </c>
      <c r="AD44" s="104" t="n">
        <v>21.4906</v>
      </c>
      <c r="AE44" s="104" t="n">
        <v>19.7805</v>
      </c>
      <c r="AF44" s="104" t="n">
        <v>18.0704</v>
      </c>
      <c r="AG44" s="104" t="n">
        <v>16.5566</v>
      </c>
      <c r="AH44" s="104" t="n">
        <v>15.0428</v>
      </c>
      <c r="AI44" s="104" t="n">
        <v>14.0942</v>
      </c>
      <c r="AJ44" s="104" t="n">
        <v>13.1456</v>
      </c>
      <c r="AK44" s="104" t="n">
        <v>12.5141</v>
      </c>
      <c r="AL44" s="104" t="n">
        <v>11.8826</v>
      </c>
      <c r="AM44" s="104" t="n">
        <v>8.9862</v>
      </c>
      <c r="AN44" s="104" t="n">
        <v>6.0898</v>
      </c>
      <c r="AO44" s="104" t="n">
        <v>4.0997</v>
      </c>
      <c r="AP44" s="104" t="n">
        <v>2.1096</v>
      </c>
      <c r="AQ44" s="104" t="n">
        <v>2.1478</v>
      </c>
      <c r="AR44" s="104" t="n">
        <v>2.186</v>
      </c>
      <c r="AS44" s="103" t="n">
        <v>2.156125</v>
      </c>
      <c r="AT44" s="103" t="n">
        <v>2.12625</v>
      </c>
      <c r="AU44" s="103" t="n">
        <v>2.096375</v>
      </c>
      <c r="AV44" s="103" t="n">
        <v>2.0665</v>
      </c>
      <c r="AW44" s="103" t="n">
        <v>2.036625</v>
      </c>
      <c r="AX44" s="103" t="n">
        <v>2.00675</v>
      </c>
      <c r="AY44" s="103" t="n">
        <v>1.976875</v>
      </c>
      <c r="AZ44" s="103" t="n">
        <v>1.947</v>
      </c>
      <c r="BA44" s="103" t="n">
        <v>1.917125</v>
      </c>
      <c r="BB44" s="103" t="n">
        <v>1.88725</v>
      </c>
      <c r="BC44" s="103" t="n">
        <v>1.857375</v>
      </c>
      <c r="BD44" s="103" t="n">
        <v>1.8275</v>
      </c>
      <c r="BE44" s="103" t="n">
        <v>1.797625</v>
      </c>
      <c r="BF44" s="103" t="n">
        <v>1.76775</v>
      </c>
      <c r="BG44" s="103" t="n">
        <v>1.737875</v>
      </c>
      <c r="BH44" s="103" t="n">
        <v>1.708</v>
      </c>
      <c r="BI44" s="103" t="n">
        <v>1.678125</v>
      </c>
      <c r="BJ44" s="103" t="n">
        <v>1.64825</v>
      </c>
    </row>
    <row r="45" customFormat="false" ht="12.8" hidden="false" customHeight="false" outlineLevel="0" collapsed="false">
      <c r="A45" s="102" t="n">
        <v>78</v>
      </c>
      <c r="B45" s="104" t="n">
        <v>0</v>
      </c>
      <c r="C45" s="104" t="n">
        <v>0.1676</v>
      </c>
      <c r="D45" s="104" t="n">
        <v>0.3352</v>
      </c>
      <c r="E45" s="104" t="n">
        <v>0.5028</v>
      </c>
      <c r="F45" s="104" t="n">
        <v>0.6704</v>
      </c>
      <c r="G45" s="104" t="n">
        <v>0.83775</v>
      </c>
      <c r="H45" s="104" t="n">
        <v>1.0051</v>
      </c>
      <c r="I45" s="104" t="n">
        <v>1.17245</v>
      </c>
      <c r="J45" s="104" t="n">
        <v>1.3398</v>
      </c>
      <c r="K45" s="104" t="n">
        <v>2.94455</v>
      </c>
      <c r="L45" s="104" t="n">
        <v>4.5493</v>
      </c>
      <c r="M45" s="104" t="n">
        <v>6.15405</v>
      </c>
      <c r="N45" s="104" t="n">
        <v>7.7588</v>
      </c>
      <c r="O45" s="104" t="n">
        <v>10.6027</v>
      </c>
      <c r="P45" s="104" t="n">
        <v>13.4466</v>
      </c>
      <c r="Q45" s="104" t="n">
        <v>14.097</v>
      </c>
      <c r="R45" s="104" t="n">
        <v>14.7474</v>
      </c>
      <c r="S45" s="104" t="n">
        <v>16.2346</v>
      </c>
      <c r="T45" s="104" t="n">
        <v>17.7218</v>
      </c>
      <c r="U45" s="104" t="n">
        <v>18.0299</v>
      </c>
      <c r="V45" s="104" t="n">
        <v>18.338</v>
      </c>
      <c r="W45" s="104" t="n">
        <v>18.8197</v>
      </c>
      <c r="X45" s="104" t="n">
        <v>19.3014</v>
      </c>
      <c r="Y45" s="104" t="n">
        <v>20.029</v>
      </c>
      <c r="Z45" s="104" t="n">
        <v>20.7566</v>
      </c>
      <c r="AA45" s="104" t="n">
        <v>21.028</v>
      </c>
      <c r="AB45" s="104" t="n">
        <v>21.2994</v>
      </c>
      <c r="AC45" s="104" t="n">
        <v>21.5709</v>
      </c>
      <c r="AD45" s="104" t="n">
        <v>21.8424</v>
      </c>
      <c r="AE45" s="104" t="n">
        <v>20.1435</v>
      </c>
      <c r="AF45" s="104" t="n">
        <v>18.4446</v>
      </c>
      <c r="AG45" s="104" t="n">
        <v>16.9279</v>
      </c>
      <c r="AH45" s="104" t="n">
        <v>15.4112</v>
      </c>
      <c r="AI45" s="104" t="n">
        <v>14.4633</v>
      </c>
      <c r="AJ45" s="104" t="n">
        <v>13.5154</v>
      </c>
      <c r="AK45" s="104" t="n">
        <v>12.8894</v>
      </c>
      <c r="AL45" s="104" t="n">
        <v>12.2634</v>
      </c>
      <c r="AM45" s="104" t="n">
        <v>9.3903</v>
      </c>
      <c r="AN45" s="104" t="n">
        <v>6.5172</v>
      </c>
      <c r="AO45" s="104" t="n">
        <v>4.3888</v>
      </c>
      <c r="AP45" s="104" t="n">
        <v>2.2604</v>
      </c>
      <c r="AQ45" s="104" t="n">
        <v>2.3012</v>
      </c>
      <c r="AR45" s="104" t="n">
        <v>2.342</v>
      </c>
      <c r="AS45" s="103" t="n">
        <v>2.31</v>
      </c>
      <c r="AT45" s="103" t="n">
        <v>2.278</v>
      </c>
      <c r="AU45" s="103" t="n">
        <v>2.246</v>
      </c>
      <c r="AV45" s="103" t="n">
        <v>2.214</v>
      </c>
      <c r="AW45" s="103" t="n">
        <v>2.182</v>
      </c>
      <c r="AX45" s="103" t="n">
        <v>2.15</v>
      </c>
      <c r="AY45" s="103" t="n">
        <v>2.118</v>
      </c>
      <c r="AZ45" s="103" t="n">
        <v>2.086</v>
      </c>
      <c r="BA45" s="103" t="n">
        <v>2.054</v>
      </c>
      <c r="BB45" s="103" t="n">
        <v>2.022</v>
      </c>
      <c r="BC45" s="103" t="n">
        <v>1.99</v>
      </c>
      <c r="BD45" s="103" t="n">
        <v>1.958</v>
      </c>
      <c r="BE45" s="103" t="n">
        <v>1.926</v>
      </c>
      <c r="BF45" s="103" t="n">
        <v>1.894</v>
      </c>
      <c r="BG45" s="103" t="n">
        <v>1.862</v>
      </c>
      <c r="BH45" s="103" t="n">
        <v>1.83</v>
      </c>
      <c r="BI45" s="103" t="n">
        <v>1.798</v>
      </c>
      <c r="BJ45" s="103" t="n">
        <v>1.766</v>
      </c>
    </row>
    <row r="46" customFormat="false" ht="12.8" hidden="false" customHeight="false" outlineLevel="0" collapsed="false">
      <c r="A46" s="102" t="n">
        <v>79</v>
      </c>
      <c r="B46" s="104" t="n">
        <v>0</v>
      </c>
      <c r="C46" s="104" t="n">
        <v>0.1713</v>
      </c>
      <c r="D46" s="104" t="n">
        <v>0.3426</v>
      </c>
      <c r="E46" s="104" t="n">
        <v>0.5139</v>
      </c>
      <c r="F46" s="104" t="n">
        <v>0.6852</v>
      </c>
      <c r="G46" s="104" t="n">
        <v>0.85625</v>
      </c>
      <c r="H46" s="104" t="n">
        <v>1.0273</v>
      </c>
      <c r="I46" s="104" t="n">
        <v>1.19835</v>
      </c>
      <c r="J46" s="104" t="n">
        <v>1.3694</v>
      </c>
      <c r="K46" s="104" t="n">
        <v>2.9684</v>
      </c>
      <c r="L46" s="104" t="n">
        <v>4.5674</v>
      </c>
      <c r="M46" s="104" t="n">
        <v>6.1664</v>
      </c>
      <c r="N46" s="104" t="n">
        <v>7.7654</v>
      </c>
      <c r="O46" s="104" t="n">
        <v>10.6021</v>
      </c>
      <c r="P46" s="104" t="n">
        <v>13.4388</v>
      </c>
      <c r="Q46" s="104" t="n">
        <v>14.098</v>
      </c>
      <c r="R46" s="104" t="n">
        <v>14.7572</v>
      </c>
      <c r="S46" s="104" t="n">
        <v>16.3483</v>
      </c>
      <c r="T46" s="104" t="n">
        <v>17.9394</v>
      </c>
      <c r="U46" s="104" t="n">
        <v>18.2942</v>
      </c>
      <c r="V46" s="104" t="n">
        <v>18.649</v>
      </c>
      <c r="W46" s="104" t="n">
        <v>19.0906</v>
      </c>
      <c r="X46" s="104" t="n">
        <v>19.5322</v>
      </c>
      <c r="Y46" s="104" t="n">
        <v>20.2875</v>
      </c>
      <c r="Z46" s="104" t="n">
        <v>21.0428</v>
      </c>
      <c r="AA46" s="104" t="n">
        <v>21.3305</v>
      </c>
      <c r="AB46" s="104" t="n">
        <v>21.6182</v>
      </c>
      <c r="AC46" s="104" t="n">
        <v>21.9062</v>
      </c>
      <c r="AD46" s="104" t="n">
        <v>22.1942</v>
      </c>
      <c r="AE46" s="104" t="n">
        <v>20.5065</v>
      </c>
      <c r="AF46" s="104" t="n">
        <v>18.8188</v>
      </c>
      <c r="AG46" s="104" t="n">
        <v>17.2992</v>
      </c>
      <c r="AH46" s="104" t="n">
        <v>15.7796</v>
      </c>
      <c r="AI46" s="104" t="n">
        <v>14.8324</v>
      </c>
      <c r="AJ46" s="104" t="n">
        <v>13.8852</v>
      </c>
      <c r="AK46" s="104" t="n">
        <v>13.2647</v>
      </c>
      <c r="AL46" s="104" t="n">
        <v>12.6442</v>
      </c>
      <c r="AM46" s="104" t="n">
        <v>9.7944</v>
      </c>
      <c r="AN46" s="104" t="n">
        <v>6.9446</v>
      </c>
      <c r="AO46" s="104" t="n">
        <v>4.6779</v>
      </c>
      <c r="AP46" s="104" t="n">
        <v>2.4112</v>
      </c>
      <c r="AQ46" s="104" t="n">
        <v>2.4546</v>
      </c>
      <c r="AR46" s="104" t="n">
        <v>2.498</v>
      </c>
      <c r="AS46" s="103" t="n">
        <v>2.463875</v>
      </c>
      <c r="AT46" s="103" t="n">
        <v>2.42975</v>
      </c>
      <c r="AU46" s="103" t="n">
        <v>2.395625</v>
      </c>
      <c r="AV46" s="103" t="n">
        <v>2.3615</v>
      </c>
      <c r="AW46" s="103" t="n">
        <v>2.327375</v>
      </c>
      <c r="AX46" s="103" t="n">
        <v>2.29325</v>
      </c>
      <c r="AY46" s="103" t="n">
        <v>2.259125</v>
      </c>
      <c r="AZ46" s="103" t="n">
        <v>2.225</v>
      </c>
      <c r="BA46" s="103" t="n">
        <v>2.190875</v>
      </c>
      <c r="BB46" s="103" t="n">
        <v>2.15675</v>
      </c>
      <c r="BC46" s="103" t="n">
        <v>2.122625</v>
      </c>
      <c r="BD46" s="103" t="n">
        <v>2.0885</v>
      </c>
      <c r="BE46" s="103" t="n">
        <v>2.054375</v>
      </c>
      <c r="BF46" s="103" t="n">
        <v>2.02025</v>
      </c>
      <c r="BG46" s="103" t="n">
        <v>1.986125</v>
      </c>
      <c r="BH46" s="103" t="n">
        <v>1.952</v>
      </c>
      <c r="BI46" s="103" t="n">
        <v>1.917875</v>
      </c>
      <c r="BJ46" s="103" t="n">
        <v>1.88375</v>
      </c>
    </row>
    <row r="47" customFormat="false" ht="12.8" hidden="false" customHeight="false" outlineLevel="0" collapsed="false">
      <c r="A47" s="102" t="n">
        <v>80</v>
      </c>
      <c r="B47" s="104" t="n">
        <v>0</v>
      </c>
      <c r="C47" s="104" t="n">
        <v>0.175</v>
      </c>
      <c r="D47" s="104" t="n">
        <v>0.35</v>
      </c>
      <c r="E47" s="104" t="n">
        <v>0.525</v>
      </c>
      <c r="F47" s="104" t="n">
        <v>0.7</v>
      </c>
      <c r="G47" s="104" t="n">
        <v>0.87475</v>
      </c>
      <c r="H47" s="104" t="n">
        <v>1.0495</v>
      </c>
      <c r="I47" s="104" t="n">
        <v>1.22425</v>
      </c>
      <c r="J47" s="104" t="n">
        <v>1.399</v>
      </c>
      <c r="K47" s="104" t="n">
        <v>2.99225</v>
      </c>
      <c r="L47" s="104" t="n">
        <v>4.5855</v>
      </c>
      <c r="M47" s="104" t="n">
        <v>6.17875</v>
      </c>
      <c r="N47" s="104" t="n">
        <v>7.772</v>
      </c>
      <c r="O47" s="104" t="n">
        <v>10.6015</v>
      </c>
      <c r="P47" s="104" t="n">
        <v>13.431</v>
      </c>
      <c r="Q47" s="104" t="n">
        <v>14.099</v>
      </c>
      <c r="R47" s="104" t="n">
        <v>14.767</v>
      </c>
      <c r="S47" s="104" t="n">
        <v>16.462</v>
      </c>
      <c r="T47" s="104" t="n">
        <v>18.157</v>
      </c>
      <c r="U47" s="104" t="n">
        <v>18.5585</v>
      </c>
      <c r="V47" s="104" t="n">
        <v>18.96</v>
      </c>
      <c r="W47" s="104" t="n">
        <v>19.3615</v>
      </c>
      <c r="X47" s="104" t="n">
        <v>19.763</v>
      </c>
      <c r="Y47" s="104" t="n">
        <v>20.546</v>
      </c>
      <c r="Z47" s="104" t="n">
        <v>21.329</v>
      </c>
      <c r="AA47" s="104" t="n">
        <v>21.633</v>
      </c>
      <c r="AB47" s="104" t="n">
        <v>21.937</v>
      </c>
      <c r="AC47" s="104" t="n">
        <v>22.2415</v>
      </c>
      <c r="AD47" s="104" t="n">
        <v>22.546</v>
      </c>
      <c r="AE47" s="104" t="n">
        <v>20.8695</v>
      </c>
      <c r="AF47" s="104" t="n">
        <v>19.193</v>
      </c>
      <c r="AG47" s="104" t="n">
        <v>17.6705</v>
      </c>
      <c r="AH47" s="104" t="n">
        <v>16.148</v>
      </c>
      <c r="AI47" s="104" t="n">
        <v>15.2015</v>
      </c>
      <c r="AJ47" s="104" t="n">
        <v>14.255</v>
      </c>
      <c r="AK47" s="104" t="n">
        <v>13.64</v>
      </c>
      <c r="AL47" s="104" t="n">
        <v>13.025</v>
      </c>
      <c r="AM47" s="104" t="n">
        <v>10.1985</v>
      </c>
      <c r="AN47" s="104" t="n">
        <v>7.372</v>
      </c>
      <c r="AO47" s="104" t="n">
        <v>4.967</v>
      </c>
      <c r="AP47" s="104" t="n">
        <v>2.562</v>
      </c>
      <c r="AQ47" s="104" t="n">
        <v>2.608</v>
      </c>
      <c r="AR47" s="104" t="n">
        <v>2.654</v>
      </c>
      <c r="AS47" s="103" t="n">
        <v>2.61775</v>
      </c>
      <c r="AT47" s="103" t="n">
        <v>2.5815</v>
      </c>
      <c r="AU47" s="103" t="n">
        <v>2.54525</v>
      </c>
      <c r="AV47" s="103" t="n">
        <v>2.509</v>
      </c>
      <c r="AW47" s="103" t="n">
        <v>2.47275</v>
      </c>
      <c r="AX47" s="103" t="n">
        <v>2.4365</v>
      </c>
      <c r="AY47" s="103" t="n">
        <v>2.40025</v>
      </c>
      <c r="AZ47" s="103" t="n">
        <v>2.364</v>
      </c>
      <c r="BA47" s="103" t="n">
        <v>2.32775</v>
      </c>
      <c r="BB47" s="103" t="n">
        <v>2.2915</v>
      </c>
      <c r="BC47" s="103" t="n">
        <v>2.25525</v>
      </c>
      <c r="BD47" s="103" t="n">
        <v>2.219</v>
      </c>
      <c r="BE47" s="103" t="n">
        <v>2.18275</v>
      </c>
      <c r="BF47" s="103" t="n">
        <v>2.1465</v>
      </c>
      <c r="BG47" s="103" t="n">
        <v>2.11025</v>
      </c>
      <c r="BH47" s="103" t="n">
        <v>2.074</v>
      </c>
      <c r="BI47" s="103" t="n">
        <v>2.03775</v>
      </c>
      <c r="BJ47" s="103" t="n">
        <v>2.0015</v>
      </c>
    </row>
    <row r="48" customFormat="false" ht="12.8" hidden="false" customHeight="false" outlineLevel="0" collapsed="false">
      <c r="A48" s="102" t="n">
        <v>81</v>
      </c>
      <c r="B48" s="104" t="n">
        <v>0</v>
      </c>
      <c r="C48" s="104" t="n">
        <v>0.1787</v>
      </c>
      <c r="D48" s="104" t="n">
        <v>0.3574</v>
      </c>
      <c r="E48" s="104" t="n">
        <v>0.5361</v>
      </c>
      <c r="F48" s="104" t="n">
        <v>0.7148</v>
      </c>
      <c r="G48" s="104" t="n">
        <v>0.8933</v>
      </c>
      <c r="H48" s="104" t="n">
        <v>1.0718</v>
      </c>
      <c r="I48" s="104" t="n">
        <v>1.2503</v>
      </c>
      <c r="J48" s="104" t="n">
        <v>1.4288</v>
      </c>
      <c r="K48" s="104" t="n">
        <v>3.01435</v>
      </c>
      <c r="L48" s="104" t="n">
        <v>4.5999</v>
      </c>
      <c r="M48" s="104" t="n">
        <v>6.18545</v>
      </c>
      <c r="N48" s="104" t="n">
        <v>7.771</v>
      </c>
      <c r="O48" s="104" t="n">
        <v>10.5899</v>
      </c>
      <c r="P48" s="104" t="n">
        <v>13.4088</v>
      </c>
      <c r="Q48" s="104" t="n">
        <v>14.0825</v>
      </c>
      <c r="R48" s="104" t="n">
        <v>14.7562</v>
      </c>
      <c r="S48" s="104" t="n">
        <v>16.51</v>
      </c>
      <c r="T48" s="104" t="n">
        <v>18.2638</v>
      </c>
      <c r="U48" s="104" t="n">
        <v>18.6844</v>
      </c>
      <c r="V48" s="104" t="n">
        <v>19.105</v>
      </c>
      <c r="W48" s="104" t="n">
        <v>19.5256</v>
      </c>
      <c r="X48" s="104" t="n">
        <v>19.9462</v>
      </c>
      <c r="Y48" s="104" t="n">
        <v>20.7303</v>
      </c>
      <c r="Z48" s="104" t="n">
        <v>21.5144</v>
      </c>
      <c r="AA48" s="104" t="n">
        <v>21.8216</v>
      </c>
      <c r="AB48" s="104" t="n">
        <v>22.1288</v>
      </c>
      <c r="AC48" s="104" t="n">
        <v>22.4482</v>
      </c>
      <c r="AD48" s="104" t="n">
        <v>22.7676</v>
      </c>
      <c r="AE48" s="104" t="n">
        <v>21.1372</v>
      </c>
      <c r="AF48" s="104" t="n">
        <v>19.5068</v>
      </c>
      <c r="AG48" s="104" t="n">
        <v>18.0072</v>
      </c>
      <c r="AH48" s="104" t="n">
        <v>16.5076</v>
      </c>
      <c r="AI48" s="104" t="n">
        <v>15.5642</v>
      </c>
      <c r="AJ48" s="104" t="n">
        <v>14.6208</v>
      </c>
      <c r="AK48" s="104" t="n">
        <v>14.0123</v>
      </c>
      <c r="AL48" s="104" t="n">
        <v>13.4038</v>
      </c>
      <c r="AM48" s="104" t="n">
        <v>10.6101</v>
      </c>
      <c r="AN48" s="104" t="n">
        <v>7.8164</v>
      </c>
      <c r="AO48" s="104" t="n">
        <v>5.2689</v>
      </c>
      <c r="AP48" s="104" t="n">
        <v>2.7214</v>
      </c>
      <c r="AQ48" s="104" t="n">
        <v>2.7699</v>
      </c>
      <c r="AR48" s="104" t="n">
        <v>2.8184</v>
      </c>
      <c r="AS48" s="103" t="n">
        <v>2.7799</v>
      </c>
      <c r="AT48" s="103" t="n">
        <v>2.7414</v>
      </c>
      <c r="AU48" s="103" t="n">
        <v>2.7029</v>
      </c>
      <c r="AV48" s="103" t="n">
        <v>2.6644</v>
      </c>
      <c r="AW48" s="103" t="n">
        <v>2.6259</v>
      </c>
      <c r="AX48" s="103" t="n">
        <v>2.5874</v>
      </c>
      <c r="AY48" s="103" t="n">
        <v>2.5489</v>
      </c>
      <c r="AZ48" s="103" t="n">
        <v>2.5104</v>
      </c>
      <c r="BA48" s="103" t="n">
        <v>2.4719</v>
      </c>
      <c r="BB48" s="103" t="n">
        <v>2.4334</v>
      </c>
      <c r="BC48" s="103" t="n">
        <v>2.3949</v>
      </c>
      <c r="BD48" s="103" t="n">
        <v>2.3564</v>
      </c>
      <c r="BE48" s="103" t="n">
        <v>2.3179</v>
      </c>
      <c r="BF48" s="103" t="n">
        <v>2.2794</v>
      </c>
      <c r="BG48" s="103" t="n">
        <v>2.2409</v>
      </c>
      <c r="BH48" s="103" t="n">
        <v>2.2024</v>
      </c>
      <c r="BI48" s="103" t="n">
        <v>2.1639</v>
      </c>
      <c r="BJ48" s="103" t="n">
        <v>2.1254</v>
      </c>
    </row>
    <row r="49" customFormat="false" ht="12.8" hidden="false" customHeight="false" outlineLevel="0" collapsed="false">
      <c r="A49" s="102" t="n">
        <v>82</v>
      </c>
      <c r="B49" s="104" t="n">
        <v>0</v>
      </c>
      <c r="C49" s="104" t="n">
        <v>0.1824</v>
      </c>
      <c r="D49" s="104" t="n">
        <v>0.3648</v>
      </c>
      <c r="E49" s="104" t="n">
        <v>0.5472</v>
      </c>
      <c r="F49" s="104" t="n">
        <v>0.7296</v>
      </c>
      <c r="G49" s="104" t="n">
        <v>0.91185</v>
      </c>
      <c r="H49" s="104" t="n">
        <v>1.0941</v>
      </c>
      <c r="I49" s="104" t="n">
        <v>1.27635</v>
      </c>
      <c r="J49" s="104" t="n">
        <v>1.4586</v>
      </c>
      <c r="K49" s="104" t="n">
        <v>3.03645</v>
      </c>
      <c r="L49" s="104" t="n">
        <v>4.6143</v>
      </c>
      <c r="M49" s="104" t="n">
        <v>6.19215</v>
      </c>
      <c r="N49" s="104" t="n">
        <v>7.77</v>
      </c>
      <c r="O49" s="104" t="n">
        <v>10.5783</v>
      </c>
      <c r="P49" s="104" t="n">
        <v>13.3866</v>
      </c>
      <c r="Q49" s="104" t="n">
        <v>14.066</v>
      </c>
      <c r="R49" s="104" t="n">
        <v>14.7454</v>
      </c>
      <c r="S49" s="104" t="n">
        <v>16.558</v>
      </c>
      <c r="T49" s="104" t="n">
        <v>18.3706</v>
      </c>
      <c r="U49" s="104" t="n">
        <v>18.8103</v>
      </c>
      <c r="V49" s="104" t="n">
        <v>19.25</v>
      </c>
      <c r="W49" s="104" t="n">
        <v>19.6897</v>
      </c>
      <c r="X49" s="104" t="n">
        <v>20.1294</v>
      </c>
      <c r="Y49" s="104" t="n">
        <v>20.9146</v>
      </c>
      <c r="Z49" s="104" t="n">
        <v>21.6998</v>
      </c>
      <c r="AA49" s="104" t="n">
        <v>22.0102</v>
      </c>
      <c r="AB49" s="104" t="n">
        <v>22.3206</v>
      </c>
      <c r="AC49" s="104" t="n">
        <v>22.6549</v>
      </c>
      <c r="AD49" s="104" t="n">
        <v>22.9892</v>
      </c>
      <c r="AE49" s="104" t="n">
        <v>21.4049</v>
      </c>
      <c r="AF49" s="104" t="n">
        <v>19.8206</v>
      </c>
      <c r="AG49" s="104" t="n">
        <v>18.3439</v>
      </c>
      <c r="AH49" s="104" t="n">
        <v>16.8672</v>
      </c>
      <c r="AI49" s="104" t="n">
        <v>15.9269</v>
      </c>
      <c r="AJ49" s="104" t="n">
        <v>14.9866</v>
      </c>
      <c r="AK49" s="104" t="n">
        <v>14.3846</v>
      </c>
      <c r="AL49" s="104" t="n">
        <v>13.7826</v>
      </c>
      <c r="AM49" s="104" t="n">
        <v>11.0217</v>
      </c>
      <c r="AN49" s="104" t="n">
        <v>8.2608</v>
      </c>
      <c r="AO49" s="104" t="n">
        <v>5.5708</v>
      </c>
      <c r="AP49" s="104" t="n">
        <v>2.8808</v>
      </c>
      <c r="AQ49" s="104" t="n">
        <v>2.9318</v>
      </c>
      <c r="AR49" s="104" t="n">
        <v>2.9828</v>
      </c>
      <c r="AS49" s="103" t="n">
        <v>2.94205</v>
      </c>
      <c r="AT49" s="103" t="n">
        <v>2.9013</v>
      </c>
      <c r="AU49" s="103" t="n">
        <v>2.86055</v>
      </c>
      <c r="AV49" s="103" t="n">
        <v>2.8198</v>
      </c>
      <c r="AW49" s="103" t="n">
        <v>2.77905</v>
      </c>
      <c r="AX49" s="103" t="n">
        <v>2.7383</v>
      </c>
      <c r="AY49" s="103" t="n">
        <v>2.69755</v>
      </c>
      <c r="AZ49" s="103" t="n">
        <v>2.6568</v>
      </c>
      <c r="BA49" s="103" t="n">
        <v>2.61605</v>
      </c>
      <c r="BB49" s="103" t="n">
        <v>2.5753</v>
      </c>
      <c r="BC49" s="103" t="n">
        <v>2.53455</v>
      </c>
      <c r="BD49" s="103" t="n">
        <v>2.4938</v>
      </c>
      <c r="BE49" s="103" t="n">
        <v>2.45305</v>
      </c>
      <c r="BF49" s="103" t="n">
        <v>2.4123</v>
      </c>
      <c r="BG49" s="103" t="n">
        <v>2.37155</v>
      </c>
      <c r="BH49" s="103" t="n">
        <v>2.3308</v>
      </c>
      <c r="BI49" s="103" t="n">
        <v>2.29005</v>
      </c>
      <c r="BJ49" s="103" t="n">
        <v>2.2493</v>
      </c>
    </row>
    <row r="50" customFormat="false" ht="12.8" hidden="false" customHeight="false" outlineLevel="0" collapsed="false">
      <c r="A50" s="102" t="n">
        <v>83</v>
      </c>
      <c r="B50" s="104" t="n">
        <v>0</v>
      </c>
      <c r="C50" s="104" t="n">
        <v>0.1861</v>
      </c>
      <c r="D50" s="104" t="n">
        <v>0.3722</v>
      </c>
      <c r="E50" s="104" t="n">
        <v>0.5583</v>
      </c>
      <c r="F50" s="104" t="n">
        <v>0.7444</v>
      </c>
      <c r="G50" s="104" t="n">
        <v>0.9304</v>
      </c>
      <c r="H50" s="104" t="n">
        <v>1.1164</v>
      </c>
      <c r="I50" s="104" t="n">
        <v>1.3024</v>
      </c>
      <c r="J50" s="104" t="n">
        <v>1.4884</v>
      </c>
      <c r="K50" s="104" t="n">
        <v>3.05855</v>
      </c>
      <c r="L50" s="104" t="n">
        <v>4.6287</v>
      </c>
      <c r="M50" s="104" t="n">
        <v>6.19885</v>
      </c>
      <c r="N50" s="104" t="n">
        <v>7.769</v>
      </c>
      <c r="O50" s="104" t="n">
        <v>10.5667</v>
      </c>
      <c r="P50" s="104" t="n">
        <v>13.3644</v>
      </c>
      <c r="Q50" s="104" t="n">
        <v>14.0495</v>
      </c>
      <c r="R50" s="104" t="n">
        <v>14.7346</v>
      </c>
      <c r="S50" s="104" t="n">
        <v>16.606</v>
      </c>
      <c r="T50" s="104" t="n">
        <v>18.4774</v>
      </c>
      <c r="U50" s="104" t="n">
        <v>18.9362</v>
      </c>
      <c r="V50" s="104" t="n">
        <v>19.395</v>
      </c>
      <c r="W50" s="104" t="n">
        <v>19.8538</v>
      </c>
      <c r="X50" s="104" t="n">
        <v>20.3126</v>
      </c>
      <c r="Y50" s="104" t="n">
        <v>21.0989</v>
      </c>
      <c r="Z50" s="104" t="n">
        <v>21.8852</v>
      </c>
      <c r="AA50" s="104" t="n">
        <v>22.1988</v>
      </c>
      <c r="AB50" s="104" t="n">
        <v>22.5124</v>
      </c>
      <c r="AC50" s="104" t="n">
        <v>22.8616</v>
      </c>
      <c r="AD50" s="104" t="n">
        <v>23.2108</v>
      </c>
      <c r="AE50" s="104" t="n">
        <v>21.6726</v>
      </c>
      <c r="AF50" s="104" t="n">
        <v>20.1344</v>
      </c>
      <c r="AG50" s="104" t="n">
        <v>18.6806</v>
      </c>
      <c r="AH50" s="104" t="n">
        <v>17.2268</v>
      </c>
      <c r="AI50" s="104" t="n">
        <v>16.2896</v>
      </c>
      <c r="AJ50" s="104" t="n">
        <v>15.3524</v>
      </c>
      <c r="AK50" s="104" t="n">
        <v>14.7569</v>
      </c>
      <c r="AL50" s="104" t="n">
        <v>14.1614</v>
      </c>
      <c r="AM50" s="104" t="n">
        <v>11.4333</v>
      </c>
      <c r="AN50" s="104" t="n">
        <v>8.7052</v>
      </c>
      <c r="AO50" s="104" t="n">
        <v>5.8727</v>
      </c>
      <c r="AP50" s="104" t="n">
        <v>3.0402</v>
      </c>
      <c r="AQ50" s="104" t="n">
        <v>3.0937</v>
      </c>
      <c r="AR50" s="104" t="n">
        <v>3.1472</v>
      </c>
      <c r="AS50" s="103" t="n">
        <v>3.1042</v>
      </c>
      <c r="AT50" s="103" t="n">
        <v>3.0612</v>
      </c>
      <c r="AU50" s="103" t="n">
        <v>3.0182</v>
      </c>
      <c r="AV50" s="103" t="n">
        <v>2.9752</v>
      </c>
      <c r="AW50" s="103" t="n">
        <v>2.9322</v>
      </c>
      <c r="AX50" s="103" t="n">
        <v>2.8892</v>
      </c>
      <c r="AY50" s="103" t="n">
        <v>2.8462</v>
      </c>
      <c r="AZ50" s="103" t="n">
        <v>2.8032</v>
      </c>
      <c r="BA50" s="103" t="n">
        <v>2.7602</v>
      </c>
      <c r="BB50" s="103" t="n">
        <v>2.7172</v>
      </c>
      <c r="BC50" s="103" t="n">
        <v>2.6742</v>
      </c>
      <c r="BD50" s="103" t="n">
        <v>2.6312</v>
      </c>
      <c r="BE50" s="103" t="n">
        <v>2.5882</v>
      </c>
      <c r="BF50" s="103" t="n">
        <v>2.5452</v>
      </c>
      <c r="BG50" s="103" t="n">
        <v>2.5022</v>
      </c>
      <c r="BH50" s="103" t="n">
        <v>2.4592</v>
      </c>
      <c r="BI50" s="103" t="n">
        <v>2.4162</v>
      </c>
      <c r="BJ50" s="103" t="n">
        <v>2.3732</v>
      </c>
    </row>
    <row r="51" customFormat="false" ht="12.8" hidden="false" customHeight="false" outlineLevel="0" collapsed="false">
      <c r="A51" s="102" t="n">
        <v>84</v>
      </c>
      <c r="B51" s="104" t="n">
        <v>0</v>
      </c>
      <c r="C51" s="104" t="n">
        <v>0.1898</v>
      </c>
      <c r="D51" s="104" t="n">
        <v>0.3796</v>
      </c>
      <c r="E51" s="104" t="n">
        <v>0.5694</v>
      </c>
      <c r="F51" s="104" t="n">
        <v>0.7592</v>
      </c>
      <c r="G51" s="104" t="n">
        <v>0.94895</v>
      </c>
      <c r="H51" s="104" t="n">
        <v>1.1387</v>
      </c>
      <c r="I51" s="104" t="n">
        <v>1.32845</v>
      </c>
      <c r="J51" s="104" t="n">
        <v>1.5182</v>
      </c>
      <c r="K51" s="104" t="n">
        <v>3.08065</v>
      </c>
      <c r="L51" s="104" t="n">
        <v>4.6431</v>
      </c>
      <c r="M51" s="104" t="n">
        <v>6.20555</v>
      </c>
      <c r="N51" s="104" t="n">
        <v>7.768</v>
      </c>
      <c r="O51" s="104" t="n">
        <v>10.5551</v>
      </c>
      <c r="P51" s="104" t="n">
        <v>13.3422</v>
      </c>
      <c r="Q51" s="104" t="n">
        <v>14.033</v>
      </c>
      <c r="R51" s="104" t="n">
        <v>14.7238</v>
      </c>
      <c r="S51" s="104" t="n">
        <v>16.654</v>
      </c>
      <c r="T51" s="104" t="n">
        <v>18.5842</v>
      </c>
      <c r="U51" s="104" t="n">
        <v>19.0621</v>
      </c>
      <c r="V51" s="104" t="n">
        <v>19.54</v>
      </c>
      <c r="W51" s="104" t="n">
        <v>20.0179</v>
      </c>
      <c r="X51" s="104" t="n">
        <v>20.4958</v>
      </c>
      <c r="Y51" s="104" t="n">
        <v>21.2832</v>
      </c>
      <c r="Z51" s="104" t="n">
        <v>22.0706</v>
      </c>
      <c r="AA51" s="104" t="n">
        <v>22.3874</v>
      </c>
      <c r="AB51" s="104" t="n">
        <v>22.7042</v>
      </c>
      <c r="AC51" s="104" t="n">
        <v>23.0683</v>
      </c>
      <c r="AD51" s="104" t="n">
        <v>23.4324</v>
      </c>
      <c r="AE51" s="104" t="n">
        <v>21.9403</v>
      </c>
      <c r="AF51" s="104" t="n">
        <v>20.4482</v>
      </c>
      <c r="AG51" s="104" t="n">
        <v>19.0173</v>
      </c>
      <c r="AH51" s="104" t="n">
        <v>17.5864</v>
      </c>
      <c r="AI51" s="104" t="n">
        <v>16.6523</v>
      </c>
      <c r="AJ51" s="104" t="n">
        <v>15.7182</v>
      </c>
      <c r="AK51" s="104" t="n">
        <v>15.1292</v>
      </c>
      <c r="AL51" s="104" t="n">
        <v>14.5402</v>
      </c>
      <c r="AM51" s="104" t="n">
        <v>11.8449</v>
      </c>
      <c r="AN51" s="104" t="n">
        <v>9.1496</v>
      </c>
      <c r="AO51" s="104" t="n">
        <v>6.1746</v>
      </c>
      <c r="AP51" s="104" t="n">
        <v>3.1996</v>
      </c>
      <c r="AQ51" s="104" t="n">
        <v>3.2556</v>
      </c>
      <c r="AR51" s="104" t="n">
        <v>3.3116</v>
      </c>
      <c r="AS51" s="103" t="n">
        <v>3.26635</v>
      </c>
      <c r="AT51" s="103" t="n">
        <v>3.2211</v>
      </c>
      <c r="AU51" s="103" t="n">
        <v>3.17585</v>
      </c>
      <c r="AV51" s="103" t="n">
        <v>3.1306</v>
      </c>
      <c r="AW51" s="103" t="n">
        <v>3.08535</v>
      </c>
      <c r="AX51" s="103" t="n">
        <v>3.0401</v>
      </c>
      <c r="AY51" s="103" t="n">
        <v>2.99485</v>
      </c>
      <c r="AZ51" s="103" t="n">
        <v>2.9496</v>
      </c>
      <c r="BA51" s="103" t="n">
        <v>2.90435</v>
      </c>
      <c r="BB51" s="103" t="n">
        <v>2.8591</v>
      </c>
      <c r="BC51" s="103" t="n">
        <v>2.81385</v>
      </c>
      <c r="BD51" s="103" t="n">
        <v>2.7686</v>
      </c>
      <c r="BE51" s="103" t="n">
        <v>2.72335</v>
      </c>
      <c r="BF51" s="103" t="n">
        <v>2.6781</v>
      </c>
      <c r="BG51" s="103" t="n">
        <v>2.63285</v>
      </c>
      <c r="BH51" s="103" t="n">
        <v>2.5876</v>
      </c>
      <c r="BI51" s="103" t="n">
        <v>2.54235</v>
      </c>
      <c r="BJ51" s="103" t="n">
        <v>2.4971</v>
      </c>
    </row>
    <row r="52" customFormat="false" ht="12.8" hidden="false" customHeight="false" outlineLevel="0" collapsed="false">
      <c r="A52" s="102" t="n">
        <v>85</v>
      </c>
      <c r="B52" s="104" t="n">
        <v>0</v>
      </c>
      <c r="C52" s="104" t="n">
        <v>0.1935</v>
      </c>
      <c r="D52" s="104" t="n">
        <v>0.387</v>
      </c>
      <c r="E52" s="104" t="n">
        <v>0.5805</v>
      </c>
      <c r="F52" s="104" t="n">
        <v>0.774</v>
      </c>
      <c r="G52" s="104" t="n">
        <v>0.9675</v>
      </c>
      <c r="H52" s="104" t="n">
        <v>1.161</v>
      </c>
      <c r="I52" s="104" t="n">
        <v>1.3545</v>
      </c>
      <c r="J52" s="104" t="n">
        <v>1.548</v>
      </c>
      <c r="K52" s="104" t="n">
        <v>3.10275</v>
      </c>
      <c r="L52" s="104" t="n">
        <v>4.6575</v>
      </c>
      <c r="M52" s="104" t="n">
        <v>6.21225</v>
      </c>
      <c r="N52" s="104" t="n">
        <v>7.767</v>
      </c>
      <c r="O52" s="104" t="n">
        <v>10.5435</v>
      </c>
      <c r="P52" s="104" t="n">
        <v>13.32</v>
      </c>
      <c r="Q52" s="104" t="n">
        <v>14.0165</v>
      </c>
      <c r="R52" s="104" t="n">
        <v>14.713</v>
      </c>
      <c r="S52" s="104" t="n">
        <v>16.702</v>
      </c>
      <c r="T52" s="104" t="n">
        <v>18.691</v>
      </c>
      <c r="U52" s="104" t="n">
        <v>19.188</v>
      </c>
      <c r="V52" s="104" t="n">
        <v>19.685</v>
      </c>
      <c r="W52" s="104" t="n">
        <v>20.182</v>
      </c>
      <c r="X52" s="104" t="n">
        <v>20.679</v>
      </c>
      <c r="Y52" s="104" t="n">
        <v>21.4675</v>
      </c>
      <c r="Z52" s="104" t="n">
        <v>22.256</v>
      </c>
      <c r="AA52" s="104" t="n">
        <v>22.576</v>
      </c>
      <c r="AB52" s="104" t="n">
        <v>22.896</v>
      </c>
      <c r="AC52" s="104" t="n">
        <v>23.275</v>
      </c>
      <c r="AD52" s="104" t="n">
        <v>23.654</v>
      </c>
      <c r="AE52" s="104" t="n">
        <v>22.208</v>
      </c>
      <c r="AF52" s="104" t="n">
        <v>20.762</v>
      </c>
      <c r="AG52" s="104" t="n">
        <v>19.354</v>
      </c>
      <c r="AH52" s="104" t="n">
        <v>17.946</v>
      </c>
      <c r="AI52" s="104" t="n">
        <v>17.015</v>
      </c>
      <c r="AJ52" s="104" t="n">
        <v>16.084</v>
      </c>
      <c r="AK52" s="104" t="n">
        <v>15.5015</v>
      </c>
      <c r="AL52" s="104" t="n">
        <v>14.919</v>
      </c>
      <c r="AM52" s="104" t="n">
        <v>12.2565</v>
      </c>
      <c r="AN52" s="104" t="n">
        <v>9.594</v>
      </c>
      <c r="AO52" s="104" t="n">
        <v>6.4765</v>
      </c>
      <c r="AP52" s="104" t="n">
        <v>3.359</v>
      </c>
      <c r="AQ52" s="104" t="n">
        <v>3.4175</v>
      </c>
      <c r="AR52" s="104" t="n">
        <v>3.476</v>
      </c>
      <c r="AS52" s="103" t="n">
        <v>3.4285</v>
      </c>
      <c r="AT52" s="103" t="n">
        <v>3.381</v>
      </c>
      <c r="AU52" s="103" t="n">
        <v>3.3335</v>
      </c>
      <c r="AV52" s="103" t="n">
        <v>3.286</v>
      </c>
      <c r="AW52" s="103" t="n">
        <v>3.2385</v>
      </c>
      <c r="AX52" s="103" t="n">
        <v>3.191</v>
      </c>
      <c r="AY52" s="103" t="n">
        <v>3.1435</v>
      </c>
      <c r="AZ52" s="103" t="n">
        <v>3.096</v>
      </c>
      <c r="BA52" s="103" t="n">
        <v>3.0485</v>
      </c>
      <c r="BB52" s="103" t="n">
        <v>3.001</v>
      </c>
      <c r="BC52" s="103" t="n">
        <v>2.9535</v>
      </c>
      <c r="BD52" s="103" t="n">
        <v>2.906</v>
      </c>
      <c r="BE52" s="103" t="n">
        <v>2.8585</v>
      </c>
      <c r="BF52" s="103" t="n">
        <v>2.811</v>
      </c>
      <c r="BG52" s="103" t="n">
        <v>2.7635</v>
      </c>
      <c r="BH52" s="103" t="n">
        <v>2.716</v>
      </c>
      <c r="BI52" s="103" t="n">
        <v>2.6685</v>
      </c>
      <c r="BJ52" s="103" t="n">
        <v>2.621</v>
      </c>
    </row>
    <row r="53" customFormat="false" ht="12.8" hidden="false" customHeight="false" outlineLevel="0" collapsed="false">
      <c r="A53" s="102" t="n">
        <v>86</v>
      </c>
      <c r="B53" s="104" t="n">
        <v>0</v>
      </c>
      <c r="C53" s="104" t="n">
        <v>0.19725</v>
      </c>
      <c r="D53" s="104" t="n">
        <v>0.3945</v>
      </c>
      <c r="E53" s="104" t="n">
        <v>0.59175</v>
      </c>
      <c r="F53" s="104" t="n">
        <v>0.789</v>
      </c>
      <c r="G53" s="104" t="n">
        <v>0.98625</v>
      </c>
      <c r="H53" s="104" t="n">
        <v>1.1835</v>
      </c>
      <c r="I53" s="104" t="n">
        <v>1.38075</v>
      </c>
      <c r="J53" s="104" t="n">
        <v>1.578</v>
      </c>
      <c r="K53" s="104" t="n">
        <v>3.1233</v>
      </c>
      <c r="L53" s="104" t="n">
        <v>4.6686</v>
      </c>
      <c r="M53" s="104" t="n">
        <v>6.2139</v>
      </c>
      <c r="N53" s="104" t="n">
        <v>7.7592</v>
      </c>
      <c r="O53" s="104" t="n">
        <v>10.5221</v>
      </c>
      <c r="P53" s="104" t="n">
        <v>13.285</v>
      </c>
      <c r="Q53" s="104" t="n">
        <v>13.9849</v>
      </c>
      <c r="R53" s="104" t="n">
        <v>14.6848</v>
      </c>
      <c r="S53" s="104" t="n">
        <v>16.6935</v>
      </c>
      <c r="T53" s="104" t="n">
        <v>18.7022</v>
      </c>
      <c r="U53" s="104" t="n">
        <v>19.2674</v>
      </c>
      <c r="V53" s="104" t="n">
        <v>19.8326</v>
      </c>
      <c r="W53" s="104" t="n">
        <v>20.3479</v>
      </c>
      <c r="X53" s="104" t="n">
        <v>20.8632</v>
      </c>
      <c r="Y53" s="104" t="n">
        <v>21.6529</v>
      </c>
      <c r="Z53" s="104" t="n">
        <v>22.4426</v>
      </c>
      <c r="AA53" s="104" t="n">
        <v>22.7773</v>
      </c>
      <c r="AB53" s="104" t="n">
        <v>23.112</v>
      </c>
      <c r="AC53" s="104" t="n">
        <v>23.4939</v>
      </c>
      <c r="AD53" s="104" t="n">
        <v>23.8758</v>
      </c>
      <c r="AE53" s="104" t="n">
        <v>22.4229</v>
      </c>
      <c r="AF53" s="104" t="n">
        <v>20.97</v>
      </c>
      <c r="AG53" s="104" t="n">
        <v>19.6306</v>
      </c>
      <c r="AH53" s="104" t="n">
        <v>18.2912</v>
      </c>
      <c r="AI53" s="104" t="n">
        <v>17.3665</v>
      </c>
      <c r="AJ53" s="104" t="n">
        <v>16.4418</v>
      </c>
      <c r="AK53" s="104" t="n">
        <v>15.8662</v>
      </c>
      <c r="AL53" s="104" t="n">
        <v>15.2906</v>
      </c>
      <c r="AM53" s="104" t="n">
        <v>12.6683</v>
      </c>
      <c r="AN53" s="104" t="n">
        <v>10.046</v>
      </c>
      <c r="AO53" s="104" t="n">
        <v>6.7851</v>
      </c>
      <c r="AP53" s="104" t="n">
        <v>3.5242</v>
      </c>
      <c r="AQ53" s="104" t="n">
        <v>3.5852</v>
      </c>
      <c r="AR53" s="104" t="n">
        <v>3.6462</v>
      </c>
      <c r="AS53" s="103" t="n">
        <v>3.59635</v>
      </c>
      <c r="AT53" s="103" t="n">
        <v>3.5465</v>
      </c>
      <c r="AU53" s="103" t="n">
        <v>3.49665</v>
      </c>
      <c r="AV53" s="103" t="n">
        <v>3.4468</v>
      </c>
      <c r="AW53" s="103" t="n">
        <v>3.39695</v>
      </c>
      <c r="AX53" s="103" t="n">
        <v>3.3471</v>
      </c>
      <c r="AY53" s="103" t="n">
        <v>3.29725</v>
      </c>
      <c r="AZ53" s="103" t="n">
        <v>3.2474</v>
      </c>
      <c r="BA53" s="103" t="n">
        <v>3.19755</v>
      </c>
      <c r="BB53" s="103" t="n">
        <v>3.1477</v>
      </c>
      <c r="BC53" s="103" t="n">
        <v>3.09785</v>
      </c>
      <c r="BD53" s="103" t="n">
        <v>3.048</v>
      </c>
      <c r="BE53" s="103" t="n">
        <v>2.99815</v>
      </c>
      <c r="BF53" s="103" t="n">
        <v>2.9483</v>
      </c>
      <c r="BG53" s="103" t="n">
        <v>2.89845</v>
      </c>
      <c r="BH53" s="103" t="n">
        <v>2.8486</v>
      </c>
      <c r="BI53" s="103" t="n">
        <v>2.79875</v>
      </c>
      <c r="BJ53" s="103" t="n">
        <v>2.7489</v>
      </c>
    </row>
    <row r="54" customFormat="false" ht="12.8" hidden="false" customHeight="false" outlineLevel="0" collapsed="false">
      <c r="A54" s="102" t="n">
        <v>87</v>
      </c>
      <c r="B54" s="104" t="n">
        <v>0</v>
      </c>
      <c r="C54" s="104" t="n">
        <v>0.201</v>
      </c>
      <c r="D54" s="104" t="n">
        <v>0.402</v>
      </c>
      <c r="E54" s="104" t="n">
        <v>0.603</v>
      </c>
      <c r="F54" s="104" t="n">
        <v>0.804</v>
      </c>
      <c r="G54" s="104" t="n">
        <v>1.005</v>
      </c>
      <c r="H54" s="104" t="n">
        <v>1.206</v>
      </c>
      <c r="I54" s="104" t="n">
        <v>1.407</v>
      </c>
      <c r="J54" s="104" t="n">
        <v>1.608</v>
      </c>
      <c r="K54" s="104" t="n">
        <v>3.14385</v>
      </c>
      <c r="L54" s="104" t="n">
        <v>4.6797</v>
      </c>
      <c r="M54" s="104" t="n">
        <v>6.21555</v>
      </c>
      <c r="N54" s="104" t="n">
        <v>7.7514</v>
      </c>
      <c r="O54" s="104" t="n">
        <v>10.5007</v>
      </c>
      <c r="P54" s="104" t="n">
        <v>13.25</v>
      </c>
      <c r="Q54" s="104" t="n">
        <v>13.9533</v>
      </c>
      <c r="R54" s="104" t="n">
        <v>14.6566</v>
      </c>
      <c r="S54" s="104" t="n">
        <v>16.685</v>
      </c>
      <c r="T54" s="104" t="n">
        <v>18.7134</v>
      </c>
      <c r="U54" s="104" t="n">
        <v>19.3468</v>
      </c>
      <c r="V54" s="104" t="n">
        <v>19.9802</v>
      </c>
      <c r="W54" s="104" t="n">
        <v>20.5138</v>
      </c>
      <c r="X54" s="104" t="n">
        <v>21.0474</v>
      </c>
      <c r="Y54" s="104" t="n">
        <v>21.8383</v>
      </c>
      <c r="Z54" s="104" t="n">
        <v>22.6292</v>
      </c>
      <c r="AA54" s="104" t="n">
        <v>22.9786</v>
      </c>
      <c r="AB54" s="104" t="n">
        <v>23.328</v>
      </c>
      <c r="AC54" s="104" t="n">
        <v>23.7128</v>
      </c>
      <c r="AD54" s="104" t="n">
        <v>24.0976</v>
      </c>
      <c r="AE54" s="104" t="n">
        <v>22.6378</v>
      </c>
      <c r="AF54" s="104" t="n">
        <v>21.178</v>
      </c>
      <c r="AG54" s="104" t="n">
        <v>19.9072</v>
      </c>
      <c r="AH54" s="104" t="n">
        <v>18.6364</v>
      </c>
      <c r="AI54" s="104" t="n">
        <v>17.718</v>
      </c>
      <c r="AJ54" s="104" t="n">
        <v>16.7996</v>
      </c>
      <c r="AK54" s="104" t="n">
        <v>16.2309</v>
      </c>
      <c r="AL54" s="104" t="n">
        <v>15.6622</v>
      </c>
      <c r="AM54" s="104" t="n">
        <v>13.0801</v>
      </c>
      <c r="AN54" s="104" t="n">
        <v>10.498</v>
      </c>
      <c r="AO54" s="104" t="n">
        <v>7.0937</v>
      </c>
      <c r="AP54" s="104" t="n">
        <v>3.6894</v>
      </c>
      <c r="AQ54" s="104" t="n">
        <v>3.7529</v>
      </c>
      <c r="AR54" s="104" t="n">
        <v>3.8164</v>
      </c>
      <c r="AS54" s="103" t="n">
        <v>3.7642</v>
      </c>
      <c r="AT54" s="103" t="n">
        <v>3.712</v>
      </c>
      <c r="AU54" s="103" t="n">
        <v>3.6598</v>
      </c>
      <c r="AV54" s="103" t="n">
        <v>3.6076</v>
      </c>
      <c r="AW54" s="103" t="n">
        <v>3.5554</v>
      </c>
      <c r="AX54" s="103" t="n">
        <v>3.5032</v>
      </c>
      <c r="AY54" s="103" t="n">
        <v>3.451</v>
      </c>
      <c r="AZ54" s="103" t="n">
        <v>3.3988</v>
      </c>
      <c r="BA54" s="103" t="n">
        <v>3.3466</v>
      </c>
      <c r="BB54" s="103" t="n">
        <v>3.2944</v>
      </c>
      <c r="BC54" s="103" t="n">
        <v>3.2422</v>
      </c>
      <c r="BD54" s="103" t="n">
        <v>3.19</v>
      </c>
      <c r="BE54" s="103" t="n">
        <v>3.1378</v>
      </c>
      <c r="BF54" s="103" t="n">
        <v>3.0856</v>
      </c>
      <c r="BG54" s="103" t="n">
        <v>3.0334</v>
      </c>
      <c r="BH54" s="103" t="n">
        <v>2.9812</v>
      </c>
      <c r="BI54" s="103" t="n">
        <v>2.929</v>
      </c>
      <c r="BJ54" s="103" t="n">
        <v>2.8768</v>
      </c>
    </row>
    <row r="55" customFormat="false" ht="12.8" hidden="false" customHeight="false" outlineLevel="0" collapsed="false">
      <c r="A55" s="102" t="n">
        <v>88</v>
      </c>
      <c r="B55" s="104" t="n">
        <v>0</v>
      </c>
      <c r="C55" s="104" t="n">
        <v>0.20475</v>
      </c>
      <c r="D55" s="104" t="n">
        <v>0.4095</v>
      </c>
      <c r="E55" s="104" t="n">
        <v>0.61425</v>
      </c>
      <c r="F55" s="104" t="n">
        <v>0.819</v>
      </c>
      <c r="G55" s="104" t="n">
        <v>1.02375</v>
      </c>
      <c r="H55" s="104" t="n">
        <v>1.2285</v>
      </c>
      <c r="I55" s="104" t="n">
        <v>1.43325</v>
      </c>
      <c r="J55" s="104" t="n">
        <v>1.638</v>
      </c>
      <c r="K55" s="104" t="n">
        <v>3.1644</v>
      </c>
      <c r="L55" s="104" t="n">
        <v>4.6908</v>
      </c>
      <c r="M55" s="104" t="n">
        <v>6.2172</v>
      </c>
      <c r="N55" s="104" t="n">
        <v>7.7436</v>
      </c>
      <c r="O55" s="104" t="n">
        <v>10.4793</v>
      </c>
      <c r="P55" s="104" t="n">
        <v>13.215</v>
      </c>
      <c r="Q55" s="104" t="n">
        <v>13.9217</v>
      </c>
      <c r="R55" s="104" t="n">
        <v>14.6284</v>
      </c>
      <c r="S55" s="104" t="n">
        <v>16.6765</v>
      </c>
      <c r="T55" s="104" t="n">
        <v>18.7246</v>
      </c>
      <c r="U55" s="104" t="n">
        <v>19.4262</v>
      </c>
      <c r="V55" s="104" t="n">
        <v>20.1278</v>
      </c>
      <c r="W55" s="104" t="n">
        <v>20.6797</v>
      </c>
      <c r="X55" s="104" t="n">
        <v>21.2316</v>
      </c>
      <c r="Y55" s="104" t="n">
        <v>22.0237</v>
      </c>
      <c r="Z55" s="104" t="n">
        <v>22.8158</v>
      </c>
      <c r="AA55" s="104" t="n">
        <v>23.1799</v>
      </c>
      <c r="AB55" s="104" t="n">
        <v>23.544</v>
      </c>
      <c r="AC55" s="104" t="n">
        <v>23.9317</v>
      </c>
      <c r="AD55" s="104" t="n">
        <v>24.3194</v>
      </c>
      <c r="AE55" s="104" t="n">
        <v>22.8527</v>
      </c>
      <c r="AF55" s="104" t="n">
        <v>21.386</v>
      </c>
      <c r="AG55" s="104" t="n">
        <v>20.1838</v>
      </c>
      <c r="AH55" s="104" t="n">
        <v>18.9816</v>
      </c>
      <c r="AI55" s="104" t="n">
        <v>18.0695</v>
      </c>
      <c r="AJ55" s="104" t="n">
        <v>17.1574</v>
      </c>
      <c r="AK55" s="104" t="n">
        <v>16.5956</v>
      </c>
      <c r="AL55" s="104" t="n">
        <v>16.0338</v>
      </c>
      <c r="AM55" s="104" t="n">
        <v>13.4919</v>
      </c>
      <c r="AN55" s="104" t="n">
        <v>10.95</v>
      </c>
      <c r="AO55" s="104" t="n">
        <v>7.4023</v>
      </c>
      <c r="AP55" s="104" t="n">
        <v>3.8546</v>
      </c>
      <c r="AQ55" s="104" t="n">
        <v>3.9206</v>
      </c>
      <c r="AR55" s="104" t="n">
        <v>3.9866</v>
      </c>
      <c r="AS55" s="103" t="n">
        <v>3.93205</v>
      </c>
      <c r="AT55" s="103" t="n">
        <v>3.8775</v>
      </c>
      <c r="AU55" s="103" t="n">
        <v>3.82295</v>
      </c>
      <c r="AV55" s="103" t="n">
        <v>3.7684</v>
      </c>
      <c r="AW55" s="103" t="n">
        <v>3.71385</v>
      </c>
      <c r="AX55" s="103" t="n">
        <v>3.6593</v>
      </c>
      <c r="AY55" s="103" t="n">
        <v>3.60475</v>
      </c>
      <c r="AZ55" s="103" t="n">
        <v>3.5502</v>
      </c>
      <c r="BA55" s="103" t="n">
        <v>3.49565</v>
      </c>
      <c r="BB55" s="103" t="n">
        <v>3.4411</v>
      </c>
      <c r="BC55" s="103" t="n">
        <v>3.38655</v>
      </c>
      <c r="BD55" s="103" t="n">
        <v>3.332</v>
      </c>
      <c r="BE55" s="103" t="n">
        <v>3.27745</v>
      </c>
      <c r="BF55" s="103" t="n">
        <v>3.2229</v>
      </c>
      <c r="BG55" s="103" t="n">
        <v>3.16835</v>
      </c>
      <c r="BH55" s="103" t="n">
        <v>3.1138</v>
      </c>
      <c r="BI55" s="103" t="n">
        <v>3.05925</v>
      </c>
      <c r="BJ55" s="103" t="n">
        <v>3.0047</v>
      </c>
    </row>
    <row r="56" customFormat="false" ht="12.8" hidden="false" customHeight="false" outlineLevel="0" collapsed="false">
      <c r="A56" s="102" t="n">
        <v>89</v>
      </c>
      <c r="B56" s="104" t="n">
        <v>0</v>
      </c>
      <c r="C56" s="104" t="n">
        <v>0.2085</v>
      </c>
      <c r="D56" s="104" t="n">
        <v>0.417</v>
      </c>
      <c r="E56" s="104" t="n">
        <v>0.6255</v>
      </c>
      <c r="F56" s="104" t="n">
        <v>0.834</v>
      </c>
      <c r="G56" s="104" t="n">
        <v>1.0425</v>
      </c>
      <c r="H56" s="104" t="n">
        <v>1.251</v>
      </c>
      <c r="I56" s="104" t="n">
        <v>1.4595</v>
      </c>
      <c r="J56" s="104" t="n">
        <v>1.668</v>
      </c>
      <c r="K56" s="104" t="n">
        <v>3.18495</v>
      </c>
      <c r="L56" s="104" t="n">
        <v>4.7019</v>
      </c>
      <c r="M56" s="104" t="n">
        <v>6.21885</v>
      </c>
      <c r="N56" s="104" t="n">
        <v>7.7358</v>
      </c>
      <c r="O56" s="104" t="n">
        <v>10.4579</v>
      </c>
      <c r="P56" s="104" t="n">
        <v>13.18</v>
      </c>
      <c r="Q56" s="104" t="n">
        <v>13.8901</v>
      </c>
      <c r="R56" s="104" t="n">
        <v>14.6002</v>
      </c>
      <c r="S56" s="104" t="n">
        <v>16.668</v>
      </c>
      <c r="T56" s="104" t="n">
        <v>18.7358</v>
      </c>
      <c r="U56" s="104" t="n">
        <v>19.5056</v>
      </c>
      <c r="V56" s="104" t="n">
        <v>20.2754</v>
      </c>
      <c r="W56" s="104" t="n">
        <v>20.8456</v>
      </c>
      <c r="X56" s="104" t="n">
        <v>21.4158</v>
      </c>
      <c r="Y56" s="104" t="n">
        <v>22.2091</v>
      </c>
      <c r="Z56" s="104" t="n">
        <v>23.0024</v>
      </c>
      <c r="AA56" s="104" t="n">
        <v>23.3812</v>
      </c>
      <c r="AB56" s="104" t="n">
        <v>23.76</v>
      </c>
      <c r="AC56" s="104" t="n">
        <v>24.1506</v>
      </c>
      <c r="AD56" s="104" t="n">
        <v>24.5412</v>
      </c>
      <c r="AE56" s="104" t="n">
        <v>23.0676</v>
      </c>
      <c r="AF56" s="104" t="n">
        <v>21.594</v>
      </c>
      <c r="AG56" s="104" t="n">
        <v>20.4604</v>
      </c>
      <c r="AH56" s="104" t="n">
        <v>19.3268</v>
      </c>
      <c r="AI56" s="104" t="n">
        <v>18.421</v>
      </c>
      <c r="AJ56" s="104" t="n">
        <v>17.5152</v>
      </c>
      <c r="AK56" s="104" t="n">
        <v>16.9603</v>
      </c>
      <c r="AL56" s="104" t="n">
        <v>16.4054</v>
      </c>
      <c r="AM56" s="104" t="n">
        <v>13.9037</v>
      </c>
      <c r="AN56" s="104" t="n">
        <v>11.402</v>
      </c>
      <c r="AO56" s="104" t="n">
        <v>7.7109</v>
      </c>
      <c r="AP56" s="104" t="n">
        <v>4.0198</v>
      </c>
      <c r="AQ56" s="104" t="n">
        <v>4.0883</v>
      </c>
      <c r="AR56" s="104" t="n">
        <v>4.1568</v>
      </c>
      <c r="AS56" s="103" t="n">
        <v>4.0999</v>
      </c>
      <c r="AT56" s="103" t="n">
        <v>4.043</v>
      </c>
      <c r="AU56" s="103" t="n">
        <v>3.9861</v>
      </c>
      <c r="AV56" s="103" t="n">
        <v>3.9292</v>
      </c>
      <c r="AW56" s="103" t="n">
        <v>3.8723</v>
      </c>
      <c r="AX56" s="103" t="n">
        <v>3.8154</v>
      </c>
      <c r="AY56" s="103" t="n">
        <v>3.7585</v>
      </c>
      <c r="AZ56" s="103" t="n">
        <v>3.7016</v>
      </c>
      <c r="BA56" s="103" t="n">
        <v>3.6447</v>
      </c>
      <c r="BB56" s="103" t="n">
        <v>3.5878</v>
      </c>
      <c r="BC56" s="103" t="n">
        <v>3.5309</v>
      </c>
      <c r="BD56" s="103" t="n">
        <v>3.474</v>
      </c>
      <c r="BE56" s="103" t="n">
        <v>3.4171</v>
      </c>
      <c r="BF56" s="103" t="n">
        <v>3.3602</v>
      </c>
      <c r="BG56" s="103" t="n">
        <v>3.3033</v>
      </c>
      <c r="BH56" s="103" t="n">
        <v>3.2464</v>
      </c>
      <c r="BI56" s="103" t="n">
        <v>3.1895</v>
      </c>
      <c r="BJ56" s="103" t="n">
        <v>3.1326</v>
      </c>
    </row>
    <row r="57" customFormat="false" ht="12.8" hidden="false" customHeight="false" outlineLevel="0" collapsed="false">
      <c r="A57" s="102" t="n">
        <v>90</v>
      </c>
      <c r="B57" s="104" t="n">
        <v>0</v>
      </c>
      <c r="C57" s="104" t="n">
        <v>0.21225</v>
      </c>
      <c r="D57" s="104" t="n">
        <v>0.4245</v>
      </c>
      <c r="E57" s="104" t="n">
        <v>0.63675</v>
      </c>
      <c r="F57" s="104" t="n">
        <v>0.849</v>
      </c>
      <c r="G57" s="104" t="n">
        <v>1.06125</v>
      </c>
      <c r="H57" s="104" t="n">
        <v>1.2735</v>
      </c>
      <c r="I57" s="104" t="n">
        <v>1.48575</v>
      </c>
      <c r="J57" s="104" t="n">
        <v>1.698</v>
      </c>
      <c r="K57" s="104" t="n">
        <v>3.2055</v>
      </c>
      <c r="L57" s="104" t="n">
        <v>4.713</v>
      </c>
      <c r="M57" s="104" t="n">
        <v>6.2205</v>
      </c>
      <c r="N57" s="104" t="n">
        <v>7.728</v>
      </c>
      <c r="O57" s="104" t="n">
        <v>10.4365</v>
      </c>
      <c r="P57" s="104" t="n">
        <v>13.145</v>
      </c>
      <c r="Q57" s="104" t="n">
        <v>13.8585</v>
      </c>
      <c r="R57" s="104" t="n">
        <v>14.572</v>
      </c>
      <c r="S57" s="104" t="n">
        <v>16.6595</v>
      </c>
      <c r="T57" s="104" t="n">
        <v>18.747</v>
      </c>
      <c r="U57" s="104" t="n">
        <v>19.585</v>
      </c>
      <c r="V57" s="104" t="n">
        <v>20.423</v>
      </c>
      <c r="W57" s="104" t="n">
        <v>21.0115</v>
      </c>
      <c r="X57" s="104" t="n">
        <v>21.6</v>
      </c>
      <c r="Y57" s="104" t="n">
        <v>22.3945</v>
      </c>
      <c r="Z57" s="104" t="n">
        <v>23.189</v>
      </c>
      <c r="AA57" s="104" t="n">
        <v>23.5825</v>
      </c>
      <c r="AB57" s="104" t="n">
        <v>23.976</v>
      </c>
      <c r="AC57" s="104" t="n">
        <v>24.3695</v>
      </c>
      <c r="AD57" s="104" t="n">
        <v>24.763</v>
      </c>
      <c r="AE57" s="104" t="n">
        <v>23.2825</v>
      </c>
      <c r="AF57" s="104" t="n">
        <v>21.802</v>
      </c>
      <c r="AG57" s="104" t="n">
        <v>20.737</v>
      </c>
      <c r="AH57" s="104" t="n">
        <v>19.672</v>
      </c>
      <c r="AI57" s="104" t="n">
        <v>18.7725</v>
      </c>
      <c r="AJ57" s="104" t="n">
        <v>17.873</v>
      </c>
      <c r="AK57" s="104" t="n">
        <v>17.325</v>
      </c>
      <c r="AL57" s="104" t="n">
        <v>16.777</v>
      </c>
      <c r="AM57" s="104" t="n">
        <v>14.3155</v>
      </c>
      <c r="AN57" s="104" t="n">
        <v>11.854</v>
      </c>
      <c r="AO57" s="104" t="n">
        <v>8.0195</v>
      </c>
      <c r="AP57" s="104" t="n">
        <v>4.185</v>
      </c>
      <c r="AQ57" s="104" t="n">
        <v>4.256</v>
      </c>
      <c r="AR57" s="104" t="n">
        <v>4.327</v>
      </c>
      <c r="AS57" s="103" t="n">
        <v>4.26775</v>
      </c>
      <c r="AT57" s="103" t="n">
        <v>4.2085</v>
      </c>
      <c r="AU57" s="103" t="n">
        <v>4.14925</v>
      </c>
      <c r="AV57" s="103" t="n">
        <v>4.09</v>
      </c>
      <c r="AW57" s="103" t="n">
        <v>4.03075</v>
      </c>
      <c r="AX57" s="103" t="n">
        <v>3.9715</v>
      </c>
      <c r="AY57" s="103" t="n">
        <v>3.91225</v>
      </c>
      <c r="AZ57" s="103" t="n">
        <v>3.853</v>
      </c>
      <c r="BA57" s="103" t="n">
        <v>3.79375</v>
      </c>
      <c r="BB57" s="103" t="n">
        <v>3.7345</v>
      </c>
      <c r="BC57" s="103" t="n">
        <v>3.67525</v>
      </c>
      <c r="BD57" s="103" t="n">
        <v>3.616</v>
      </c>
      <c r="BE57" s="103" t="n">
        <v>3.55675</v>
      </c>
      <c r="BF57" s="103" t="n">
        <v>3.4975</v>
      </c>
      <c r="BG57" s="103" t="n">
        <v>3.43825</v>
      </c>
      <c r="BH57" s="103" t="n">
        <v>3.379</v>
      </c>
      <c r="BI57" s="103" t="n">
        <v>3.31975</v>
      </c>
      <c r="BJ57" s="103" t="n">
        <v>3.2605</v>
      </c>
    </row>
    <row r="58" customFormat="false" ht="12.8" hidden="false" customHeight="false" outlineLevel="0" collapsed="false">
      <c r="A58" s="102" t="n">
        <v>91</v>
      </c>
      <c r="B58" s="104" t="n">
        <v>0</v>
      </c>
      <c r="C58" s="104" t="n">
        <v>0.21595</v>
      </c>
      <c r="D58" s="104" t="n">
        <v>0.4319</v>
      </c>
      <c r="E58" s="104" t="n">
        <v>0.64785</v>
      </c>
      <c r="F58" s="104" t="n">
        <v>0.8638</v>
      </c>
      <c r="G58" s="104" t="n">
        <v>1.07975</v>
      </c>
      <c r="H58" s="104" t="n">
        <v>1.2957</v>
      </c>
      <c r="I58" s="104" t="n">
        <v>1.51165</v>
      </c>
      <c r="J58" s="104" t="n">
        <v>1.7276</v>
      </c>
      <c r="K58" s="104" t="n">
        <v>3.22425</v>
      </c>
      <c r="L58" s="104" t="n">
        <v>4.7209</v>
      </c>
      <c r="M58" s="104" t="n">
        <v>6.21755</v>
      </c>
      <c r="N58" s="104" t="n">
        <v>7.7142</v>
      </c>
      <c r="O58" s="104" t="n">
        <v>10.4065</v>
      </c>
      <c r="P58" s="104" t="n">
        <v>13.0988</v>
      </c>
      <c r="Q58" s="104" t="n">
        <v>13.8141</v>
      </c>
      <c r="R58" s="104" t="n">
        <v>14.5294</v>
      </c>
      <c r="S58" s="104" t="n">
        <v>16.6146</v>
      </c>
      <c r="T58" s="104" t="n">
        <v>18.6998</v>
      </c>
      <c r="U58" s="104" t="n">
        <v>19.6351</v>
      </c>
      <c r="V58" s="104" t="n">
        <v>20.5704</v>
      </c>
      <c r="W58" s="104" t="n">
        <v>21.1772</v>
      </c>
      <c r="X58" s="104" t="n">
        <v>21.784</v>
      </c>
      <c r="Y58" s="104" t="n">
        <v>22.5708</v>
      </c>
      <c r="Z58" s="104" t="n">
        <v>23.3576</v>
      </c>
      <c r="AA58" s="104" t="n">
        <v>23.7629</v>
      </c>
      <c r="AB58" s="104" t="n">
        <v>24.1682</v>
      </c>
      <c r="AC58" s="104" t="n">
        <v>24.5734</v>
      </c>
      <c r="AD58" s="104" t="n">
        <v>24.9786</v>
      </c>
      <c r="AE58" s="104" t="n">
        <v>23.4865</v>
      </c>
      <c r="AF58" s="104" t="n">
        <v>21.9944</v>
      </c>
      <c r="AG58" s="104" t="n">
        <v>20.9959</v>
      </c>
      <c r="AH58" s="104" t="n">
        <v>19.9974</v>
      </c>
      <c r="AI58" s="104" t="n">
        <v>19.1079</v>
      </c>
      <c r="AJ58" s="104" t="n">
        <v>18.2184</v>
      </c>
      <c r="AK58" s="104" t="n">
        <v>17.6775</v>
      </c>
      <c r="AL58" s="104" t="n">
        <v>17.1366</v>
      </c>
      <c r="AM58" s="104" t="n">
        <v>14.7209</v>
      </c>
      <c r="AN58" s="104" t="n">
        <v>12.3052</v>
      </c>
      <c r="AO58" s="104" t="n">
        <v>8.3295</v>
      </c>
      <c r="AP58" s="104" t="n">
        <v>4.3538</v>
      </c>
      <c r="AQ58" s="104" t="n">
        <v>4.427</v>
      </c>
      <c r="AR58" s="104" t="n">
        <v>4.5002</v>
      </c>
      <c r="AS58" s="103" t="n">
        <v>4.4386</v>
      </c>
      <c r="AT58" s="103" t="n">
        <v>4.377</v>
      </c>
      <c r="AU58" s="103" t="n">
        <v>4.3154</v>
      </c>
      <c r="AV58" s="103" t="n">
        <v>4.2538</v>
      </c>
      <c r="AW58" s="103" t="n">
        <v>4.1922</v>
      </c>
      <c r="AX58" s="103" t="n">
        <v>4.1306</v>
      </c>
      <c r="AY58" s="103" t="n">
        <v>4.069</v>
      </c>
      <c r="AZ58" s="103" t="n">
        <v>4.0074</v>
      </c>
      <c r="BA58" s="103" t="n">
        <v>3.9458</v>
      </c>
      <c r="BB58" s="103" t="n">
        <v>3.8842</v>
      </c>
      <c r="BC58" s="103" t="n">
        <v>3.8226</v>
      </c>
      <c r="BD58" s="103" t="n">
        <v>3.761</v>
      </c>
      <c r="BE58" s="103" t="n">
        <v>3.6994</v>
      </c>
      <c r="BF58" s="103" t="n">
        <v>3.6378</v>
      </c>
      <c r="BG58" s="103" t="n">
        <v>3.5762</v>
      </c>
      <c r="BH58" s="103" t="n">
        <v>3.5146</v>
      </c>
      <c r="BI58" s="103" t="n">
        <v>3.453</v>
      </c>
      <c r="BJ58" s="103" t="n">
        <v>3.3914</v>
      </c>
    </row>
    <row r="59" customFormat="false" ht="12.8" hidden="false" customHeight="false" outlineLevel="0" collapsed="false">
      <c r="A59" s="102" t="n">
        <v>92</v>
      </c>
      <c r="B59" s="104" t="n">
        <v>0</v>
      </c>
      <c r="C59" s="104" t="n">
        <v>0.21965</v>
      </c>
      <c r="D59" s="104" t="n">
        <v>0.4393</v>
      </c>
      <c r="E59" s="104" t="n">
        <v>0.65895</v>
      </c>
      <c r="F59" s="104" t="n">
        <v>0.8786</v>
      </c>
      <c r="G59" s="104" t="n">
        <v>1.09825</v>
      </c>
      <c r="H59" s="104" t="n">
        <v>1.3179</v>
      </c>
      <c r="I59" s="104" t="n">
        <v>1.53755</v>
      </c>
      <c r="J59" s="104" t="n">
        <v>1.7572</v>
      </c>
      <c r="K59" s="104" t="n">
        <v>3.243</v>
      </c>
      <c r="L59" s="104" t="n">
        <v>4.7288</v>
      </c>
      <c r="M59" s="104" t="n">
        <v>6.2146</v>
      </c>
      <c r="N59" s="104" t="n">
        <v>7.7004</v>
      </c>
      <c r="O59" s="104" t="n">
        <v>10.3765</v>
      </c>
      <c r="P59" s="104" t="n">
        <v>13.0526</v>
      </c>
      <c r="Q59" s="104" t="n">
        <v>13.7697</v>
      </c>
      <c r="R59" s="104" t="n">
        <v>14.4868</v>
      </c>
      <c r="S59" s="104" t="n">
        <v>16.5697</v>
      </c>
      <c r="T59" s="104" t="n">
        <v>18.6526</v>
      </c>
      <c r="U59" s="104" t="n">
        <v>19.6852</v>
      </c>
      <c r="V59" s="104" t="n">
        <v>20.7178</v>
      </c>
      <c r="W59" s="104" t="n">
        <v>21.3429</v>
      </c>
      <c r="X59" s="104" t="n">
        <v>21.968</v>
      </c>
      <c r="Y59" s="104" t="n">
        <v>22.7471</v>
      </c>
      <c r="Z59" s="104" t="n">
        <v>23.5262</v>
      </c>
      <c r="AA59" s="104" t="n">
        <v>23.9433</v>
      </c>
      <c r="AB59" s="104" t="n">
        <v>24.3604</v>
      </c>
      <c r="AC59" s="104" t="n">
        <v>24.7773</v>
      </c>
      <c r="AD59" s="104" t="n">
        <v>25.1942</v>
      </c>
      <c r="AE59" s="104" t="n">
        <v>23.6905</v>
      </c>
      <c r="AF59" s="104" t="n">
        <v>22.1868</v>
      </c>
      <c r="AG59" s="104" t="n">
        <v>21.2548</v>
      </c>
      <c r="AH59" s="104" t="n">
        <v>20.3228</v>
      </c>
      <c r="AI59" s="104" t="n">
        <v>19.4433</v>
      </c>
      <c r="AJ59" s="104" t="n">
        <v>18.5638</v>
      </c>
      <c r="AK59" s="104" t="n">
        <v>18.03</v>
      </c>
      <c r="AL59" s="104" t="n">
        <v>17.4962</v>
      </c>
      <c r="AM59" s="104" t="n">
        <v>15.1263</v>
      </c>
      <c r="AN59" s="104" t="n">
        <v>12.7564</v>
      </c>
      <c r="AO59" s="104" t="n">
        <v>8.6395</v>
      </c>
      <c r="AP59" s="104" t="n">
        <v>4.5226</v>
      </c>
      <c r="AQ59" s="104" t="n">
        <v>4.598</v>
      </c>
      <c r="AR59" s="104" t="n">
        <v>4.6734</v>
      </c>
      <c r="AS59" s="103" t="n">
        <v>4.60945</v>
      </c>
      <c r="AT59" s="103" t="n">
        <v>4.5455</v>
      </c>
      <c r="AU59" s="103" t="n">
        <v>4.48155</v>
      </c>
      <c r="AV59" s="103" t="n">
        <v>4.4176</v>
      </c>
      <c r="AW59" s="103" t="n">
        <v>4.35365</v>
      </c>
      <c r="AX59" s="103" t="n">
        <v>4.2897</v>
      </c>
      <c r="AY59" s="103" t="n">
        <v>4.22575</v>
      </c>
      <c r="AZ59" s="103" t="n">
        <v>4.1618</v>
      </c>
      <c r="BA59" s="103" t="n">
        <v>4.09785</v>
      </c>
      <c r="BB59" s="103" t="n">
        <v>4.0339</v>
      </c>
      <c r="BC59" s="103" t="n">
        <v>3.96995</v>
      </c>
      <c r="BD59" s="103" t="n">
        <v>3.906</v>
      </c>
      <c r="BE59" s="103" t="n">
        <v>3.84205</v>
      </c>
      <c r="BF59" s="103" t="n">
        <v>3.7781</v>
      </c>
      <c r="BG59" s="103" t="n">
        <v>3.71415</v>
      </c>
      <c r="BH59" s="103" t="n">
        <v>3.6502</v>
      </c>
      <c r="BI59" s="103" t="n">
        <v>3.58625</v>
      </c>
      <c r="BJ59" s="103" t="n">
        <v>3.5223</v>
      </c>
    </row>
    <row r="60" customFormat="false" ht="12.8" hidden="false" customHeight="false" outlineLevel="0" collapsed="false">
      <c r="A60" s="102" t="n">
        <v>93</v>
      </c>
      <c r="B60" s="104" t="n">
        <v>0</v>
      </c>
      <c r="C60" s="104" t="n">
        <v>0.22335</v>
      </c>
      <c r="D60" s="104" t="n">
        <v>0.4467</v>
      </c>
      <c r="E60" s="104" t="n">
        <v>0.67005</v>
      </c>
      <c r="F60" s="104" t="n">
        <v>0.8934</v>
      </c>
      <c r="G60" s="104" t="n">
        <v>1.11675</v>
      </c>
      <c r="H60" s="104" t="n">
        <v>1.3401</v>
      </c>
      <c r="I60" s="104" t="n">
        <v>1.56345</v>
      </c>
      <c r="J60" s="104" t="n">
        <v>1.7868</v>
      </c>
      <c r="K60" s="104" t="n">
        <v>3.26175</v>
      </c>
      <c r="L60" s="104" t="n">
        <v>4.7367</v>
      </c>
      <c r="M60" s="104" t="n">
        <v>6.21165</v>
      </c>
      <c r="N60" s="104" t="n">
        <v>7.6866</v>
      </c>
      <c r="O60" s="104" t="n">
        <v>10.3465</v>
      </c>
      <c r="P60" s="104" t="n">
        <v>13.0064</v>
      </c>
      <c r="Q60" s="104" t="n">
        <v>13.7253</v>
      </c>
      <c r="R60" s="104" t="n">
        <v>14.4442</v>
      </c>
      <c r="S60" s="104" t="n">
        <v>16.5248</v>
      </c>
      <c r="T60" s="104" t="n">
        <v>18.6054</v>
      </c>
      <c r="U60" s="104" t="n">
        <v>19.7353</v>
      </c>
      <c r="V60" s="104" t="n">
        <v>20.8652</v>
      </c>
      <c r="W60" s="104" t="n">
        <v>21.5086</v>
      </c>
      <c r="X60" s="104" t="n">
        <v>22.152</v>
      </c>
      <c r="Y60" s="104" t="n">
        <v>22.9234</v>
      </c>
      <c r="Z60" s="104" t="n">
        <v>23.6948</v>
      </c>
      <c r="AA60" s="104" t="n">
        <v>24.1237</v>
      </c>
      <c r="AB60" s="104" t="n">
        <v>24.5526</v>
      </c>
      <c r="AC60" s="104" t="n">
        <v>24.9812</v>
      </c>
      <c r="AD60" s="104" t="n">
        <v>25.4098</v>
      </c>
      <c r="AE60" s="104" t="n">
        <v>23.8945</v>
      </c>
      <c r="AF60" s="104" t="n">
        <v>22.3792</v>
      </c>
      <c r="AG60" s="104" t="n">
        <v>21.5137</v>
      </c>
      <c r="AH60" s="104" t="n">
        <v>20.6482</v>
      </c>
      <c r="AI60" s="104" t="n">
        <v>19.7787</v>
      </c>
      <c r="AJ60" s="104" t="n">
        <v>18.9092</v>
      </c>
      <c r="AK60" s="104" t="n">
        <v>18.3825</v>
      </c>
      <c r="AL60" s="104" t="n">
        <v>17.8558</v>
      </c>
      <c r="AM60" s="104" t="n">
        <v>15.5317</v>
      </c>
      <c r="AN60" s="104" t="n">
        <v>13.2076</v>
      </c>
      <c r="AO60" s="104" t="n">
        <v>8.9495</v>
      </c>
      <c r="AP60" s="104" t="n">
        <v>4.6914</v>
      </c>
      <c r="AQ60" s="104" t="n">
        <v>4.769</v>
      </c>
      <c r="AR60" s="104" t="n">
        <v>4.8466</v>
      </c>
      <c r="AS60" s="103" t="n">
        <v>4.7803</v>
      </c>
      <c r="AT60" s="103" t="n">
        <v>4.714</v>
      </c>
      <c r="AU60" s="103" t="n">
        <v>4.6477</v>
      </c>
      <c r="AV60" s="103" t="n">
        <v>4.5814</v>
      </c>
      <c r="AW60" s="103" t="n">
        <v>4.5151</v>
      </c>
      <c r="AX60" s="103" t="n">
        <v>4.4488</v>
      </c>
      <c r="AY60" s="103" t="n">
        <v>4.3825</v>
      </c>
      <c r="AZ60" s="103" t="n">
        <v>4.3162</v>
      </c>
      <c r="BA60" s="103" t="n">
        <v>4.2499</v>
      </c>
      <c r="BB60" s="103" t="n">
        <v>4.1836</v>
      </c>
      <c r="BC60" s="103" t="n">
        <v>4.1173</v>
      </c>
      <c r="BD60" s="103" t="n">
        <v>4.051</v>
      </c>
      <c r="BE60" s="103" t="n">
        <v>3.9847</v>
      </c>
      <c r="BF60" s="103" t="n">
        <v>3.9184</v>
      </c>
      <c r="BG60" s="103" t="n">
        <v>3.8521</v>
      </c>
      <c r="BH60" s="103" t="n">
        <v>3.7858</v>
      </c>
      <c r="BI60" s="103" t="n">
        <v>3.7195</v>
      </c>
      <c r="BJ60" s="103" t="n">
        <v>3.6532</v>
      </c>
    </row>
    <row r="61" customFormat="false" ht="12.8" hidden="false" customHeight="false" outlineLevel="0" collapsed="false">
      <c r="A61" s="102" t="n">
        <v>94</v>
      </c>
      <c r="B61" s="104" t="n">
        <v>0</v>
      </c>
      <c r="C61" s="104" t="n">
        <v>0.22705</v>
      </c>
      <c r="D61" s="104" t="n">
        <v>0.4541</v>
      </c>
      <c r="E61" s="104" t="n">
        <v>0.68115</v>
      </c>
      <c r="F61" s="104" t="n">
        <v>0.9082</v>
      </c>
      <c r="G61" s="104" t="n">
        <v>1.13525</v>
      </c>
      <c r="H61" s="104" t="n">
        <v>1.3623</v>
      </c>
      <c r="I61" s="104" t="n">
        <v>1.58935</v>
      </c>
      <c r="J61" s="104" t="n">
        <v>1.8164</v>
      </c>
      <c r="K61" s="104" t="n">
        <v>3.2805</v>
      </c>
      <c r="L61" s="104" t="n">
        <v>4.7446</v>
      </c>
      <c r="M61" s="104" t="n">
        <v>6.2087</v>
      </c>
      <c r="N61" s="104" t="n">
        <v>7.6728</v>
      </c>
      <c r="O61" s="104" t="n">
        <v>10.3165</v>
      </c>
      <c r="P61" s="104" t="n">
        <v>12.9602</v>
      </c>
      <c r="Q61" s="104" t="n">
        <v>13.6809</v>
      </c>
      <c r="R61" s="104" t="n">
        <v>14.4016</v>
      </c>
      <c r="S61" s="104" t="n">
        <v>16.4799</v>
      </c>
      <c r="T61" s="104" t="n">
        <v>18.5582</v>
      </c>
      <c r="U61" s="104" t="n">
        <v>19.7854</v>
      </c>
      <c r="V61" s="104" t="n">
        <v>21.0126</v>
      </c>
      <c r="W61" s="104" t="n">
        <v>21.6743</v>
      </c>
      <c r="X61" s="104" t="n">
        <v>22.336</v>
      </c>
      <c r="Y61" s="104" t="n">
        <v>23.0997</v>
      </c>
      <c r="Z61" s="104" t="n">
        <v>23.8634</v>
      </c>
      <c r="AA61" s="104" t="n">
        <v>24.3041</v>
      </c>
      <c r="AB61" s="104" t="n">
        <v>24.7448</v>
      </c>
      <c r="AC61" s="104" t="n">
        <v>25.1851</v>
      </c>
      <c r="AD61" s="104" t="n">
        <v>25.6254</v>
      </c>
      <c r="AE61" s="104" t="n">
        <v>24.0985</v>
      </c>
      <c r="AF61" s="104" t="n">
        <v>22.5716</v>
      </c>
      <c r="AG61" s="104" t="n">
        <v>21.7726</v>
      </c>
      <c r="AH61" s="104" t="n">
        <v>20.9736</v>
      </c>
      <c r="AI61" s="104" t="n">
        <v>20.1141</v>
      </c>
      <c r="AJ61" s="104" t="n">
        <v>19.2546</v>
      </c>
      <c r="AK61" s="104" t="n">
        <v>18.735</v>
      </c>
      <c r="AL61" s="104" t="n">
        <v>18.2154</v>
      </c>
      <c r="AM61" s="104" t="n">
        <v>15.9371</v>
      </c>
      <c r="AN61" s="104" t="n">
        <v>13.6588</v>
      </c>
      <c r="AO61" s="104" t="n">
        <v>9.2595</v>
      </c>
      <c r="AP61" s="104" t="n">
        <v>4.8602</v>
      </c>
      <c r="AQ61" s="104" t="n">
        <v>4.94</v>
      </c>
      <c r="AR61" s="104" t="n">
        <v>5.0198</v>
      </c>
      <c r="AS61" s="103" t="n">
        <v>4.95115</v>
      </c>
      <c r="AT61" s="103" t="n">
        <v>4.8825</v>
      </c>
      <c r="AU61" s="103" t="n">
        <v>4.81385</v>
      </c>
      <c r="AV61" s="103" t="n">
        <v>4.7452</v>
      </c>
      <c r="AW61" s="103" t="n">
        <v>4.67655</v>
      </c>
      <c r="AX61" s="103" t="n">
        <v>4.6079</v>
      </c>
      <c r="AY61" s="103" t="n">
        <v>4.53925</v>
      </c>
      <c r="AZ61" s="103" t="n">
        <v>4.4706</v>
      </c>
      <c r="BA61" s="103" t="n">
        <v>4.40195</v>
      </c>
      <c r="BB61" s="103" t="n">
        <v>4.3333</v>
      </c>
      <c r="BC61" s="103" t="n">
        <v>4.26465</v>
      </c>
      <c r="BD61" s="103" t="n">
        <v>4.196</v>
      </c>
      <c r="BE61" s="103" t="n">
        <v>4.12735</v>
      </c>
      <c r="BF61" s="103" t="n">
        <v>4.0587</v>
      </c>
      <c r="BG61" s="103" t="n">
        <v>3.99005</v>
      </c>
      <c r="BH61" s="103" t="n">
        <v>3.9214</v>
      </c>
      <c r="BI61" s="103" t="n">
        <v>3.85275</v>
      </c>
      <c r="BJ61" s="103" t="n">
        <v>3.7841</v>
      </c>
    </row>
    <row r="62" customFormat="false" ht="12.8" hidden="false" customHeight="false" outlineLevel="0" collapsed="false">
      <c r="A62" s="102" t="n">
        <v>95</v>
      </c>
      <c r="B62" s="104" t="n">
        <v>0</v>
      </c>
      <c r="C62" s="104" t="n">
        <v>0.23075</v>
      </c>
      <c r="D62" s="104" t="n">
        <v>0.4615</v>
      </c>
      <c r="E62" s="104" t="n">
        <v>0.69225</v>
      </c>
      <c r="F62" s="104" t="n">
        <v>0.923</v>
      </c>
      <c r="G62" s="104" t="n">
        <v>1.15375</v>
      </c>
      <c r="H62" s="104" t="n">
        <v>1.3845</v>
      </c>
      <c r="I62" s="104" t="n">
        <v>1.61525</v>
      </c>
      <c r="J62" s="104" t="n">
        <v>1.846</v>
      </c>
      <c r="K62" s="104" t="n">
        <v>3.29925</v>
      </c>
      <c r="L62" s="104" t="n">
        <v>4.7525</v>
      </c>
      <c r="M62" s="104" t="n">
        <v>6.20575</v>
      </c>
      <c r="N62" s="104" t="n">
        <v>7.659</v>
      </c>
      <c r="O62" s="104" t="n">
        <v>10.2865</v>
      </c>
      <c r="P62" s="104" t="n">
        <v>12.914</v>
      </c>
      <c r="Q62" s="104" t="n">
        <v>13.6365</v>
      </c>
      <c r="R62" s="104" t="n">
        <v>14.359</v>
      </c>
      <c r="S62" s="104" t="n">
        <v>16.435</v>
      </c>
      <c r="T62" s="104" t="n">
        <v>18.511</v>
      </c>
      <c r="U62" s="104" t="n">
        <v>19.8355</v>
      </c>
      <c r="V62" s="104" t="n">
        <v>21.16</v>
      </c>
      <c r="W62" s="104" t="n">
        <v>21.84</v>
      </c>
      <c r="X62" s="104" t="n">
        <v>22.52</v>
      </c>
      <c r="Y62" s="104" t="n">
        <v>23.276</v>
      </c>
      <c r="Z62" s="104" t="n">
        <v>24.032</v>
      </c>
      <c r="AA62" s="104" t="n">
        <v>24.4845</v>
      </c>
      <c r="AB62" s="104" t="n">
        <v>24.937</v>
      </c>
      <c r="AC62" s="104" t="n">
        <v>25.389</v>
      </c>
      <c r="AD62" s="104" t="n">
        <v>25.841</v>
      </c>
      <c r="AE62" s="104" t="n">
        <v>24.3025</v>
      </c>
      <c r="AF62" s="104" t="n">
        <v>22.764</v>
      </c>
      <c r="AG62" s="104" t="n">
        <v>22.0315</v>
      </c>
      <c r="AH62" s="104" t="n">
        <v>21.299</v>
      </c>
      <c r="AI62" s="104" t="n">
        <v>20.4495</v>
      </c>
      <c r="AJ62" s="104" t="n">
        <v>19.6</v>
      </c>
      <c r="AK62" s="104" t="n">
        <v>19.0875</v>
      </c>
      <c r="AL62" s="104" t="n">
        <v>18.575</v>
      </c>
      <c r="AM62" s="104" t="n">
        <v>16.3425</v>
      </c>
      <c r="AN62" s="104" t="n">
        <v>14.11</v>
      </c>
      <c r="AO62" s="104" t="n">
        <v>9.5695</v>
      </c>
      <c r="AP62" s="104" t="n">
        <v>5.029</v>
      </c>
      <c r="AQ62" s="104" t="n">
        <v>5.111</v>
      </c>
      <c r="AR62" s="104" t="n">
        <v>5.193</v>
      </c>
      <c r="AS62" s="103" t="n">
        <v>5.122</v>
      </c>
      <c r="AT62" s="103" t="n">
        <v>5.051</v>
      </c>
      <c r="AU62" s="103" t="n">
        <v>4.98</v>
      </c>
      <c r="AV62" s="103" t="n">
        <v>4.909</v>
      </c>
      <c r="AW62" s="103" t="n">
        <v>4.838</v>
      </c>
      <c r="AX62" s="103" t="n">
        <v>4.767</v>
      </c>
      <c r="AY62" s="103" t="n">
        <v>4.696</v>
      </c>
      <c r="AZ62" s="103" t="n">
        <v>4.625</v>
      </c>
      <c r="BA62" s="103" t="n">
        <v>4.554</v>
      </c>
      <c r="BB62" s="103" t="n">
        <v>4.483</v>
      </c>
      <c r="BC62" s="103" t="n">
        <v>4.412</v>
      </c>
      <c r="BD62" s="103" t="n">
        <v>4.341</v>
      </c>
      <c r="BE62" s="103" t="n">
        <v>4.27</v>
      </c>
      <c r="BF62" s="103" t="n">
        <v>4.199</v>
      </c>
      <c r="BG62" s="103" t="n">
        <v>4.128</v>
      </c>
      <c r="BH62" s="103" t="n">
        <v>4.057</v>
      </c>
      <c r="BI62" s="103" t="n">
        <v>3.986</v>
      </c>
      <c r="BJ62" s="103" t="n">
        <v>3.915</v>
      </c>
    </row>
    <row r="63" customFormat="false" ht="12.8" hidden="false" customHeight="false" outlineLevel="0" collapsed="false">
      <c r="A63" s="102" t="n">
        <v>96</v>
      </c>
      <c r="B63" s="104" t="n">
        <v>0</v>
      </c>
      <c r="C63" s="104" t="n">
        <v>0.23445</v>
      </c>
      <c r="D63" s="104" t="n">
        <v>0.4689</v>
      </c>
      <c r="E63" s="104" t="n">
        <v>0.70335</v>
      </c>
      <c r="F63" s="104" t="n">
        <v>0.9378</v>
      </c>
      <c r="G63" s="104" t="n">
        <v>1.17225</v>
      </c>
      <c r="H63" s="104" t="n">
        <v>1.4067</v>
      </c>
      <c r="I63" s="104" t="n">
        <v>1.64115</v>
      </c>
      <c r="J63" s="104" t="n">
        <v>1.8756</v>
      </c>
      <c r="K63" s="104" t="n">
        <v>3.3167</v>
      </c>
      <c r="L63" s="104" t="n">
        <v>4.7578</v>
      </c>
      <c r="M63" s="104" t="n">
        <v>6.1989</v>
      </c>
      <c r="N63" s="104" t="n">
        <v>7.64</v>
      </c>
      <c r="O63" s="104" t="n">
        <v>10.2488</v>
      </c>
      <c r="P63" s="104" t="n">
        <v>12.8576</v>
      </c>
      <c r="Q63" s="104" t="n">
        <v>13.5805</v>
      </c>
      <c r="R63" s="104" t="n">
        <v>14.3034</v>
      </c>
      <c r="S63" s="104" t="n">
        <v>16.3634</v>
      </c>
      <c r="T63" s="104" t="n">
        <v>18.4234</v>
      </c>
      <c r="U63" s="104" t="n">
        <v>19.8523</v>
      </c>
      <c r="V63" s="104" t="n">
        <v>21.2812</v>
      </c>
      <c r="W63" s="104" t="n">
        <v>21.9814</v>
      </c>
      <c r="X63" s="104" t="n">
        <v>22.6816</v>
      </c>
      <c r="Y63" s="104" t="n">
        <v>23.4391</v>
      </c>
      <c r="Z63" s="104" t="n">
        <v>24.1966</v>
      </c>
      <c r="AA63" s="104" t="n">
        <v>24.6618</v>
      </c>
      <c r="AB63" s="104" t="n">
        <v>25.127</v>
      </c>
      <c r="AC63" s="104" t="n">
        <v>25.5918</v>
      </c>
      <c r="AD63" s="104" t="n">
        <v>26.0566</v>
      </c>
      <c r="AE63" s="104" t="n">
        <v>24.503</v>
      </c>
      <c r="AF63" s="104" t="n">
        <v>22.9494</v>
      </c>
      <c r="AG63" s="104" t="n">
        <v>22.2733</v>
      </c>
      <c r="AH63" s="104" t="n">
        <v>21.5972</v>
      </c>
      <c r="AI63" s="104" t="n">
        <v>20.7629</v>
      </c>
      <c r="AJ63" s="104" t="n">
        <v>19.9286</v>
      </c>
      <c r="AK63" s="104" t="n">
        <v>19.4231</v>
      </c>
      <c r="AL63" s="104" t="n">
        <v>18.9176</v>
      </c>
      <c r="AM63" s="104" t="n">
        <v>16.7349</v>
      </c>
      <c r="AN63" s="104" t="n">
        <v>14.5522</v>
      </c>
      <c r="AO63" s="104" t="n">
        <v>9.8758</v>
      </c>
      <c r="AP63" s="104" t="n">
        <v>5.1994</v>
      </c>
      <c r="AQ63" s="104" t="n">
        <v>5.2833</v>
      </c>
      <c r="AR63" s="104" t="n">
        <v>5.3672</v>
      </c>
      <c r="AS63" s="103" t="n">
        <v>5.2938</v>
      </c>
      <c r="AT63" s="103" t="n">
        <v>5.2204</v>
      </c>
      <c r="AU63" s="103" t="n">
        <v>5.147</v>
      </c>
      <c r="AV63" s="103" t="n">
        <v>5.0736</v>
      </c>
      <c r="AW63" s="103" t="n">
        <v>5.0002</v>
      </c>
      <c r="AX63" s="103" t="n">
        <v>4.9268</v>
      </c>
      <c r="AY63" s="103" t="n">
        <v>4.8534</v>
      </c>
      <c r="AZ63" s="103" t="n">
        <v>4.78</v>
      </c>
      <c r="BA63" s="103" t="n">
        <v>4.7066</v>
      </c>
      <c r="BB63" s="103" t="n">
        <v>4.6332</v>
      </c>
      <c r="BC63" s="103" t="n">
        <v>4.5598</v>
      </c>
      <c r="BD63" s="103" t="n">
        <v>4.4864</v>
      </c>
      <c r="BE63" s="103" t="n">
        <v>4.413</v>
      </c>
      <c r="BF63" s="103" t="n">
        <v>4.3396</v>
      </c>
      <c r="BG63" s="103" t="n">
        <v>4.2662</v>
      </c>
      <c r="BH63" s="103" t="n">
        <v>4.1928</v>
      </c>
      <c r="BI63" s="103" t="n">
        <v>4.1194</v>
      </c>
      <c r="BJ63" s="103" t="n">
        <v>4.04600000000001</v>
      </c>
    </row>
    <row r="64" customFormat="false" ht="12.8" hidden="false" customHeight="false" outlineLevel="0" collapsed="false">
      <c r="A64" s="102" t="n">
        <v>97</v>
      </c>
      <c r="B64" s="104" t="n">
        <v>0</v>
      </c>
      <c r="C64" s="104" t="n">
        <v>0.23815</v>
      </c>
      <c r="D64" s="104" t="n">
        <v>0.4763</v>
      </c>
      <c r="E64" s="104" t="n">
        <v>0.71445</v>
      </c>
      <c r="F64" s="104" t="n">
        <v>0.9526</v>
      </c>
      <c r="G64" s="104" t="n">
        <v>1.19075</v>
      </c>
      <c r="H64" s="104" t="n">
        <v>1.4289</v>
      </c>
      <c r="I64" s="104" t="n">
        <v>1.66705</v>
      </c>
      <c r="J64" s="104" t="n">
        <v>1.9052</v>
      </c>
      <c r="K64" s="104" t="n">
        <v>3.33415</v>
      </c>
      <c r="L64" s="104" t="n">
        <v>4.7631</v>
      </c>
      <c r="M64" s="104" t="n">
        <v>6.19205</v>
      </c>
      <c r="N64" s="104" t="n">
        <v>7.621</v>
      </c>
      <c r="O64" s="104" t="n">
        <v>10.2111</v>
      </c>
      <c r="P64" s="104" t="n">
        <v>12.8012</v>
      </c>
      <c r="Q64" s="104" t="n">
        <v>13.5245</v>
      </c>
      <c r="R64" s="104" t="n">
        <v>14.2478</v>
      </c>
      <c r="S64" s="104" t="n">
        <v>16.2918</v>
      </c>
      <c r="T64" s="104" t="n">
        <v>18.3358</v>
      </c>
      <c r="U64" s="104" t="n">
        <v>19.8691</v>
      </c>
      <c r="V64" s="104" t="n">
        <v>21.4024</v>
      </c>
      <c r="W64" s="104" t="n">
        <v>22.1228</v>
      </c>
      <c r="X64" s="104" t="n">
        <v>22.8432</v>
      </c>
      <c r="Y64" s="104" t="n">
        <v>23.6022</v>
      </c>
      <c r="Z64" s="104" t="n">
        <v>24.3612</v>
      </c>
      <c r="AA64" s="104" t="n">
        <v>24.8391</v>
      </c>
      <c r="AB64" s="104" t="n">
        <v>25.317</v>
      </c>
      <c r="AC64" s="104" t="n">
        <v>25.7946</v>
      </c>
      <c r="AD64" s="104" t="n">
        <v>26.2722</v>
      </c>
      <c r="AE64" s="104" t="n">
        <v>24.7035</v>
      </c>
      <c r="AF64" s="104" t="n">
        <v>23.1348</v>
      </c>
      <c r="AG64" s="104" t="n">
        <v>22.5151</v>
      </c>
      <c r="AH64" s="104" t="n">
        <v>21.8954</v>
      </c>
      <c r="AI64" s="104" t="n">
        <v>21.0763</v>
      </c>
      <c r="AJ64" s="104" t="n">
        <v>20.2572</v>
      </c>
      <c r="AK64" s="104" t="n">
        <v>19.7587</v>
      </c>
      <c r="AL64" s="104" t="n">
        <v>19.2602</v>
      </c>
      <c r="AM64" s="104" t="n">
        <v>17.1273</v>
      </c>
      <c r="AN64" s="104" t="n">
        <v>14.9944</v>
      </c>
      <c r="AO64" s="104" t="n">
        <v>10.1821</v>
      </c>
      <c r="AP64" s="104" t="n">
        <v>5.3698</v>
      </c>
      <c r="AQ64" s="104" t="n">
        <v>5.4556</v>
      </c>
      <c r="AR64" s="104" t="n">
        <v>5.5414</v>
      </c>
      <c r="AS64" s="103" t="n">
        <v>5.4656</v>
      </c>
      <c r="AT64" s="103" t="n">
        <v>5.3898</v>
      </c>
      <c r="AU64" s="103" t="n">
        <v>5.314</v>
      </c>
      <c r="AV64" s="103" t="n">
        <v>5.2382</v>
      </c>
      <c r="AW64" s="103" t="n">
        <v>5.1624</v>
      </c>
      <c r="AX64" s="103" t="n">
        <v>5.0866</v>
      </c>
      <c r="AY64" s="103" t="n">
        <v>5.0108</v>
      </c>
      <c r="AZ64" s="103" t="n">
        <v>4.935</v>
      </c>
      <c r="BA64" s="103" t="n">
        <v>4.8592</v>
      </c>
      <c r="BB64" s="103" t="n">
        <v>4.7834</v>
      </c>
      <c r="BC64" s="103" t="n">
        <v>4.7076</v>
      </c>
      <c r="BD64" s="103" t="n">
        <v>4.6318</v>
      </c>
      <c r="BE64" s="103" t="n">
        <v>4.556</v>
      </c>
      <c r="BF64" s="103" t="n">
        <v>4.4802</v>
      </c>
      <c r="BG64" s="103" t="n">
        <v>4.4044</v>
      </c>
      <c r="BH64" s="103" t="n">
        <v>4.3286</v>
      </c>
      <c r="BI64" s="103" t="n">
        <v>4.2528</v>
      </c>
      <c r="BJ64" s="103" t="n">
        <v>4.177</v>
      </c>
    </row>
    <row r="65" customFormat="false" ht="12.8" hidden="false" customHeight="false" outlineLevel="0" collapsed="false">
      <c r="A65" s="102" t="n">
        <v>98</v>
      </c>
      <c r="B65" s="104" t="n">
        <v>0</v>
      </c>
      <c r="C65" s="104" t="n">
        <v>0.24185</v>
      </c>
      <c r="D65" s="104" t="n">
        <v>0.4837</v>
      </c>
      <c r="E65" s="104" t="n">
        <v>0.72555</v>
      </c>
      <c r="F65" s="104" t="n">
        <v>0.9674</v>
      </c>
      <c r="G65" s="104" t="n">
        <v>1.20925</v>
      </c>
      <c r="H65" s="104" t="n">
        <v>1.4511</v>
      </c>
      <c r="I65" s="104" t="n">
        <v>1.69295</v>
      </c>
      <c r="J65" s="104" t="n">
        <v>1.9348</v>
      </c>
      <c r="K65" s="104" t="n">
        <v>3.3516</v>
      </c>
      <c r="L65" s="104" t="n">
        <v>4.7684</v>
      </c>
      <c r="M65" s="104" t="n">
        <v>6.1852</v>
      </c>
      <c r="N65" s="104" t="n">
        <v>7.602</v>
      </c>
      <c r="O65" s="104" t="n">
        <v>10.1734</v>
      </c>
      <c r="P65" s="104" t="n">
        <v>12.7448</v>
      </c>
      <c r="Q65" s="104" t="n">
        <v>13.4685</v>
      </c>
      <c r="R65" s="104" t="n">
        <v>14.1922</v>
      </c>
      <c r="S65" s="104" t="n">
        <v>16.2202</v>
      </c>
      <c r="T65" s="104" t="n">
        <v>18.2482</v>
      </c>
      <c r="U65" s="104" t="n">
        <v>19.8859</v>
      </c>
      <c r="V65" s="104" t="n">
        <v>21.5236</v>
      </c>
      <c r="W65" s="104" t="n">
        <v>22.2642</v>
      </c>
      <c r="X65" s="104" t="n">
        <v>23.0048</v>
      </c>
      <c r="Y65" s="104" t="n">
        <v>23.7653</v>
      </c>
      <c r="Z65" s="104" t="n">
        <v>24.5258</v>
      </c>
      <c r="AA65" s="104" t="n">
        <v>25.0164</v>
      </c>
      <c r="AB65" s="104" t="n">
        <v>25.507</v>
      </c>
      <c r="AC65" s="104" t="n">
        <v>25.9974</v>
      </c>
      <c r="AD65" s="104" t="n">
        <v>26.4878</v>
      </c>
      <c r="AE65" s="104" t="n">
        <v>24.904</v>
      </c>
      <c r="AF65" s="104" t="n">
        <v>23.3202</v>
      </c>
      <c r="AG65" s="104" t="n">
        <v>22.7569</v>
      </c>
      <c r="AH65" s="104" t="n">
        <v>22.1936</v>
      </c>
      <c r="AI65" s="104" t="n">
        <v>21.3897</v>
      </c>
      <c r="AJ65" s="104" t="n">
        <v>20.5858</v>
      </c>
      <c r="AK65" s="104" t="n">
        <v>20.0943</v>
      </c>
      <c r="AL65" s="104" t="n">
        <v>19.6028</v>
      </c>
      <c r="AM65" s="104" t="n">
        <v>17.5197</v>
      </c>
      <c r="AN65" s="104" t="n">
        <v>15.4366</v>
      </c>
      <c r="AO65" s="104" t="n">
        <v>10.4884</v>
      </c>
      <c r="AP65" s="104" t="n">
        <v>5.5402</v>
      </c>
      <c r="AQ65" s="104" t="n">
        <v>5.6279</v>
      </c>
      <c r="AR65" s="104" t="n">
        <v>5.7156</v>
      </c>
      <c r="AS65" s="103" t="n">
        <v>5.6374</v>
      </c>
      <c r="AT65" s="103" t="n">
        <v>5.5592</v>
      </c>
      <c r="AU65" s="103" t="n">
        <v>5.481</v>
      </c>
      <c r="AV65" s="103" t="n">
        <v>5.4028</v>
      </c>
      <c r="AW65" s="103" t="n">
        <v>5.3246</v>
      </c>
      <c r="AX65" s="103" t="n">
        <v>5.2464</v>
      </c>
      <c r="AY65" s="103" t="n">
        <v>5.1682</v>
      </c>
      <c r="AZ65" s="103" t="n">
        <v>5.09</v>
      </c>
      <c r="BA65" s="103" t="n">
        <v>5.0118</v>
      </c>
      <c r="BB65" s="103" t="n">
        <v>4.9336</v>
      </c>
      <c r="BC65" s="103" t="n">
        <v>4.8554</v>
      </c>
      <c r="BD65" s="103" t="n">
        <v>4.7772</v>
      </c>
      <c r="BE65" s="103" t="n">
        <v>4.699</v>
      </c>
      <c r="BF65" s="103" t="n">
        <v>4.6208</v>
      </c>
      <c r="BG65" s="103" t="n">
        <v>4.5426</v>
      </c>
      <c r="BH65" s="103" t="n">
        <v>4.4644</v>
      </c>
      <c r="BI65" s="103" t="n">
        <v>4.3862</v>
      </c>
      <c r="BJ65" s="103" t="n">
        <v>4.308</v>
      </c>
    </row>
    <row r="66" customFormat="false" ht="12.8" hidden="false" customHeight="false" outlineLevel="0" collapsed="false">
      <c r="A66" s="102" t="n">
        <v>99</v>
      </c>
      <c r="B66" s="104" t="n">
        <v>0</v>
      </c>
      <c r="C66" s="104" t="n">
        <v>0.24555</v>
      </c>
      <c r="D66" s="104" t="n">
        <v>0.4911</v>
      </c>
      <c r="E66" s="104" t="n">
        <v>0.73665</v>
      </c>
      <c r="F66" s="104" t="n">
        <v>0.9822</v>
      </c>
      <c r="G66" s="104" t="n">
        <v>1.22775</v>
      </c>
      <c r="H66" s="104" t="n">
        <v>1.4733</v>
      </c>
      <c r="I66" s="104" t="n">
        <v>1.71885</v>
      </c>
      <c r="J66" s="104" t="n">
        <v>1.9644</v>
      </c>
      <c r="K66" s="104" t="n">
        <v>3.36905</v>
      </c>
      <c r="L66" s="104" t="n">
        <v>4.7737</v>
      </c>
      <c r="M66" s="104" t="n">
        <v>6.17835</v>
      </c>
      <c r="N66" s="104" t="n">
        <v>7.583</v>
      </c>
      <c r="O66" s="104" t="n">
        <v>10.1357</v>
      </c>
      <c r="P66" s="104" t="n">
        <v>12.6884</v>
      </c>
      <c r="Q66" s="104" t="n">
        <v>13.4125</v>
      </c>
      <c r="R66" s="104" t="n">
        <v>14.1366</v>
      </c>
      <c r="S66" s="104" t="n">
        <v>16.1486</v>
      </c>
      <c r="T66" s="104" t="n">
        <v>18.1606</v>
      </c>
      <c r="U66" s="104" t="n">
        <v>19.9027</v>
      </c>
      <c r="V66" s="104" t="n">
        <v>21.6448</v>
      </c>
      <c r="W66" s="104" t="n">
        <v>22.4056</v>
      </c>
      <c r="X66" s="104" t="n">
        <v>23.1664</v>
      </c>
      <c r="Y66" s="104" t="n">
        <v>23.9284</v>
      </c>
      <c r="Z66" s="104" t="n">
        <v>24.6904</v>
      </c>
      <c r="AA66" s="104" t="n">
        <v>25.1937</v>
      </c>
      <c r="AB66" s="104" t="n">
        <v>25.697</v>
      </c>
      <c r="AC66" s="104" t="n">
        <v>26.2002</v>
      </c>
      <c r="AD66" s="104" t="n">
        <v>26.7034</v>
      </c>
      <c r="AE66" s="104" t="n">
        <v>25.1045</v>
      </c>
      <c r="AF66" s="104" t="n">
        <v>23.5056</v>
      </c>
      <c r="AG66" s="104" t="n">
        <v>22.9987</v>
      </c>
      <c r="AH66" s="104" t="n">
        <v>22.4918</v>
      </c>
      <c r="AI66" s="104" t="n">
        <v>21.7031</v>
      </c>
      <c r="AJ66" s="104" t="n">
        <v>20.9144</v>
      </c>
      <c r="AK66" s="104" t="n">
        <v>20.4299</v>
      </c>
      <c r="AL66" s="104" t="n">
        <v>19.9454</v>
      </c>
      <c r="AM66" s="104" t="n">
        <v>17.9121</v>
      </c>
      <c r="AN66" s="104" t="n">
        <v>15.8788</v>
      </c>
      <c r="AO66" s="104" t="n">
        <v>10.7947</v>
      </c>
      <c r="AP66" s="104" t="n">
        <v>5.7106</v>
      </c>
      <c r="AQ66" s="104" t="n">
        <v>5.8002</v>
      </c>
      <c r="AR66" s="104" t="n">
        <v>5.8898</v>
      </c>
      <c r="AS66" s="103" t="n">
        <v>5.8092</v>
      </c>
      <c r="AT66" s="103" t="n">
        <v>5.7286</v>
      </c>
      <c r="AU66" s="103" t="n">
        <v>5.648</v>
      </c>
      <c r="AV66" s="103" t="n">
        <v>5.5674</v>
      </c>
      <c r="AW66" s="103" t="n">
        <v>5.4868</v>
      </c>
      <c r="AX66" s="103" t="n">
        <v>5.4062</v>
      </c>
      <c r="AY66" s="103" t="n">
        <v>5.3256</v>
      </c>
      <c r="AZ66" s="103" t="n">
        <v>5.245</v>
      </c>
      <c r="BA66" s="103" t="n">
        <v>5.1644</v>
      </c>
      <c r="BB66" s="103" t="n">
        <v>5.0838</v>
      </c>
      <c r="BC66" s="103" t="n">
        <v>5.0032</v>
      </c>
      <c r="BD66" s="103" t="n">
        <v>4.9226</v>
      </c>
      <c r="BE66" s="103" t="n">
        <v>4.842</v>
      </c>
      <c r="BF66" s="103" t="n">
        <v>4.7614</v>
      </c>
      <c r="BG66" s="103" t="n">
        <v>4.6808</v>
      </c>
      <c r="BH66" s="103" t="n">
        <v>4.6002</v>
      </c>
      <c r="BI66" s="103" t="n">
        <v>4.51960000000001</v>
      </c>
      <c r="BJ66" s="103" t="n">
        <v>4.43900000000001</v>
      </c>
    </row>
    <row r="67" customFormat="false" ht="12.8" hidden="false" customHeight="false" outlineLevel="0" collapsed="false">
      <c r="A67" s="102" t="n">
        <v>100</v>
      </c>
      <c r="B67" s="104" t="n">
        <v>0</v>
      </c>
      <c r="C67" s="104" t="n">
        <v>0.24925</v>
      </c>
      <c r="D67" s="104" t="n">
        <v>0.4985</v>
      </c>
      <c r="E67" s="104" t="n">
        <v>0.74775</v>
      </c>
      <c r="F67" s="104" t="n">
        <v>0.997</v>
      </c>
      <c r="G67" s="104" t="n">
        <v>1.24625</v>
      </c>
      <c r="H67" s="104" t="n">
        <v>1.4955</v>
      </c>
      <c r="I67" s="104" t="n">
        <v>1.74475</v>
      </c>
      <c r="J67" s="104" t="n">
        <v>1.994</v>
      </c>
      <c r="K67" s="104" t="n">
        <v>3.3865</v>
      </c>
      <c r="L67" s="104" t="n">
        <v>4.779</v>
      </c>
      <c r="M67" s="104" t="n">
        <v>6.1715</v>
      </c>
      <c r="N67" s="104" t="n">
        <v>7.564</v>
      </c>
      <c r="O67" s="104" t="n">
        <v>10.098</v>
      </c>
      <c r="P67" s="104" t="n">
        <v>12.632</v>
      </c>
      <c r="Q67" s="104" t="n">
        <v>13.3565</v>
      </c>
      <c r="R67" s="104" t="n">
        <v>14.081</v>
      </c>
      <c r="S67" s="104" t="n">
        <v>16.077</v>
      </c>
      <c r="T67" s="104" t="n">
        <v>18.073</v>
      </c>
      <c r="U67" s="104" t="n">
        <v>19.9195</v>
      </c>
      <c r="V67" s="104" t="n">
        <v>21.766</v>
      </c>
      <c r="W67" s="104" t="n">
        <v>22.547</v>
      </c>
      <c r="X67" s="104" t="n">
        <v>23.328</v>
      </c>
      <c r="Y67" s="104" t="n">
        <v>24.0915</v>
      </c>
      <c r="Z67" s="104" t="n">
        <v>24.855</v>
      </c>
      <c r="AA67" s="104" t="n">
        <v>25.371</v>
      </c>
      <c r="AB67" s="104" t="n">
        <v>25.887</v>
      </c>
      <c r="AC67" s="104" t="n">
        <v>26.403</v>
      </c>
      <c r="AD67" s="104" t="n">
        <v>26.919</v>
      </c>
      <c r="AE67" s="104" t="n">
        <v>25.305</v>
      </c>
      <c r="AF67" s="104" t="n">
        <v>23.691</v>
      </c>
      <c r="AG67" s="104" t="n">
        <v>23.2405</v>
      </c>
      <c r="AH67" s="104" t="n">
        <v>22.79</v>
      </c>
      <c r="AI67" s="104" t="n">
        <v>22.0165</v>
      </c>
      <c r="AJ67" s="104" t="n">
        <v>21.243</v>
      </c>
      <c r="AK67" s="104" t="n">
        <v>20.7655</v>
      </c>
      <c r="AL67" s="104" t="n">
        <v>20.288</v>
      </c>
      <c r="AM67" s="104" t="n">
        <v>18.3045</v>
      </c>
      <c r="AN67" s="104" t="n">
        <v>16.321</v>
      </c>
      <c r="AO67" s="104" t="n">
        <v>11.101</v>
      </c>
      <c r="AP67" s="104" t="n">
        <v>5.881</v>
      </c>
      <c r="AQ67" s="104" t="n">
        <v>5.9725</v>
      </c>
      <c r="AR67" s="104" t="n">
        <v>6.064</v>
      </c>
      <c r="AS67" s="103" t="n">
        <v>5.981</v>
      </c>
      <c r="AT67" s="103" t="n">
        <v>5.898</v>
      </c>
      <c r="AU67" s="103" t="n">
        <v>5.815</v>
      </c>
      <c r="AV67" s="103" t="n">
        <v>5.732</v>
      </c>
      <c r="AW67" s="103" t="n">
        <v>5.649</v>
      </c>
      <c r="AX67" s="103" t="n">
        <v>5.566</v>
      </c>
      <c r="AY67" s="103" t="n">
        <v>5.483</v>
      </c>
      <c r="AZ67" s="103" t="n">
        <v>5.4</v>
      </c>
      <c r="BA67" s="103" t="n">
        <v>5.317</v>
      </c>
      <c r="BB67" s="103" t="n">
        <v>5.234</v>
      </c>
      <c r="BC67" s="103" t="n">
        <v>5.151</v>
      </c>
      <c r="BD67" s="103" t="n">
        <v>5.068</v>
      </c>
      <c r="BE67" s="103" t="n">
        <v>4.985</v>
      </c>
      <c r="BF67" s="103" t="n">
        <v>4.902</v>
      </c>
      <c r="BG67" s="103" t="n">
        <v>4.819</v>
      </c>
      <c r="BH67" s="103" t="n">
        <v>4.736</v>
      </c>
      <c r="BI67" s="103" t="n">
        <v>4.653</v>
      </c>
      <c r="BJ67" s="103" t="n">
        <v>4.57</v>
      </c>
    </row>
    <row r="68" customFormat="false" ht="12.8" hidden="false" customHeight="false" outlineLevel="0" collapsed="false">
      <c r="A68" s="102" t="n">
        <v>101</v>
      </c>
      <c r="B68" s="104" t="n">
        <v>0</v>
      </c>
      <c r="C68" s="104" t="n">
        <v>0.25285</v>
      </c>
      <c r="D68" s="104" t="n">
        <v>0.5057</v>
      </c>
      <c r="E68" s="104" t="n">
        <v>0.75855</v>
      </c>
      <c r="F68" s="104" t="n">
        <v>1.0114</v>
      </c>
      <c r="G68" s="104" t="n">
        <v>1.2643</v>
      </c>
      <c r="H68" s="104" t="n">
        <v>1.5172</v>
      </c>
      <c r="I68" s="104" t="n">
        <v>1.7701</v>
      </c>
      <c r="J68" s="104" t="n">
        <v>2.023</v>
      </c>
      <c r="K68" s="104" t="n">
        <v>3.40235</v>
      </c>
      <c r="L68" s="104" t="n">
        <v>4.7817</v>
      </c>
      <c r="M68" s="104" t="n">
        <v>6.16105</v>
      </c>
      <c r="N68" s="104" t="n">
        <v>7.5404</v>
      </c>
      <c r="O68" s="104" t="n">
        <v>10.0537</v>
      </c>
      <c r="P68" s="104" t="n">
        <v>12.567</v>
      </c>
      <c r="Q68" s="104" t="n">
        <v>13.2908</v>
      </c>
      <c r="R68" s="104" t="n">
        <v>14.0146</v>
      </c>
      <c r="S68" s="104" t="n">
        <v>15.9848</v>
      </c>
      <c r="T68" s="104" t="n">
        <v>17.955</v>
      </c>
      <c r="U68" s="104" t="n">
        <v>19.9147</v>
      </c>
      <c r="V68" s="104" t="n">
        <v>21.8744</v>
      </c>
      <c r="W68" s="104" t="n">
        <v>22.6521</v>
      </c>
      <c r="X68" s="104" t="n">
        <v>23.4298</v>
      </c>
      <c r="Y68" s="104" t="n">
        <v>24.2254</v>
      </c>
      <c r="Z68" s="104" t="n">
        <v>25.021</v>
      </c>
      <c r="AA68" s="104" t="n">
        <v>25.5464</v>
      </c>
      <c r="AB68" s="104" t="n">
        <v>26.0718</v>
      </c>
      <c r="AC68" s="104" t="n">
        <v>26.5971</v>
      </c>
      <c r="AD68" s="104" t="n">
        <v>27.1224</v>
      </c>
      <c r="AE68" s="104" t="n">
        <v>25.4981</v>
      </c>
      <c r="AF68" s="104" t="n">
        <v>23.8738</v>
      </c>
      <c r="AG68" s="104" t="n">
        <v>23.4597</v>
      </c>
      <c r="AH68" s="104" t="n">
        <v>23.0456</v>
      </c>
      <c r="AI68" s="104" t="n">
        <v>22.2979</v>
      </c>
      <c r="AJ68" s="104" t="n">
        <v>21.5502</v>
      </c>
      <c r="AK68" s="104" t="n">
        <v>21.0789</v>
      </c>
      <c r="AL68" s="104" t="n">
        <v>20.6076</v>
      </c>
      <c r="AM68" s="104" t="n">
        <v>18.6767</v>
      </c>
      <c r="AN68" s="104" t="n">
        <v>16.7458</v>
      </c>
      <c r="AO68" s="104" t="n">
        <v>11.3982</v>
      </c>
      <c r="AP68" s="104" t="n">
        <v>6.0506</v>
      </c>
      <c r="AQ68" s="104" t="n">
        <v>6.1438</v>
      </c>
      <c r="AR68" s="104" t="n">
        <v>6.237</v>
      </c>
      <c r="AS68" s="103" t="n">
        <v>6.151625</v>
      </c>
      <c r="AT68" s="103" t="n">
        <v>6.06625</v>
      </c>
      <c r="AU68" s="103" t="n">
        <v>5.980875</v>
      </c>
      <c r="AV68" s="103" t="n">
        <v>5.8955</v>
      </c>
      <c r="AW68" s="103" t="n">
        <v>5.810125</v>
      </c>
      <c r="AX68" s="103" t="n">
        <v>5.72475</v>
      </c>
      <c r="AY68" s="103" t="n">
        <v>5.639375</v>
      </c>
      <c r="AZ68" s="103" t="n">
        <v>5.554</v>
      </c>
      <c r="BA68" s="103" t="n">
        <v>5.468625</v>
      </c>
      <c r="BB68" s="103" t="n">
        <v>5.38325</v>
      </c>
      <c r="BC68" s="103" t="n">
        <v>5.297875</v>
      </c>
      <c r="BD68" s="103" t="n">
        <v>5.2125</v>
      </c>
      <c r="BE68" s="103" t="n">
        <v>5.127125</v>
      </c>
      <c r="BF68" s="103" t="n">
        <v>5.04175</v>
      </c>
      <c r="BG68" s="103" t="n">
        <v>4.956375</v>
      </c>
      <c r="BH68" s="103" t="n">
        <v>4.871</v>
      </c>
      <c r="BI68" s="103" t="n">
        <v>4.785625</v>
      </c>
      <c r="BJ68" s="103" t="n">
        <v>4.70025</v>
      </c>
    </row>
    <row r="69" customFormat="false" ht="12.8" hidden="false" customHeight="false" outlineLevel="0" collapsed="false">
      <c r="A69" s="102" t="n">
        <v>102</v>
      </c>
      <c r="B69" s="104" t="n">
        <v>0</v>
      </c>
      <c r="C69" s="104" t="n">
        <v>0.25645</v>
      </c>
      <c r="D69" s="104" t="n">
        <v>0.5129</v>
      </c>
      <c r="E69" s="104" t="n">
        <v>0.76935</v>
      </c>
      <c r="F69" s="104" t="n">
        <v>1.0258</v>
      </c>
      <c r="G69" s="104" t="n">
        <v>1.28235</v>
      </c>
      <c r="H69" s="104" t="n">
        <v>1.5389</v>
      </c>
      <c r="I69" s="104" t="n">
        <v>1.79545</v>
      </c>
      <c r="J69" s="104" t="n">
        <v>2.052</v>
      </c>
      <c r="K69" s="104" t="n">
        <v>3.4182</v>
      </c>
      <c r="L69" s="104" t="n">
        <v>4.7844</v>
      </c>
      <c r="M69" s="104" t="n">
        <v>6.1506</v>
      </c>
      <c r="N69" s="104" t="n">
        <v>7.5168</v>
      </c>
      <c r="O69" s="104" t="n">
        <v>10.0094</v>
      </c>
      <c r="P69" s="104" t="n">
        <v>12.502</v>
      </c>
      <c r="Q69" s="104" t="n">
        <v>13.2251</v>
      </c>
      <c r="R69" s="104" t="n">
        <v>13.9482</v>
      </c>
      <c r="S69" s="104" t="n">
        <v>15.8926</v>
      </c>
      <c r="T69" s="104" t="n">
        <v>17.837</v>
      </c>
      <c r="U69" s="104" t="n">
        <v>19.9099</v>
      </c>
      <c r="V69" s="104" t="n">
        <v>21.9828</v>
      </c>
      <c r="W69" s="104" t="n">
        <v>22.7572</v>
      </c>
      <c r="X69" s="104" t="n">
        <v>23.5316</v>
      </c>
      <c r="Y69" s="104" t="n">
        <v>24.3593</v>
      </c>
      <c r="Z69" s="104" t="n">
        <v>25.187</v>
      </c>
      <c r="AA69" s="104" t="n">
        <v>25.7218</v>
      </c>
      <c r="AB69" s="104" t="n">
        <v>26.2566</v>
      </c>
      <c r="AC69" s="104" t="n">
        <v>26.7912</v>
      </c>
      <c r="AD69" s="104" t="n">
        <v>27.3258</v>
      </c>
      <c r="AE69" s="104" t="n">
        <v>25.6912</v>
      </c>
      <c r="AF69" s="104" t="n">
        <v>24.0566</v>
      </c>
      <c r="AG69" s="104" t="n">
        <v>23.6789</v>
      </c>
      <c r="AH69" s="104" t="n">
        <v>23.3012</v>
      </c>
      <c r="AI69" s="104" t="n">
        <v>22.5793</v>
      </c>
      <c r="AJ69" s="104" t="n">
        <v>21.8574</v>
      </c>
      <c r="AK69" s="104" t="n">
        <v>21.3923</v>
      </c>
      <c r="AL69" s="104" t="n">
        <v>20.9272</v>
      </c>
      <c r="AM69" s="104" t="n">
        <v>19.0489</v>
      </c>
      <c r="AN69" s="104" t="n">
        <v>17.1706</v>
      </c>
      <c r="AO69" s="104" t="n">
        <v>11.6954</v>
      </c>
      <c r="AP69" s="104" t="n">
        <v>6.2202</v>
      </c>
      <c r="AQ69" s="104" t="n">
        <v>6.3151</v>
      </c>
      <c r="AR69" s="104" t="n">
        <v>6.41</v>
      </c>
      <c r="AS69" s="103" t="n">
        <v>6.32225</v>
      </c>
      <c r="AT69" s="103" t="n">
        <v>6.2345</v>
      </c>
      <c r="AU69" s="103" t="n">
        <v>6.14675</v>
      </c>
      <c r="AV69" s="103" t="n">
        <v>6.059</v>
      </c>
      <c r="AW69" s="103" t="n">
        <v>5.97125</v>
      </c>
      <c r="AX69" s="103" t="n">
        <v>5.8835</v>
      </c>
      <c r="AY69" s="103" t="n">
        <v>5.79575</v>
      </c>
      <c r="AZ69" s="103" t="n">
        <v>5.708</v>
      </c>
      <c r="BA69" s="103" t="n">
        <v>5.62025</v>
      </c>
      <c r="BB69" s="103" t="n">
        <v>5.5325</v>
      </c>
      <c r="BC69" s="103" t="n">
        <v>5.44475</v>
      </c>
      <c r="BD69" s="103" t="n">
        <v>5.357</v>
      </c>
      <c r="BE69" s="103" t="n">
        <v>5.26925</v>
      </c>
      <c r="BF69" s="103" t="n">
        <v>5.1815</v>
      </c>
      <c r="BG69" s="103" t="n">
        <v>5.09375</v>
      </c>
      <c r="BH69" s="103" t="n">
        <v>5.006</v>
      </c>
      <c r="BI69" s="103" t="n">
        <v>4.91825</v>
      </c>
      <c r="BJ69" s="103" t="n">
        <v>4.8305</v>
      </c>
    </row>
    <row r="70" customFormat="false" ht="12.8" hidden="false" customHeight="false" outlineLevel="0" collapsed="false">
      <c r="A70" s="102" t="n">
        <v>103</v>
      </c>
      <c r="B70" s="104" t="n">
        <v>0</v>
      </c>
      <c r="C70" s="104" t="n">
        <v>0.26005</v>
      </c>
      <c r="D70" s="104" t="n">
        <v>0.5201</v>
      </c>
      <c r="E70" s="104" t="n">
        <v>0.78015</v>
      </c>
      <c r="F70" s="104" t="n">
        <v>1.0402</v>
      </c>
      <c r="G70" s="104" t="n">
        <v>1.3004</v>
      </c>
      <c r="H70" s="104" t="n">
        <v>1.5606</v>
      </c>
      <c r="I70" s="104" t="n">
        <v>1.8208</v>
      </c>
      <c r="J70" s="104" t="n">
        <v>2.081</v>
      </c>
      <c r="K70" s="104" t="n">
        <v>3.43405</v>
      </c>
      <c r="L70" s="104" t="n">
        <v>4.7871</v>
      </c>
      <c r="M70" s="104" t="n">
        <v>6.14015</v>
      </c>
      <c r="N70" s="104" t="n">
        <v>7.4932</v>
      </c>
      <c r="O70" s="104" t="n">
        <v>9.9651</v>
      </c>
      <c r="P70" s="104" t="n">
        <v>12.437</v>
      </c>
      <c r="Q70" s="104" t="n">
        <v>13.1594</v>
      </c>
      <c r="R70" s="104" t="n">
        <v>13.8818</v>
      </c>
      <c r="S70" s="104" t="n">
        <v>15.8004</v>
      </c>
      <c r="T70" s="104" t="n">
        <v>17.719</v>
      </c>
      <c r="U70" s="104" t="n">
        <v>19.9051</v>
      </c>
      <c r="V70" s="104" t="n">
        <v>22.0912</v>
      </c>
      <c r="W70" s="104" t="n">
        <v>22.8623</v>
      </c>
      <c r="X70" s="104" t="n">
        <v>23.6334</v>
      </c>
      <c r="Y70" s="104" t="n">
        <v>24.4932</v>
      </c>
      <c r="Z70" s="104" t="n">
        <v>25.353</v>
      </c>
      <c r="AA70" s="104" t="n">
        <v>25.8972</v>
      </c>
      <c r="AB70" s="104" t="n">
        <v>26.4414</v>
      </c>
      <c r="AC70" s="104" t="n">
        <v>26.9853</v>
      </c>
      <c r="AD70" s="104" t="n">
        <v>27.5292</v>
      </c>
      <c r="AE70" s="104" t="n">
        <v>25.8843</v>
      </c>
      <c r="AF70" s="104" t="n">
        <v>24.2394</v>
      </c>
      <c r="AG70" s="104" t="n">
        <v>23.8981</v>
      </c>
      <c r="AH70" s="104" t="n">
        <v>23.5568</v>
      </c>
      <c r="AI70" s="104" t="n">
        <v>22.8607</v>
      </c>
      <c r="AJ70" s="104" t="n">
        <v>22.1646</v>
      </c>
      <c r="AK70" s="104" t="n">
        <v>21.7057</v>
      </c>
      <c r="AL70" s="104" t="n">
        <v>21.2468</v>
      </c>
      <c r="AM70" s="104" t="n">
        <v>19.4211</v>
      </c>
      <c r="AN70" s="104" t="n">
        <v>17.5954</v>
      </c>
      <c r="AO70" s="104" t="n">
        <v>11.9926</v>
      </c>
      <c r="AP70" s="104" t="n">
        <v>6.3898</v>
      </c>
      <c r="AQ70" s="104" t="n">
        <v>6.4864</v>
      </c>
      <c r="AR70" s="104" t="n">
        <v>6.583</v>
      </c>
      <c r="AS70" s="103" t="n">
        <v>6.492875</v>
      </c>
      <c r="AT70" s="103" t="n">
        <v>6.40275</v>
      </c>
      <c r="AU70" s="103" t="n">
        <v>6.312625</v>
      </c>
      <c r="AV70" s="103" t="n">
        <v>6.2225</v>
      </c>
      <c r="AW70" s="103" t="n">
        <v>6.132375</v>
      </c>
      <c r="AX70" s="103" t="n">
        <v>6.04225</v>
      </c>
      <c r="AY70" s="103" t="n">
        <v>5.952125</v>
      </c>
      <c r="AZ70" s="103" t="n">
        <v>5.862</v>
      </c>
      <c r="BA70" s="103" t="n">
        <v>5.771875</v>
      </c>
      <c r="BB70" s="103" t="n">
        <v>5.68175</v>
      </c>
      <c r="BC70" s="103" t="n">
        <v>5.591625</v>
      </c>
      <c r="BD70" s="103" t="n">
        <v>5.5015</v>
      </c>
      <c r="BE70" s="103" t="n">
        <v>5.411375</v>
      </c>
      <c r="BF70" s="103" t="n">
        <v>5.32125</v>
      </c>
      <c r="BG70" s="103" t="n">
        <v>5.231125</v>
      </c>
      <c r="BH70" s="103" t="n">
        <v>5.141</v>
      </c>
      <c r="BI70" s="103" t="n">
        <v>5.050875</v>
      </c>
      <c r="BJ70" s="103" t="n">
        <v>4.96075</v>
      </c>
    </row>
    <row r="71" customFormat="false" ht="12.8" hidden="false" customHeight="false" outlineLevel="0" collapsed="false">
      <c r="A71" s="102" t="n">
        <v>104</v>
      </c>
      <c r="B71" s="104" t="n">
        <v>0</v>
      </c>
      <c r="C71" s="104" t="n">
        <v>0.26365</v>
      </c>
      <c r="D71" s="104" t="n">
        <v>0.5273</v>
      </c>
      <c r="E71" s="104" t="n">
        <v>0.79095</v>
      </c>
      <c r="F71" s="104" t="n">
        <v>1.0546</v>
      </c>
      <c r="G71" s="104" t="n">
        <v>1.31845</v>
      </c>
      <c r="H71" s="104" t="n">
        <v>1.5823</v>
      </c>
      <c r="I71" s="104" t="n">
        <v>1.84615</v>
      </c>
      <c r="J71" s="104" t="n">
        <v>2.11</v>
      </c>
      <c r="K71" s="104" t="n">
        <v>3.4499</v>
      </c>
      <c r="L71" s="104" t="n">
        <v>4.7898</v>
      </c>
      <c r="M71" s="104" t="n">
        <v>6.1297</v>
      </c>
      <c r="N71" s="104" t="n">
        <v>7.4696</v>
      </c>
      <c r="O71" s="104" t="n">
        <v>9.9208</v>
      </c>
      <c r="P71" s="104" t="n">
        <v>12.372</v>
      </c>
      <c r="Q71" s="104" t="n">
        <v>13.0937</v>
      </c>
      <c r="R71" s="104" t="n">
        <v>13.8154</v>
      </c>
      <c r="S71" s="104" t="n">
        <v>15.7082</v>
      </c>
      <c r="T71" s="104" t="n">
        <v>17.601</v>
      </c>
      <c r="U71" s="104" t="n">
        <v>19.9003</v>
      </c>
      <c r="V71" s="104" t="n">
        <v>22.1996</v>
      </c>
      <c r="W71" s="104" t="n">
        <v>22.9674</v>
      </c>
      <c r="X71" s="104" t="n">
        <v>23.7352</v>
      </c>
      <c r="Y71" s="104" t="n">
        <v>24.6271</v>
      </c>
      <c r="Z71" s="104" t="n">
        <v>25.519</v>
      </c>
      <c r="AA71" s="104" t="n">
        <v>26.0726</v>
      </c>
      <c r="AB71" s="104" t="n">
        <v>26.6262</v>
      </c>
      <c r="AC71" s="104" t="n">
        <v>27.1794</v>
      </c>
      <c r="AD71" s="104" t="n">
        <v>27.7326</v>
      </c>
      <c r="AE71" s="104" t="n">
        <v>26.0774</v>
      </c>
      <c r="AF71" s="104" t="n">
        <v>24.4222</v>
      </c>
      <c r="AG71" s="104" t="n">
        <v>24.1173</v>
      </c>
      <c r="AH71" s="104" t="n">
        <v>23.8124</v>
      </c>
      <c r="AI71" s="104" t="n">
        <v>23.1421</v>
      </c>
      <c r="AJ71" s="104" t="n">
        <v>22.4718</v>
      </c>
      <c r="AK71" s="104" t="n">
        <v>22.0191</v>
      </c>
      <c r="AL71" s="104" t="n">
        <v>21.5664</v>
      </c>
      <c r="AM71" s="104" t="n">
        <v>19.7933</v>
      </c>
      <c r="AN71" s="104" t="n">
        <v>18.0202</v>
      </c>
      <c r="AO71" s="104" t="n">
        <v>12.2898</v>
      </c>
      <c r="AP71" s="104" t="n">
        <v>6.5594</v>
      </c>
      <c r="AQ71" s="104" t="n">
        <v>6.6577</v>
      </c>
      <c r="AR71" s="104" t="n">
        <v>6.756</v>
      </c>
      <c r="AS71" s="103" t="n">
        <v>6.6635</v>
      </c>
      <c r="AT71" s="103" t="n">
        <v>6.571</v>
      </c>
      <c r="AU71" s="103" t="n">
        <v>6.4785</v>
      </c>
      <c r="AV71" s="103" t="n">
        <v>6.386</v>
      </c>
      <c r="AW71" s="103" t="n">
        <v>6.2935</v>
      </c>
      <c r="AX71" s="103" t="n">
        <v>6.201</v>
      </c>
      <c r="AY71" s="103" t="n">
        <v>6.1085</v>
      </c>
      <c r="AZ71" s="103" t="n">
        <v>6.016</v>
      </c>
      <c r="BA71" s="103" t="n">
        <v>5.9235</v>
      </c>
      <c r="BB71" s="103" t="n">
        <v>5.831</v>
      </c>
      <c r="BC71" s="103" t="n">
        <v>5.7385</v>
      </c>
      <c r="BD71" s="103" t="n">
        <v>5.646</v>
      </c>
      <c r="BE71" s="103" t="n">
        <v>5.5535</v>
      </c>
      <c r="BF71" s="103" t="n">
        <v>5.461</v>
      </c>
      <c r="BG71" s="103" t="n">
        <v>5.3685</v>
      </c>
      <c r="BH71" s="103" t="n">
        <v>5.276</v>
      </c>
      <c r="BI71" s="103" t="n">
        <v>5.1835</v>
      </c>
      <c r="BJ71" s="103" t="n">
        <v>5.091</v>
      </c>
    </row>
    <row r="72" customFormat="false" ht="12.8" hidden="false" customHeight="false" outlineLevel="0" collapsed="false">
      <c r="A72" s="102" t="n">
        <v>105</v>
      </c>
      <c r="B72" s="104" t="n">
        <v>0</v>
      </c>
      <c r="C72" s="104" t="n">
        <v>0.26725</v>
      </c>
      <c r="D72" s="104" t="n">
        <v>0.5345</v>
      </c>
      <c r="E72" s="104" t="n">
        <v>0.80175</v>
      </c>
      <c r="F72" s="104" t="n">
        <v>1.069</v>
      </c>
      <c r="G72" s="104" t="n">
        <v>1.3365</v>
      </c>
      <c r="H72" s="104" t="n">
        <v>1.604</v>
      </c>
      <c r="I72" s="104" t="n">
        <v>1.8715</v>
      </c>
      <c r="J72" s="104" t="n">
        <v>2.139</v>
      </c>
      <c r="K72" s="104" t="n">
        <v>3.46575</v>
      </c>
      <c r="L72" s="104" t="n">
        <v>4.7925</v>
      </c>
      <c r="M72" s="104" t="n">
        <v>6.11925</v>
      </c>
      <c r="N72" s="104" t="n">
        <v>7.446</v>
      </c>
      <c r="O72" s="104" t="n">
        <v>9.8765</v>
      </c>
      <c r="P72" s="104" t="n">
        <v>12.307</v>
      </c>
      <c r="Q72" s="104" t="n">
        <v>13.028</v>
      </c>
      <c r="R72" s="104" t="n">
        <v>13.749</v>
      </c>
      <c r="S72" s="104" t="n">
        <v>15.616</v>
      </c>
      <c r="T72" s="104" t="n">
        <v>17.483</v>
      </c>
      <c r="U72" s="104" t="n">
        <v>19.8955</v>
      </c>
      <c r="V72" s="104" t="n">
        <v>22.308</v>
      </c>
      <c r="W72" s="104" t="n">
        <v>23.0725</v>
      </c>
      <c r="X72" s="104" t="n">
        <v>23.837</v>
      </c>
      <c r="Y72" s="104" t="n">
        <v>24.761</v>
      </c>
      <c r="Z72" s="104" t="n">
        <v>25.685</v>
      </c>
      <c r="AA72" s="104" t="n">
        <v>26.248</v>
      </c>
      <c r="AB72" s="104" t="n">
        <v>26.811</v>
      </c>
      <c r="AC72" s="104" t="n">
        <v>27.3735</v>
      </c>
      <c r="AD72" s="104" t="n">
        <v>27.936</v>
      </c>
      <c r="AE72" s="104" t="n">
        <v>26.2705</v>
      </c>
      <c r="AF72" s="104" t="n">
        <v>24.605</v>
      </c>
      <c r="AG72" s="104" t="n">
        <v>24.3365</v>
      </c>
      <c r="AH72" s="104" t="n">
        <v>24.068</v>
      </c>
      <c r="AI72" s="104" t="n">
        <v>23.4235</v>
      </c>
      <c r="AJ72" s="104" t="n">
        <v>22.779</v>
      </c>
      <c r="AK72" s="104" t="n">
        <v>22.3325</v>
      </c>
      <c r="AL72" s="104" t="n">
        <v>21.886</v>
      </c>
      <c r="AM72" s="104" t="n">
        <v>20.1655</v>
      </c>
      <c r="AN72" s="104" t="n">
        <v>18.445</v>
      </c>
      <c r="AO72" s="104" t="n">
        <v>12.587</v>
      </c>
      <c r="AP72" s="104" t="n">
        <v>6.729</v>
      </c>
      <c r="AQ72" s="104" t="n">
        <v>6.829</v>
      </c>
      <c r="AR72" s="104" t="n">
        <v>6.929</v>
      </c>
      <c r="AS72" s="103" t="n">
        <v>6.834125</v>
      </c>
      <c r="AT72" s="103" t="n">
        <v>6.73925</v>
      </c>
      <c r="AU72" s="103" t="n">
        <v>6.644375</v>
      </c>
      <c r="AV72" s="103" t="n">
        <v>6.5495</v>
      </c>
      <c r="AW72" s="103" t="n">
        <v>6.454625</v>
      </c>
      <c r="AX72" s="103" t="n">
        <v>6.35975</v>
      </c>
      <c r="AY72" s="103" t="n">
        <v>6.264875</v>
      </c>
      <c r="AZ72" s="103" t="n">
        <v>6.17</v>
      </c>
      <c r="BA72" s="103" t="n">
        <v>6.075125</v>
      </c>
      <c r="BB72" s="103" t="n">
        <v>5.98025</v>
      </c>
      <c r="BC72" s="103" t="n">
        <v>5.885375</v>
      </c>
      <c r="BD72" s="103" t="n">
        <v>5.7905</v>
      </c>
      <c r="BE72" s="103" t="n">
        <v>5.695625</v>
      </c>
      <c r="BF72" s="103" t="n">
        <v>5.60075</v>
      </c>
      <c r="BG72" s="103" t="n">
        <v>5.505875</v>
      </c>
      <c r="BH72" s="103" t="n">
        <v>5.411</v>
      </c>
      <c r="BI72" s="103" t="n">
        <v>5.316125</v>
      </c>
      <c r="BJ72" s="103" t="n">
        <v>5.22125</v>
      </c>
    </row>
    <row r="73" customFormat="false" ht="12.8" hidden="false" customHeight="false" outlineLevel="0" collapsed="false">
      <c r="A73" s="102" t="n">
        <v>106</v>
      </c>
      <c r="B73" s="104" t="n">
        <v>0</v>
      </c>
      <c r="C73" s="104" t="n">
        <v>0.27085</v>
      </c>
      <c r="D73" s="104" t="n">
        <v>0.5417</v>
      </c>
      <c r="E73" s="104" t="n">
        <v>0.81255</v>
      </c>
      <c r="F73" s="104" t="n">
        <v>1.0834</v>
      </c>
      <c r="G73" s="104" t="n">
        <v>1.3544</v>
      </c>
      <c r="H73" s="104" t="n">
        <v>1.6254</v>
      </c>
      <c r="I73" s="104" t="n">
        <v>1.8964</v>
      </c>
      <c r="J73" s="104" t="n">
        <v>2.1674</v>
      </c>
      <c r="K73" s="104" t="n">
        <v>3.48015</v>
      </c>
      <c r="L73" s="104" t="n">
        <v>4.7929</v>
      </c>
      <c r="M73" s="104" t="n">
        <v>6.10565</v>
      </c>
      <c r="N73" s="104" t="n">
        <v>7.4184</v>
      </c>
      <c r="O73" s="104" t="n">
        <v>9.8262</v>
      </c>
      <c r="P73" s="104" t="n">
        <v>12.234</v>
      </c>
      <c r="Q73" s="104" t="n">
        <v>12.9534</v>
      </c>
      <c r="R73" s="104" t="n">
        <v>13.6728</v>
      </c>
      <c r="S73" s="104" t="n">
        <v>15.5076</v>
      </c>
      <c r="T73" s="104" t="n">
        <v>17.3424</v>
      </c>
      <c r="U73" s="104" t="n">
        <v>19.7705</v>
      </c>
      <c r="V73" s="104" t="n">
        <v>22.1986</v>
      </c>
      <c r="W73" s="104" t="n">
        <v>23.0819</v>
      </c>
      <c r="X73" s="104" t="n">
        <v>23.9652</v>
      </c>
      <c r="Y73" s="104" t="n">
        <v>24.8913</v>
      </c>
      <c r="Z73" s="104" t="n">
        <v>25.8174</v>
      </c>
      <c r="AA73" s="104" t="n">
        <v>26.3998</v>
      </c>
      <c r="AB73" s="104" t="n">
        <v>26.9822</v>
      </c>
      <c r="AC73" s="104" t="n">
        <v>27.5792</v>
      </c>
      <c r="AD73" s="104" t="n">
        <v>28.1762</v>
      </c>
      <c r="AE73" s="104" t="n">
        <v>26.4922</v>
      </c>
      <c r="AF73" s="104" t="n">
        <v>24.8082</v>
      </c>
      <c r="AG73" s="104" t="n">
        <v>24.5337</v>
      </c>
      <c r="AH73" s="104" t="n">
        <v>24.2592</v>
      </c>
      <c r="AI73" s="104" t="n">
        <v>23.6595</v>
      </c>
      <c r="AJ73" s="104" t="n">
        <v>23.0598</v>
      </c>
      <c r="AK73" s="104" t="n">
        <v>22.6183</v>
      </c>
      <c r="AL73" s="104" t="n">
        <v>22.1768</v>
      </c>
      <c r="AM73" s="104" t="n">
        <v>20.5103</v>
      </c>
      <c r="AN73" s="104" t="n">
        <v>18.8438</v>
      </c>
      <c r="AO73" s="104" t="n">
        <v>12.87</v>
      </c>
      <c r="AP73" s="104" t="n">
        <v>6.8962</v>
      </c>
      <c r="AQ73" s="104" t="n">
        <v>6.9973</v>
      </c>
      <c r="AR73" s="104" t="n">
        <v>7.0984</v>
      </c>
      <c r="AS73" s="103" t="n">
        <v>7.001175</v>
      </c>
      <c r="AT73" s="103" t="n">
        <v>6.90395</v>
      </c>
      <c r="AU73" s="103" t="n">
        <v>6.806725</v>
      </c>
      <c r="AV73" s="103" t="n">
        <v>6.7095</v>
      </c>
      <c r="AW73" s="103" t="n">
        <v>6.612275</v>
      </c>
      <c r="AX73" s="103" t="n">
        <v>6.51505</v>
      </c>
      <c r="AY73" s="103" t="n">
        <v>6.417825</v>
      </c>
      <c r="AZ73" s="103" t="n">
        <v>6.3206</v>
      </c>
      <c r="BA73" s="103" t="n">
        <v>6.223375</v>
      </c>
      <c r="BB73" s="103" t="n">
        <v>6.12615</v>
      </c>
      <c r="BC73" s="103" t="n">
        <v>6.028925</v>
      </c>
      <c r="BD73" s="103" t="n">
        <v>5.9317</v>
      </c>
      <c r="BE73" s="103" t="n">
        <v>5.834475</v>
      </c>
      <c r="BF73" s="103" t="n">
        <v>5.73725</v>
      </c>
      <c r="BG73" s="103" t="n">
        <v>5.640025</v>
      </c>
      <c r="BH73" s="103" t="n">
        <v>5.5428</v>
      </c>
      <c r="BI73" s="103" t="n">
        <v>5.445575</v>
      </c>
      <c r="BJ73" s="103" t="n">
        <v>5.34835</v>
      </c>
    </row>
    <row r="74" customFormat="false" ht="12.8" hidden="false" customHeight="false" outlineLevel="0" collapsed="false">
      <c r="A74" s="102" t="n">
        <v>107</v>
      </c>
      <c r="B74" s="104" t="n">
        <v>0</v>
      </c>
      <c r="C74" s="104" t="n">
        <v>0.27445</v>
      </c>
      <c r="D74" s="104" t="n">
        <v>0.5489</v>
      </c>
      <c r="E74" s="104" t="n">
        <v>0.82335</v>
      </c>
      <c r="F74" s="104" t="n">
        <v>1.0978</v>
      </c>
      <c r="G74" s="104" t="n">
        <v>1.3723</v>
      </c>
      <c r="H74" s="104" t="n">
        <v>1.6468</v>
      </c>
      <c r="I74" s="104" t="n">
        <v>1.9213</v>
      </c>
      <c r="J74" s="104" t="n">
        <v>2.1958</v>
      </c>
      <c r="K74" s="104" t="n">
        <v>3.49455</v>
      </c>
      <c r="L74" s="104" t="n">
        <v>4.7933</v>
      </c>
      <c r="M74" s="104" t="n">
        <v>6.09205</v>
      </c>
      <c r="N74" s="104" t="n">
        <v>7.3908</v>
      </c>
      <c r="O74" s="104" t="n">
        <v>9.7759</v>
      </c>
      <c r="P74" s="104" t="n">
        <v>12.161</v>
      </c>
      <c r="Q74" s="104" t="n">
        <v>12.8788</v>
      </c>
      <c r="R74" s="104" t="n">
        <v>13.5966</v>
      </c>
      <c r="S74" s="104" t="n">
        <v>15.3992</v>
      </c>
      <c r="T74" s="104" t="n">
        <v>17.2018</v>
      </c>
      <c r="U74" s="104" t="n">
        <v>19.6455</v>
      </c>
      <c r="V74" s="104" t="n">
        <v>22.0892</v>
      </c>
      <c r="W74" s="104" t="n">
        <v>23.0913</v>
      </c>
      <c r="X74" s="104" t="n">
        <v>24.0934</v>
      </c>
      <c r="Y74" s="104" t="n">
        <v>25.0216</v>
      </c>
      <c r="Z74" s="104" t="n">
        <v>25.9498</v>
      </c>
      <c r="AA74" s="104" t="n">
        <v>26.5516</v>
      </c>
      <c r="AB74" s="104" t="n">
        <v>27.1534</v>
      </c>
      <c r="AC74" s="104" t="n">
        <v>27.7849</v>
      </c>
      <c r="AD74" s="104" t="n">
        <v>28.4164</v>
      </c>
      <c r="AE74" s="104" t="n">
        <v>26.7139</v>
      </c>
      <c r="AF74" s="104" t="n">
        <v>25.0114</v>
      </c>
      <c r="AG74" s="104" t="n">
        <v>24.7309</v>
      </c>
      <c r="AH74" s="104" t="n">
        <v>24.4504</v>
      </c>
      <c r="AI74" s="104" t="n">
        <v>23.8955</v>
      </c>
      <c r="AJ74" s="104" t="n">
        <v>23.3406</v>
      </c>
      <c r="AK74" s="104" t="n">
        <v>22.9041</v>
      </c>
      <c r="AL74" s="104" t="n">
        <v>22.4676</v>
      </c>
      <c r="AM74" s="104" t="n">
        <v>20.8551</v>
      </c>
      <c r="AN74" s="104" t="n">
        <v>19.2426</v>
      </c>
      <c r="AO74" s="104" t="n">
        <v>13.153</v>
      </c>
      <c r="AP74" s="104" t="n">
        <v>7.0634</v>
      </c>
      <c r="AQ74" s="104" t="n">
        <v>7.1656</v>
      </c>
      <c r="AR74" s="104" t="n">
        <v>7.2678</v>
      </c>
      <c r="AS74" s="103" t="n">
        <v>7.168225</v>
      </c>
      <c r="AT74" s="103" t="n">
        <v>7.06865</v>
      </c>
      <c r="AU74" s="103" t="n">
        <v>6.969075</v>
      </c>
      <c r="AV74" s="103" t="n">
        <v>6.8695</v>
      </c>
      <c r="AW74" s="103" t="n">
        <v>6.769925</v>
      </c>
      <c r="AX74" s="103" t="n">
        <v>6.67035</v>
      </c>
      <c r="AY74" s="103" t="n">
        <v>6.570775</v>
      </c>
      <c r="AZ74" s="103" t="n">
        <v>6.4712</v>
      </c>
      <c r="BA74" s="103" t="n">
        <v>6.371625</v>
      </c>
      <c r="BB74" s="103" t="n">
        <v>6.27205</v>
      </c>
      <c r="BC74" s="103" t="n">
        <v>6.172475</v>
      </c>
      <c r="BD74" s="103" t="n">
        <v>6.0729</v>
      </c>
      <c r="BE74" s="103" t="n">
        <v>5.973325</v>
      </c>
      <c r="BF74" s="103" t="n">
        <v>5.87375</v>
      </c>
      <c r="BG74" s="103" t="n">
        <v>5.774175</v>
      </c>
      <c r="BH74" s="103" t="n">
        <v>5.6746</v>
      </c>
      <c r="BI74" s="103" t="n">
        <v>5.575025</v>
      </c>
      <c r="BJ74" s="103" t="n">
        <v>5.47545</v>
      </c>
    </row>
    <row r="75" customFormat="false" ht="12.8" hidden="false" customHeight="false" outlineLevel="0" collapsed="false">
      <c r="A75" s="102" t="n">
        <v>108</v>
      </c>
      <c r="B75" s="104" t="n">
        <v>0</v>
      </c>
      <c r="C75" s="104" t="n">
        <v>0.27805</v>
      </c>
      <c r="D75" s="104" t="n">
        <v>0.5561</v>
      </c>
      <c r="E75" s="104" t="n">
        <v>0.83415</v>
      </c>
      <c r="F75" s="104" t="n">
        <v>1.1122</v>
      </c>
      <c r="G75" s="104" t="n">
        <v>1.3902</v>
      </c>
      <c r="H75" s="104" t="n">
        <v>1.6682</v>
      </c>
      <c r="I75" s="104" t="n">
        <v>1.9462</v>
      </c>
      <c r="J75" s="104" t="n">
        <v>2.2242</v>
      </c>
      <c r="K75" s="104" t="n">
        <v>3.50895</v>
      </c>
      <c r="L75" s="104" t="n">
        <v>4.7937</v>
      </c>
      <c r="M75" s="104" t="n">
        <v>6.07845</v>
      </c>
      <c r="N75" s="104" t="n">
        <v>7.3632</v>
      </c>
      <c r="O75" s="104" t="n">
        <v>9.7256</v>
      </c>
      <c r="P75" s="104" t="n">
        <v>12.088</v>
      </c>
      <c r="Q75" s="104" t="n">
        <v>12.8042</v>
      </c>
      <c r="R75" s="104" t="n">
        <v>13.5204</v>
      </c>
      <c r="S75" s="104" t="n">
        <v>15.2908</v>
      </c>
      <c r="T75" s="104" t="n">
        <v>17.0612</v>
      </c>
      <c r="U75" s="104" t="n">
        <v>19.5205</v>
      </c>
      <c r="V75" s="104" t="n">
        <v>21.9798</v>
      </c>
      <c r="W75" s="104" t="n">
        <v>23.1007</v>
      </c>
      <c r="X75" s="104" t="n">
        <v>24.2216</v>
      </c>
      <c r="Y75" s="104" t="n">
        <v>25.1519</v>
      </c>
      <c r="Z75" s="104" t="n">
        <v>26.0822</v>
      </c>
      <c r="AA75" s="104" t="n">
        <v>26.7034</v>
      </c>
      <c r="AB75" s="104" t="n">
        <v>27.3246</v>
      </c>
      <c r="AC75" s="104" t="n">
        <v>27.9906</v>
      </c>
      <c r="AD75" s="104" t="n">
        <v>28.6566</v>
      </c>
      <c r="AE75" s="104" t="n">
        <v>26.9356</v>
      </c>
      <c r="AF75" s="104" t="n">
        <v>25.2146</v>
      </c>
      <c r="AG75" s="104" t="n">
        <v>24.9281</v>
      </c>
      <c r="AH75" s="104" t="n">
        <v>24.6416</v>
      </c>
      <c r="AI75" s="104" t="n">
        <v>24.1315</v>
      </c>
      <c r="AJ75" s="104" t="n">
        <v>23.6214</v>
      </c>
      <c r="AK75" s="104" t="n">
        <v>23.1899</v>
      </c>
      <c r="AL75" s="104" t="n">
        <v>22.7584</v>
      </c>
      <c r="AM75" s="104" t="n">
        <v>21.1999</v>
      </c>
      <c r="AN75" s="104" t="n">
        <v>19.6414</v>
      </c>
      <c r="AO75" s="104" t="n">
        <v>13.436</v>
      </c>
      <c r="AP75" s="104" t="n">
        <v>7.2306</v>
      </c>
      <c r="AQ75" s="104" t="n">
        <v>7.3339</v>
      </c>
      <c r="AR75" s="104" t="n">
        <v>7.4372</v>
      </c>
      <c r="AS75" s="103" t="n">
        <v>7.335275</v>
      </c>
      <c r="AT75" s="103" t="n">
        <v>7.23335</v>
      </c>
      <c r="AU75" s="103" t="n">
        <v>7.131425</v>
      </c>
      <c r="AV75" s="103" t="n">
        <v>7.0295</v>
      </c>
      <c r="AW75" s="103" t="n">
        <v>6.927575</v>
      </c>
      <c r="AX75" s="103" t="n">
        <v>6.82565</v>
      </c>
      <c r="AY75" s="103" t="n">
        <v>6.723725</v>
      </c>
      <c r="AZ75" s="103" t="n">
        <v>6.6218</v>
      </c>
      <c r="BA75" s="103" t="n">
        <v>6.519875</v>
      </c>
      <c r="BB75" s="103" t="n">
        <v>6.41795</v>
      </c>
      <c r="BC75" s="103" t="n">
        <v>6.316025</v>
      </c>
      <c r="BD75" s="103" t="n">
        <v>6.2141</v>
      </c>
      <c r="BE75" s="103" t="n">
        <v>6.112175</v>
      </c>
      <c r="BF75" s="103" t="n">
        <v>6.01025</v>
      </c>
      <c r="BG75" s="103" t="n">
        <v>5.908325</v>
      </c>
      <c r="BH75" s="103" t="n">
        <v>5.8064</v>
      </c>
      <c r="BI75" s="103" t="n">
        <v>5.704475</v>
      </c>
      <c r="BJ75" s="103" t="n">
        <v>5.60255</v>
      </c>
    </row>
    <row r="76" customFormat="false" ht="12.8" hidden="false" customHeight="false" outlineLevel="0" collapsed="false">
      <c r="A76" s="102" t="n">
        <v>109</v>
      </c>
      <c r="B76" s="104" t="n">
        <v>0</v>
      </c>
      <c r="C76" s="104" t="n">
        <v>0.28165</v>
      </c>
      <c r="D76" s="104" t="n">
        <v>0.5633</v>
      </c>
      <c r="E76" s="104" t="n">
        <v>0.84495</v>
      </c>
      <c r="F76" s="104" t="n">
        <v>1.1266</v>
      </c>
      <c r="G76" s="104" t="n">
        <v>1.4081</v>
      </c>
      <c r="H76" s="104" t="n">
        <v>1.6896</v>
      </c>
      <c r="I76" s="104" t="n">
        <v>1.9711</v>
      </c>
      <c r="J76" s="104" t="n">
        <v>2.2526</v>
      </c>
      <c r="K76" s="104" t="n">
        <v>3.52335</v>
      </c>
      <c r="L76" s="104" t="n">
        <v>4.7941</v>
      </c>
      <c r="M76" s="104" t="n">
        <v>6.06485</v>
      </c>
      <c r="N76" s="104" t="n">
        <v>7.3356</v>
      </c>
      <c r="O76" s="104" t="n">
        <v>9.6753</v>
      </c>
      <c r="P76" s="104" t="n">
        <v>12.015</v>
      </c>
      <c r="Q76" s="104" t="n">
        <v>12.7296</v>
      </c>
      <c r="R76" s="104" t="n">
        <v>13.4442</v>
      </c>
      <c r="S76" s="104" t="n">
        <v>15.1824</v>
      </c>
      <c r="T76" s="104" t="n">
        <v>16.9206</v>
      </c>
      <c r="U76" s="104" t="n">
        <v>19.3955</v>
      </c>
      <c r="V76" s="104" t="n">
        <v>21.8704</v>
      </c>
      <c r="W76" s="104" t="n">
        <v>23.1101</v>
      </c>
      <c r="X76" s="104" t="n">
        <v>24.3498</v>
      </c>
      <c r="Y76" s="104" t="n">
        <v>25.2822</v>
      </c>
      <c r="Z76" s="104" t="n">
        <v>26.2146</v>
      </c>
      <c r="AA76" s="104" t="n">
        <v>26.8552</v>
      </c>
      <c r="AB76" s="104" t="n">
        <v>27.4958</v>
      </c>
      <c r="AC76" s="104" t="n">
        <v>28.1963</v>
      </c>
      <c r="AD76" s="104" t="n">
        <v>28.8968</v>
      </c>
      <c r="AE76" s="104" t="n">
        <v>27.1573</v>
      </c>
      <c r="AF76" s="104" t="n">
        <v>25.4178</v>
      </c>
      <c r="AG76" s="104" t="n">
        <v>25.1253</v>
      </c>
      <c r="AH76" s="104" t="n">
        <v>24.8328</v>
      </c>
      <c r="AI76" s="104" t="n">
        <v>24.3675</v>
      </c>
      <c r="AJ76" s="104" t="n">
        <v>23.9022</v>
      </c>
      <c r="AK76" s="104" t="n">
        <v>23.4757</v>
      </c>
      <c r="AL76" s="104" t="n">
        <v>23.0492</v>
      </c>
      <c r="AM76" s="104" t="n">
        <v>21.5447</v>
      </c>
      <c r="AN76" s="104" t="n">
        <v>20.0402</v>
      </c>
      <c r="AO76" s="104" t="n">
        <v>13.719</v>
      </c>
      <c r="AP76" s="104" t="n">
        <v>7.3978</v>
      </c>
      <c r="AQ76" s="104" t="n">
        <v>7.5022</v>
      </c>
      <c r="AR76" s="104" t="n">
        <v>7.6066</v>
      </c>
      <c r="AS76" s="103" t="n">
        <v>7.502325</v>
      </c>
      <c r="AT76" s="103" t="n">
        <v>7.39805</v>
      </c>
      <c r="AU76" s="103" t="n">
        <v>7.293775</v>
      </c>
      <c r="AV76" s="103" t="n">
        <v>7.1895</v>
      </c>
      <c r="AW76" s="103" t="n">
        <v>7.085225</v>
      </c>
      <c r="AX76" s="103" t="n">
        <v>6.98095</v>
      </c>
      <c r="AY76" s="103" t="n">
        <v>6.876675</v>
      </c>
      <c r="AZ76" s="103" t="n">
        <v>6.7724</v>
      </c>
      <c r="BA76" s="103" t="n">
        <v>6.668125</v>
      </c>
      <c r="BB76" s="103" t="n">
        <v>6.56385</v>
      </c>
      <c r="BC76" s="103" t="n">
        <v>6.459575</v>
      </c>
      <c r="BD76" s="103" t="n">
        <v>6.3553</v>
      </c>
      <c r="BE76" s="103" t="n">
        <v>6.251025</v>
      </c>
      <c r="BF76" s="103" t="n">
        <v>6.14675</v>
      </c>
      <c r="BG76" s="103" t="n">
        <v>6.042475</v>
      </c>
      <c r="BH76" s="103" t="n">
        <v>5.9382</v>
      </c>
      <c r="BI76" s="103" t="n">
        <v>5.833925</v>
      </c>
      <c r="BJ76" s="103" t="n">
        <v>5.72965000000001</v>
      </c>
    </row>
    <row r="77" customFormat="false" ht="12.8" hidden="false" customHeight="false" outlineLevel="0" collapsed="false">
      <c r="A77" s="102" t="n">
        <v>110</v>
      </c>
      <c r="B77" s="104" t="n">
        <v>0</v>
      </c>
      <c r="C77" s="104" t="n">
        <v>0.28525</v>
      </c>
      <c r="D77" s="104" t="n">
        <v>0.5705</v>
      </c>
      <c r="E77" s="104" t="n">
        <v>0.85575</v>
      </c>
      <c r="F77" s="104" t="n">
        <v>1.141</v>
      </c>
      <c r="G77" s="104" t="n">
        <v>1.426</v>
      </c>
      <c r="H77" s="104" t="n">
        <v>1.711</v>
      </c>
      <c r="I77" s="104" t="n">
        <v>1.996</v>
      </c>
      <c r="J77" s="104" t="n">
        <v>2.281</v>
      </c>
      <c r="K77" s="104" t="n">
        <v>3.53775</v>
      </c>
      <c r="L77" s="104" t="n">
        <v>4.7945</v>
      </c>
      <c r="M77" s="104" t="n">
        <v>6.05125</v>
      </c>
      <c r="N77" s="104" t="n">
        <v>7.308</v>
      </c>
      <c r="O77" s="104" t="n">
        <v>9.625</v>
      </c>
      <c r="P77" s="104" t="n">
        <v>11.942</v>
      </c>
      <c r="Q77" s="104" t="n">
        <v>12.655</v>
      </c>
      <c r="R77" s="104" t="n">
        <v>13.368</v>
      </c>
      <c r="S77" s="104" t="n">
        <v>15.074</v>
      </c>
      <c r="T77" s="104" t="n">
        <v>16.78</v>
      </c>
      <c r="U77" s="104" t="n">
        <v>19.2705</v>
      </c>
      <c r="V77" s="104" t="n">
        <v>21.761</v>
      </c>
      <c r="W77" s="104" t="n">
        <v>23.1195</v>
      </c>
      <c r="X77" s="104" t="n">
        <v>24.478</v>
      </c>
      <c r="Y77" s="104" t="n">
        <v>25.4125</v>
      </c>
      <c r="Z77" s="104" t="n">
        <v>26.347</v>
      </c>
      <c r="AA77" s="104" t="n">
        <v>27.007</v>
      </c>
      <c r="AB77" s="104" t="n">
        <v>27.667</v>
      </c>
      <c r="AC77" s="104" t="n">
        <v>28.402</v>
      </c>
      <c r="AD77" s="104" t="n">
        <v>29.137</v>
      </c>
      <c r="AE77" s="104" t="n">
        <v>27.379</v>
      </c>
      <c r="AF77" s="104" t="n">
        <v>25.621</v>
      </c>
      <c r="AG77" s="104" t="n">
        <v>25.3225</v>
      </c>
      <c r="AH77" s="104" t="n">
        <v>25.024</v>
      </c>
      <c r="AI77" s="104" t="n">
        <v>24.6035</v>
      </c>
      <c r="AJ77" s="104" t="n">
        <v>24.183</v>
      </c>
      <c r="AK77" s="104" t="n">
        <v>23.7615</v>
      </c>
      <c r="AL77" s="104" t="n">
        <v>23.34</v>
      </c>
      <c r="AM77" s="104" t="n">
        <v>21.8895</v>
      </c>
      <c r="AN77" s="104" t="n">
        <v>20.439</v>
      </c>
      <c r="AO77" s="104" t="n">
        <v>14.002</v>
      </c>
      <c r="AP77" s="104" t="n">
        <v>7.565</v>
      </c>
      <c r="AQ77" s="104" t="n">
        <v>7.6705</v>
      </c>
      <c r="AR77" s="104" t="n">
        <v>7.776</v>
      </c>
      <c r="AS77" s="103" t="n">
        <v>7.669375</v>
      </c>
      <c r="AT77" s="103" t="n">
        <v>7.56275</v>
      </c>
      <c r="AU77" s="103" t="n">
        <v>7.456125</v>
      </c>
      <c r="AV77" s="103" t="n">
        <v>7.3495</v>
      </c>
      <c r="AW77" s="103" t="n">
        <v>7.242875</v>
      </c>
      <c r="AX77" s="103" t="n">
        <v>7.13625</v>
      </c>
      <c r="AY77" s="103" t="n">
        <v>7.029625</v>
      </c>
      <c r="AZ77" s="103" t="n">
        <v>6.923</v>
      </c>
      <c r="BA77" s="103" t="n">
        <v>6.816375</v>
      </c>
      <c r="BB77" s="103" t="n">
        <v>6.70975</v>
      </c>
      <c r="BC77" s="103" t="n">
        <v>6.603125</v>
      </c>
      <c r="BD77" s="103" t="n">
        <v>6.4965</v>
      </c>
      <c r="BE77" s="103" t="n">
        <v>6.389875</v>
      </c>
      <c r="BF77" s="103" t="n">
        <v>6.28325</v>
      </c>
      <c r="BG77" s="103" t="n">
        <v>6.176625</v>
      </c>
      <c r="BH77" s="103" t="n">
        <v>6.07</v>
      </c>
      <c r="BI77" s="103" t="n">
        <v>5.963375</v>
      </c>
      <c r="BJ77" s="103" t="n">
        <v>5.85675</v>
      </c>
    </row>
    <row r="78" customFormat="false" ht="12.8" hidden="false" customHeight="false" outlineLevel="0" collapsed="false">
      <c r="A78" s="102" t="n">
        <v>111</v>
      </c>
      <c r="B78" s="104" t="n">
        <v>0</v>
      </c>
      <c r="C78" s="104" t="n">
        <v>0.2887</v>
      </c>
      <c r="D78" s="104" t="n">
        <v>0.5774</v>
      </c>
      <c r="E78" s="104" t="n">
        <v>0.8661</v>
      </c>
      <c r="F78" s="104" t="n">
        <v>1.1548</v>
      </c>
      <c r="G78" s="104" t="n">
        <v>1.4433</v>
      </c>
      <c r="H78" s="104" t="n">
        <v>1.7318</v>
      </c>
      <c r="I78" s="104" t="n">
        <v>2.0203</v>
      </c>
      <c r="J78" s="104" t="n">
        <v>2.3088</v>
      </c>
      <c r="K78" s="104" t="n">
        <v>3.55075</v>
      </c>
      <c r="L78" s="104" t="n">
        <v>4.7927</v>
      </c>
      <c r="M78" s="104" t="n">
        <v>6.03465</v>
      </c>
      <c r="N78" s="104" t="n">
        <v>7.2766</v>
      </c>
      <c r="O78" s="104" t="n">
        <v>9.5695</v>
      </c>
      <c r="P78" s="104" t="n">
        <v>11.8624</v>
      </c>
      <c r="Q78" s="104" t="n">
        <v>12.573</v>
      </c>
      <c r="R78" s="104" t="n">
        <v>13.2836</v>
      </c>
      <c r="S78" s="104" t="n">
        <v>14.9532</v>
      </c>
      <c r="T78" s="104" t="n">
        <v>16.6228</v>
      </c>
      <c r="U78" s="104" t="n">
        <v>19.0756</v>
      </c>
      <c r="V78" s="104" t="n">
        <v>21.5284</v>
      </c>
      <c r="W78" s="104" t="n">
        <v>22.9408</v>
      </c>
      <c r="X78" s="104" t="n">
        <v>24.3532</v>
      </c>
      <c r="Y78" s="104" t="n">
        <v>25.2759</v>
      </c>
      <c r="Z78" s="104" t="n">
        <v>26.1986</v>
      </c>
      <c r="AA78" s="104" t="n">
        <v>27.017</v>
      </c>
      <c r="AB78" s="104" t="n">
        <v>27.8354</v>
      </c>
      <c r="AC78" s="104" t="n">
        <v>28.5971</v>
      </c>
      <c r="AD78" s="104" t="n">
        <v>29.3588</v>
      </c>
      <c r="AE78" s="104" t="n">
        <v>27.6036</v>
      </c>
      <c r="AF78" s="104" t="n">
        <v>25.8484</v>
      </c>
      <c r="AG78" s="104" t="n">
        <v>25.5437</v>
      </c>
      <c r="AH78" s="104" t="n">
        <v>25.239</v>
      </c>
      <c r="AI78" s="104" t="n">
        <v>24.8367</v>
      </c>
      <c r="AJ78" s="104" t="n">
        <v>24.4344</v>
      </c>
      <c r="AK78" s="104" t="n">
        <v>24.0143</v>
      </c>
      <c r="AL78" s="104" t="n">
        <v>23.5942</v>
      </c>
      <c r="AM78" s="104" t="n">
        <v>22.1979</v>
      </c>
      <c r="AN78" s="104" t="n">
        <v>20.8016</v>
      </c>
      <c r="AO78" s="104" t="n">
        <v>14.2646</v>
      </c>
      <c r="AP78" s="104" t="n">
        <v>7.7276</v>
      </c>
      <c r="AQ78" s="104" t="n">
        <v>7.8336</v>
      </c>
      <c r="AR78" s="104" t="n">
        <v>7.9396</v>
      </c>
      <c r="AS78" s="103" t="n">
        <v>7.830725</v>
      </c>
      <c r="AT78" s="103" t="n">
        <v>7.72185</v>
      </c>
      <c r="AU78" s="103" t="n">
        <v>7.612975</v>
      </c>
      <c r="AV78" s="103" t="n">
        <v>7.5041</v>
      </c>
      <c r="AW78" s="103" t="n">
        <v>7.395225</v>
      </c>
      <c r="AX78" s="103" t="n">
        <v>7.28635</v>
      </c>
      <c r="AY78" s="103" t="n">
        <v>7.177475</v>
      </c>
      <c r="AZ78" s="103" t="n">
        <v>7.0686</v>
      </c>
      <c r="BA78" s="103" t="n">
        <v>6.959725</v>
      </c>
      <c r="BB78" s="103" t="n">
        <v>6.85085</v>
      </c>
      <c r="BC78" s="103" t="n">
        <v>6.741975</v>
      </c>
      <c r="BD78" s="103" t="n">
        <v>6.6331</v>
      </c>
      <c r="BE78" s="103" t="n">
        <v>6.524225</v>
      </c>
      <c r="BF78" s="103" t="n">
        <v>6.41535</v>
      </c>
      <c r="BG78" s="103" t="n">
        <v>6.306475</v>
      </c>
      <c r="BH78" s="103" t="n">
        <v>6.1976</v>
      </c>
      <c r="BI78" s="103" t="n">
        <v>6.088725</v>
      </c>
      <c r="BJ78" s="103" t="n">
        <v>5.97985</v>
      </c>
    </row>
    <row r="79" customFormat="false" ht="12.8" hidden="false" customHeight="false" outlineLevel="0" collapsed="false">
      <c r="A79" s="102" t="n">
        <v>112</v>
      </c>
      <c r="B79" s="104" t="n">
        <v>0</v>
      </c>
      <c r="C79" s="104" t="n">
        <v>0.29215</v>
      </c>
      <c r="D79" s="104" t="n">
        <v>0.5843</v>
      </c>
      <c r="E79" s="104" t="n">
        <v>0.87645</v>
      </c>
      <c r="F79" s="104" t="n">
        <v>1.1686</v>
      </c>
      <c r="G79" s="104" t="n">
        <v>1.4606</v>
      </c>
      <c r="H79" s="104" t="n">
        <v>1.7526</v>
      </c>
      <c r="I79" s="104" t="n">
        <v>2.0446</v>
      </c>
      <c r="J79" s="104" t="n">
        <v>2.3366</v>
      </c>
      <c r="K79" s="104" t="n">
        <v>3.56375</v>
      </c>
      <c r="L79" s="104" t="n">
        <v>4.7909</v>
      </c>
      <c r="M79" s="104" t="n">
        <v>6.01805</v>
      </c>
      <c r="N79" s="104" t="n">
        <v>7.2452</v>
      </c>
      <c r="O79" s="104" t="n">
        <v>9.514</v>
      </c>
      <c r="P79" s="104" t="n">
        <v>11.7828</v>
      </c>
      <c r="Q79" s="104" t="n">
        <v>12.491</v>
      </c>
      <c r="R79" s="104" t="n">
        <v>13.1992</v>
      </c>
      <c r="S79" s="104" t="n">
        <v>14.8324</v>
      </c>
      <c r="T79" s="104" t="n">
        <v>16.4656</v>
      </c>
      <c r="U79" s="104" t="n">
        <v>18.8807</v>
      </c>
      <c r="V79" s="104" t="n">
        <v>21.2958</v>
      </c>
      <c r="W79" s="104" t="n">
        <v>22.7621</v>
      </c>
      <c r="X79" s="104" t="n">
        <v>24.2284</v>
      </c>
      <c r="Y79" s="104" t="n">
        <v>25.1393</v>
      </c>
      <c r="Z79" s="104" t="n">
        <v>26.0502</v>
      </c>
      <c r="AA79" s="104" t="n">
        <v>27.027</v>
      </c>
      <c r="AB79" s="104" t="n">
        <v>28.0038</v>
      </c>
      <c r="AC79" s="104" t="n">
        <v>28.7922</v>
      </c>
      <c r="AD79" s="104" t="n">
        <v>29.5806</v>
      </c>
      <c r="AE79" s="104" t="n">
        <v>27.8282</v>
      </c>
      <c r="AF79" s="104" t="n">
        <v>26.0758</v>
      </c>
      <c r="AG79" s="104" t="n">
        <v>25.7649</v>
      </c>
      <c r="AH79" s="104" t="n">
        <v>25.454</v>
      </c>
      <c r="AI79" s="104" t="n">
        <v>25.0699</v>
      </c>
      <c r="AJ79" s="104" t="n">
        <v>24.6858</v>
      </c>
      <c r="AK79" s="104" t="n">
        <v>24.2671</v>
      </c>
      <c r="AL79" s="104" t="n">
        <v>23.8484</v>
      </c>
      <c r="AM79" s="104" t="n">
        <v>22.5063</v>
      </c>
      <c r="AN79" s="104" t="n">
        <v>21.1642</v>
      </c>
      <c r="AO79" s="104" t="n">
        <v>14.5272</v>
      </c>
      <c r="AP79" s="104" t="n">
        <v>7.8902</v>
      </c>
      <c r="AQ79" s="104" t="n">
        <v>7.9967</v>
      </c>
      <c r="AR79" s="104" t="n">
        <v>8.1032</v>
      </c>
      <c r="AS79" s="103" t="n">
        <v>7.992075</v>
      </c>
      <c r="AT79" s="103" t="n">
        <v>7.88095</v>
      </c>
      <c r="AU79" s="103" t="n">
        <v>7.769825</v>
      </c>
      <c r="AV79" s="103" t="n">
        <v>7.6587</v>
      </c>
      <c r="AW79" s="103" t="n">
        <v>7.547575</v>
      </c>
      <c r="AX79" s="103" t="n">
        <v>7.43645</v>
      </c>
      <c r="AY79" s="103" t="n">
        <v>7.325325</v>
      </c>
      <c r="AZ79" s="103" t="n">
        <v>7.2142</v>
      </c>
      <c r="BA79" s="103" t="n">
        <v>7.103075</v>
      </c>
      <c r="BB79" s="103" t="n">
        <v>6.99195</v>
      </c>
      <c r="BC79" s="103" t="n">
        <v>6.880825</v>
      </c>
      <c r="BD79" s="103" t="n">
        <v>6.7697</v>
      </c>
      <c r="BE79" s="103" t="n">
        <v>6.658575</v>
      </c>
      <c r="BF79" s="103" t="n">
        <v>6.54745</v>
      </c>
      <c r="BG79" s="103" t="n">
        <v>6.436325</v>
      </c>
      <c r="BH79" s="103" t="n">
        <v>6.3252</v>
      </c>
      <c r="BI79" s="103" t="n">
        <v>6.21407500000001</v>
      </c>
      <c r="BJ79" s="103" t="n">
        <v>6.10295000000001</v>
      </c>
    </row>
    <row r="80" customFormat="false" ht="12.8" hidden="false" customHeight="false" outlineLevel="0" collapsed="false">
      <c r="A80" s="102" t="n">
        <v>113</v>
      </c>
      <c r="B80" s="104" t="n">
        <v>0</v>
      </c>
      <c r="C80" s="104" t="n">
        <v>0.2956</v>
      </c>
      <c r="D80" s="104" t="n">
        <v>0.5912</v>
      </c>
      <c r="E80" s="104" t="n">
        <v>0.8868</v>
      </c>
      <c r="F80" s="104" t="n">
        <v>1.1824</v>
      </c>
      <c r="G80" s="104" t="n">
        <v>1.4779</v>
      </c>
      <c r="H80" s="104" t="n">
        <v>1.7734</v>
      </c>
      <c r="I80" s="104" t="n">
        <v>2.0689</v>
      </c>
      <c r="J80" s="104" t="n">
        <v>2.3644</v>
      </c>
      <c r="K80" s="104" t="n">
        <v>3.57675</v>
      </c>
      <c r="L80" s="104" t="n">
        <v>4.7891</v>
      </c>
      <c r="M80" s="104" t="n">
        <v>6.00145</v>
      </c>
      <c r="N80" s="104" t="n">
        <v>7.2138</v>
      </c>
      <c r="O80" s="104" t="n">
        <v>9.4585</v>
      </c>
      <c r="P80" s="104" t="n">
        <v>11.7032</v>
      </c>
      <c r="Q80" s="104" t="n">
        <v>12.409</v>
      </c>
      <c r="R80" s="104" t="n">
        <v>13.1148</v>
      </c>
      <c r="S80" s="104" t="n">
        <v>14.7116</v>
      </c>
      <c r="T80" s="104" t="n">
        <v>16.3084</v>
      </c>
      <c r="U80" s="104" t="n">
        <v>18.6858</v>
      </c>
      <c r="V80" s="104" t="n">
        <v>21.0632</v>
      </c>
      <c r="W80" s="104" t="n">
        <v>22.5834</v>
      </c>
      <c r="X80" s="104" t="n">
        <v>24.1036</v>
      </c>
      <c r="Y80" s="104" t="n">
        <v>25.0027</v>
      </c>
      <c r="Z80" s="104" t="n">
        <v>25.9018</v>
      </c>
      <c r="AA80" s="104" t="n">
        <v>27.037</v>
      </c>
      <c r="AB80" s="104" t="n">
        <v>28.1722</v>
      </c>
      <c r="AC80" s="104" t="n">
        <v>28.9873</v>
      </c>
      <c r="AD80" s="104" t="n">
        <v>29.8024</v>
      </c>
      <c r="AE80" s="104" t="n">
        <v>28.0528</v>
      </c>
      <c r="AF80" s="104" t="n">
        <v>26.3032</v>
      </c>
      <c r="AG80" s="104" t="n">
        <v>25.9861</v>
      </c>
      <c r="AH80" s="104" t="n">
        <v>25.669</v>
      </c>
      <c r="AI80" s="104" t="n">
        <v>25.3031</v>
      </c>
      <c r="AJ80" s="104" t="n">
        <v>24.9372</v>
      </c>
      <c r="AK80" s="104" t="n">
        <v>24.5199</v>
      </c>
      <c r="AL80" s="104" t="n">
        <v>24.1026</v>
      </c>
      <c r="AM80" s="104" t="n">
        <v>22.8147</v>
      </c>
      <c r="AN80" s="104" t="n">
        <v>21.5268</v>
      </c>
      <c r="AO80" s="104" t="n">
        <v>14.7898</v>
      </c>
      <c r="AP80" s="104" t="n">
        <v>8.0528</v>
      </c>
      <c r="AQ80" s="104" t="n">
        <v>8.1598</v>
      </c>
      <c r="AR80" s="104" t="n">
        <v>8.2668</v>
      </c>
      <c r="AS80" s="103" t="n">
        <v>8.153425</v>
      </c>
      <c r="AT80" s="103" t="n">
        <v>8.04005</v>
      </c>
      <c r="AU80" s="103" t="n">
        <v>7.926675</v>
      </c>
      <c r="AV80" s="103" t="n">
        <v>7.8133</v>
      </c>
      <c r="AW80" s="103" t="n">
        <v>7.699925</v>
      </c>
      <c r="AX80" s="103" t="n">
        <v>7.58655</v>
      </c>
      <c r="AY80" s="103" t="n">
        <v>7.473175</v>
      </c>
      <c r="AZ80" s="103" t="n">
        <v>7.3598</v>
      </c>
      <c r="BA80" s="103" t="n">
        <v>7.246425</v>
      </c>
      <c r="BB80" s="103" t="n">
        <v>7.13305</v>
      </c>
      <c r="BC80" s="103" t="n">
        <v>7.019675</v>
      </c>
      <c r="BD80" s="103" t="n">
        <v>6.9063</v>
      </c>
      <c r="BE80" s="103" t="n">
        <v>6.792925</v>
      </c>
      <c r="BF80" s="103" t="n">
        <v>6.67955</v>
      </c>
      <c r="BG80" s="103" t="n">
        <v>6.566175</v>
      </c>
      <c r="BH80" s="103" t="n">
        <v>6.4528</v>
      </c>
      <c r="BI80" s="103" t="n">
        <v>6.339425</v>
      </c>
      <c r="BJ80" s="103" t="n">
        <v>6.22605</v>
      </c>
    </row>
    <row r="81" customFormat="false" ht="12.8" hidden="false" customHeight="false" outlineLevel="0" collapsed="false">
      <c r="A81" s="102" t="n">
        <v>114</v>
      </c>
      <c r="B81" s="104" t="n">
        <v>0</v>
      </c>
      <c r="C81" s="104" t="n">
        <v>0.29905</v>
      </c>
      <c r="D81" s="104" t="n">
        <v>0.5981</v>
      </c>
      <c r="E81" s="104" t="n">
        <v>0.89715</v>
      </c>
      <c r="F81" s="104" t="n">
        <v>1.1962</v>
      </c>
      <c r="G81" s="104" t="n">
        <v>1.4952</v>
      </c>
      <c r="H81" s="104" t="n">
        <v>1.7942</v>
      </c>
      <c r="I81" s="104" t="n">
        <v>2.0932</v>
      </c>
      <c r="J81" s="104" t="n">
        <v>2.3922</v>
      </c>
      <c r="K81" s="104" t="n">
        <v>3.58975</v>
      </c>
      <c r="L81" s="104" t="n">
        <v>4.7873</v>
      </c>
      <c r="M81" s="104" t="n">
        <v>5.98485</v>
      </c>
      <c r="N81" s="104" t="n">
        <v>7.1824</v>
      </c>
      <c r="O81" s="104" t="n">
        <v>9.403</v>
      </c>
      <c r="P81" s="104" t="n">
        <v>11.6236</v>
      </c>
      <c r="Q81" s="104" t="n">
        <v>12.327</v>
      </c>
      <c r="R81" s="104" t="n">
        <v>13.0304</v>
      </c>
      <c r="S81" s="104" t="n">
        <v>14.5908</v>
      </c>
      <c r="T81" s="104" t="n">
        <v>16.1512</v>
      </c>
      <c r="U81" s="104" t="n">
        <v>18.4909</v>
      </c>
      <c r="V81" s="104" t="n">
        <v>20.8306</v>
      </c>
      <c r="W81" s="104" t="n">
        <v>22.4047</v>
      </c>
      <c r="X81" s="104" t="n">
        <v>23.9788</v>
      </c>
      <c r="Y81" s="104" t="n">
        <v>24.8661</v>
      </c>
      <c r="Z81" s="104" t="n">
        <v>25.7534</v>
      </c>
      <c r="AA81" s="104" t="n">
        <v>27.047</v>
      </c>
      <c r="AB81" s="104" t="n">
        <v>28.3406</v>
      </c>
      <c r="AC81" s="104" t="n">
        <v>29.1824</v>
      </c>
      <c r="AD81" s="104" t="n">
        <v>30.0242</v>
      </c>
      <c r="AE81" s="104" t="n">
        <v>28.2774</v>
      </c>
      <c r="AF81" s="104" t="n">
        <v>26.5306</v>
      </c>
      <c r="AG81" s="104" t="n">
        <v>26.2073</v>
      </c>
      <c r="AH81" s="104" t="n">
        <v>25.884</v>
      </c>
      <c r="AI81" s="104" t="n">
        <v>25.5363</v>
      </c>
      <c r="AJ81" s="104" t="n">
        <v>25.1886</v>
      </c>
      <c r="AK81" s="104" t="n">
        <v>24.7727</v>
      </c>
      <c r="AL81" s="104" t="n">
        <v>24.3568</v>
      </c>
      <c r="AM81" s="104" t="n">
        <v>23.1231</v>
      </c>
      <c r="AN81" s="104" t="n">
        <v>21.8894</v>
      </c>
      <c r="AO81" s="104" t="n">
        <v>15.0524</v>
      </c>
      <c r="AP81" s="104" t="n">
        <v>8.2154</v>
      </c>
      <c r="AQ81" s="104" t="n">
        <v>8.3229</v>
      </c>
      <c r="AR81" s="104" t="n">
        <v>8.4304</v>
      </c>
      <c r="AS81" s="103" t="n">
        <v>8.314775</v>
      </c>
      <c r="AT81" s="103" t="n">
        <v>8.19915</v>
      </c>
      <c r="AU81" s="103" t="n">
        <v>8.083525</v>
      </c>
      <c r="AV81" s="103" t="n">
        <v>7.9679</v>
      </c>
      <c r="AW81" s="103" t="n">
        <v>7.852275</v>
      </c>
      <c r="AX81" s="103" t="n">
        <v>7.73665</v>
      </c>
      <c r="AY81" s="103" t="n">
        <v>7.621025</v>
      </c>
      <c r="AZ81" s="103" t="n">
        <v>7.5054</v>
      </c>
      <c r="BA81" s="103" t="n">
        <v>7.389775</v>
      </c>
      <c r="BB81" s="103" t="n">
        <v>7.27415</v>
      </c>
      <c r="BC81" s="103" t="n">
        <v>7.158525</v>
      </c>
      <c r="BD81" s="103" t="n">
        <v>7.0429</v>
      </c>
      <c r="BE81" s="103" t="n">
        <v>6.927275</v>
      </c>
      <c r="BF81" s="103" t="n">
        <v>6.81165</v>
      </c>
      <c r="BG81" s="103" t="n">
        <v>6.696025</v>
      </c>
      <c r="BH81" s="103" t="n">
        <v>6.5804</v>
      </c>
      <c r="BI81" s="103" t="n">
        <v>6.464775</v>
      </c>
      <c r="BJ81" s="103" t="n">
        <v>6.34915</v>
      </c>
    </row>
    <row r="82" customFormat="false" ht="12.8" hidden="false" customHeight="false" outlineLevel="0" collapsed="false">
      <c r="A82" s="102" t="n">
        <v>115</v>
      </c>
      <c r="B82" s="104" t="n">
        <v>0</v>
      </c>
      <c r="C82" s="104" t="n">
        <v>0.3025</v>
      </c>
      <c r="D82" s="104" t="n">
        <v>0.605</v>
      </c>
      <c r="E82" s="104" t="n">
        <v>0.9075</v>
      </c>
      <c r="F82" s="104" t="n">
        <v>1.21</v>
      </c>
      <c r="G82" s="104" t="n">
        <v>1.5125</v>
      </c>
      <c r="H82" s="104" t="n">
        <v>1.815</v>
      </c>
      <c r="I82" s="104" t="n">
        <v>2.1175</v>
      </c>
      <c r="J82" s="104" t="n">
        <v>2.42</v>
      </c>
      <c r="K82" s="104" t="n">
        <v>3.60275</v>
      </c>
      <c r="L82" s="104" t="n">
        <v>4.7855</v>
      </c>
      <c r="M82" s="104" t="n">
        <v>5.96825</v>
      </c>
      <c r="N82" s="104" t="n">
        <v>7.151</v>
      </c>
      <c r="O82" s="104" t="n">
        <v>9.3475</v>
      </c>
      <c r="P82" s="104" t="n">
        <v>11.544</v>
      </c>
      <c r="Q82" s="104" t="n">
        <v>12.245</v>
      </c>
      <c r="R82" s="104" t="n">
        <v>12.946</v>
      </c>
      <c r="S82" s="104" t="n">
        <v>14.47</v>
      </c>
      <c r="T82" s="104" t="n">
        <v>15.994</v>
      </c>
      <c r="U82" s="104" t="n">
        <v>18.296</v>
      </c>
      <c r="V82" s="104" t="n">
        <v>20.598</v>
      </c>
      <c r="W82" s="104" t="n">
        <v>22.226</v>
      </c>
      <c r="X82" s="104" t="n">
        <v>23.854</v>
      </c>
      <c r="Y82" s="104" t="n">
        <v>24.7295</v>
      </c>
      <c r="Z82" s="104" t="n">
        <v>25.605</v>
      </c>
      <c r="AA82" s="104" t="n">
        <v>27.057</v>
      </c>
      <c r="AB82" s="104" t="n">
        <v>28.509</v>
      </c>
      <c r="AC82" s="104" t="n">
        <v>29.3775</v>
      </c>
      <c r="AD82" s="104" t="n">
        <v>30.246</v>
      </c>
      <c r="AE82" s="104" t="n">
        <v>28.502</v>
      </c>
      <c r="AF82" s="104" t="n">
        <v>26.758</v>
      </c>
      <c r="AG82" s="104" t="n">
        <v>26.4285</v>
      </c>
      <c r="AH82" s="104" t="n">
        <v>26.099</v>
      </c>
      <c r="AI82" s="104" t="n">
        <v>25.7695</v>
      </c>
      <c r="AJ82" s="104" t="n">
        <v>25.44</v>
      </c>
      <c r="AK82" s="104" t="n">
        <v>25.0255</v>
      </c>
      <c r="AL82" s="104" t="n">
        <v>24.611</v>
      </c>
      <c r="AM82" s="104" t="n">
        <v>23.4315</v>
      </c>
      <c r="AN82" s="104" t="n">
        <v>22.252</v>
      </c>
      <c r="AO82" s="104" t="n">
        <v>15.315</v>
      </c>
      <c r="AP82" s="104" t="n">
        <v>8.378</v>
      </c>
      <c r="AQ82" s="104" t="n">
        <v>8.486</v>
      </c>
      <c r="AR82" s="104" t="n">
        <v>8.594</v>
      </c>
      <c r="AS82" s="103" t="n">
        <v>8.476125</v>
      </c>
      <c r="AT82" s="103" t="n">
        <v>8.35825</v>
      </c>
      <c r="AU82" s="103" t="n">
        <v>8.240375</v>
      </c>
      <c r="AV82" s="103" t="n">
        <v>8.1225</v>
      </c>
      <c r="AW82" s="103" t="n">
        <v>8.004625</v>
      </c>
      <c r="AX82" s="103" t="n">
        <v>7.88675</v>
      </c>
      <c r="AY82" s="103" t="n">
        <v>7.768875</v>
      </c>
      <c r="AZ82" s="103" t="n">
        <v>7.651</v>
      </c>
      <c r="BA82" s="103" t="n">
        <v>7.533125</v>
      </c>
      <c r="BB82" s="103" t="n">
        <v>7.41525</v>
      </c>
      <c r="BC82" s="103" t="n">
        <v>7.297375</v>
      </c>
      <c r="BD82" s="103" t="n">
        <v>7.1795</v>
      </c>
      <c r="BE82" s="103" t="n">
        <v>7.061625</v>
      </c>
      <c r="BF82" s="103" t="n">
        <v>6.94375</v>
      </c>
      <c r="BG82" s="103" t="n">
        <v>6.825875</v>
      </c>
      <c r="BH82" s="103" t="n">
        <v>6.708</v>
      </c>
      <c r="BI82" s="103" t="n">
        <v>6.590125</v>
      </c>
      <c r="BJ82" s="103" t="n">
        <v>6.47225</v>
      </c>
    </row>
    <row r="83" customFormat="false" ht="12.8" hidden="false" customHeight="false" outlineLevel="0" collapsed="false">
      <c r="A83" s="102" t="n">
        <v>116</v>
      </c>
      <c r="B83" s="104" t="n">
        <v>0</v>
      </c>
      <c r="C83" s="104" t="n">
        <v>0.30585</v>
      </c>
      <c r="D83" s="104" t="n">
        <v>0.6117</v>
      </c>
      <c r="E83" s="104" t="n">
        <v>0.91755</v>
      </c>
      <c r="F83" s="104" t="n">
        <v>1.2234</v>
      </c>
      <c r="G83" s="104" t="n">
        <v>1.5293</v>
      </c>
      <c r="H83" s="104" t="n">
        <v>1.8352</v>
      </c>
      <c r="I83" s="104" t="n">
        <v>2.1411</v>
      </c>
      <c r="J83" s="104" t="n">
        <v>2.447</v>
      </c>
      <c r="K83" s="104" t="n">
        <v>3.61445</v>
      </c>
      <c r="L83" s="104" t="n">
        <v>4.7819</v>
      </c>
      <c r="M83" s="104" t="n">
        <v>5.94935</v>
      </c>
      <c r="N83" s="104" t="n">
        <v>7.1168</v>
      </c>
      <c r="O83" s="104" t="n">
        <v>9.2876</v>
      </c>
      <c r="P83" s="104" t="n">
        <v>11.4584</v>
      </c>
      <c r="Q83" s="104" t="n">
        <v>12.1564</v>
      </c>
      <c r="R83" s="104" t="n">
        <v>12.8544</v>
      </c>
      <c r="S83" s="104" t="n">
        <v>14.3403</v>
      </c>
      <c r="T83" s="104" t="n">
        <v>15.8262</v>
      </c>
      <c r="U83" s="104" t="n">
        <v>18.0631</v>
      </c>
      <c r="V83" s="104" t="n">
        <v>20.3</v>
      </c>
      <c r="W83" s="104" t="n">
        <v>21.943</v>
      </c>
      <c r="X83" s="104" t="n">
        <v>23.586</v>
      </c>
      <c r="Y83" s="104" t="n">
        <v>24.442</v>
      </c>
      <c r="Z83" s="104" t="n">
        <v>25.298</v>
      </c>
      <c r="AA83" s="104" t="n">
        <v>26.9967</v>
      </c>
      <c r="AB83" s="104" t="n">
        <v>28.6954</v>
      </c>
      <c r="AC83" s="104" t="n">
        <v>29.5815</v>
      </c>
      <c r="AD83" s="104" t="n">
        <v>30.4676</v>
      </c>
      <c r="AE83" s="104" t="n">
        <v>28.7329</v>
      </c>
      <c r="AF83" s="104" t="n">
        <v>26.9982</v>
      </c>
      <c r="AG83" s="104" t="n">
        <v>26.663</v>
      </c>
      <c r="AH83" s="104" t="n">
        <v>26.3278</v>
      </c>
      <c r="AI83" s="104" t="n">
        <v>25.9925</v>
      </c>
      <c r="AJ83" s="104" t="n">
        <v>25.6572</v>
      </c>
      <c r="AK83" s="104" t="n">
        <v>25.2382</v>
      </c>
      <c r="AL83" s="104" t="n">
        <v>24.8192</v>
      </c>
      <c r="AM83" s="104" t="n">
        <v>23.6931</v>
      </c>
      <c r="AN83" s="104" t="n">
        <v>22.567</v>
      </c>
      <c r="AO83" s="104" t="n">
        <v>15.5504</v>
      </c>
      <c r="AP83" s="104" t="n">
        <v>8.5338</v>
      </c>
      <c r="AQ83" s="104" t="n">
        <v>8.6415</v>
      </c>
      <c r="AR83" s="104" t="n">
        <v>8.7492</v>
      </c>
      <c r="AS83" s="103" t="n">
        <v>8.629175</v>
      </c>
      <c r="AT83" s="103" t="n">
        <v>8.50915</v>
      </c>
      <c r="AU83" s="103" t="n">
        <v>8.389125</v>
      </c>
      <c r="AV83" s="103" t="n">
        <v>8.2691</v>
      </c>
      <c r="AW83" s="103" t="n">
        <v>8.149075</v>
      </c>
      <c r="AX83" s="103" t="n">
        <v>8.02905</v>
      </c>
      <c r="AY83" s="103" t="n">
        <v>7.909025</v>
      </c>
      <c r="AZ83" s="103" t="n">
        <v>7.789</v>
      </c>
      <c r="BA83" s="103" t="n">
        <v>7.668975</v>
      </c>
      <c r="BB83" s="103" t="n">
        <v>7.54895</v>
      </c>
      <c r="BC83" s="103" t="n">
        <v>7.428925</v>
      </c>
      <c r="BD83" s="103" t="n">
        <v>7.3089</v>
      </c>
      <c r="BE83" s="103" t="n">
        <v>7.188875</v>
      </c>
      <c r="BF83" s="103" t="n">
        <v>7.06885</v>
      </c>
      <c r="BG83" s="103" t="n">
        <v>6.948825</v>
      </c>
      <c r="BH83" s="103" t="n">
        <v>6.8288</v>
      </c>
      <c r="BI83" s="103" t="n">
        <v>6.708775</v>
      </c>
      <c r="BJ83" s="103" t="n">
        <v>6.58875</v>
      </c>
    </row>
    <row r="84" customFormat="false" ht="12.8" hidden="false" customHeight="false" outlineLevel="0" collapsed="false">
      <c r="A84" s="102" t="n">
        <v>117</v>
      </c>
      <c r="B84" s="104" t="n">
        <v>0</v>
      </c>
      <c r="C84" s="104" t="n">
        <v>0.3092</v>
      </c>
      <c r="D84" s="104" t="n">
        <v>0.6184</v>
      </c>
      <c r="E84" s="104" t="n">
        <v>0.9276</v>
      </c>
      <c r="F84" s="104" t="n">
        <v>1.2368</v>
      </c>
      <c r="G84" s="104" t="n">
        <v>1.5461</v>
      </c>
      <c r="H84" s="104" t="n">
        <v>1.8554</v>
      </c>
      <c r="I84" s="104" t="n">
        <v>2.1647</v>
      </c>
      <c r="J84" s="104" t="n">
        <v>2.474</v>
      </c>
      <c r="K84" s="104" t="n">
        <v>3.62615</v>
      </c>
      <c r="L84" s="104" t="n">
        <v>4.7783</v>
      </c>
      <c r="M84" s="104" t="n">
        <v>5.93045</v>
      </c>
      <c r="N84" s="104" t="n">
        <v>7.0826</v>
      </c>
      <c r="O84" s="104" t="n">
        <v>9.2277</v>
      </c>
      <c r="P84" s="104" t="n">
        <v>11.3728</v>
      </c>
      <c r="Q84" s="104" t="n">
        <v>12.0678</v>
      </c>
      <c r="R84" s="104" t="n">
        <v>12.7628</v>
      </c>
      <c r="S84" s="104" t="n">
        <v>14.2106</v>
      </c>
      <c r="T84" s="104" t="n">
        <v>15.6584</v>
      </c>
      <c r="U84" s="104" t="n">
        <v>17.8302</v>
      </c>
      <c r="V84" s="104" t="n">
        <v>20.002</v>
      </c>
      <c r="W84" s="104" t="n">
        <v>21.66</v>
      </c>
      <c r="X84" s="104" t="n">
        <v>23.318</v>
      </c>
      <c r="Y84" s="104" t="n">
        <v>24.1545</v>
      </c>
      <c r="Z84" s="104" t="n">
        <v>24.991</v>
      </c>
      <c r="AA84" s="104" t="n">
        <v>26.9364</v>
      </c>
      <c r="AB84" s="104" t="n">
        <v>28.8818</v>
      </c>
      <c r="AC84" s="104" t="n">
        <v>29.7855</v>
      </c>
      <c r="AD84" s="104" t="n">
        <v>30.6892</v>
      </c>
      <c r="AE84" s="104" t="n">
        <v>28.9638</v>
      </c>
      <c r="AF84" s="104" t="n">
        <v>27.2384</v>
      </c>
      <c r="AG84" s="104" t="n">
        <v>26.8975</v>
      </c>
      <c r="AH84" s="104" t="n">
        <v>26.5566</v>
      </c>
      <c r="AI84" s="104" t="n">
        <v>26.2155</v>
      </c>
      <c r="AJ84" s="104" t="n">
        <v>25.8744</v>
      </c>
      <c r="AK84" s="104" t="n">
        <v>25.4509</v>
      </c>
      <c r="AL84" s="104" t="n">
        <v>25.0274</v>
      </c>
      <c r="AM84" s="104" t="n">
        <v>23.9547</v>
      </c>
      <c r="AN84" s="104" t="n">
        <v>22.882</v>
      </c>
      <c r="AO84" s="104" t="n">
        <v>15.7858</v>
      </c>
      <c r="AP84" s="104" t="n">
        <v>8.6896</v>
      </c>
      <c r="AQ84" s="104" t="n">
        <v>8.797</v>
      </c>
      <c r="AR84" s="104" t="n">
        <v>8.9044</v>
      </c>
      <c r="AS84" s="103" t="n">
        <v>8.782225</v>
      </c>
      <c r="AT84" s="103" t="n">
        <v>8.66005</v>
      </c>
      <c r="AU84" s="103" t="n">
        <v>8.537875</v>
      </c>
      <c r="AV84" s="103" t="n">
        <v>8.4157</v>
      </c>
      <c r="AW84" s="103" t="n">
        <v>8.293525</v>
      </c>
      <c r="AX84" s="103" t="n">
        <v>8.17135</v>
      </c>
      <c r="AY84" s="103" t="n">
        <v>8.049175</v>
      </c>
      <c r="AZ84" s="103" t="n">
        <v>7.927</v>
      </c>
      <c r="BA84" s="103" t="n">
        <v>7.804825</v>
      </c>
      <c r="BB84" s="103" t="n">
        <v>7.68265</v>
      </c>
      <c r="BC84" s="103" t="n">
        <v>7.560475</v>
      </c>
      <c r="BD84" s="103" t="n">
        <v>7.4383</v>
      </c>
      <c r="BE84" s="103" t="n">
        <v>7.316125</v>
      </c>
      <c r="BF84" s="103" t="n">
        <v>7.19395</v>
      </c>
      <c r="BG84" s="103" t="n">
        <v>7.071775</v>
      </c>
      <c r="BH84" s="103" t="n">
        <v>6.9496</v>
      </c>
      <c r="BI84" s="103" t="n">
        <v>6.827425</v>
      </c>
      <c r="BJ84" s="103" t="n">
        <v>6.70525</v>
      </c>
    </row>
    <row r="85" customFormat="false" ht="12.8" hidden="false" customHeight="false" outlineLevel="0" collapsed="false">
      <c r="A85" s="102" t="n">
        <v>118</v>
      </c>
      <c r="B85" s="104" t="n">
        <v>0</v>
      </c>
      <c r="C85" s="104" t="n">
        <v>0.31255</v>
      </c>
      <c r="D85" s="104" t="n">
        <v>0.6251</v>
      </c>
      <c r="E85" s="104" t="n">
        <v>0.93765</v>
      </c>
      <c r="F85" s="104" t="n">
        <v>1.2502</v>
      </c>
      <c r="G85" s="104" t="n">
        <v>1.5629</v>
      </c>
      <c r="H85" s="104" t="n">
        <v>1.8756</v>
      </c>
      <c r="I85" s="104" t="n">
        <v>2.1883</v>
      </c>
      <c r="J85" s="104" t="n">
        <v>2.501</v>
      </c>
      <c r="K85" s="104" t="n">
        <v>3.63785</v>
      </c>
      <c r="L85" s="104" t="n">
        <v>4.7747</v>
      </c>
      <c r="M85" s="104" t="n">
        <v>5.91155</v>
      </c>
      <c r="N85" s="104" t="n">
        <v>7.0484</v>
      </c>
      <c r="O85" s="104" t="n">
        <v>9.1678</v>
      </c>
      <c r="P85" s="104" t="n">
        <v>11.2872</v>
      </c>
      <c r="Q85" s="104" t="n">
        <v>11.9792</v>
      </c>
      <c r="R85" s="104" t="n">
        <v>12.6712</v>
      </c>
      <c r="S85" s="104" t="n">
        <v>14.0809</v>
      </c>
      <c r="T85" s="104" t="n">
        <v>15.4906</v>
      </c>
      <c r="U85" s="104" t="n">
        <v>17.5973</v>
      </c>
      <c r="V85" s="104" t="n">
        <v>19.704</v>
      </c>
      <c r="W85" s="104" t="n">
        <v>21.377</v>
      </c>
      <c r="X85" s="104" t="n">
        <v>23.05</v>
      </c>
      <c r="Y85" s="104" t="n">
        <v>23.867</v>
      </c>
      <c r="Z85" s="104" t="n">
        <v>24.684</v>
      </c>
      <c r="AA85" s="104" t="n">
        <v>26.8761</v>
      </c>
      <c r="AB85" s="104" t="n">
        <v>29.0682</v>
      </c>
      <c r="AC85" s="104" t="n">
        <v>29.9895</v>
      </c>
      <c r="AD85" s="104" t="n">
        <v>30.9108</v>
      </c>
      <c r="AE85" s="104" t="n">
        <v>29.1947</v>
      </c>
      <c r="AF85" s="104" t="n">
        <v>27.4786</v>
      </c>
      <c r="AG85" s="104" t="n">
        <v>27.132</v>
      </c>
      <c r="AH85" s="104" t="n">
        <v>26.7854</v>
      </c>
      <c r="AI85" s="104" t="n">
        <v>26.4385</v>
      </c>
      <c r="AJ85" s="104" t="n">
        <v>26.0916</v>
      </c>
      <c r="AK85" s="104" t="n">
        <v>25.6636</v>
      </c>
      <c r="AL85" s="104" t="n">
        <v>25.2356</v>
      </c>
      <c r="AM85" s="104" t="n">
        <v>24.2163</v>
      </c>
      <c r="AN85" s="104" t="n">
        <v>23.197</v>
      </c>
      <c r="AO85" s="104" t="n">
        <v>16.0212</v>
      </c>
      <c r="AP85" s="104" t="n">
        <v>8.8454</v>
      </c>
      <c r="AQ85" s="104" t="n">
        <v>8.9525</v>
      </c>
      <c r="AR85" s="104" t="n">
        <v>9.0596</v>
      </c>
      <c r="AS85" s="103" t="n">
        <v>8.935275</v>
      </c>
      <c r="AT85" s="103" t="n">
        <v>8.81095</v>
      </c>
      <c r="AU85" s="103" t="n">
        <v>8.686625</v>
      </c>
      <c r="AV85" s="103" t="n">
        <v>8.5623</v>
      </c>
      <c r="AW85" s="103" t="n">
        <v>8.437975</v>
      </c>
      <c r="AX85" s="103" t="n">
        <v>8.31365</v>
      </c>
      <c r="AY85" s="103" t="n">
        <v>8.189325</v>
      </c>
      <c r="AZ85" s="103" t="n">
        <v>8.065</v>
      </c>
      <c r="BA85" s="103" t="n">
        <v>7.940675</v>
      </c>
      <c r="BB85" s="103" t="n">
        <v>7.81635</v>
      </c>
      <c r="BC85" s="103" t="n">
        <v>7.692025</v>
      </c>
      <c r="BD85" s="103" t="n">
        <v>7.5677</v>
      </c>
      <c r="BE85" s="103" t="n">
        <v>7.443375</v>
      </c>
      <c r="BF85" s="103" t="n">
        <v>7.31905</v>
      </c>
      <c r="BG85" s="103" t="n">
        <v>7.194725</v>
      </c>
      <c r="BH85" s="103" t="n">
        <v>7.07039999999999</v>
      </c>
      <c r="BI85" s="103" t="n">
        <v>6.94607499999999</v>
      </c>
      <c r="BJ85" s="103" t="n">
        <v>6.82174999999999</v>
      </c>
    </row>
    <row r="86" customFormat="false" ht="12.8" hidden="false" customHeight="false" outlineLevel="0" collapsed="false">
      <c r="A86" s="102" t="n">
        <v>119</v>
      </c>
      <c r="B86" s="104" t="n">
        <v>0</v>
      </c>
      <c r="C86" s="104" t="n">
        <v>0.3159</v>
      </c>
      <c r="D86" s="104" t="n">
        <v>0.6318</v>
      </c>
      <c r="E86" s="104" t="n">
        <v>0.9477</v>
      </c>
      <c r="F86" s="104" t="n">
        <v>1.2636</v>
      </c>
      <c r="G86" s="104" t="n">
        <v>1.5797</v>
      </c>
      <c r="H86" s="104" t="n">
        <v>1.8958</v>
      </c>
      <c r="I86" s="104" t="n">
        <v>2.2119</v>
      </c>
      <c r="J86" s="104" t="n">
        <v>2.528</v>
      </c>
      <c r="K86" s="104" t="n">
        <v>3.64955</v>
      </c>
      <c r="L86" s="104" t="n">
        <v>4.7711</v>
      </c>
      <c r="M86" s="104" t="n">
        <v>5.89265</v>
      </c>
      <c r="N86" s="104" t="n">
        <v>7.0142</v>
      </c>
      <c r="O86" s="104" t="n">
        <v>9.1079</v>
      </c>
      <c r="P86" s="104" t="n">
        <v>11.2016</v>
      </c>
      <c r="Q86" s="104" t="n">
        <v>11.8906</v>
      </c>
      <c r="R86" s="104" t="n">
        <v>12.5796</v>
      </c>
      <c r="S86" s="104" t="n">
        <v>13.9512</v>
      </c>
      <c r="T86" s="104" t="n">
        <v>15.3228</v>
      </c>
      <c r="U86" s="104" t="n">
        <v>17.3644</v>
      </c>
      <c r="V86" s="104" t="n">
        <v>19.406</v>
      </c>
      <c r="W86" s="104" t="n">
        <v>21.094</v>
      </c>
      <c r="X86" s="104" t="n">
        <v>22.782</v>
      </c>
      <c r="Y86" s="104" t="n">
        <v>23.5795</v>
      </c>
      <c r="Z86" s="104" t="n">
        <v>24.377</v>
      </c>
      <c r="AA86" s="104" t="n">
        <v>26.8158</v>
      </c>
      <c r="AB86" s="104" t="n">
        <v>29.2546</v>
      </c>
      <c r="AC86" s="104" t="n">
        <v>30.1935</v>
      </c>
      <c r="AD86" s="104" t="n">
        <v>31.1324</v>
      </c>
      <c r="AE86" s="104" t="n">
        <v>29.4256</v>
      </c>
      <c r="AF86" s="104" t="n">
        <v>27.7188</v>
      </c>
      <c r="AG86" s="104" t="n">
        <v>27.3665</v>
      </c>
      <c r="AH86" s="104" t="n">
        <v>27.0142</v>
      </c>
      <c r="AI86" s="104" t="n">
        <v>26.6615</v>
      </c>
      <c r="AJ86" s="104" t="n">
        <v>26.3088</v>
      </c>
      <c r="AK86" s="104" t="n">
        <v>25.8763</v>
      </c>
      <c r="AL86" s="104" t="n">
        <v>25.4438</v>
      </c>
      <c r="AM86" s="104" t="n">
        <v>24.4779</v>
      </c>
      <c r="AN86" s="104" t="n">
        <v>23.512</v>
      </c>
      <c r="AO86" s="104" t="n">
        <v>16.2566</v>
      </c>
      <c r="AP86" s="104" t="n">
        <v>9.0012</v>
      </c>
      <c r="AQ86" s="104" t="n">
        <v>9.108</v>
      </c>
      <c r="AR86" s="104" t="n">
        <v>9.2148</v>
      </c>
      <c r="AS86" s="103" t="n">
        <v>9.088325</v>
      </c>
      <c r="AT86" s="103" t="n">
        <v>8.96185</v>
      </c>
      <c r="AU86" s="103" t="n">
        <v>8.835375</v>
      </c>
      <c r="AV86" s="103" t="n">
        <v>8.7089</v>
      </c>
      <c r="AW86" s="103" t="n">
        <v>8.582425</v>
      </c>
      <c r="AX86" s="103" t="n">
        <v>8.45595</v>
      </c>
      <c r="AY86" s="103" t="n">
        <v>8.329475</v>
      </c>
      <c r="AZ86" s="103" t="n">
        <v>8.203</v>
      </c>
      <c r="BA86" s="103" t="n">
        <v>8.076525</v>
      </c>
      <c r="BB86" s="103" t="n">
        <v>7.95005</v>
      </c>
      <c r="BC86" s="103" t="n">
        <v>7.823575</v>
      </c>
      <c r="BD86" s="103" t="n">
        <v>7.6971</v>
      </c>
      <c r="BE86" s="103" t="n">
        <v>7.570625</v>
      </c>
      <c r="BF86" s="103" t="n">
        <v>7.44415</v>
      </c>
      <c r="BG86" s="103" t="n">
        <v>7.317675</v>
      </c>
      <c r="BH86" s="103" t="n">
        <v>7.1912</v>
      </c>
      <c r="BI86" s="103" t="n">
        <v>7.064725</v>
      </c>
      <c r="BJ86" s="103" t="n">
        <v>6.93825</v>
      </c>
    </row>
    <row r="87" customFormat="false" ht="12.8" hidden="false" customHeight="false" outlineLevel="0" collapsed="false">
      <c r="A87" s="102" t="n">
        <v>120</v>
      </c>
      <c r="B87" s="104" t="n">
        <v>0</v>
      </c>
      <c r="C87" s="104" t="n">
        <v>0.31925</v>
      </c>
      <c r="D87" s="104" t="n">
        <v>0.6385</v>
      </c>
      <c r="E87" s="104" t="n">
        <v>0.95775</v>
      </c>
      <c r="F87" s="104" t="n">
        <v>1.277</v>
      </c>
      <c r="G87" s="104" t="n">
        <v>1.5965</v>
      </c>
      <c r="H87" s="104" t="n">
        <v>1.916</v>
      </c>
      <c r="I87" s="104" t="n">
        <v>2.2355</v>
      </c>
      <c r="J87" s="104" t="n">
        <v>2.555</v>
      </c>
      <c r="K87" s="104" t="n">
        <v>3.66125</v>
      </c>
      <c r="L87" s="104" t="n">
        <v>4.7675</v>
      </c>
      <c r="M87" s="104" t="n">
        <v>5.87375</v>
      </c>
      <c r="N87" s="104" t="n">
        <v>6.98</v>
      </c>
      <c r="O87" s="104" t="n">
        <v>9.048</v>
      </c>
      <c r="P87" s="104" t="n">
        <v>11.116</v>
      </c>
      <c r="Q87" s="104" t="n">
        <v>11.802</v>
      </c>
      <c r="R87" s="104" t="n">
        <v>12.488</v>
      </c>
      <c r="S87" s="104" t="n">
        <v>13.8215</v>
      </c>
      <c r="T87" s="104" t="n">
        <v>15.155</v>
      </c>
      <c r="U87" s="104" t="n">
        <v>17.1315</v>
      </c>
      <c r="V87" s="104" t="n">
        <v>19.108</v>
      </c>
      <c r="W87" s="104" t="n">
        <v>20.811</v>
      </c>
      <c r="X87" s="104" t="n">
        <v>22.514</v>
      </c>
      <c r="Y87" s="104" t="n">
        <v>23.292</v>
      </c>
      <c r="Z87" s="104" t="n">
        <v>24.07</v>
      </c>
      <c r="AA87" s="104" t="n">
        <v>26.7555</v>
      </c>
      <c r="AB87" s="104" t="n">
        <v>29.441</v>
      </c>
      <c r="AC87" s="104" t="n">
        <v>30.3975</v>
      </c>
      <c r="AD87" s="104" t="n">
        <v>31.354</v>
      </c>
      <c r="AE87" s="104" t="n">
        <v>29.6565</v>
      </c>
      <c r="AF87" s="104" t="n">
        <v>27.959</v>
      </c>
      <c r="AG87" s="104" t="n">
        <v>27.601</v>
      </c>
      <c r="AH87" s="104" t="n">
        <v>27.243</v>
      </c>
      <c r="AI87" s="104" t="n">
        <v>26.8845</v>
      </c>
      <c r="AJ87" s="104" t="n">
        <v>26.526</v>
      </c>
      <c r="AK87" s="104" t="n">
        <v>26.089</v>
      </c>
      <c r="AL87" s="104" t="n">
        <v>25.652</v>
      </c>
      <c r="AM87" s="104" t="n">
        <v>24.7395</v>
      </c>
      <c r="AN87" s="104" t="n">
        <v>23.827</v>
      </c>
      <c r="AO87" s="104" t="n">
        <v>16.492</v>
      </c>
      <c r="AP87" s="104" t="n">
        <v>9.157</v>
      </c>
      <c r="AQ87" s="104" t="n">
        <v>9.2635</v>
      </c>
      <c r="AR87" s="104" t="n">
        <v>9.37</v>
      </c>
      <c r="AS87" s="103" t="n">
        <v>9.241375</v>
      </c>
      <c r="AT87" s="103" t="n">
        <v>9.11275</v>
      </c>
      <c r="AU87" s="103" t="n">
        <v>8.984125</v>
      </c>
      <c r="AV87" s="103" t="n">
        <v>8.8555</v>
      </c>
      <c r="AW87" s="103" t="n">
        <v>8.726875</v>
      </c>
      <c r="AX87" s="103" t="n">
        <v>8.59825</v>
      </c>
      <c r="AY87" s="103" t="n">
        <v>8.469625</v>
      </c>
      <c r="AZ87" s="103" t="n">
        <v>8.341</v>
      </c>
      <c r="BA87" s="103" t="n">
        <v>8.212375</v>
      </c>
      <c r="BB87" s="103" t="n">
        <v>8.08375</v>
      </c>
      <c r="BC87" s="103" t="n">
        <v>7.955125</v>
      </c>
      <c r="BD87" s="103" t="n">
        <v>7.8265</v>
      </c>
      <c r="BE87" s="103" t="n">
        <v>7.697875</v>
      </c>
      <c r="BF87" s="103" t="n">
        <v>7.56925</v>
      </c>
      <c r="BG87" s="103" t="n">
        <v>7.440625</v>
      </c>
      <c r="BH87" s="103" t="n">
        <v>7.312</v>
      </c>
      <c r="BI87" s="103" t="n">
        <v>7.183375</v>
      </c>
      <c r="BJ87" s="103" t="n">
        <v>7.05475</v>
      </c>
    </row>
    <row r="88" customFormat="false" ht="12.8" hidden="false" customHeight="false" outlineLevel="0" collapsed="false">
      <c r="A88" s="102" t="n">
        <v>121</v>
      </c>
      <c r="B88" s="104" t="n">
        <v>0</v>
      </c>
      <c r="C88" s="104" t="n">
        <v>0.3225</v>
      </c>
      <c r="D88" s="104" t="n">
        <v>0.645</v>
      </c>
      <c r="E88" s="104" t="n">
        <v>0.9675</v>
      </c>
      <c r="F88" s="104" t="n">
        <v>1.29</v>
      </c>
      <c r="G88" s="104" t="n">
        <v>1.6127</v>
      </c>
      <c r="H88" s="104" t="n">
        <v>1.9354</v>
      </c>
      <c r="I88" s="104" t="n">
        <v>2.2581</v>
      </c>
      <c r="J88" s="104" t="n">
        <v>2.5808</v>
      </c>
      <c r="K88" s="104" t="n">
        <v>3.67135</v>
      </c>
      <c r="L88" s="104" t="n">
        <v>4.7619</v>
      </c>
      <c r="M88" s="104" t="n">
        <v>5.85245</v>
      </c>
      <c r="N88" s="104" t="n">
        <v>6.943</v>
      </c>
      <c r="O88" s="104" t="n">
        <v>8.9843</v>
      </c>
      <c r="P88" s="104" t="n">
        <v>11.0256</v>
      </c>
      <c r="Q88" s="104" t="n">
        <v>11.7079</v>
      </c>
      <c r="R88" s="104" t="n">
        <v>12.3902</v>
      </c>
      <c r="S88" s="104" t="n">
        <v>13.6862</v>
      </c>
      <c r="T88" s="104" t="n">
        <v>14.9822</v>
      </c>
      <c r="U88" s="104" t="n">
        <v>16.8794</v>
      </c>
      <c r="V88" s="104" t="n">
        <v>18.7766</v>
      </c>
      <c r="W88" s="104" t="n">
        <v>20.474</v>
      </c>
      <c r="X88" s="104" t="n">
        <v>22.1714</v>
      </c>
      <c r="Y88" s="104" t="n">
        <v>22.9239</v>
      </c>
      <c r="Z88" s="104" t="n">
        <v>23.6764</v>
      </c>
      <c r="AA88" s="104" t="n">
        <v>26.6329</v>
      </c>
      <c r="AB88" s="104" t="n">
        <v>29.5894</v>
      </c>
      <c r="AC88" s="104" t="n">
        <v>30.5025</v>
      </c>
      <c r="AD88" s="104" t="n">
        <v>31.4156</v>
      </c>
      <c r="AE88" s="104" t="n">
        <v>29.7601</v>
      </c>
      <c r="AF88" s="104" t="n">
        <v>28.1046</v>
      </c>
      <c r="AG88" s="104" t="n">
        <v>27.7413</v>
      </c>
      <c r="AH88" s="104" t="n">
        <v>27.378</v>
      </c>
      <c r="AI88" s="104" t="n">
        <v>27.0142</v>
      </c>
      <c r="AJ88" s="104" t="n">
        <v>26.6504</v>
      </c>
      <c r="AK88" s="104" t="n">
        <v>26.2239</v>
      </c>
      <c r="AL88" s="104" t="n">
        <v>25.7974</v>
      </c>
      <c r="AM88" s="104" t="n">
        <v>24.9382</v>
      </c>
      <c r="AN88" s="104" t="n">
        <v>24.079</v>
      </c>
      <c r="AO88" s="104" t="n">
        <v>16.6912</v>
      </c>
      <c r="AP88" s="104" t="n">
        <v>9.3034</v>
      </c>
      <c r="AQ88" s="104" t="n">
        <v>9.4087</v>
      </c>
      <c r="AR88" s="104" t="n">
        <v>9.514</v>
      </c>
      <c r="AS88" s="103" t="n">
        <v>9.383375</v>
      </c>
      <c r="AT88" s="103" t="n">
        <v>9.25275</v>
      </c>
      <c r="AU88" s="103" t="n">
        <v>9.122125</v>
      </c>
      <c r="AV88" s="103" t="n">
        <v>8.9915</v>
      </c>
      <c r="AW88" s="103" t="n">
        <v>8.860875</v>
      </c>
      <c r="AX88" s="103" t="n">
        <v>8.73025</v>
      </c>
      <c r="AY88" s="103" t="n">
        <v>8.599625</v>
      </c>
      <c r="AZ88" s="103" t="n">
        <v>8.469</v>
      </c>
      <c r="BA88" s="103" t="n">
        <v>8.338375</v>
      </c>
      <c r="BB88" s="103" t="n">
        <v>8.20775</v>
      </c>
      <c r="BC88" s="103" t="n">
        <v>8.077125</v>
      </c>
      <c r="BD88" s="103" t="n">
        <v>7.9465</v>
      </c>
      <c r="BE88" s="103" t="n">
        <v>7.815875</v>
      </c>
      <c r="BF88" s="103" t="n">
        <v>7.68525</v>
      </c>
      <c r="BG88" s="103" t="n">
        <v>7.554625</v>
      </c>
      <c r="BH88" s="103" t="n">
        <v>7.424</v>
      </c>
      <c r="BI88" s="103" t="n">
        <v>7.293375</v>
      </c>
      <c r="BJ88" s="103" t="n">
        <v>7.16275</v>
      </c>
    </row>
    <row r="89" customFormat="false" ht="12.8" hidden="false" customHeight="false" outlineLevel="0" collapsed="false">
      <c r="A89" s="102" t="n">
        <v>122</v>
      </c>
      <c r="B89" s="104" t="n">
        <v>0</v>
      </c>
      <c r="C89" s="104" t="n">
        <v>0.32575</v>
      </c>
      <c r="D89" s="104" t="n">
        <v>0.6515</v>
      </c>
      <c r="E89" s="104" t="n">
        <v>0.97725</v>
      </c>
      <c r="F89" s="104" t="n">
        <v>1.303</v>
      </c>
      <c r="G89" s="104" t="n">
        <v>1.6289</v>
      </c>
      <c r="H89" s="104" t="n">
        <v>1.9548</v>
      </c>
      <c r="I89" s="104" t="n">
        <v>2.2807</v>
      </c>
      <c r="J89" s="104" t="n">
        <v>2.6066</v>
      </c>
      <c r="K89" s="104" t="n">
        <v>3.68145</v>
      </c>
      <c r="L89" s="104" t="n">
        <v>4.7563</v>
      </c>
      <c r="M89" s="104" t="n">
        <v>5.83115</v>
      </c>
      <c r="N89" s="104" t="n">
        <v>6.906</v>
      </c>
      <c r="O89" s="104" t="n">
        <v>8.9206</v>
      </c>
      <c r="P89" s="104" t="n">
        <v>10.9352</v>
      </c>
      <c r="Q89" s="104" t="n">
        <v>11.6138</v>
      </c>
      <c r="R89" s="104" t="n">
        <v>12.2924</v>
      </c>
      <c r="S89" s="104" t="n">
        <v>13.5509</v>
      </c>
      <c r="T89" s="104" t="n">
        <v>14.8094</v>
      </c>
      <c r="U89" s="104" t="n">
        <v>16.6273</v>
      </c>
      <c r="V89" s="104" t="n">
        <v>18.4452</v>
      </c>
      <c r="W89" s="104" t="n">
        <v>20.137</v>
      </c>
      <c r="X89" s="104" t="n">
        <v>21.8288</v>
      </c>
      <c r="Y89" s="104" t="n">
        <v>22.5558</v>
      </c>
      <c r="Z89" s="104" t="n">
        <v>23.2828</v>
      </c>
      <c r="AA89" s="104" t="n">
        <v>26.5103</v>
      </c>
      <c r="AB89" s="104" t="n">
        <v>29.7378</v>
      </c>
      <c r="AC89" s="104" t="n">
        <v>30.6075</v>
      </c>
      <c r="AD89" s="104" t="n">
        <v>31.4772</v>
      </c>
      <c r="AE89" s="104" t="n">
        <v>29.8637</v>
      </c>
      <c r="AF89" s="104" t="n">
        <v>28.2502</v>
      </c>
      <c r="AG89" s="104" t="n">
        <v>27.8816</v>
      </c>
      <c r="AH89" s="104" t="n">
        <v>27.513</v>
      </c>
      <c r="AI89" s="104" t="n">
        <v>27.1439</v>
      </c>
      <c r="AJ89" s="104" t="n">
        <v>26.7748</v>
      </c>
      <c r="AK89" s="104" t="n">
        <v>26.3588</v>
      </c>
      <c r="AL89" s="104" t="n">
        <v>25.9428</v>
      </c>
      <c r="AM89" s="104" t="n">
        <v>25.1369</v>
      </c>
      <c r="AN89" s="104" t="n">
        <v>24.331</v>
      </c>
      <c r="AO89" s="104" t="n">
        <v>16.8904</v>
      </c>
      <c r="AP89" s="104" t="n">
        <v>9.4498</v>
      </c>
      <c r="AQ89" s="104" t="n">
        <v>9.5539</v>
      </c>
      <c r="AR89" s="104" t="n">
        <v>9.658</v>
      </c>
      <c r="AS89" s="103" t="n">
        <v>9.525375</v>
      </c>
      <c r="AT89" s="103" t="n">
        <v>9.39275</v>
      </c>
      <c r="AU89" s="103" t="n">
        <v>9.260125</v>
      </c>
      <c r="AV89" s="103" t="n">
        <v>9.1275</v>
      </c>
      <c r="AW89" s="103" t="n">
        <v>8.994875</v>
      </c>
      <c r="AX89" s="103" t="n">
        <v>8.86225</v>
      </c>
      <c r="AY89" s="103" t="n">
        <v>8.729625</v>
      </c>
      <c r="AZ89" s="103" t="n">
        <v>8.597</v>
      </c>
      <c r="BA89" s="103" t="n">
        <v>8.464375</v>
      </c>
      <c r="BB89" s="103" t="n">
        <v>8.33175</v>
      </c>
      <c r="BC89" s="103" t="n">
        <v>8.199125</v>
      </c>
      <c r="BD89" s="103" t="n">
        <v>8.0665</v>
      </c>
      <c r="BE89" s="103" t="n">
        <v>7.933875</v>
      </c>
      <c r="BF89" s="103" t="n">
        <v>7.80125</v>
      </c>
      <c r="BG89" s="103" t="n">
        <v>7.668625</v>
      </c>
      <c r="BH89" s="103" t="n">
        <v>7.536</v>
      </c>
      <c r="BI89" s="103" t="n">
        <v>7.403375</v>
      </c>
      <c r="BJ89" s="103" t="n">
        <v>7.27075</v>
      </c>
    </row>
    <row r="90" customFormat="false" ht="12.8" hidden="false" customHeight="false" outlineLevel="0" collapsed="false">
      <c r="A90" s="102" t="n">
        <v>123</v>
      </c>
      <c r="B90" s="104" t="n">
        <v>0</v>
      </c>
      <c r="C90" s="104" t="n">
        <v>0.329</v>
      </c>
      <c r="D90" s="104" t="n">
        <v>0.658</v>
      </c>
      <c r="E90" s="104" t="n">
        <v>0.987</v>
      </c>
      <c r="F90" s="104" t="n">
        <v>1.316</v>
      </c>
      <c r="G90" s="104" t="n">
        <v>1.6451</v>
      </c>
      <c r="H90" s="104" t="n">
        <v>1.9742</v>
      </c>
      <c r="I90" s="104" t="n">
        <v>2.3033</v>
      </c>
      <c r="J90" s="104" t="n">
        <v>2.6324</v>
      </c>
      <c r="K90" s="104" t="n">
        <v>3.69155</v>
      </c>
      <c r="L90" s="104" t="n">
        <v>4.7507</v>
      </c>
      <c r="M90" s="104" t="n">
        <v>5.80985</v>
      </c>
      <c r="N90" s="104" t="n">
        <v>6.869</v>
      </c>
      <c r="O90" s="104" t="n">
        <v>8.8569</v>
      </c>
      <c r="P90" s="104" t="n">
        <v>10.8448</v>
      </c>
      <c r="Q90" s="104" t="n">
        <v>11.5197</v>
      </c>
      <c r="R90" s="104" t="n">
        <v>12.1946</v>
      </c>
      <c r="S90" s="104" t="n">
        <v>13.4156</v>
      </c>
      <c r="T90" s="104" t="n">
        <v>14.6366</v>
      </c>
      <c r="U90" s="104" t="n">
        <v>16.3752</v>
      </c>
      <c r="V90" s="104" t="n">
        <v>18.1138</v>
      </c>
      <c r="W90" s="104" t="n">
        <v>19.8</v>
      </c>
      <c r="X90" s="104" t="n">
        <v>21.4862</v>
      </c>
      <c r="Y90" s="104" t="n">
        <v>22.1877</v>
      </c>
      <c r="Z90" s="104" t="n">
        <v>22.8892</v>
      </c>
      <c r="AA90" s="104" t="n">
        <v>26.3877</v>
      </c>
      <c r="AB90" s="104" t="n">
        <v>29.8862</v>
      </c>
      <c r="AC90" s="104" t="n">
        <v>30.7125</v>
      </c>
      <c r="AD90" s="104" t="n">
        <v>31.5388</v>
      </c>
      <c r="AE90" s="104" t="n">
        <v>29.9673</v>
      </c>
      <c r="AF90" s="104" t="n">
        <v>28.3958</v>
      </c>
      <c r="AG90" s="104" t="n">
        <v>28.0219</v>
      </c>
      <c r="AH90" s="104" t="n">
        <v>27.648</v>
      </c>
      <c r="AI90" s="104" t="n">
        <v>27.2736</v>
      </c>
      <c r="AJ90" s="104" t="n">
        <v>26.8992</v>
      </c>
      <c r="AK90" s="104" t="n">
        <v>26.4937</v>
      </c>
      <c r="AL90" s="104" t="n">
        <v>26.0882</v>
      </c>
      <c r="AM90" s="104" t="n">
        <v>25.3356</v>
      </c>
      <c r="AN90" s="104" t="n">
        <v>24.583</v>
      </c>
      <c r="AO90" s="104" t="n">
        <v>17.0896</v>
      </c>
      <c r="AP90" s="104" t="n">
        <v>9.5962</v>
      </c>
      <c r="AQ90" s="104" t="n">
        <v>9.6991</v>
      </c>
      <c r="AR90" s="104" t="n">
        <v>9.802</v>
      </c>
      <c r="AS90" s="103" t="n">
        <v>9.667375</v>
      </c>
      <c r="AT90" s="103" t="n">
        <v>9.53275</v>
      </c>
      <c r="AU90" s="103" t="n">
        <v>9.398125</v>
      </c>
      <c r="AV90" s="103" t="n">
        <v>9.2635</v>
      </c>
      <c r="AW90" s="103" t="n">
        <v>9.128875</v>
      </c>
      <c r="AX90" s="103" t="n">
        <v>8.99425</v>
      </c>
      <c r="AY90" s="103" t="n">
        <v>8.859625</v>
      </c>
      <c r="AZ90" s="103" t="n">
        <v>8.725</v>
      </c>
      <c r="BA90" s="103" t="n">
        <v>8.590375</v>
      </c>
      <c r="BB90" s="103" t="n">
        <v>8.45575</v>
      </c>
      <c r="BC90" s="103" t="n">
        <v>8.321125</v>
      </c>
      <c r="BD90" s="103" t="n">
        <v>8.1865</v>
      </c>
      <c r="BE90" s="103" t="n">
        <v>8.051875</v>
      </c>
      <c r="BF90" s="103" t="n">
        <v>7.91725</v>
      </c>
      <c r="BG90" s="103" t="n">
        <v>7.782625</v>
      </c>
      <c r="BH90" s="103" t="n">
        <v>7.648</v>
      </c>
      <c r="BI90" s="103" t="n">
        <v>7.513375</v>
      </c>
      <c r="BJ90" s="103" t="n">
        <v>7.37875</v>
      </c>
    </row>
    <row r="91" customFormat="false" ht="12.8" hidden="false" customHeight="false" outlineLevel="0" collapsed="false">
      <c r="A91" s="102" t="n">
        <v>124</v>
      </c>
      <c r="B91" s="104" t="n">
        <v>0</v>
      </c>
      <c r="C91" s="104" t="n">
        <v>0.33225</v>
      </c>
      <c r="D91" s="104" t="n">
        <v>0.6645</v>
      </c>
      <c r="E91" s="104" t="n">
        <v>0.99675</v>
      </c>
      <c r="F91" s="104" t="n">
        <v>1.329</v>
      </c>
      <c r="G91" s="104" t="n">
        <v>1.6613</v>
      </c>
      <c r="H91" s="104" t="n">
        <v>1.9936</v>
      </c>
      <c r="I91" s="104" t="n">
        <v>2.3259</v>
      </c>
      <c r="J91" s="104" t="n">
        <v>2.6582</v>
      </c>
      <c r="K91" s="104" t="n">
        <v>3.70165</v>
      </c>
      <c r="L91" s="104" t="n">
        <v>4.7451</v>
      </c>
      <c r="M91" s="104" t="n">
        <v>5.78855</v>
      </c>
      <c r="N91" s="104" t="n">
        <v>6.832</v>
      </c>
      <c r="O91" s="104" t="n">
        <v>8.7932</v>
      </c>
      <c r="P91" s="104" t="n">
        <v>10.7544</v>
      </c>
      <c r="Q91" s="104" t="n">
        <v>11.4256</v>
      </c>
      <c r="R91" s="104" t="n">
        <v>12.0968</v>
      </c>
      <c r="S91" s="104" t="n">
        <v>13.2803</v>
      </c>
      <c r="T91" s="104" t="n">
        <v>14.4638</v>
      </c>
      <c r="U91" s="104" t="n">
        <v>16.1231</v>
      </c>
      <c r="V91" s="104" t="n">
        <v>17.7824</v>
      </c>
      <c r="W91" s="104" t="n">
        <v>19.463</v>
      </c>
      <c r="X91" s="104" t="n">
        <v>21.1436</v>
      </c>
      <c r="Y91" s="104" t="n">
        <v>21.8196</v>
      </c>
      <c r="Z91" s="104" t="n">
        <v>22.4956</v>
      </c>
      <c r="AA91" s="104" t="n">
        <v>26.2651</v>
      </c>
      <c r="AB91" s="104" t="n">
        <v>30.0346</v>
      </c>
      <c r="AC91" s="104" t="n">
        <v>30.8175</v>
      </c>
      <c r="AD91" s="104" t="n">
        <v>31.6004</v>
      </c>
      <c r="AE91" s="104" t="n">
        <v>30.0709</v>
      </c>
      <c r="AF91" s="104" t="n">
        <v>28.5414</v>
      </c>
      <c r="AG91" s="104" t="n">
        <v>28.1622</v>
      </c>
      <c r="AH91" s="104" t="n">
        <v>27.783</v>
      </c>
      <c r="AI91" s="104" t="n">
        <v>27.4033</v>
      </c>
      <c r="AJ91" s="104" t="n">
        <v>27.0236</v>
      </c>
      <c r="AK91" s="104" t="n">
        <v>26.6286</v>
      </c>
      <c r="AL91" s="104" t="n">
        <v>26.2336</v>
      </c>
      <c r="AM91" s="104" t="n">
        <v>25.5343</v>
      </c>
      <c r="AN91" s="104" t="n">
        <v>24.835</v>
      </c>
      <c r="AO91" s="104" t="n">
        <v>17.2888</v>
      </c>
      <c r="AP91" s="104" t="n">
        <v>9.7426</v>
      </c>
      <c r="AQ91" s="104" t="n">
        <v>9.8443</v>
      </c>
      <c r="AR91" s="104" t="n">
        <v>9.946</v>
      </c>
      <c r="AS91" s="103" t="n">
        <v>9.809375</v>
      </c>
      <c r="AT91" s="103" t="n">
        <v>9.67275</v>
      </c>
      <c r="AU91" s="103" t="n">
        <v>9.536125</v>
      </c>
      <c r="AV91" s="103" t="n">
        <v>9.3995</v>
      </c>
      <c r="AW91" s="103" t="n">
        <v>9.262875</v>
      </c>
      <c r="AX91" s="103" t="n">
        <v>9.12625</v>
      </c>
      <c r="AY91" s="103" t="n">
        <v>8.989625</v>
      </c>
      <c r="AZ91" s="103" t="n">
        <v>8.853</v>
      </c>
      <c r="BA91" s="103" t="n">
        <v>8.716375</v>
      </c>
      <c r="BB91" s="103" t="n">
        <v>8.57975</v>
      </c>
      <c r="BC91" s="103" t="n">
        <v>8.443125</v>
      </c>
      <c r="BD91" s="103" t="n">
        <v>8.3065</v>
      </c>
      <c r="BE91" s="103" t="n">
        <v>8.169875</v>
      </c>
      <c r="BF91" s="103" t="n">
        <v>8.03325</v>
      </c>
      <c r="BG91" s="103" t="n">
        <v>7.896625</v>
      </c>
      <c r="BH91" s="103" t="n">
        <v>7.76</v>
      </c>
      <c r="BI91" s="103" t="n">
        <v>7.623375</v>
      </c>
      <c r="BJ91" s="103" t="n">
        <v>7.48675</v>
      </c>
    </row>
    <row r="92" customFormat="false" ht="12.8" hidden="false" customHeight="false" outlineLevel="0" collapsed="false">
      <c r="A92" s="102" t="n">
        <v>125</v>
      </c>
      <c r="B92" s="104" t="n">
        <v>0</v>
      </c>
      <c r="C92" s="104" t="n">
        <v>0.3355</v>
      </c>
      <c r="D92" s="104" t="n">
        <v>0.671</v>
      </c>
      <c r="E92" s="104" t="n">
        <v>1.0065</v>
      </c>
      <c r="F92" s="104" t="n">
        <v>1.342</v>
      </c>
      <c r="G92" s="104" t="n">
        <v>1.6775</v>
      </c>
      <c r="H92" s="104" t="n">
        <v>2.013</v>
      </c>
      <c r="I92" s="104" t="n">
        <v>2.3485</v>
      </c>
      <c r="J92" s="104" t="n">
        <v>2.684</v>
      </c>
      <c r="K92" s="104" t="n">
        <v>3.71175</v>
      </c>
      <c r="L92" s="104" t="n">
        <v>4.7395</v>
      </c>
      <c r="M92" s="104" t="n">
        <v>5.76725</v>
      </c>
      <c r="N92" s="104" t="n">
        <v>6.795</v>
      </c>
      <c r="O92" s="104" t="n">
        <v>8.7295</v>
      </c>
      <c r="P92" s="104" t="n">
        <v>10.664</v>
      </c>
      <c r="Q92" s="104" t="n">
        <v>11.3315</v>
      </c>
      <c r="R92" s="104" t="n">
        <v>11.999</v>
      </c>
      <c r="S92" s="104" t="n">
        <v>13.145</v>
      </c>
      <c r="T92" s="104" t="n">
        <v>14.291</v>
      </c>
      <c r="U92" s="104" t="n">
        <v>15.871</v>
      </c>
      <c r="V92" s="104" t="n">
        <v>17.451</v>
      </c>
      <c r="W92" s="104" t="n">
        <v>19.126</v>
      </c>
      <c r="X92" s="104" t="n">
        <v>20.801</v>
      </c>
      <c r="Y92" s="104" t="n">
        <v>21.4515</v>
      </c>
      <c r="Z92" s="104" t="n">
        <v>22.102</v>
      </c>
      <c r="AA92" s="104" t="n">
        <v>26.1425</v>
      </c>
      <c r="AB92" s="104" t="n">
        <v>30.183</v>
      </c>
      <c r="AC92" s="104" t="n">
        <v>30.9225</v>
      </c>
      <c r="AD92" s="104" t="n">
        <v>31.662</v>
      </c>
      <c r="AE92" s="104" t="n">
        <v>30.1745</v>
      </c>
      <c r="AF92" s="104" t="n">
        <v>28.687</v>
      </c>
      <c r="AG92" s="104" t="n">
        <v>28.3025</v>
      </c>
      <c r="AH92" s="104" t="n">
        <v>27.918</v>
      </c>
      <c r="AI92" s="104" t="n">
        <v>27.533</v>
      </c>
      <c r="AJ92" s="104" t="n">
        <v>27.148</v>
      </c>
      <c r="AK92" s="104" t="n">
        <v>26.7635</v>
      </c>
      <c r="AL92" s="104" t="n">
        <v>26.379</v>
      </c>
      <c r="AM92" s="104" t="n">
        <v>25.733</v>
      </c>
      <c r="AN92" s="104" t="n">
        <v>25.087</v>
      </c>
      <c r="AO92" s="104" t="n">
        <v>17.488</v>
      </c>
      <c r="AP92" s="104" t="n">
        <v>9.889</v>
      </c>
      <c r="AQ92" s="104" t="n">
        <v>9.9895</v>
      </c>
      <c r="AR92" s="104" t="n">
        <v>10.09</v>
      </c>
      <c r="AS92" s="103" t="n">
        <v>9.951375</v>
      </c>
      <c r="AT92" s="103" t="n">
        <v>9.81275</v>
      </c>
      <c r="AU92" s="103" t="n">
        <v>9.674125</v>
      </c>
      <c r="AV92" s="103" t="n">
        <v>9.5355</v>
      </c>
      <c r="AW92" s="103" t="n">
        <v>9.396875</v>
      </c>
      <c r="AX92" s="103" t="n">
        <v>9.25825</v>
      </c>
      <c r="AY92" s="103" t="n">
        <v>9.119625</v>
      </c>
      <c r="AZ92" s="103" t="n">
        <v>8.981</v>
      </c>
      <c r="BA92" s="103" t="n">
        <v>8.842375</v>
      </c>
      <c r="BB92" s="103" t="n">
        <v>8.70375</v>
      </c>
      <c r="BC92" s="103" t="n">
        <v>8.565125</v>
      </c>
      <c r="BD92" s="103" t="n">
        <v>8.4265</v>
      </c>
      <c r="BE92" s="103" t="n">
        <v>8.287875</v>
      </c>
      <c r="BF92" s="103" t="n">
        <v>8.14925</v>
      </c>
      <c r="BG92" s="103" t="n">
        <v>8.010625</v>
      </c>
      <c r="BH92" s="103" t="n">
        <v>7.872</v>
      </c>
      <c r="BI92" s="103" t="n">
        <v>7.733375</v>
      </c>
      <c r="BJ92" s="103" t="n">
        <v>7.59475</v>
      </c>
    </row>
    <row r="93" customFormat="false" ht="12.8" hidden="false" customHeight="false" outlineLevel="0" collapsed="false">
      <c r="A93" s="102" t="n">
        <v>126</v>
      </c>
      <c r="B93" s="104" t="n">
        <v>0</v>
      </c>
      <c r="C93" s="104" t="n">
        <v>0.33855</v>
      </c>
      <c r="D93" s="104" t="n">
        <v>0.6771</v>
      </c>
      <c r="E93" s="104" t="n">
        <v>1.01565</v>
      </c>
      <c r="F93" s="104" t="n">
        <v>1.3542</v>
      </c>
      <c r="G93" s="104" t="n">
        <v>1.69275</v>
      </c>
      <c r="H93" s="104" t="n">
        <v>2.0313</v>
      </c>
      <c r="I93" s="104" t="n">
        <v>2.36985</v>
      </c>
      <c r="J93" s="104" t="n">
        <v>2.7084</v>
      </c>
      <c r="K93" s="104" t="n">
        <v>3.7203</v>
      </c>
      <c r="L93" s="104" t="n">
        <v>4.7322</v>
      </c>
      <c r="M93" s="104" t="n">
        <v>5.7441</v>
      </c>
      <c r="N93" s="104" t="n">
        <v>6.756</v>
      </c>
      <c r="O93" s="104" t="n">
        <v>8.6627</v>
      </c>
      <c r="P93" s="104" t="n">
        <v>10.5694</v>
      </c>
      <c r="Q93" s="104" t="n">
        <v>11.2328</v>
      </c>
      <c r="R93" s="104" t="n">
        <v>11.8962</v>
      </c>
      <c r="S93" s="104" t="n">
        <v>13.0089</v>
      </c>
      <c r="T93" s="104" t="n">
        <v>14.1216</v>
      </c>
      <c r="U93" s="104" t="n">
        <v>15.6173</v>
      </c>
      <c r="V93" s="104" t="n">
        <v>17.113</v>
      </c>
      <c r="W93" s="104" t="n">
        <v>18.767</v>
      </c>
      <c r="X93" s="104" t="n">
        <v>20.421</v>
      </c>
      <c r="Y93" s="104" t="n">
        <v>21.0407</v>
      </c>
      <c r="Z93" s="104" t="n">
        <v>21.6604</v>
      </c>
      <c r="AA93" s="104" t="n">
        <v>25.9531</v>
      </c>
      <c r="AB93" s="104" t="n">
        <v>30.2458</v>
      </c>
      <c r="AC93" s="104" t="n">
        <v>30.9579</v>
      </c>
      <c r="AD93" s="104" t="n">
        <v>31.67</v>
      </c>
      <c r="AE93" s="104" t="n">
        <v>30.2072</v>
      </c>
      <c r="AF93" s="104" t="n">
        <v>28.7444</v>
      </c>
      <c r="AG93" s="104" t="n">
        <v>28.3598</v>
      </c>
      <c r="AH93" s="104" t="n">
        <v>27.9752</v>
      </c>
      <c r="AI93" s="104" t="n">
        <v>27.5903</v>
      </c>
      <c r="AJ93" s="104" t="n">
        <v>27.2054</v>
      </c>
      <c r="AK93" s="104" t="n">
        <v>26.8209</v>
      </c>
      <c r="AL93" s="104" t="n">
        <v>26.4364</v>
      </c>
      <c r="AM93" s="104" t="n">
        <v>25.8426</v>
      </c>
      <c r="AN93" s="104" t="n">
        <v>25.2488</v>
      </c>
      <c r="AO93" s="104" t="n">
        <v>17.6361</v>
      </c>
      <c r="AP93" s="104" t="n">
        <v>10.0234</v>
      </c>
      <c r="AQ93" s="104" t="n">
        <v>10.1215</v>
      </c>
      <c r="AR93" s="104" t="n">
        <v>10.2196</v>
      </c>
      <c r="AS93" s="103" t="n">
        <v>10.07915</v>
      </c>
      <c r="AT93" s="103" t="n">
        <v>9.9387</v>
      </c>
      <c r="AU93" s="103" t="n">
        <v>9.79825</v>
      </c>
      <c r="AV93" s="103" t="n">
        <v>9.6578</v>
      </c>
      <c r="AW93" s="103" t="n">
        <v>9.51735</v>
      </c>
      <c r="AX93" s="103" t="n">
        <v>9.3769</v>
      </c>
      <c r="AY93" s="103" t="n">
        <v>9.23645</v>
      </c>
      <c r="AZ93" s="103" t="n">
        <v>9.096</v>
      </c>
      <c r="BA93" s="103" t="n">
        <v>8.95555</v>
      </c>
      <c r="BB93" s="103" t="n">
        <v>8.8151</v>
      </c>
      <c r="BC93" s="103" t="n">
        <v>8.67465</v>
      </c>
      <c r="BD93" s="103" t="n">
        <v>8.5342</v>
      </c>
      <c r="BE93" s="103" t="n">
        <v>8.39375</v>
      </c>
      <c r="BF93" s="103" t="n">
        <v>8.2533</v>
      </c>
      <c r="BG93" s="103" t="n">
        <v>8.11285</v>
      </c>
      <c r="BH93" s="103" t="n">
        <v>7.9724</v>
      </c>
      <c r="BI93" s="103" t="n">
        <v>7.83195</v>
      </c>
      <c r="BJ93" s="103" t="n">
        <v>7.69150000000001</v>
      </c>
    </row>
    <row r="94" customFormat="false" ht="12.8" hidden="false" customHeight="false" outlineLevel="0" collapsed="false">
      <c r="A94" s="102" t="n">
        <v>127</v>
      </c>
      <c r="B94" s="104" t="n">
        <v>0</v>
      </c>
      <c r="C94" s="104" t="n">
        <v>0.3416</v>
      </c>
      <c r="D94" s="104" t="n">
        <v>0.6832</v>
      </c>
      <c r="E94" s="104" t="n">
        <v>1.0248</v>
      </c>
      <c r="F94" s="104" t="n">
        <v>1.3664</v>
      </c>
      <c r="G94" s="104" t="n">
        <v>1.708</v>
      </c>
      <c r="H94" s="104" t="n">
        <v>2.0496</v>
      </c>
      <c r="I94" s="104" t="n">
        <v>2.3912</v>
      </c>
      <c r="J94" s="104" t="n">
        <v>2.7328</v>
      </c>
      <c r="K94" s="104" t="n">
        <v>3.72885</v>
      </c>
      <c r="L94" s="104" t="n">
        <v>4.7249</v>
      </c>
      <c r="M94" s="104" t="n">
        <v>5.72095</v>
      </c>
      <c r="N94" s="104" t="n">
        <v>6.717</v>
      </c>
      <c r="O94" s="104" t="n">
        <v>8.5959</v>
      </c>
      <c r="P94" s="104" t="n">
        <v>10.4748</v>
      </c>
      <c r="Q94" s="104" t="n">
        <v>11.1341</v>
      </c>
      <c r="R94" s="104" t="n">
        <v>11.7934</v>
      </c>
      <c r="S94" s="104" t="n">
        <v>12.8728</v>
      </c>
      <c r="T94" s="104" t="n">
        <v>13.9522</v>
      </c>
      <c r="U94" s="104" t="n">
        <v>15.3636</v>
      </c>
      <c r="V94" s="104" t="n">
        <v>16.775</v>
      </c>
      <c r="W94" s="104" t="n">
        <v>18.408</v>
      </c>
      <c r="X94" s="104" t="n">
        <v>20.041</v>
      </c>
      <c r="Y94" s="104" t="n">
        <v>20.6299</v>
      </c>
      <c r="Z94" s="104" t="n">
        <v>21.2188</v>
      </c>
      <c r="AA94" s="104" t="n">
        <v>25.7637</v>
      </c>
      <c r="AB94" s="104" t="n">
        <v>30.3086</v>
      </c>
      <c r="AC94" s="104" t="n">
        <v>30.9933</v>
      </c>
      <c r="AD94" s="104" t="n">
        <v>31.678</v>
      </c>
      <c r="AE94" s="104" t="n">
        <v>30.2399</v>
      </c>
      <c r="AF94" s="104" t="n">
        <v>28.8018</v>
      </c>
      <c r="AG94" s="104" t="n">
        <v>28.4171</v>
      </c>
      <c r="AH94" s="104" t="n">
        <v>28.0324</v>
      </c>
      <c r="AI94" s="104" t="n">
        <v>27.6476</v>
      </c>
      <c r="AJ94" s="104" t="n">
        <v>27.2628</v>
      </c>
      <c r="AK94" s="104" t="n">
        <v>26.8783</v>
      </c>
      <c r="AL94" s="104" t="n">
        <v>26.4938</v>
      </c>
      <c r="AM94" s="104" t="n">
        <v>25.9522</v>
      </c>
      <c r="AN94" s="104" t="n">
        <v>25.4106</v>
      </c>
      <c r="AO94" s="104" t="n">
        <v>17.7842</v>
      </c>
      <c r="AP94" s="104" t="n">
        <v>10.1578</v>
      </c>
      <c r="AQ94" s="104" t="n">
        <v>10.2535</v>
      </c>
      <c r="AR94" s="104" t="n">
        <v>10.3492</v>
      </c>
      <c r="AS94" s="103" t="n">
        <v>10.206925</v>
      </c>
      <c r="AT94" s="103" t="n">
        <v>10.06465</v>
      </c>
      <c r="AU94" s="103" t="n">
        <v>9.922375</v>
      </c>
      <c r="AV94" s="103" t="n">
        <v>9.7801</v>
      </c>
      <c r="AW94" s="103" t="n">
        <v>9.637825</v>
      </c>
      <c r="AX94" s="103" t="n">
        <v>9.49555</v>
      </c>
      <c r="AY94" s="103" t="n">
        <v>9.353275</v>
      </c>
      <c r="AZ94" s="103" t="n">
        <v>9.211</v>
      </c>
      <c r="BA94" s="103" t="n">
        <v>9.068725</v>
      </c>
      <c r="BB94" s="103" t="n">
        <v>8.92645</v>
      </c>
      <c r="BC94" s="103" t="n">
        <v>8.784175</v>
      </c>
      <c r="BD94" s="103" t="n">
        <v>8.6419</v>
      </c>
      <c r="BE94" s="103" t="n">
        <v>8.499625</v>
      </c>
      <c r="BF94" s="103" t="n">
        <v>8.35735</v>
      </c>
      <c r="BG94" s="103" t="n">
        <v>8.215075</v>
      </c>
      <c r="BH94" s="103" t="n">
        <v>8.0728</v>
      </c>
      <c r="BI94" s="103" t="n">
        <v>7.930525</v>
      </c>
      <c r="BJ94" s="103" t="n">
        <v>7.78825</v>
      </c>
    </row>
    <row r="95" customFormat="false" ht="12.8" hidden="false" customHeight="false" outlineLevel="0" collapsed="false">
      <c r="A95" s="102" t="n">
        <v>128</v>
      </c>
      <c r="B95" s="104" t="n">
        <v>0</v>
      </c>
      <c r="C95" s="104" t="n">
        <v>0.34465</v>
      </c>
      <c r="D95" s="104" t="n">
        <v>0.6893</v>
      </c>
      <c r="E95" s="104" t="n">
        <v>1.03395</v>
      </c>
      <c r="F95" s="104" t="n">
        <v>1.3786</v>
      </c>
      <c r="G95" s="104" t="n">
        <v>1.72325</v>
      </c>
      <c r="H95" s="104" t="n">
        <v>2.0679</v>
      </c>
      <c r="I95" s="104" t="n">
        <v>2.41255</v>
      </c>
      <c r="J95" s="104" t="n">
        <v>2.7572</v>
      </c>
      <c r="K95" s="104" t="n">
        <v>3.7374</v>
      </c>
      <c r="L95" s="104" t="n">
        <v>4.7176</v>
      </c>
      <c r="M95" s="104" t="n">
        <v>5.6978</v>
      </c>
      <c r="N95" s="104" t="n">
        <v>6.678</v>
      </c>
      <c r="O95" s="104" t="n">
        <v>8.5291</v>
      </c>
      <c r="P95" s="104" t="n">
        <v>10.3802</v>
      </c>
      <c r="Q95" s="104" t="n">
        <v>11.0354</v>
      </c>
      <c r="R95" s="104" t="n">
        <v>11.6906</v>
      </c>
      <c r="S95" s="104" t="n">
        <v>12.7367</v>
      </c>
      <c r="T95" s="104" t="n">
        <v>13.7828</v>
      </c>
      <c r="U95" s="104" t="n">
        <v>15.1099</v>
      </c>
      <c r="V95" s="104" t="n">
        <v>16.437</v>
      </c>
      <c r="W95" s="104" t="n">
        <v>18.049</v>
      </c>
      <c r="X95" s="104" t="n">
        <v>19.661</v>
      </c>
      <c r="Y95" s="104" t="n">
        <v>20.2191</v>
      </c>
      <c r="Z95" s="104" t="n">
        <v>20.7772</v>
      </c>
      <c r="AA95" s="104" t="n">
        <v>25.5743</v>
      </c>
      <c r="AB95" s="104" t="n">
        <v>30.3714</v>
      </c>
      <c r="AC95" s="104" t="n">
        <v>31.0287</v>
      </c>
      <c r="AD95" s="104" t="n">
        <v>31.686</v>
      </c>
      <c r="AE95" s="104" t="n">
        <v>30.2726</v>
      </c>
      <c r="AF95" s="104" t="n">
        <v>28.8592</v>
      </c>
      <c r="AG95" s="104" t="n">
        <v>28.4744</v>
      </c>
      <c r="AH95" s="104" t="n">
        <v>28.0896</v>
      </c>
      <c r="AI95" s="104" t="n">
        <v>27.7049</v>
      </c>
      <c r="AJ95" s="104" t="n">
        <v>27.3202</v>
      </c>
      <c r="AK95" s="104" t="n">
        <v>26.9357</v>
      </c>
      <c r="AL95" s="104" t="n">
        <v>26.5512</v>
      </c>
      <c r="AM95" s="104" t="n">
        <v>26.0618</v>
      </c>
      <c r="AN95" s="104" t="n">
        <v>25.5724</v>
      </c>
      <c r="AO95" s="104" t="n">
        <v>17.9323</v>
      </c>
      <c r="AP95" s="104" t="n">
        <v>10.2922</v>
      </c>
      <c r="AQ95" s="104" t="n">
        <v>10.3855</v>
      </c>
      <c r="AR95" s="104" t="n">
        <v>10.4788</v>
      </c>
      <c r="AS95" s="103" t="n">
        <v>10.3347</v>
      </c>
      <c r="AT95" s="103" t="n">
        <v>10.1906</v>
      </c>
      <c r="AU95" s="103" t="n">
        <v>10.0465</v>
      </c>
      <c r="AV95" s="103" t="n">
        <v>9.9024</v>
      </c>
      <c r="AW95" s="103" t="n">
        <v>9.7583</v>
      </c>
      <c r="AX95" s="103" t="n">
        <v>9.6142</v>
      </c>
      <c r="AY95" s="103" t="n">
        <v>9.4701</v>
      </c>
      <c r="AZ95" s="103" t="n">
        <v>9.326</v>
      </c>
      <c r="BA95" s="103" t="n">
        <v>9.1819</v>
      </c>
      <c r="BB95" s="103" t="n">
        <v>9.0378</v>
      </c>
      <c r="BC95" s="103" t="n">
        <v>8.8937</v>
      </c>
      <c r="BD95" s="103" t="n">
        <v>8.7496</v>
      </c>
      <c r="BE95" s="103" t="n">
        <v>8.6055</v>
      </c>
      <c r="BF95" s="103" t="n">
        <v>8.4614</v>
      </c>
      <c r="BG95" s="103" t="n">
        <v>8.3173</v>
      </c>
      <c r="BH95" s="103" t="n">
        <v>8.1732</v>
      </c>
      <c r="BI95" s="103" t="n">
        <v>8.0291</v>
      </c>
      <c r="BJ95" s="103" t="n">
        <v>7.885</v>
      </c>
    </row>
    <row r="96" customFormat="false" ht="12.8" hidden="false" customHeight="false" outlineLevel="0" collapsed="false">
      <c r="A96" s="102" t="n">
        <v>129</v>
      </c>
      <c r="B96" s="104" t="n">
        <v>0</v>
      </c>
      <c r="C96" s="104" t="n">
        <v>0.3477</v>
      </c>
      <c r="D96" s="104" t="n">
        <v>0.6954</v>
      </c>
      <c r="E96" s="104" t="n">
        <v>1.0431</v>
      </c>
      <c r="F96" s="104" t="n">
        <v>1.3908</v>
      </c>
      <c r="G96" s="104" t="n">
        <v>1.7385</v>
      </c>
      <c r="H96" s="104" t="n">
        <v>2.0862</v>
      </c>
      <c r="I96" s="104" t="n">
        <v>2.4339</v>
      </c>
      <c r="J96" s="104" t="n">
        <v>2.7816</v>
      </c>
      <c r="K96" s="104" t="n">
        <v>3.74595</v>
      </c>
      <c r="L96" s="104" t="n">
        <v>4.7103</v>
      </c>
      <c r="M96" s="104" t="n">
        <v>5.67465</v>
      </c>
      <c r="N96" s="104" t="n">
        <v>6.639</v>
      </c>
      <c r="O96" s="104" t="n">
        <v>8.4623</v>
      </c>
      <c r="P96" s="104" t="n">
        <v>10.2856</v>
      </c>
      <c r="Q96" s="104" t="n">
        <v>10.9367</v>
      </c>
      <c r="R96" s="104" t="n">
        <v>11.5878</v>
      </c>
      <c r="S96" s="104" t="n">
        <v>12.6006</v>
      </c>
      <c r="T96" s="104" t="n">
        <v>13.6134</v>
      </c>
      <c r="U96" s="104" t="n">
        <v>14.8562</v>
      </c>
      <c r="V96" s="104" t="n">
        <v>16.099</v>
      </c>
      <c r="W96" s="104" t="n">
        <v>17.69</v>
      </c>
      <c r="X96" s="104" t="n">
        <v>19.281</v>
      </c>
      <c r="Y96" s="104" t="n">
        <v>19.8083</v>
      </c>
      <c r="Z96" s="104" t="n">
        <v>20.3356</v>
      </c>
      <c r="AA96" s="104" t="n">
        <v>25.3849</v>
      </c>
      <c r="AB96" s="104" t="n">
        <v>30.4342</v>
      </c>
      <c r="AC96" s="104" t="n">
        <v>31.0641</v>
      </c>
      <c r="AD96" s="104" t="n">
        <v>31.694</v>
      </c>
      <c r="AE96" s="104" t="n">
        <v>30.3053</v>
      </c>
      <c r="AF96" s="104" t="n">
        <v>28.9166</v>
      </c>
      <c r="AG96" s="104" t="n">
        <v>28.5317</v>
      </c>
      <c r="AH96" s="104" t="n">
        <v>28.1468</v>
      </c>
      <c r="AI96" s="104" t="n">
        <v>27.7622</v>
      </c>
      <c r="AJ96" s="104" t="n">
        <v>27.3776</v>
      </c>
      <c r="AK96" s="104" t="n">
        <v>26.9931</v>
      </c>
      <c r="AL96" s="104" t="n">
        <v>26.6086</v>
      </c>
      <c r="AM96" s="104" t="n">
        <v>26.1714</v>
      </c>
      <c r="AN96" s="104" t="n">
        <v>25.7342</v>
      </c>
      <c r="AO96" s="104" t="n">
        <v>18.0804</v>
      </c>
      <c r="AP96" s="104" t="n">
        <v>10.4266</v>
      </c>
      <c r="AQ96" s="104" t="n">
        <v>10.5175</v>
      </c>
      <c r="AR96" s="104" t="n">
        <v>10.6084</v>
      </c>
      <c r="AS96" s="103" t="n">
        <v>10.462475</v>
      </c>
      <c r="AT96" s="103" t="n">
        <v>10.31655</v>
      </c>
      <c r="AU96" s="103" t="n">
        <v>10.170625</v>
      </c>
      <c r="AV96" s="103" t="n">
        <v>10.0247</v>
      </c>
      <c r="AW96" s="103" t="n">
        <v>9.878775</v>
      </c>
      <c r="AX96" s="103" t="n">
        <v>9.73285</v>
      </c>
      <c r="AY96" s="103" t="n">
        <v>9.586925</v>
      </c>
      <c r="AZ96" s="103" t="n">
        <v>9.441</v>
      </c>
      <c r="BA96" s="103" t="n">
        <v>9.295075</v>
      </c>
      <c r="BB96" s="103" t="n">
        <v>9.14915</v>
      </c>
      <c r="BC96" s="103" t="n">
        <v>9.003225</v>
      </c>
      <c r="BD96" s="103" t="n">
        <v>8.8573</v>
      </c>
      <c r="BE96" s="103" t="n">
        <v>8.711375</v>
      </c>
      <c r="BF96" s="103" t="n">
        <v>8.56545</v>
      </c>
      <c r="BG96" s="103" t="n">
        <v>8.419525</v>
      </c>
      <c r="BH96" s="103" t="n">
        <v>8.2736</v>
      </c>
      <c r="BI96" s="103" t="n">
        <v>8.127675</v>
      </c>
      <c r="BJ96" s="103" t="n">
        <v>7.98175</v>
      </c>
    </row>
    <row r="97" customFormat="false" ht="12.8" hidden="false" customHeight="false" outlineLevel="0" collapsed="false">
      <c r="A97" s="102" t="n">
        <v>130</v>
      </c>
      <c r="B97" s="104" t="n">
        <v>0</v>
      </c>
      <c r="C97" s="104" t="n">
        <v>0.35075</v>
      </c>
      <c r="D97" s="104" t="n">
        <v>0.7015</v>
      </c>
      <c r="E97" s="104" t="n">
        <v>1.05225</v>
      </c>
      <c r="F97" s="104" t="n">
        <v>1.403</v>
      </c>
      <c r="G97" s="104" t="n">
        <v>1.75375</v>
      </c>
      <c r="H97" s="104" t="n">
        <v>2.1045</v>
      </c>
      <c r="I97" s="104" t="n">
        <v>2.45525</v>
      </c>
      <c r="J97" s="104" t="n">
        <v>2.806</v>
      </c>
      <c r="K97" s="104" t="n">
        <v>3.7545</v>
      </c>
      <c r="L97" s="104" t="n">
        <v>4.703</v>
      </c>
      <c r="M97" s="104" t="n">
        <v>5.6515</v>
      </c>
      <c r="N97" s="104" t="n">
        <v>6.6</v>
      </c>
      <c r="O97" s="104" t="n">
        <v>8.3955</v>
      </c>
      <c r="P97" s="104" t="n">
        <v>10.191</v>
      </c>
      <c r="Q97" s="104" t="n">
        <v>10.838</v>
      </c>
      <c r="R97" s="104" t="n">
        <v>11.485</v>
      </c>
      <c r="S97" s="104" t="n">
        <v>12.4645</v>
      </c>
      <c r="T97" s="104" t="n">
        <v>13.444</v>
      </c>
      <c r="U97" s="104" t="n">
        <v>14.6025</v>
      </c>
      <c r="V97" s="104" t="n">
        <v>15.761</v>
      </c>
      <c r="W97" s="104" t="n">
        <v>17.331</v>
      </c>
      <c r="X97" s="104" t="n">
        <v>18.901</v>
      </c>
      <c r="Y97" s="104" t="n">
        <v>19.3975</v>
      </c>
      <c r="Z97" s="104" t="n">
        <v>19.894</v>
      </c>
      <c r="AA97" s="104" t="n">
        <v>25.1955</v>
      </c>
      <c r="AB97" s="104" t="n">
        <v>30.497</v>
      </c>
      <c r="AC97" s="104" t="n">
        <v>31.0995</v>
      </c>
      <c r="AD97" s="104" t="n">
        <v>31.702</v>
      </c>
      <c r="AE97" s="104" t="n">
        <v>30.338</v>
      </c>
      <c r="AF97" s="104" t="n">
        <v>28.974</v>
      </c>
      <c r="AG97" s="104" t="n">
        <v>28.589</v>
      </c>
      <c r="AH97" s="104" t="n">
        <v>28.204</v>
      </c>
      <c r="AI97" s="104" t="n">
        <v>27.8195</v>
      </c>
      <c r="AJ97" s="104" t="n">
        <v>27.435</v>
      </c>
      <c r="AK97" s="104" t="n">
        <v>27.0505</v>
      </c>
      <c r="AL97" s="104" t="n">
        <v>26.666</v>
      </c>
      <c r="AM97" s="104" t="n">
        <v>26.281</v>
      </c>
      <c r="AN97" s="104" t="n">
        <v>25.896</v>
      </c>
      <c r="AO97" s="104" t="n">
        <v>18.2285</v>
      </c>
      <c r="AP97" s="104" t="n">
        <v>10.561</v>
      </c>
      <c r="AQ97" s="104" t="n">
        <v>10.6495</v>
      </c>
      <c r="AR97" s="104" t="n">
        <v>10.738</v>
      </c>
      <c r="AS97" s="103" t="n">
        <v>10.59025</v>
      </c>
      <c r="AT97" s="103" t="n">
        <v>10.4425</v>
      </c>
      <c r="AU97" s="103" t="n">
        <v>10.29475</v>
      </c>
      <c r="AV97" s="103" t="n">
        <v>10.147</v>
      </c>
      <c r="AW97" s="103" t="n">
        <v>9.99925</v>
      </c>
      <c r="AX97" s="103" t="n">
        <v>9.8515</v>
      </c>
      <c r="AY97" s="103" t="n">
        <v>9.70375</v>
      </c>
      <c r="AZ97" s="103" t="n">
        <v>9.556</v>
      </c>
      <c r="BA97" s="103" t="n">
        <v>9.40825</v>
      </c>
      <c r="BB97" s="103" t="n">
        <v>9.2605</v>
      </c>
      <c r="BC97" s="103" t="n">
        <v>9.11275</v>
      </c>
      <c r="BD97" s="103" t="n">
        <v>8.965</v>
      </c>
      <c r="BE97" s="103" t="n">
        <v>8.81725</v>
      </c>
      <c r="BF97" s="103" t="n">
        <v>8.6695</v>
      </c>
      <c r="BG97" s="103" t="n">
        <v>8.52175</v>
      </c>
      <c r="BH97" s="103" t="n">
        <v>8.374</v>
      </c>
      <c r="BI97" s="103" t="n">
        <v>8.22625</v>
      </c>
      <c r="BJ97" s="103" t="n">
        <v>8.0785</v>
      </c>
    </row>
    <row r="98" customFormat="false" ht="12.8" hidden="false" customHeight="false" outlineLevel="0" collapsed="false">
      <c r="A98" s="102" t="n">
        <v>131</v>
      </c>
      <c r="B98" s="104" t="n">
        <v>0</v>
      </c>
      <c r="C98" s="104" t="n">
        <v>0.35365</v>
      </c>
      <c r="D98" s="104" t="n">
        <v>0.7073</v>
      </c>
      <c r="E98" s="104" t="n">
        <v>1.06095</v>
      </c>
      <c r="F98" s="104" t="n">
        <v>1.4146</v>
      </c>
      <c r="G98" s="104" t="n">
        <v>1.7682</v>
      </c>
      <c r="H98" s="104" t="n">
        <v>2.1218</v>
      </c>
      <c r="I98" s="104" t="n">
        <v>2.4754</v>
      </c>
      <c r="J98" s="104" t="n">
        <v>2.829</v>
      </c>
      <c r="K98" s="104" t="n">
        <v>3.76155</v>
      </c>
      <c r="L98" s="104" t="n">
        <v>4.6941</v>
      </c>
      <c r="M98" s="104" t="n">
        <v>5.62665</v>
      </c>
      <c r="N98" s="104" t="n">
        <v>6.5592</v>
      </c>
      <c r="O98" s="104" t="n">
        <v>8.3261</v>
      </c>
      <c r="P98" s="104" t="n">
        <v>10.093</v>
      </c>
      <c r="Q98" s="104" t="n">
        <v>10.7355</v>
      </c>
      <c r="R98" s="104" t="n">
        <v>11.378</v>
      </c>
      <c r="S98" s="104" t="n">
        <v>12.3339</v>
      </c>
      <c r="T98" s="104" t="n">
        <v>13.2898</v>
      </c>
      <c r="U98" s="104" t="n">
        <v>14.3703</v>
      </c>
      <c r="V98" s="104" t="n">
        <v>15.4508</v>
      </c>
      <c r="W98" s="104" t="n">
        <v>16.9827</v>
      </c>
      <c r="X98" s="104" t="n">
        <v>18.5146</v>
      </c>
      <c r="Y98" s="104" t="n">
        <v>18.9748</v>
      </c>
      <c r="Z98" s="104" t="n">
        <v>19.435</v>
      </c>
      <c r="AA98" s="104" t="n">
        <v>24.9049</v>
      </c>
      <c r="AB98" s="104" t="n">
        <v>30.3748</v>
      </c>
      <c r="AC98" s="104" t="n">
        <v>31.0169</v>
      </c>
      <c r="AD98" s="104" t="n">
        <v>31.659</v>
      </c>
      <c r="AE98" s="104" t="n">
        <v>30.3174</v>
      </c>
      <c r="AF98" s="104" t="n">
        <v>28.9758</v>
      </c>
      <c r="AG98" s="104" t="n">
        <v>28.5944</v>
      </c>
      <c r="AH98" s="104" t="n">
        <v>28.213</v>
      </c>
      <c r="AI98" s="104" t="n">
        <v>27.832</v>
      </c>
      <c r="AJ98" s="104" t="n">
        <v>27.451</v>
      </c>
      <c r="AK98" s="104" t="n">
        <v>27.0701</v>
      </c>
      <c r="AL98" s="104" t="n">
        <v>26.6892</v>
      </c>
      <c r="AM98" s="104" t="n">
        <v>26.3078</v>
      </c>
      <c r="AN98" s="104" t="n">
        <v>25.9264</v>
      </c>
      <c r="AO98" s="104" t="n">
        <v>18.3033</v>
      </c>
      <c r="AP98" s="104" t="n">
        <v>10.6802</v>
      </c>
      <c r="AQ98" s="104" t="n">
        <v>10.7644</v>
      </c>
      <c r="AR98" s="104" t="n">
        <v>10.8486</v>
      </c>
      <c r="AS98" s="103" t="n">
        <v>10.6993</v>
      </c>
      <c r="AT98" s="103" t="n">
        <v>10.55</v>
      </c>
      <c r="AU98" s="103" t="n">
        <v>10.4007</v>
      </c>
      <c r="AV98" s="103" t="n">
        <v>10.2514</v>
      </c>
      <c r="AW98" s="103" t="n">
        <v>10.1021</v>
      </c>
      <c r="AX98" s="103" t="n">
        <v>9.9528</v>
      </c>
      <c r="AY98" s="103" t="n">
        <v>9.8035</v>
      </c>
      <c r="AZ98" s="103" t="n">
        <v>9.6542</v>
      </c>
      <c r="BA98" s="103" t="n">
        <v>9.5049</v>
      </c>
      <c r="BB98" s="103" t="n">
        <v>9.3556</v>
      </c>
      <c r="BC98" s="103" t="n">
        <v>9.2063</v>
      </c>
      <c r="BD98" s="103" t="n">
        <v>9.057</v>
      </c>
      <c r="BE98" s="103" t="n">
        <v>8.9077</v>
      </c>
      <c r="BF98" s="103" t="n">
        <v>8.7584</v>
      </c>
      <c r="BG98" s="103" t="n">
        <v>8.6091</v>
      </c>
      <c r="BH98" s="103" t="n">
        <v>8.4598</v>
      </c>
      <c r="BI98" s="103" t="n">
        <v>8.3105</v>
      </c>
      <c r="BJ98" s="103" t="n">
        <v>8.1612</v>
      </c>
    </row>
    <row r="99" customFormat="false" ht="12.8" hidden="false" customHeight="false" outlineLevel="0" collapsed="false">
      <c r="A99" s="102" t="n">
        <v>132</v>
      </c>
      <c r="B99" s="104" t="n">
        <v>0</v>
      </c>
      <c r="C99" s="104" t="n">
        <v>0.35655</v>
      </c>
      <c r="D99" s="104" t="n">
        <v>0.7131</v>
      </c>
      <c r="E99" s="104" t="n">
        <v>1.06965</v>
      </c>
      <c r="F99" s="104" t="n">
        <v>1.4262</v>
      </c>
      <c r="G99" s="104" t="n">
        <v>1.78265</v>
      </c>
      <c r="H99" s="104" t="n">
        <v>2.1391</v>
      </c>
      <c r="I99" s="104" t="n">
        <v>2.49555</v>
      </c>
      <c r="J99" s="104" t="n">
        <v>2.852</v>
      </c>
      <c r="K99" s="104" t="n">
        <v>3.7686</v>
      </c>
      <c r="L99" s="104" t="n">
        <v>4.6852</v>
      </c>
      <c r="M99" s="104" t="n">
        <v>5.6018</v>
      </c>
      <c r="N99" s="104" t="n">
        <v>6.5184</v>
      </c>
      <c r="O99" s="104" t="n">
        <v>8.2567</v>
      </c>
      <c r="P99" s="104" t="n">
        <v>9.995</v>
      </c>
      <c r="Q99" s="104" t="n">
        <v>10.633</v>
      </c>
      <c r="R99" s="104" t="n">
        <v>11.271</v>
      </c>
      <c r="S99" s="104" t="n">
        <v>12.2033</v>
      </c>
      <c r="T99" s="104" t="n">
        <v>13.1356</v>
      </c>
      <c r="U99" s="104" t="n">
        <v>14.1381</v>
      </c>
      <c r="V99" s="104" t="n">
        <v>15.1406</v>
      </c>
      <c r="W99" s="104" t="n">
        <v>16.6344</v>
      </c>
      <c r="X99" s="104" t="n">
        <v>18.1282</v>
      </c>
      <c r="Y99" s="104" t="n">
        <v>18.5521</v>
      </c>
      <c r="Z99" s="104" t="n">
        <v>18.976</v>
      </c>
      <c r="AA99" s="104" t="n">
        <v>24.6143</v>
      </c>
      <c r="AB99" s="104" t="n">
        <v>30.2526</v>
      </c>
      <c r="AC99" s="104" t="n">
        <v>30.9343</v>
      </c>
      <c r="AD99" s="104" t="n">
        <v>31.616</v>
      </c>
      <c r="AE99" s="104" t="n">
        <v>30.2968</v>
      </c>
      <c r="AF99" s="104" t="n">
        <v>28.9776</v>
      </c>
      <c r="AG99" s="104" t="n">
        <v>28.5998</v>
      </c>
      <c r="AH99" s="104" t="n">
        <v>28.222</v>
      </c>
      <c r="AI99" s="104" t="n">
        <v>27.8445</v>
      </c>
      <c r="AJ99" s="104" t="n">
        <v>27.467</v>
      </c>
      <c r="AK99" s="104" t="n">
        <v>27.0897</v>
      </c>
      <c r="AL99" s="104" t="n">
        <v>26.7124</v>
      </c>
      <c r="AM99" s="104" t="n">
        <v>26.3346</v>
      </c>
      <c r="AN99" s="104" t="n">
        <v>25.9568</v>
      </c>
      <c r="AO99" s="104" t="n">
        <v>18.3781</v>
      </c>
      <c r="AP99" s="104" t="n">
        <v>10.7994</v>
      </c>
      <c r="AQ99" s="104" t="n">
        <v>10.8793</v>
      </c>
      <c r="AR99" s="104" t="n">
        <v>10.9592</v>
      </c>
      <c r="AS99" s="103" t="n">
        <v>10.80835</v>
      </c>
      <c r="AT99" s="103" t="n">
        <v>10.6575</v>
      </c>
      <c r="AU99" s="103" t="n">
        <v>10.50665</v>
      </c>
      <c r="AV99" s="103" t="n">
        <v>10.3558</v>
      </c>
      <c r="AW99" s="103" t="n">
        <v>10.20495</v>
      </c>
      <c r="AX99" s="103" t="n">
        <v>10.0541</v>
      </c>
      <c r="AY99" s="103" t="n">
        <v>9.90325</v>
      </c>
      <c r="AZ99" s="103" t="n">
        <v>9.7524</v>
      </c>
      <c r="BA99" s="103" t="n">
        <v>9.60155</v>
      </c>
      <c r="BB99" s="103" t="n">
        <v>9.4507</v>
      </c>
      <c r="BC99" s="103" t="n">
        <v>9.29985</v>
      </c>
      <c r="BD99" s="103" t="n">
        <v>9.149</v>
      </c>
      <c r="BE99" s="103" t="n">
        <v>8.99815</v>
      </c>
      <c r="BF99" s="103" t="n">
        <v>8.8473</v>
      </c>
      <c r="BG99" s="103" t="n">
        <v>8.69645</v>
      </c>
      <c r="BH99" s="103" t="n">
        <v>8.5456</v>
      </c>
      <c r="BI99" s="103" t="n">
        <v>8.39475</v>
      </c>
      <c r="BJ99" s="103" t="n">
        <v>8.2439</v>
      </c>
    </row>
    <row r="100" customFormat="false" ht="12.8" hidden="false" customHeight="false" outlineLevel="0" collapsed="false">
      <c r="A100" s="102" t="n">
        <v>133</v>
      </c>
      <c r="B100" s="104" t="n">
        <v>0</v>
      </c>
      <c r="C100" s="104" t="n">
        <v>0.35945</v>
      </c>
      <c r="D100" s="104" t="n">
        <v>0.7189</v>
      </c>
      <c r="E100" s="104" t="n">
        <v>1.07835</v>
      </c>
      <c r="F100" s="104" t="n">
        <v>1.4378</v>
      </c>
      <c r="G100" s="104" t="n">
        <v>1.7971</v>
      </c>
      <c r="H100" s="104" t="n">
        <v>2.1564</v>
      </c>
      <c r="I100" s="104" t="n">
        <v>2.5157</v>
      </c>
      <c r="J100" s="104" t="n">
        <v>2.875</v>
      </c>
      <c r="K100" s="104" t="n">
        <v>3.77565</v>
      </c>
      <c r="L100" s="104" t="n">
        <v>4.6763</v>
      </c>
      <c r="M100" s="104" t="n">
        <v>5.57695</v>
      </c>
      <c r="N100" s="104" t="n">
        <v>6.4776</v>
      </c>
      <c r="O100" s="104" t="n">
        <v>8.1873</v>
      </c>
      <c r="P100" s="104" t="n">
        <v>9.897</v>
      </c>
      <c r="Q100" s="104" t="n">
        <v>10.5305</v>
      </c>
      <c r="R100" s="104" t="n">
        <v>11.164</v>
      </c>
      <c r="S100" s="104" t="n">
        <v>12.0727</v>
      </c>
      <c r="T100" s="104" t="n">
        <v>12.9814</v>
      </c>
      <c r="U100" s="104" t="n">
        <v>13.9059</v>
      </c>
      <c r="V100" s="104" t="n">
        <v>14.8304</v>
      </c>
      <c r="W100" s="104" t="n">
        <v>16.2861</v>
      </c>
      <c r="X100" s="104" t="n">
        <v>17.7418</v>
      </c>
      <c r="Y100" s="104" t="n">
        <v>18.1294</v>
      </c>
      <c r="Z100" s="104" t="n">
        <v>18.517</v>
      </c>
      <c r="AA100" s="104" t="n">
        <v>24.3237</v>
      </c>
      <c r="AB100" s="104" t="n">
        <v>30.1304</v>
      </c>
      <c r="AC100" s="104" t="n">
        <v>30.8517</v>
      </c>
      <c r="AD100" s="104" t="n">
        <v>31.573</v>
      </c>
      <c r="AE100" s="104" t="n">
        <v>30.2762</v>
      </c>
      <c r="AF100" s="104" t="n">
        <v>28.9794</v>
      </c>
      <c r="AG100" s="104" t="n">
        <v>28.6052</v>
      </c>
      <c r="AH100" s="104" t="n">
        <v>28.231</v>
      </c>
      <c r="AI100" s="104" t="n">
        <v>27.857</v>
      </c>
      <c r="AJ100" s="104" t="n">
        <v>27.483</v>
      </c>
      <c r="AK100" s="104" t="n">
        <v>27.1093</v>
      </c>
      <c r="AL100" s="104" t="n">
        <v>26.7356</v>
      </c>
      <c r="AM100" s="104" t="n">
        <v>26.3614</v>
      </c>
      <c r="AN100" s="104" t="n">
        <v>25.9872</v>
      </c>
      <c r="AO100" s="104" t="n">
        <v>18.4529</v>
      </c>
      <c r="AP100" s="104" t="n">
        <v>10.9186</v>
      </c>
      <c r="AQ100" s="104" t="n">
        <v>10.9942</v>
      </c>
      <c r="AR100" s="104" t="n">
        <v>11.0698</v>
      </c>
      <c r="AS100" s="103" t="n">
        <v>10.9174</v>
      </c>
      <c r="AT100" s="103" t="n">
        <v>10.765</v>
      </c>
      <c r="AU100" s="103" t="n">
        <v>10.6126</v>
      </c>
      <c r="AV100" s="103" t="n">
        <v>10.4602</v>
      </c>
      <c r="AW100" s="103" t="n">
        <v>10.3078</v>
      </c>
      <c r="AX100" s="103" t="n">
        <v>10.1554</v>
      </c>
      <c r="AY100" s="103" t="n">
        <v>10.003</v>
      </c>
      <c r="AZ100" s="103" t="n">
        <v>9.8506</v>
      </c>
      <c r="BA100" s="103" t="n">
        <v>9.6982</v>
      </c>
      <c r="BB100" s="103" t="n">
        <v>9.5458</v>
      </c>
      <c r="BC100" s="103" t="n">
        <v>9.3934</v>
      </c>
      <c r="BD100" s="103" t="n">
        <v>9.241</v>
      </c>
      <c r="BE100" s="103" t="n">
        <v>9.0886</v>
      </c>
      <c r="BF100" s="103" t="n">
        <v>8.9362</v>
      </c>
      <c r="BG100" s="103" t="n">
        <v>8.7838</v>
      </c>
      <c r="BH100" s="103" t="n">
        <v>8.6314</v>
      </c>
      <c r="BI100" s="103" t="n">
        <v>8.479</v>
      </c>
      <c r="BJ100" s="103" t="n">
        <v>8.3266</v>
      </c>
    </row>
    <row r="101" customFormat="false" ht="12.8" hidden="false" customHeight="false" outlineLevel="0" collapsed="false">
      <c r="A101" s="102" t="n">
        <v>134</v>
      </c>
      <c r="B101" s="104" t="n">
        <v>0</v>
      </c>
      <c r="C101" s="104" t="n">
        <v>0.36235</v>
      </c>
      <c r="D101" s="104" t="n">
        <v>0.7247</v>
      </c>
      <c r="E101" s="104" t="n">
        <v>1.08705</v>
      </c>
      <c r="F101" s="104" t="n">
        <v>1.4494</v>
      </c>
      <c r="G101" s="104" t="n">
        <v>1.81155</v>
      </c>
      <c r="H101" s="104" t="n">
        <v>2.1737</v>
      </c>
      <c r="I101" s="104" t="n">
        <v>2.53585</v>
      </c>
      <c r="J101" s="104" t="n">
        <v>2.898</v>
      </c>
      <c r="K101" s="104" t="n">
        <v>3.7827</v>
      </c>
      <c r="L101" s="104" t="n">
        <v>4.6674</v>
      </c>
      <c r="M101" s="104" t="n">
        <v>5.5521</v>
      </c>
      <c r="N101" s="104" t="n">
        <v>6.4368</v>
      </c>
      <c r="O101" s="104" t="n">
        <v>8.1179</v>
      </c>
      <c r="P101" s="104" t="n">
        <v>9.799</v>
      </c>
      <c r="Q101" s="104" t="n">
        <v>10.428</v>
      </c>
      <c r="R101" s="104" t="n">
        <v>11.057</v>
      </c>
      <c r="S101" s="104" t="n">
        <v>11.9421</v>
      </c>
      <c r="T101" s="104" t="n">
        <v>12.8272</v>
      </c>
      <c r="U101" s="104" t="n">
        <v>13.6737</v>
      </c>
      <c r="V101" s="104" t="n">
        <v>14.5202</v>
      </c>
      <c r="W101" s="104" t="n">
        <v>15.9378</v>
      </c>
      <c r="X101" s="104" t="n">
        <v>17.3554</v>
      </c>
      <c r="Y101" s="104" t="n">
        <v>17.7067</v>
      </c>
      <c r="Z101" s="104" t="n">
        <v>18.058</v>
      </c>
      <c r="AA101" s="104" t="n">
        <v>24.0331</v>
      </c>
      <c r="AB101" s="104" t="n">
        <v>30.0082</v>
      </c>
      <c r="AC101" s="104" t="n">
        <v>30.7691</v>
      </c>
      <c r="AD101" s="104" t="n">
        <v>31.53</v>
      </c>
      <c r="AE101" s="104" t="n">
        <v>30.2556</v>
      </c>
      <c r="AF101" s="104" t="n">
        <v>28.9812</v>
      </c>
      <c r="AG101" s="104" t="n">
        <v>28.6106</v>
      </c>
      <c r="AH101" s="104" t="n">
        <v>28.24</v>
      </c>
      <c r="AI101" s="104" t="n">
        <v>27.8695</v>
      </c>
      <c r="AJ101" s="104" t="n">
        <v>27.499</v>
      </c>
      <c r="AK101" s="104" t="n">
        <v>27.1289</v>
      </c>
      <c r="AL101" s="104" t="n">
        <v>26.7588</v>
      </c>
      <c r="AM101" s="104" t="n">
        <v>26.3882</v>
      </c>
      <c r="AN101" s="104" t="n">
        <v>26.0176</v>
      </c>
      <c r="AO101" s="104" t="n">
        <v>18.5277</v>
      </c>
      <c r="AP101" s="104" t="n">
        <v>11.0378</v>
      </c>
      <c r="AQ101" s="104" t="n">
        <v>11.1091</v>
      </c>
      <c r="AR101" s="104" t="n">
        <v>11.1804</v>
      </c>
      <c r="AS101" s="103" t="n">
        <v>11.02645</v>
      </c>
      <c r="AT101" s="103" t="n">
        <v>10.8725</v>
      </c>
      <c r="AU101" s="103" t="n">
        <v>10.71855</v>
      </c>
      <c r="AV101" s="103" t="n">
        <v>10.5646</v>
      </c>
      <c r="AW101" s="103" t="n">
        <v>10.41065</v>
      </c>
      <c r="AX101" s="103" t="n">
        <v>10.2567</v>
      </c>
      <c r="AY101" s="103" t="n">
        <v>10.10275</v>
      </c>
      <c r="AZ101" s="103" t="n">
        <v>9.9488</v>
      </c>
      <c r="BA101" s="103" t="n">
        <v>9.79485</v>
      </c>
      <c r="BB101" s="103" t="n">
        <v>9.6409</v>
      </c>
      <c r="BC101" s="103" t="n">
        <v>9.48695</v>
      </c>
      <c r="BD101" s="103" t="n">
        <v>9.333</v>
      </c>
      <c r="BE101" s="103" t="n">
        <v>9.17905</v>
      </c>
      <c r="BF101" s="103" t="n">
        <v>9.0251</v>
      </c>
      <c r="BG101" s="103" t="n">
        <v>8.87115</v>
      </c>
      <c r="BH101" s="103" t="n">
        <v>8.7172</v>
      </c>
      <c r="BI101" s="103" t="n">
        <v>8.56325</v>
      </c>
      <c r="BJ101" s="103" t="n">
        <v>8.4093</v>
      </c>
    </row>
    <row r="102" customFormat="false" ht="12.8" hidden="false" customHeight="false" outlineLevel="0" collapsed="false">
      <c r="A102" s="102" t="n">
        <v>135</v>
      </c>
      <c r="B102" s="104" t="n">
        <v>0</v>
      </c>
      <c r="C102" s="104" t="n">
        <v>0.36525</v>
      </c>
      <c r="D102" s="104" t="n">
        <v>0.7305</v>
      </c>
      <c r="E102" s="104" t="n">
        <v>1.09575</v>
      </c>
      <c r="F102" s="104" t="n">
        <v>1.461</v>
      </c>
      <c r="G102" s="104" t="n">
        <v>1.826</v>
      </c>
      <c r="H102" s="104" t="n">
        <v>2.191</v>
      </c>
      <c r="I102" s="104" t="n">
        <v>2.556</v>
      </c>
      <c r="J102" s="104" t="n">
        <v>2.921</v>
      </c>
      <c r="K102" s="104" t="n">
        <v>3.78975</v>
      </c>
      <c r="L102" s="104" t="n">
        <v>4.6585</v>
      </c>
      <c r="M102" s="104" t="n">
        <v>5.52725</v>
      </c>
      <c r="N102" s="104" t="n">
        <v>6.396</v>
      </c>
      <c r="O102" s="104" t="n">
        <v>8.0485</v>
      </c>
      <c r="P102" s="104" t="n">
        <v>9.701</v>
      </c>
      <c r="Q102" s="104" t="n">
        <v>10.3255</v>
      </c>
      <c r="R102" s="104" t="n">
        <v>10.95</v>
      </c>
      <c r="S102" s="104" t="n">
        <v>11.8115</v>
      </c>
      <c r="T102" s="104" t="n">
        <v>12.673</v>
      </c>
      <c r="U102" s="104" t="n">
        <v>13.4415</v>
      </c>
      <c r="V102" s="104" t="n">
        <v>14.21</v>
      </c>
      <c r="W102" s="104" t="n">
        <v>15.5895</v>
      </c>
      <c r="X102" s="104" t="n">
        <v>16.969</v>
      </c>
      <c r="Y102" s="104" t="n">
        <v>17.284</v>
      </c>
      <c r="Z102" s="104" t="n">
        <v>17.599</v>
      </c>
      <c r="AA102" s="104" t="n">
        <v>23.7425</v>
      </c>
      <c r="AB102" s="104" t="n">
        <v>29.886</v>
      </c>
      <c r="AC102" s="104" t="n">
        <v>30.6865</v>
      </c>
      <c r="AD102" s="104" t="n">
        <v>31.487</v>
      </c>
      <c r="AE102" s="104" t="n">
        <v>30.235</v>
      </c>
      <c r="AF102" s="104" t="n">
        <v>28.983</v>
      </c>
      <c r="AG102" s="104" t="n">
        <v>28.616</v>
      </c>
      <c r="AH102" s="104" t="n">
        <v>28.249</v>
      </c>
      <c r="AI102" s="104" t="n">
        <v>27.882</v>
      </c>
      <c r="AJ102" s="104" t="n">
        <v>27.515</v>
      </c>
      <c r="AK102" s="104" t="n">
        <v>27.1485</v>
      </c>
      <c r="AL102" s="104" t="n">
        <v>26.782</v>
      </c>
      <c r="AM102" s="104" t="n">
        <v>26.415</v>
      </c>
      <c r="AN102" s="104" t="n">
        <v>26.048</v>
      </c>
      <c r="AO102" s="104" t="n">
        <v>18.6025</v>
      </c>
      <c r="AP102" s="104" t="n">
        <v>11.157</v>
      </c>
      <c r="AQ102" s="104" t="n">
        <v>11.224</v>
      </c>
      <c r="AR102" s="104" t="n">
        <v>11.291</v>
      </c>
      <c r="AS102" s="103" t="n">
        <v>11.1355</v>
      </c>
      <c r="AT102" s="103" t="n">
        <v>10.98</v>
      </c>
      <c r="AU102" s="103" t="n">
        <v>10.8245</v>
      </c>
      <c r="AV102" s="103" t="n">
        <v>10.669</v>
      </c>
      <c r="AW102" s="103" t="n">
        <v>10.5135</v>
      </c>
      <c r="AX102" s="103" t="n">
        <v>10.358</v>
      </c>
      <c r="AY102" s="103" t="n">
        <v>10.2025</v>
      </c>
      <c r="AZ102" s="103" t="n">
        <v>10.047</v>
      </c>
      <c r="BA102" s="103" t="n">
        <v>9.8915</v>
      </c>
      <c r="BB102" s="103" t="n">
        <v>9.736</v>
      </c>
      <c r="BC102" s="103" t="n">
        <v>9.5805</v>
      </c>
      <c r="BD102" s="103" t="n">
        <v>9.425</v>
      </c>
      <c r="BE102" s="103" t="n">
        <v>9.2695</v>
      </c>
      <c r="BF102" s="103" t="n">
        <v>9.114</v>
      </c>
      <c r="BG102" s="103" t="n">
        <v>8.9585</v>
      </c>
      <c r="BH102" s="103" t="n">
        <v>8.803</v>
      </c>
      <c r="BI102" s="103" t="n">
        <v>8.6475</v>
      </c>
      <c r="BJ102" s="103" t="n">
        <v>8.492</v>
      </c>
    </row>
    <row r="103" customFormat="false" ht="12.8" hidden="false" customHeight="false" outlineLevel="0" collapsed="false">
      <c r="A103" s="102" t="n">
        <v>136</v>
      </c>
      <c r="B103" s="104" t="n">
        <v>0</v>
      </c>
      <c r="C103" s="104" t="n">
        <v>0.3679</v>
      </c>
      <c r="D103" s="104" t="n">
        <v>0.7358</v>
      </c>
      <c r="E103" s="104" t="n">
        <v>1.1037</v>
      </c>
      <c r="F103" s="104" t="n">
        <v>1.4716</v>
      </c>
      <c r="G103" s="104" t="n">
        <v>1.83925</v>
      </c>
      <c r="H103" s="104" t="n">
        <v>2.2069</v>
      </c>
      <c r="I103" s="104" t="n">
        <v>2.57455</v>
      </c>
      <c r="J103" s="104" t="n">
        <v>2.9422</v>
      </c>
      <c r="K103" s="104" t="n">
        <v>3.7951</v>
      </c>
      <c r="L103" s="104" t="n">
        <v>4.648</v>
      </c>
      <c r="M103" s="104" t="n">
        <v>5.5009</v>
      </c>
      <c r="N103" s="104" t="n">
        <v>6.3538</v>
      </c>
      <c r="O103" s="104" t="n">
        <v>7.9773</v>
      </c>
      <c r="P103" s="104" t="n">
        <v>9.6008</v>
      </c>
      <c r="Q103" s="104" t="n">
        <v>10.2204</v>
      </c>
      <c r="R103" s="104" t="n">
        <v>10.84</v>
      </c>
      <c r="S103" s="104" t="n">
        <v>11.6834</v>
      </c>
      <c r="T103" s="104" t="n">
        <v>12.5268</v>
      </c>
      <c r="U103" s="104" t="n">
        <v>13.252</v>
      </c>
      <c r="V103" s="104" t="n">
        <v>13.9772</v>
      </c>
      <c r="W103" s="104" t="n">
        <v>15.2966</v>
      </c>
      <c r="X103" s="104" t="n">
        <v>16.616</v>
      </c>
      <c r="Y103" s="104" t="n">
        <v>16.8845</v>
      </c>
      <c r="Z103" s="104" t="n">
        <v>17.153</v>
      </c>
      <c r="AA103" s="104" t="n">
        <v>23.3329</v>
      </c>
      <c r="AB103" s="104" t="n">
        <v>29.5128</v>
      </c>
      <c r="AC103" s="104" t="n">
        <v>30.45</v>
      </c>
      <c r="AD103" s="104" t="n">
        <v>31.3872</v>
      </c>
      <c r="AE103" s="104" t="n">
        <v>30.1644</v>
      </c>
      <c r="AF103" s="104" t="n">
        <v>28.9416</v>
      </c>
      <c r="AG103" s="104" t="n">
        <v>28.5791</v>
      </c>
      <c r="AH103" s="104" t="n">
        <v>28.2166</v>
      </c>
      <c r="AI103" s="104" t="n">
        <v>27.8542</v>
      </c>
      <c r="AJ103" s="104" t="n">
        <v>27.4918</v>
      </c>
      <c r="AK103" s="104" t="n">
        <v>27.1298</v>
      </c>
      <c r="AL103" s="104" t="n">
        <v>26.7678</v>
      </c>
      <c r="AM103" s="104" t="n">
        <v>26.4053</v>
      </c>
      <c r="AN103" s="104" t="n">
        <v>26.0428</v>
      </c>
      <c r="AO103" s="104" t="n">
        <v>18.6497</v>
      </c>
      <c r="AP103" s="104" t="n">
        <v>11.2566</v>
      </c>
      <c r="AQ103" s="104" t="n">
        <v>11.3166</v>
      </c>
      <c r="AR103" s="104" t="n">
        <v>11.3766</v>
      </c>
      <c r="AS103" s="103" t="n">
        <v>11.219875</v>
      </c>
      <c r="AT103" s="103" t="n">
        <v>11.06315</v>
      </c>
      <c r="AU103" s="103" t="n">
        <v>10.906425</v>
      </c>
      <c r="AV103" s="103" t="n">
        <v>10.7497</v>
      </c>
      <c r="AW103" s="103" t="n">
        <v>10.592975</v>
      </c>
      <c r="AX103" s="103" t="n">
        <v>10.43625</v>
      </c>
      <c r="AY103" s="103" t="n">
        <v>10.279525</v>
      </c>
      <c r="AZ103" s="103" t="n">
        <v>10.1228</v>
      </c>
      <c r="BA103" s="103" t="n">
        <v>9.966075</v>
      </c>
      <c r="BB103" s="103" t="n">
        <v>9.80935</v>
      </c>
      <c r="BC103" s="103" t="n">
        <v>9.652625</v>
      </c>
      <c r="BD103" s="103" t="n">
        <v>9.4959</v>
      </c>
      <c r="BE103" s="103" t="n">
        <v>9.339175</v>
      </c>
      <c r="BF103" s="103" t="n">
        <v>9.18245</v>
      </c>
      <c r="BG103" s="103" t="n">
        <v>9.025725</v>
      </c>
      <c r="BH103" s="103" t="n">
        <v>8.869</v>
      </c>
      <c r="BI103" s="103" t="n">
        <v>8.712275</v>
      </c>
      <c r="BJ103" s="103" t="n">
        <v>8.55555</v>
      </c>
    </row>
    <row r="104" customFormat="false" ht="12.8" hidden="false" customHeight="false" outlineLevel="0" collapsed="false">
      <c r="A104" s="102" t="n">
        <v>137</v>
      </c>
      <c r="B104" s="104" t="n">
        <v>0</v>
      </c>
      <c r="C104" s="104" t="n">
        <v>0.37055</v>
      </c>
      <c r="D104" s="104" t="n">
        <v>0.7411</v>
      </c>
      <c r="E104" s="104" t="n">
        <v>1.11165</v>
      </c>
      <c r="F104" s="104" t="n">
        <v>1.4822</v>
      </c>
      <c r="G104" s="104" t="n">
        <v>1.8525</v>
      </c>
      <c r="H104" s="104" t="n">
        <v>2.2228</v>
      </c>
      <c r="I104" s="104" t="n">
        <v>2.5931</v>
      </c>
      <c r="J104" s="104" t="n">
        <v>2.9634</v>
      </c>
      <c r="K104" s="104" t="n">
        <v>3.80045</v>
      </c>
      <c r="L104" s="104" t="n">
        <v>4.6375</v>
      </c>
      <c r="M104" s="104" t="n">
        <v>5.47455</v>
      </c>
      <c r="N104" s="104" t="n">
        <v>6.3116</v>
      </c>
      <c r="O104" s="104" t="n">
        <v>7.9061</v>
      </c>
      <c r="P104" s="104" t="n">
        <v>9.5006</v>
      </c>
      <c r="Q104" s="104" t="n">
        <v>10.1153</v>
      </c>
      <c r="R104" s="104" t="n">
        <v>10.73</v>
      </c>
      <c r="S104" s="104" t="n">
        <v>11.5553</v>
      </c>
      <c r="T104" s="104" t="n">
        <v>12.3806</v>
      </c>
      <c r="U104" s="104" t="n">
        <v>13.0625</v>
      </c>
      <c r="V104" s="104" t="n">
        <v>13.7444</v>
      </c>
      <c r="W104" s="104" t="n">
        <v>15.0037</v>
      </c>
      <c r="X104" s="104" t="n">
        <v>16.263</v>
      </c>
      <c r="Y104" s="104" t="n">
        <v>16.485</v>
      </c>
      <c r="Z104" s="104" t="n">
        <v>16.707</v>
      </c>
      <c r="AA104" s="104" t="n">
        <v>22.9233</v>
      </c>
      <c r="AB104" s="104" t="n">
        <v>29.1396</v>
      </c>
      <c r="AC104" s="104" t="n">
        <v>30.2135</v>
      </c>
      <c r="AD104" s="104" t="n">
        <v>31.2874</v>
      </c>
      <c r="AE104" s="104" t="n">
        <v>30.0938</v>
      </c>
      <c r="AF104" s="104" t="n">
        <v>28.9002</v>
      </c>
      <c r="AG104" s="104" t="n">
        <v>28.5422</v>
      </c>
      <c r="AH104" s="104" t="n">
        <v>28.1842</v>
      </c>
      <c r="AI104" s="104" t="n">
        <v>27.8264</v>
      </c>
      <c r="AJ104" s="104" t="n">
        <v>27.4686</v>
      </c>
      <c r="AK104" s="104" t="n">
        <v>27.1111</v>
      </c>
      <c r="AL104" s="104" t="n">
        <v>26.7536</v>
      </c>
      <c r="AM104" s="104" t="n">
        <v>26.3956</v>
      </c>
      <c r="AN104" s="104" t="n">
        <v>26.0376</v>
      </c>
      <c r="AO104" s="104" t="n">
        <v>18.6969</v>
      </c>
      <c r="AP104" s="104" t="n">
        <v>11.3562</v>
      </c>
      <c r="AQ104" s="104" t="n">
        <v>11.4092</v>
      </c>
      <c r="AR104" s="104" t="n">
        <v>11.4622</v>
      </c>
      <c r="AS104" s="103" t="n">
        <v>11.30425</v>
      </c>
      <c r="AT104" s="103" t="n">
        <v>11.1463</v>
      </c>
      <c r="AU104" s="103" t="n">
        <v>10.98835</v>
      </c>
      <c r="AV104" s="103" t="n">
        <v>10.8304</v>
      </c>
      <c r="AW104" s="103" t="n">
        <v>10.67245</v>
      </c>
      <c r="AX104" s="103" t="n">
        <v>10.5145</v>
      </c>
      <c r="AY104" s="103" t="n">
        <v>10.35655</v>
      </c>
      <c r="AZ104" s="103" t="n">
        <v>10.1986</v>
      </c>
      <c r="BA104" s="103" t="n">
        <v>10.04065</v>
      </c>
      <c r="BB104" s="103" t="n">
        <v>9.8827</v>
      </c>
      <c r="BC104" s="103" t="n">
        <v>9.72475</v>
      </c>
      <c r="BD104" s="103" t="n">
        <v>9.5668</v>
      </c>
      <c r="BE104" s="103" t="n">
        <v>9.40885</v>
      </c>
      <c r="BF104" s="103" t="n">
        <v>9.2509</v>
      </c>
      <c r="BG104" s="103" t="n">
        <v>9.09295</v>
      </c>
      <c r="BH104" s="103" t="n">
        <v>8.935</v>
      </c>
      <c r="BI104" s="103" t="n">
        <v>8.77705</v>
      </c>
      <c r="BJ104" s="103" t="n">
        <v>8.6191</v>
      </c>
    </row>
    <row r="105" customFormat="false" ht="12.8" hidden="false" customHeight="false" outlineLevel="0" collapsed="false">
      <c r="A105" s="102" t="n">
        <v>138</v>
      </c>
      <c r="B105" s="104" t="n">
        <v>0</v>
      </c>
      <c r="C105" s="104" t="n">
        <v>0.3732</v>
      </c>
      <c r="D105" s="104" t="n">
        <v>0.7464</v>
      </c>
      <c r="E105" s="104" t="n">
        <v>1.1196</v>
      </c>
      <c r="F105" s="104" t="n">
        <v>1.4928</v>
      </c>
      <c r="G105" s="104" t="n">
        <v>1.86575</v>
      </c>
      <c r="H105" s="104" t="n">
        <v>2.2387</v>
      </c>
      <c r="I105" s="104" t="n">
        <v>2.61165</v>
      </c>
      <c r="J105" s="104" t="n">
        <v>2.9846</v>
      </c>
      <c r="K105" s="104" t="n">
        <v>3.8058</v>
      </c>
      <c r="L105" s="104" t="n">
        <v>4.627</v>
      </c>
      <c r="M105" s="104" t="n">
        <v>5.4482</v>
      </c>
      <c r="N105" s="104" t="n">
        <v>6.2694</v>
      </c>
      <c r="O105" s="104" t="n">
        <v>7.8349</v>
      </c>
      <c r="P105" s="104" t="n">
        <v>9.4004</v>
      </c>
      <c r="Q105" s="104" t="n">
        <v>10.0102</v>
      </c>
      <c r="R105" s="104" t="n">
        <v>10.62</v>
      </c>
      <c r="S105" s="104" t="n">
        <v>11.4272</v>
      </c>
      <c r="T105" s="104" t="n">
        <v>12.2344</v>
      </c>
      <c r="U105" s="104" t="n">
        <v>12.873</v>
      </c>
      <c r="V105" s="104" t="n">
        <v>13.5116</v>
      </c>
      <c r="W105" s="104" t="n">
        <v>14.7108</v>
      </c>
      <c r="X105" s="104" t="n">
        <v>15.91</v>
      </c>
      <c r="Y105" s="104" t="n">
        <v>16.0855</v>
      </c>
      <c r="Z105" s="104" t="n">
        <v>16.261</v>
      </c>
      <c r="AA105" s="104" t="n">
        <v>22.5137</v>
      </c>
      <c r="AB105" s="104" t="n">
        <v>28.7664</v>
      </c>
      <c r="AC105" s="104" t="n">
        <v>29.977</v>
      </c>
      <c r="AD105" s="104" t="n">
        <v>31.1876</v>
      </c>
      <c r="AE105" s="104" t="n">
        <v>30.0232</v>
      </c>
      <c r="AF105" s="104" t="n">
        <v>28.8588</v>
      </c>
      <c r="AG105" s="104" t="n">
        <v>28.5053</v>
      </c>
      <c r="AH105" s="104" t="n">
        <v>28.1518</v>
      </c>
      <c r="AI105" s="104" t="n">
        <v>27.7986</v>
      </c>
      <c r="AJ105" s="104" t="n">
        <v>27.4454</v>
      </c>
      <c r="AK105" s="104" t="n">
        <v>27.0924</v>
      </c>
      <c r="AL105" s="104" t="n">
        <v>26.7394</v>
      </c>
      <c r="AM105" s="104" t="n">
        <v>26.3859</v>
      </c>
      <c r="AN105" s="104" t="n">
        <v>26.0324</v>
      </c>
      <c r="AO105" s="104" t="n">
        <v>18.7441</v>
      </c>
      <c r="AP105" s="104" t="n">
        <v>11.4558</v>
      </c>
      <c r="AQ105" s="104" t="n">
        <v>11.5018</v>
      </c>
      <c r="AR105" s="104" t="n">
        <v>11.5478</v>
      </c>
      <c r="AS105" s="103" t="n">
        <v>11.388625</v>
      </c>
      <c r="AT105" s="103" t="n">
        <v>11.22945</v>
      </c>
      <c r="AU105" s="103" t="n">
        <v>11.070275</v>
      </c>
      <c r="AV105" s="103" t="n">
        <v>10.9111</v>
      </c>
      <c r="AW105" s="103" t="n">
        <v>10.751925</v>
      </c>
      <c r="AX105" s="103" t="n">
        <v>10.59275</v>
      </c>
      <c r="AY105" s="103" t="n">
        <v>10.433575</v>
      </c>
      <c r="AZ105" s="103" t="n">
        <v>10.2744</v>
      </c>
      <c r="BA105" s="103" t="n">
        <v>10.115225</v>
      </c>
      <c r="BB105" s="103" t="n">
        <v>9.95605</v>
      </c>
      <c r="BC105" s="103" t="n">
        <v>9.796875</v>
      </c>
      <c r="BD105" s="103" t="n">
        <v>9.6377</v>
      </c>
      <c r="BE105" s="103" t="n">
        <v>9.478525</v>
      </c>
      <c r="BF105" s="103" t="n">
        <v>9.31935</v>
      </c>
      <c r="BG105" s="103" t="n">
        <v>9.160175</v>
      </c>
      <c r="BH105" s="103" t="n">
        <v>9.001</v>
      </c>
      <c r="BI105" s="103" t="n">
        <v>8.841825</v>
      </c>
      <c r="BJ105" s="103" t="n">
        <v>8.68265</v>
      </c>
    </row>
    <row r="106" customFormat="false" ht="12.8" hidden="false" customHeight="false" outlineLevel="0" collapsed="false">
      <c r="A106" s="102" t="n">
        <v>139</v>
      </c>
      <c r="B106" s="104" t="n">
        <v>0</v>
      </c>
      <c r="C106" s="104" t="n">
        <v>0.37585</v>
      </c>
      <c r="D106" s="104" t="n">
        <v>0.7517</v>
      </c>
      <c r="E106" s="104" t="n">
        <v>1.12755</v>
      </c>
      <c r="F106" s="104" t="n">
        <v>1.5034</v>
      </c>
      <c r="G106" s="104" t="n">
        <v>1.879</v>
      </c>
      <c r="H106" s="104" t="n">
        <v>2.2546</v>
      </c>
      <c r="I106" s="104" t="n">
        <v>2.6302</v>
      </c>
      <c r="J106" s="104" t="n">
        <v>3.0058</v>
      </c>
      <c r="K106" s="104" t="n">
        <v>3.81115</v>
      </c>
      <c r="L106" s="104" t="n">
        <v>4.6165</v>
      </c>
      <c r="M106" s="104" t="n">
        <v>5.42185</v>
      </c>
      <c r="N106" s="104" t="n">
        <v>6.2272</v>
      </c>
      <c r="O106" s="104" t="n">
        <v>7.7637</v>
      </c>
      <c r="P106" s="104" t="n">
        <v>9.3002</v>
      </c>
      <c r="Q106" s="104" t="n">
        <v>9.9051</v>
      </c>
      <c r="R106" s="104" t="n">
        <v>10.51</v>
      </c>
      <c r="S106" s="104" t="n">
        <v>11.2991</v>
      </c>
      <c r="T106" s="104" t="n">
        <v>12.0882</v>
      </c>
      <c r="U106" s="104" t="n">
        <v>12.6835</v>
      </c>
      <c r="V106" s="104" t="n">
        <v>13.2788</v>
      </c>
      <c r="W106" s="104" t="n">
        <v>14.4179</v>
      </c>
      <c r="X106" s="104" t="n">
        <v>15.557</v>
      </c>
      <c r="Y106" s="104" t="n">
        <v>15.686</v>
      </c>
      <c r="Z106" s="104" t="n">
        <v>15.815</v>
      </c>
      <c r="AA106" s="104" t="n">
        <v>22.1041</v>
      </c>
      <c r="AB106" s="104" t="n">
        <v>28.3932</v>
      </c>
      <c r="AC106" s="104" t="n">
        <v>29.7405</v>
      </c>
      <c r="AD106" s="104" t="n">
        <v>31.0878</v>
      </c>
      <c r="AE106" s="104" t="n">
        <v>29.9526</v>
      </c>
      <c r="AF106" s="104" t="n">
        <v>28.8174</v>
      </c>
      <c r="AG106" s="104" t="n">
        <v>28.4684</v>
      </c>
      <c r="AH106" s="104" t="n">
        <v>28.1194</v>
      </c>
      <c r="AI106" s="104" t="n">
        <v>27.7708</v>
      </c>
      <c r="AJ106" s="104" t="n">
        <v>27.4222</v>
      </c>
      <c r="AK106" s="104" t="n">
        <v>27.0737</v>
      </c>
      <c r="AL106" s="104" t="n">
        <v>26.7252</v>
      </c>
      <c r="AM106" s="104" t="n">
        <v>26.3762</v>
      </c>
      <c r="AN106" s="104" t="n">
        <v>26.0272</v>
      </c>
      <c r="AO106" s="104" t="n">
        <v>18.7913</v>
      </c>
      <c r="AP106" s="104" t="n">
        <v>11.5554</v>
      </c>
      <c r="AQ106" s="104" t="n">
        <v>11.5944</v>
      </c>
      <c r="AR106" s="104" t="n">
        <v>11.6334</v>
      </c>
      <c r="AS106" s="103" t="n">
        <v>11.473</v>
      </c>
      <c r="AT106" s="103" t="n">
        <v>11.3126</v>
      </c>
      <c r="AU106" s="103" t="n">
        <v>11.1522</v>
      </c>
      <c r="AV106" s="103" t="n">
        <v>10.9918</v>
      </c>
      <c r="AW106" s="103" t="n">
        <v>10.8314</v>
      </c>
      <c r="AX106" s="103" t="n">
        <v>10.671</v>
      </c>
      <c r="AY106" s="103" t="n">
        <v>10.5106</v>
      </c>
      <c r="AZ106" s="103" t="n">
        <v>10.3502</v>
      </c>
      <c r="BA106" s="103" t="n">
        <v>10.1898</v>
      </c>
      <c r="BB106" s="103" t="n">
        <v>10.0294</v>
      </c>
      <c r="BC106" s="103" t="n">
        <v>9.869</v>
      </c>
      <c r="BD106" s="103" t="n">
        <v>9.7086</v>
      </c>
      <c r="BE106" s="103" t="n">
        <v>9.5482</v>
      </c>
      <c r="BF106" s="103" t="n">
        <v>9.3878</v>
      </c>
      <c r="BG106" s="103" t="n">
        <v>9.2274</v>
      </c>
      <c r="BH106" s="103" t="n">
        <v>9.067</v>
      </c>
      <c r="BI106" s="103" t="n">
        <v>8.9066</v>
      </c>
      <c r="BJ106" s="103" t="n">
        <v>8.74620000000001</v>
      </c>
    </row>
    <row r="107" customFormat="false" ht="12.8" hidden="false" customHeight="false" outlineLevel="0" collapsed="false">
      <c r="A107" s="102" t="n">
        <v>140</v>
      </c>
      <c r="B107" s="104" t="n">
        <v>0</v>
      </c>
      <c r="C107" s="104" t="n">
        <v>0.3785</v>
      </c>
      <c r="D107" s="104" t="n">
        <v>0.757</v>
      </c>
      <c r="E107" s="104" t="n">
        <v>1.1355</v>
      </c>
      <c r="F107" s="104" t="n">
        <v>1.514</v>
      </c>
      <c r="G107" s="104" t="n">
        <v>1.89225</v>
      </c>
      <c r="H107" s="104" t="n">
        <v>2.2705</v>
      </c>
      <c r="I107" s="104" t="n">
        <v>2.64875</v>
      </c>
      <c r="J107" s="104" t="n">
        <v>3.027</v>
      </c>
      <c r="K107" s="104" t="n">
        <v>3.8165</v>
      </c>
      <c r="L107" s="104" t="n">
        <v>4.606</v>
      </c>
      <c r="M107" s="104" t="n">
        <v>5.3955</v>
      </c>
      <c r="N107" s="104" t="n">
        <v>6.185</v>
      </c>
      <c r="O107" s="104" t="n">
        <v>7.6925</v>
      </c>
      <c r="P107" s="104" t="n">
        <v>9.2</v>
      </c>
      <c r="Q107" s="104" t="n">
        <v>9.8</v>
      </c>
      <c r="R107" s="104" t="n">
        <v>10.4</v>
      </c>
      <c r="S107" s="104" t="n">
        <v>11.171</v>
      </c>
      <c r="T107" s="104" t="n">
        <v>11.942</v>
      </c>
      <c r="U107" s="104" t="n">
        <v>12.494</v>
      </c>
      <c r="V107" s="104" t="n">
        <v>13.046</v>
      </c>
      <c r="W107" s="104" t="n">
        <v>14.125</v>
      </c>
      <c r="X107" s="104" t="n">
        <v>15.204</v>
      </c>
      <c r="Y107" s="104" t="n">
        <v>15.2865</v>
      </c>
      <c r="Z107" s="104" t="n">
        <v>15.369</v>
      </c>
      <c r="AA107" s="104" t="n">
        <v>21.6945</v>
      </c>
      <c r="AB107" s="104" t="n">
        <v>28.02</v>
      </c>
      <c r="AC107" s="104" t="n">
        <v>29.504</v>
      </c>
      <c r="AD107" s="104" t="n">
        <v>30.988</v>
      </c>
      <c r="AE107" s="104" t="n">
        <v>29.882</v>
      </c>
      <c r="AF107" s="104" t="n">
        <v>28.776</v>
      </c>
      <c r="AG107" s="104" t="n">
        <v>28.4315</v>
      </c>
      <c r="AH107" s="104" t="n">
        <v>28.087</v>
      </c>
      <c r="AI107" s="104" t="n">
        <v>27.743</v>
      </c>
      <c r="AJ107" s="104" t="n">
        <v>27.399</v>
      </c>
      <c r="AK107" s="104" t="n">
        <v>27.055</v>
      </c>
      <c r="AL107" s="104" t="n">
        <v>26.711</v>
      </c>
      <c r="AM107" s="104" t="n">
        <v>26.3665</v>
      </c>
      <c r="AN107" s="104" t="n">
        <v>26.022</v>
      </c>
      <c r="AO107" s="104" t="n">
        <v>18.8385</v>
      </c>
      <c r="AP107" s="104" t="n">
        <v>11.655</v>
      </c>
      <c r="AQ107" s="104" t="n">
        <v>11.687</v>
      </c>
      <c r="AR107" s="104" t="n">
        <v>11.719</v>
      </c>
      <c r="AS107" s="103" t="n">
        <v>11.557375</v>
      </c>
      <c r="AT107" s="103" t="n">
        <v>11.39575</v>
      </c>
      <c r="AU107" s="103" t="n">
        <v>11.234125</v>
      </c>
      <c r="AV107" s="103" t="n">
        <v>11.0725</v>
      </c>
      <c r="AW107" s="103" t="n">
        <v>10.910875</v>
      </c>
      <c r="AX107" s="103" t="n">
        <v>10.74925</v>
      </c>
      <c r="AY107" s="103" t="n">
        <v>10.587625</v>
      </c>
      <c r="AZ107" s="103" t="n">
        <v>10.426</v>
      </c>
      <c r="BA107" s="103" t="n">
        <v>10.264375</v>
      </c>
      <c r="BB107" s="103" t="n">
        <v>10.10275</v>
      </c>
      <c r="BC107" s="103" t="n">
        <v>9.941125</v>
      </c>
      <c r="BD107" s="103" t="n">
        <v>9.7795</v>
      </c>
      <c r="BE107" s="103" t="n">
        <v>9.617875</v>
      </c>
      <c r="BF107" s="103" t="n">
        <v>9.45625</v>
      </c>
      <c r="BG107" s="103" t="n">
        <v>9.294625</v>
      </c>
      <c r="BH107" s="103" t="n">
        <v>9.133</v>
      </c>
      <c r="BI107" s="103" t="n">
        <v>8.971375</v>
      </c>
      <c r="BJ107" s="103" t="n">
        <v>8.80974999999999</v>
      </c>
    </row>
    <row r="108" customFormat="false" ht="12.8" hidden="false" customHeight="false" outlineLevel="0" collapsed="false">
      <c r="A108" s="102" t="n">
        <v>141</v>
      </c>
      <c r="B108" s="104" t="n">
        <v>0</v>
      </c>
      <c r="C108" s="104" t="n">
        <v>0.38085</v>
      </c>
      <c r="D108" s="104" t="n">
        <v>0.7617</v>
      </c>
      <c r="E108" s="104" t="n">
        <v>1.14255</v>
      </c>
      <c r="F108" s="104" t="n">
        <v>1.5234</v>
      </c>
      <c r="G108" s="104" t="n">
        <v>1.9041</v>
      </c>
      <c r="H108" s="104" t="n">
        <v>2.2848</v>
      </c>
      <c r="I108" s="104" t="n">
        <v>2.6655</v>
      </c>
      <c r="J108" s="104" t="n">
        <v>3.0462</v>
      </c>
      <c r="K108" s="104" t="n">
        <v>3.82015</v>
      </c>
      <c r="L108" s="104" t="n">
        <v>4.5941</v>
      </c>
      <c r="M108" s="104" t="n">
        <v>5.36805</v>
      </c>
      <c r="N108" s="104" t="n">
        <v>6.142</v>
      </c>
      <c r="O108" s="104" t="n">
        <v>7.62</v>
      </c>
      <c r="P108" s="104" t="n">
        <v>9.098</v>
      </c>
      <c r="Q108" s="104" t="n">
        <v>9.6929</v>
      </c>
      <c r="R108" s="104" t="n">
        <v>10.2878</v>
      </c>
      <c r="S108" s="104" t="n">
        <v>11.044</v>
      </c>
      <c r="T108" s="104" t="n">
        <v>11.8002</v>
      </c>
      <c r="U108" s="104" t="n">
        <v>12.3283</v>
      </c>
      <c r="V108" s="104" t="n">
        <v>12.8564</v>
      </c>
      <c r="W108" s="104" t="n">
        <v>13.8993</v>
      </c>
      <c r="X108" s="104" t="n">
        <v>14.9422</v>
      </c>
      <c r="Y108" s="104" t="n">
        <v>14.9609</v>
      </c>
      <c r="Z108" s="104" t="n">
        <v>14.9796</v>
      </c>
      <c r="AA108" s="104" t="n">
        <v>21.2437</v>
      </c>
      <c r="AB108" s="104" t="n">
        <v>27.5078</v>
      </c>
      <c r="AC108" s="104" t="n">
        <v>29.0282</v>
      </c>
      <c r="AD108" s="104" t="n">
        <v>30.5486</v>
      </c>
      <c r="AE108" s="104" t="n">
        <v>29.6209</v>
      </c>
      <c r="AF108" s="104" t="n">
        <v>28.6932</v>
      </c>
      <c r="AG108" s="104" t="n">
        <v>28.3503</v>
      </c>
      <c r="AH108" s="104" t="n">
        <v>28.0074</v>
      </c>
      <c r="AI108" s="104" t="n">
        <v>27.665</v>
      </c>
      <c r="AJ108" s="104" t="n">
        <v>27.3226</v>
      </c>
      <c r="AK108" s="104" t="n">
        <v>26.9801</v>
      </c>
      <c r="AL108" s="104" t="n">
        <v>26.6376</v>
      </c>
      <c r="AM108" s="104" t="n">
        <v>26.2947</v>
      </c>
      <c r="AN108" s="104" t="n">
        <v>25.9518</v>
      </c>
      <c r="AO108" s="104" t="n">
        <v>18.8402</v>
      </c>
      <c r="AP108" s="104" t="n">
        <v>11.7286</v>
      </c>
      <c r="AQ108" s="104" t="n">
        <v>11.7482</v>
      </c>
      <c r="AR108" s="104" t="n">
        <v>11.7678</v>
      </c>
      <c r="AS108" s="103" t="n">
        <v>11.605425</v>
      </c>
      <c r="AT108" s="103" t="n">
        <v>11.44305</v>
      </c>
      <c r="AU108" s="103" t="n">
        <v>11.280675</v>
      </c>
      <c r="AV108" s="103" t="n">
        <v>11.1183</v>
      </c>
      <c r="AW108" s="103" t="n">
        <v>10.955925</v>
      </c>
      <c r="AX108" s="103" t="n">
        <v>10.79355</v>
      </c>
      <c r="AY108" s="103" t="n">
        <v>10.631175</v>
      </c>
      <c r="AZ108" s="103" t="n">
        <v>10.4688</v>
      </c>
      <c r="BA108" s="103" t="n">
        <v>10.306425</v>
      </c>
      <c r="BB108" s="103" t="n">
        <v>10.14405</v>
      </c>
      <c r="BC108" s="103" t="n">
        <v>9.981675</v>
      </c>
      <c r="BD108" s="103" t="n">
        <v>9.8193</v>
      </c>
      <c r="BE108" s="103" t="n">
        <v>9.656925</v>
      </c>
      <c r="BF108" s="103" t="n">
        <v>9.49455</v>
      </c>
      <c r="BG108" s="103" t="n">
        <v>9.332175</v>
      </c>
      <c r="BH108" s="103" t="n">
        <v>9.1698</v>
      </c>
      <c r="BI108" s="103" t="n">
        <v>9.00742499999999</v>
      </c>
      <c r="BJ108" s="103" t="n">
        <v>8.84504999999999</v>
      </c>
    </row>
    <row r="109" customFormat="false" ht="12.8" hidden="false" customHeight="false" outlineLevel="0" collapsed="false">
      <c r="A109" s="102" t="n">
        <v>142</v>
      </c>
      <c r="B109" s="104" t="n">
        <v>0</v>
      </c>
      <c r="C109" s="104" t="n">
        <v>0.3832</v>
      </c>
      <c r="D109" s="104" t="n">
        <v>0.7664</v>
      </c>
      <c r="E109" s="104" t="n">
        <v>1.1496</v>
      </c>
      <c r="F109" s="104" t="n">
        <v>1.5328</v>
      </c>
      <c r="G109" s="104" t="n">
        <v>1.91595</v>
      </c>
      <c r="H109" s="104" t="n">
        <v>2.2991</v>
      </c>
      <c r="I109" s="104" t="n">
        <v>2.68225</v>
      </c>
      <c r="J109" s="104" t="n">
        <v>3.0654</v>
      </c>
      <c r="K109" s="104" t="n">
        <v>3.8238</v>
      </c>
      <c r="L109" s="104" t="n">
        <v>4.5822</v>
      </c>
      <c r="M109" s="104" t="n">
        <v>5.3406</v>
      </c>
      <c r="N109" s="104" t="n">
        <v>6.099</v>
      </c>
      <c r="O109" s="104" t="n">
        <v>7.5475</v>
      </c>
      <c r="P109" s="104" t="n">
        <v>8.996</v>
      </c>
      <c r="Q109" s="104" t="n">
        <v>9.5858</v>
      </c>
      <c r="R109" s="104" t="n">
        <v>10.1756</v>
      </c>
      <c r="S109" s="104" t="n">
        <v>10.917</v>
      </c>
      <c r="T109" s="104" t="n">
        <v>11.6584</v>
      </c>
      <c r="U109" s="104" t="n">
        <v>12.1626</v>
      </c>
      <c r="V109" s="104" t="n">
        <v>12.6668</v>
      </c>
      <c r="W109" s="104" t="n">
        <v>13.6736</v>
      </c>
      <c r="X109" s="104" t="n">
        <v>14.6804</v>
      </c>
      <c r="Y109" s="104" t="n">
        <v>14.6353</v>
      </c>
      <c r="Z109" s="104" t="n">
        <v>14.5902</v>
      </c>
      <c r="AA109" s="104" t="n">
        <v>20.7929</v>
      </c>
      <c r="AB109" s="104" t="n">
        <v>26.9956</v>
      </c>
      <c r="AC109" s="104" t="n">
        <v>28.5524</v>
      </c>
      <c r="AD109" s="104" t="n">
        <v>30.1092</v>
      </c>
      <c r="AE109" s="104" t="n">
        <v>29.3598</v>
      </c>
      <c r="AF109" s="104" t="n">
        <v>28.6104</v>
      </c>
      <c r="AG109" s="104" t="n">
        <v>28.2691</v>
      </c>
      <c r="AH109" s="104" t="n">
        <v>27.9278</v>
      </c>
      <c r="AI109" s="104" t="n">
        <v>27.587</v>
      </c>
      <c r="AJ109" s="104" t="n">
        <v>27.2462</v>
      </c>
      <c r="AK109" s="104" t="n">
        <v>26.9052</v>
      </c>
      <c r="AL109" s="104" t="n">
        <v>26.5642</v>
      </c>
      <c r="AM109" s="104" t="n">
        <v>26.2229</v>
      </c>
      <c r="AN109" s="104" t="n">
        <v>25.8816</v>
      </c>
      <c r="AO109" s="104" t="n">
        <v>18.8419</v>
      </c>
      <c r="AP109" s="104" t="n">
        <v>11.8022</v>
      </c>
      <c r="AQ109" s="104" t="n">
        <v>11.8094</v>
      </c>
      <c r="AR109" s="104" t="n">
        <v>11.8166</v>
      </c>
      <c r="AS109" s="103" t="n">
        <v>11.653475</v>
      </c>
      <c r="AT109" s="103" t="n">
        <v>11.49035</v>
      </c>
      <c r="AU109" s="103" t="n">
        <v>11.327225</v>
      </c>
      <c r="AV109" s="103" t="n">
        <v>11.1641</v>
      </c>
      <c r="AW109" s="103" t="n">
        <v>11.000975</v>
      </c>
      <c r="AX109" s="103" t="n">
        <v>10.83785</v>
      </c>
      <c r="AY109" s="103" t="n">
        <v>10.674725</v>
      </c>
      <c r="AZ109" s="103" t="n">
        <v>10.5116</v>
      </c>
      <c r="BA109" s="103" t="n">
        <v>10.348475</v>
      </c>
      <c r="BB109" s="103" t="n">
        <v>10.18535</v>
      </c>
      <c r="BC109" s="103" t="n">
        <v>10.022225</v>
      </c>
      <c r="BD109" s="103" t="n">
        <v>9.8591</v>
      </c>
      <c r="BE109" s="103" t="n">
        <v>9.695975</v>
      </c>
      <c r="BF109" s="103" t="n">
        <v>9.53285</v>
      </c>
      <c r="BG109" s="103" t="n">
        <v>9.369725</v>
      </c>
      <c r="BH109" s="103" t="n">
        <v>9.20659999999999</v>
      </c>
      <c r="BI109" s="103" t="n">
        <v>9.04347499999999</v>
      </c>
      <c r="BJ109" s="103" t="n">
        <v>8.88034999999999</v>
      </c>
    </row>
    <row r="110" customFormat="false" ht="12.8" hidden="false" customHeight="false" outlineLevel="0" collapsed="false">
      <c r="A110" s="102" t="n">
        <v>143</v>
      </c>
      <c r="B110" s="104" t="n">
        <v>0</v>
      </c>
      <c r="C110" s="104" t="n">
        <v>0.38555</v>
      </c>
      <c r="D110" s="104" t="n">
        <v>0.7711</v>
      </c>
      <c r="E110" s="104" t="n">
        <v>1.15665</v>
      </c>
      <c r="F110" s="104" t="n">
        <v>1.5422</v>
      </c>
      <c r="G110" s="104" t="n">
        <v>1.9278</v>
      </c>
      <c r="H110" s="104" t="n">
        <v>2.3134</v>
      </c>
      <c r="I110" s="104" t="n">
        <v>2.699</v>
      </c>
      <c r="J110" s="104" t="n">
        <v>3.0846</v>
      </c>
      <c r="K110" s="104" t="n">
        <v>3.82745</v>
      </c>
      <c r="L110" s="104" t="n">
        <v>4.5703</v>
      </c>
      <c r="M110" s="104" t="n">
        <v>5.31315</v>
      </c>
      <c r="N110" s="104" t="n">
        <v>6.056</v>
      </c>
      <c r="O110" s="104" t="n">
        <v>7.475</v>
      </c>
      <c r="P110" s="104" t="n">
        <v>8.894</v>
      </c>
      <c r="Q110" s="104" t="n">
        <v>9.4787</v>
      </c>
      <c r="R110" s="104" t="n">
        <v>10.0634</v>
      </c>
      <c r="S110" s="104" t="n">
        <v>10.79</v>
      </c>
      <c r="T110" s="104" t="n">
        <v>11.5166</v>
      </c>
      <c r="U110" s="104" t="n">
        <v>11.9969</v>
      </c>
      <c r="V110" s="104" t="n">
        <v>12.4772</v>
      </c>
      <c r="W110" s="104" t="n">
        <v>13.4479</v>
      </c>
      <c r="X110" s="104" t="n">
        <v>14.4186</v>
      </c>
      <c r="Y110" s="104" t="n">
        <v>14.3097</v>
      </c>
      <c r="Z110" s="104" t="n">
        <v>14.2008</v>
      </c>
      <c r="AA110" s="104" t="n">
        <v>20.3421</v>
      </c>
      <c r="AB110" s="104" t="n">
        <v>26.4834</v>
      </c>
      <c r="AC110" s="104" t="n">
        <v>28.0766</v>
      </c>
      <c r="AD110" s="104" t="n">
        <v>29.6698</v>
      </c>
      <c r="AE110" s="104" t="n">
        <v>29.0987</v>
      </c>
      <c r="AF110" s="104" t="n">
        <v>28.5276</v>
      </c>
      <c r="AG110" s="104" t="n">
        <v>28.1879</v>
      </c>
      <c r="AH110" s="104" t="n">
        <v>27.8482</v>
      </c>
      <c r="AI110" s="104" t="n">
        <v>27.509</v>
      </c>
      <c r="AJ110" s="104" t="n">
        <v>27.1698</v>
      </c>
      <c r="AK110" s="104" t="n">
        <v>26.8303</v>
      </c>
      <c r="AL110" s="104" t="n">
        <v>26.4908</v>
      </c>
      <c r="AM110" s="104" t="n">
        <v>26.1511</v>
      </c>
      <c r="AN110" s="104" t="n">
        <v>25.8114</v>
      </c>
      <c r="AO110" s="104" t="n">
        <v>18.8436</v>
      </c>
      <c r="AP110" s="104" t="n">
        <v>11.8758</v>
      </c>
      <c r="AQ110" s="104" t="n">
        <v>11.8706</v>
      </c>
      <c r="AR110" s="104" t="n">
        <v>11.8654</v>
      </c>
      <c r="AS110" s="103" t="n">
        <v>11.701525</v>
      </c>
      <c r="AT110" s="103" t="n">
        <v>11.53765</v>
      </c>
      <c r="AU110" s="103" t="n">
        <v>11.373775</v>
      </c>
      <c r="AV110" s="103" t="n">
        <v>11.2099</v>
      </c>
      <c r="AW110" s="103" t="n">
        <v>11.046025</v>
      </c>
      <c r="AX110" s="103" t="n">
        <v>10.88215</v>
      </c>
      <c r="AY110" s="103" t="n">
        <v>10.718275</v>
      </c>
      <c r="AZ110" s="103" t="n">
        <v>10.5544</v>
      </c>
      <c r="BA110" s="103" t="n">
        <v>10.390525</v>
      </c>
      <c r="BB110" s="103" t="n">
        <v>10.22665</v>
      </c>
      <c r="BC110" s="103" t="n">
        <v>10.062775</v>
      </c>
      <c r="BD110" s="103" t="n">
        <v>9.8989</v>
      </c>
      <c r="BE110" s="103" t="n">
        <v>9.735025</v>
      </c>
      <c r="BF110" s="103" t="n">
        <v>9.57115</v>
      </c>
      <c r="BG110" s="103" t="n">
        <v>9.407275</v>
      </c>
      <c r="BH110" s="103" t="n">
        <v>9.24339999999999</v>
      </c>
      <c r="BI110" s="103" t="n">
        <v>9.07952499999999</v>
      </c>
      <c r="BJ110" s="103" t="n">
        <v>8.91564999999999</v>
      </c>
    </row>
    <row r="111" customFormat="false" ht="12.8" hidden="false" customHeight="false" outlineLevel="0" collapsed="false">
      <c r="A111" s="102" t="n">
        <v>144</v>
      </c>
      <c r="B111" s="104" t="n">
        <v>0</v>
      </c>
      <c r="C111" s="104" t="n">
        <v>0.3879</v>
      </c>
      <c r="D111" s="104" t="n">
        <v>0.7758</v>
      </c>
      <c r="E111" s="104" t="n">
        <v>1.1637</v>
      </c>
      <c r="F111" s="104" t="n">
        <v>1.5516</v>
      </c>
      <c r="G111" s="104" t="n">
        <v>1.93965</v>
      </c>
      <c r="H111" s="104" t="n">
        <v>2.3277</v>
      </c>
      <c r="I111" s="104" t="n">
        <v>2.71575</v>
      </c>
      <c r="J111" s="104" t="n">
        <v>3.1038</v>
      </c>
      <c r="K111" s="104" t="n">
        <v>3.8311</v>
      </c>
      <c r="L111" s="104" t="n">
        <v>4.5584</v>
      </c>
      <c r="M111" s="104" t="n">
        <v>5.2857</v>
      </c>
      <c r="N111" s="104" t="n">
        <v>6.013</v>
      </c>
      <c r="O111" s="104" t="n">
        <v>7.4025</v>
      </c>
      <c r="P111" s="104" t="n">
        <v>8.792</v>
      </c>
      <c r="Q111" s="104" t="n">
        <v>9.3716</v>
      </c>
      <c r="R111" s="104" t="n">
        <v>9.9512</v>
      </c>
      <c r="S111" s="104" t="n">
        <v>10.663</v>
      </c>
      <c r="T111" s="104" t="n">
        <v>11.3748</v>
      </c>
      <c r="U111" s="104" t="n">
        <v>11.8312</v>
      </c>
      <c r="V111" s="104" t="n">
        <v>12.2876</v>
      </c>
      <c r="W111" s="104" t="n">
        <v>13.2222</v>
      </c>
      <c r="X111" s="104" t="n">
        <v>14.1568</v>
      </c>
      <c r="Y111" s="104" t="n">
        <v>13.9841</v>
      </c>
      <c r="Z111" s="104" t="n">
        <v>13.8114</v>
      </c>
      <c r="AA111" s="104" t="n">
        <v>19.8913</v>
      </c>
      <c r="AB111" s="104" t="n">
        <v>25.9712</v>
      </c>
      <c r="AC111" s="104" t="n">
        <v>27.6008</v>
      </c>
      <c r="AD111" s="104" t="n">
        <v>29.2304</v>
      </c>
      <c r="AE111" s="104" t="n">
        <v>28.8376</v>
      </c>
      <c r="AF111" s="104" t="n">
        <v>28.4448</v>
      </c>
      <c r="AG111" s="104" t="n">
        <v>28.1067</v>
      </c>
      <c r="AH111" s="104" t="n">
        <v>27.7686</v>
      </c>
      <c r="AI111" s="104" t="n">
        <v>27.431</v>
      </c>
      <c r="AJ111" s="104" t="n">
        <v>27.0934</v>
      </c>
      <c r="AK111" s="104" t="n">
        <v>26.7554</v>
      </c>
      <c r="AL111" s="104" t="n">
        <v>26.4174</v>
      </c>
      <c r="AM111" s="104" t="n">
        <v>26.0793</v>
      </c>
      <c r="AN111" s="104" t="n">
        <v>25.7412</v>
      </c>
      <c r="AO111" s="104" t="n">
        <v>18.8453</v>
      </c>
      <c r="AP111" s="104" t="n">
        <v>11.9494</v>
      </c>
      <c r="AQ111" s="104" t="n">
        <v>11.9318</v>
      </c>
      <c r="AR111" s="104" t="n">
        <v>11.9142</v>
      </c>
      <c r="AS111" s="103" t="n">
        <v>11.749575</v>
      </c>
      <c r="AT111" s="103" t="n">
        <v>11.58495</v>
      </c>
      <c r="AU111" s="103" t="n">
        <v>11.420325</v>
      </c>
      <c r="AV111" s="103" t="n">
        <v>11.2557</v>
      </c>
      <c r="AW111" s="103" t="n">
        <v>11.091075</v>
      </c>
      <c r="AX111" s="103" t="n">
        <v>10.92645</v>
      </c>
      <c r="AY111" s="103" t="n">
        <v>10.761825</v>
      </c>
      <c r="AZ111" s="103" t="n">
        <v>10.5972</v>
      </c>
      <c r="BA111" s="103" t="n">
        <v>10.432575</v>
      </c>
      <c r="BB111" s="103" t="n">
        <v>10.26795</v>
      </c>
      <c r="BC111" s="103" t="n">
        <v>10.103325</v>
      </c>
      <c r="BD111" s="103" t="n">
        <v>9.9387</v>
      </c>
      <c r="BE111" s="103" t="n">
        <v>9.774075</v>
      </c>
      <c r="BF111" s="103" t="n">
        <v>9.60945</v>
      </c>
      <c r="BG111" s="103" t="n">
        <v>9.44482499999999</v>
      </c>
      <c r="BH111" s="103" t="n">
        <v>9.28019999999999</v>
      </c>
      <c r="BI111" s="103" t="n">
        <v>9.11557499999999</v>
      </c>
      <c r="BJ111" s="103" t="n">
        <v>8.95094999999999</v>
      </c>
    </row>
    <row r="112" customFormat="false" ht="12.8" hidden="false" customHeight="false" outlineLevel="0" collapsed="false">
      <c r="A112" s="102" t="n">
        <v>145</v>
      </c>
      <c r="B112" s="104" t="n">
        <v>0</v>
      </c>
      <c r="C112" s="104" t="n">
        <v>0.39025</v>
      </c>
      <c r="D112" s="104" t="n">
        <v>0.7805</v>
      </c>
      <c r="E112" s="104" t="n">
        <v>1.17075</v>
      </c>
      <c r="F112" s="104" t="n">
        <v>1.561</v>
      </c>
      <c r="G112" s="104" t="n">
        <v>1.9515</v>
      </c>
      <c r="H112" s="104" t="n">
        <v>2.342</v>
      </c>
      <c r="I112" s="104" t="n">
        <v>2.7325</v>
      </c>
      <c r="J112" s="104" t="n">
        <v>3.123</v>
      </c>
      <c r="K112" s="104" t="n">
        <v>3.83475</v>
      </c>
      <c r="L112" s="104" t="n">
        <v>4.5465</v>
      </c>
      <c r="M112" s="104" t="n">
        <v>5.25825</v>
      </c>
      <c r="N112" s="104" t="n">
        <v>5.97</v>
      </c>
      <c r="O112" s="104" t="n">
        <v>7.33</v>
      </c>
      <c r="P112" s="104" t="n">
        <v>8.69</v>
      </c>
      <c r="Q112" s="104" t="n">
        <v>9.2645</v>
      </c>
      <c r="R112" s="104" t="n">
        <v>9.839</v>
      </c>
      <c r="S112" s="104" t="n">
        <v>10.536</v>
      </c>
      <c r="T112" s="104" t="n">
        <v>11.233</v>
      </c>
      <c r="U112" s="104" t="n">
        <v>11.6655</v>
      </c>
      <c r="V112" s="104" t="n">
        <v>12.098</v>
      </c>
      <c r="W112" s="104" t="n">
        <v>12.9965</v>
      </c>
      <c r="X112" s="104" t="n">
        <v>13.895</v>
      </c>
      <c r="Y112" s="104" t="n">
        <v>13.6585</v>
      </c>
      <c r="Z112" s="104" t="n">
        <v>13.422</v>
      </c>
      <c r="AA112" s="104" t="n">
        <v>19.4405</v>
      </c>
      <c r="AB112" s="104" t="n">
        <v>25.459</v>
      </c>
      <c r="AC112" s="104" t="n">
        <v>27.125</v>
      </c>
      <c r="AD112" s="104" t="n">
        <v>28.791</v>
      </c>
      <c r="AE112" s="104" t="n">
        <v>28.5765</v>
      </c>
      <c r="AF112" s="104" t="n">
        <v>28.362</v>
      </c>
      <c r="AG112" s="104" t="n">
        <v>28.0255</v>
      </c>
      <c r="AH112" s="104" t="n">
        <v>27.689</v>
      </c>
      <c r="AI112" s="104" t="n">
        <v>27.353</v>
      </c>
      <c r="AJ112" s="104" t="n">
        <v>27.017</v>
      </c>
      <c r="AK112" s="104" t="n">
        <v>26.6805</v>
      </c>
      <c r="AL112" s="104" t="n">
        <v>26.344</v>
      </c>
      <c r="AM112" s="104" t="n">
        <v>26.0075</v>
      </c>
      <c r="AN112" s="104" t="n">
        <v>25.671</v>
      </c>
      <c r="AO112" s="104" t="n">
        <v>18.847</v>
      </c>
      <c r="AP112" s="104" t="n">
        <v>12.023</v>
      </c>
      <c r="AQ112" s="104" t="n">
        <v>11.993</v>
      </c>
      <c r="AR112" s="104" t="n">
        <v>11.963</v>
      </c>
      <c r="AS112" s="103" t="n">
        <v>11.797625</v>
      </c>
      <c r="AT112" s="103" t="n">
        <v>11.63225</v>
      </c>
      <c r="AU112" s="103" t="n">
        <v>11.466875</v>
      </c>
      <c r="AV112" s="103" t="n">
        <v>11.3015</v>
      </c>
      <c r="AW112" s="103" t="n">
        <v>11.136125</v>
      </c>
      <c r="AX112" s="103" t="n">
        <v>10.97075</v>
      </c>
      <c r="AY112" s="103" t="n">
        <v>10.805375</v>
      </c>
      <c r="AZ112" s="103" t="n">
        <v>10.64</v>
      </c>
      <c r="BA112" s="103" t="n">
        <v>10.474625</v>
      </c>
      <c r="BB112" s="103" t="n">
        <v>10.30925</v>
      </c>
      <c r="BC112" s="103" t="n">
        <v>10.143875</v>
      </c>
      <c r="BD112" s="103" t="n">
        <v>9.9785</v>
      </c>
      <c r="BE112" s="103" t="n">
        <v>9.81312500000001</v>
      </c>
      <c r="BF112" s="103" t="n">
        <v>9.64775000000001</v>
      </c>
      <c r="BG112" s="103" t="n">
        <v>9.48237500000001</v>
      </c>
      <c r="BH112" s="103" t="n">
        <v>9.31700000000001</v>
      </c>
      <c r="BI112" s="103" t="n">
        <v>9.15162500000001</v>
      </c>
      <c r="BJ112" s="103" t="n">
        <v>8.98625000000001</v>
      </c>
    </row>
    <row r="113" customFormat="false" ht="12.8" hidden="false" customHeight="false" outlineLevel="0" collapsed="false">
      <c r="A113" s="102" t="n">
        <v>146</v>
      </c>
      <c r="B113" s="104" t="n">
        <v>0</v>
      </c>
      <c r="C113" s="104" t="n">
        <v>0.39235</v>
      </c>
      <c r="D113" s="104" t="n">
        <v>0.7847</v>
      </c>
      <c r="E113" s="104" t="n">
        <v>1.17705</v>
      </c>
      <c r="F113" s="104" t="n">
        <v>1.5694</v>
      </c>
      <c r="G113" s="104" t="n">
        <v>1.96195</v>
      </c>
      <c r="H113" s="104" t="n">
        <v>2.3545</v>
      </c>
      <c r="I113" s="104" t="n">
        <v>2.74705</v>
      </c>
      <c r="J113" s="104" t="n">
        <v>3.1396</v>
      </c>
      <c r="K113" s="104" t="n">
        <v>3.83635</v>
      </c>
      <c r="L113" s="104" t="n">
        <v>4.5331</v>
      </c>
      <c r="M113" s="104" t="n">
        <v>5.22985</v>
      </c>
      <c r="N113" s="104" t="n">
        <v>5.9266</v>
      </c>
      <c r="O113" s="104" t="n">
        <v>7.2569</v>
      </c>
      <c r="P113" s="104" t="n">
        <v>8.5872</v>
      </c>
      <c r="Q113" s="104" t="n">
        <v>9.1565</v>
      </c>
      <c r="R113" s="104" t="n">
        <v>9.7258</v>
      </c>
      <c r="S113" s="104" t="n">
        <v>10.4104</v>
      </c>
      <c r="T113" s="104" t="n">
        <v>11.095</v>
      </c>
      <c r="U113" s="104" t="n">
        <v>11.5145</v>
      </c>
      <c r="V113" s="104" t="n">
        <v>11.934</v>
      </c>
      <c r="W113" s="104" t="n">
        <v>12.8089</v>
      </c>
      <c r="X113" s="104" t="n">
        <v>13.6838</v>
      </c>
      <c r="Y113" s="104" t="n">
        <v>13.4202</v>
      </c>
      <c r="Z113" s="104" t="n">
        <v>13.1566</v>
      </c>
      <c r="AA113" s="104" t="n">
        <v>19.0154</v>
      </c>
      <c r="AB113" s="104" t="n">
        <v>24.8742</v>
      </c>
      <c r="AC113" s="104" t="n">
        <v>26.5241</v>
      </c>
      <c r="AD113" s="104" t="n">
        <v>28.174</v>
      </c>
      <c r="AE113" s="104" t="n">
        <v>28.0236</v>
      </c>
      <c r="AF113" s="104" t="n">
        <v>27.8732</v>
      </c>
      <c r="AG113" s="104" t="n">
        <v>27.5422</v>
      </c>
      <c r="AH113" s="104" t="n">
        <v>27.2112</v>
      </c>
      <c r="AI113" s="104" t="n">
        <v>26.8807</v>
      </c>
      <c r="AJ113" s="104" t="n">
        <v>26.5502</v>
      </c>
      <c r="AK113" s="104" t="n">
        <v>26.2192</v>
      </c>
      <c r="AL113" s="104" t="n">
        <v>25.8882</v>
      </c>
      <c r="AM113" s="104" t="n">
        <v>25.558</v>
      </c>
      <c r="AN113" s="104" t="n">
        <v>25.2278</v>
      </c>
      <c r="AO113" s="104" t="n">
        <v>18.643</v>
      </c>
      <c r="AP113" s="104" t="n">
        <v>12.0582</v>
      </c>
      <c r="AQ113" s="104" t="n">
        <v>12.0059</v>
      </c>
      <c r="AR113" s="104" t="n">
        <v>11.9536</v>
      </c>
      <c r="AS113" s="103" t="n">
        <v>11.78825</v>
      </c>
      <c r="AT113" s="103" t="n">
        <v>11.6229</v>
      </c>
      <c r="AU113" s="103" t="n">
        <v>11.45755</v>
      </c>
      <c r="AV113" s="103" t="n">
        <v>11.2922</v>
      </c>
      <c r="AW113" s="103" t="n">
        <v>11.12685</v>
      </c>
      <c r="AX113" s="103" t="n">
        <v>10.9615</v>
      </c>
      <c r="AY113" s="103" t="n">
        <v>10.79615</v>
      </c>
      <c r="AZ113" s="103" t="n">
        <v>10.6308</v>
      </c>
      <c r="BA113" s="103" t="n">
        <v>10.46545</v>
      </c>
      <c r="BB113" s="103" t="n">
        <v>10.3001</v>
      </c>
      <c r="BC113" s="103" t="n">
        <v>10.13475</v>
      </c>
      <c r="BD113" s="103" t="n">
        <v>9.9694</v>
      </c>
      <c r="BE113" s="103" t="n">
        <v>9.80405</v>
      </c>
      <c r="BF113" s="103" t="n">
        <v>9.6387</v>
      </c>
      <c r="BG113" s="103" t="n">
        <v>9.47335</v>
      </c>
      <c r="BH113" s="103" t="n">
        <v>9.308</v>
      </c>
      <c r="BI113" s="103" t="n">
        <v>9.14265</v>
      </c>
      <c r="BJ113" s="103" t="n">
        <v>8.9773</v>
      </c>
    </row>
    <row r="114" customFormat="false" ht="12.8" hidden="false" customHeight="false" outlineLevel="0" collapsed="false">
      <c r="A114" s="102" t="n">
        <v>147</v>
      </c>
      <c r="B114" s="104" t="n">
        <v>0</v>
      </c>
      <c r="C114" s="104" t="n">
        <v>0.39445</v>
      </c>
      <c r="D114" s="104" t="n">
        <v>0.7889</v>
      </c>
      <c r="E114" s="104" t="n">
        <v>1.18335</v>
      </c>
      <c r="F114" s="104" t="n">
        <v>1.5778</v>
      </c>
      <c r="G114" s="104" t="n">
        <v>1.9724</v>
      </c>
      <c r="H114" s="104" t="n">
        <v>2.367</v>
      </c>
      <c r="I114" s="104" t="n">
        <v>2.7616</v>
      </c>
      <c r="J114" s="104" t="n">
        <v>3.1562</v>
      </c>
      <c r="K114" s="104" t="n">
        <v>3.83795</v>
      </c>
      <c r="L114" s="104" t="n">
        <v>4.5197</v>
      </c>
      <c r="M114" s="104" t="n">
        <v>5.20145</v>
      </c>
      <c r="N114" s="104" t="n">
        <v>5.8832</v>
      </c>
      <c r="O114" s="104" t="n">
        <v>7.1838</v>
      </c>
      <c r="P114" s="104" t="n">
        <v>8.4844</v>
      </c>
      <c r="Q114" s="104" t="n">
        <v>9.0485</v>
      </c>
      <c r="R114" s="104" t="n">
        <v>9.6126</v>
      </c>
      <c r="S114" s="104" t="n">
        <v>10.2848</v>
      </c>
      <c r="T114" s="104" t="n">
        <v>10.957</v>
      </c>
      <c r="U114" s="104" t="n">
        <v>11.3635</v>
      </c>
      <c r="V114" s="104" t="n">
        <v>11.77</v>
      </c>
      <c r="W114" s="104" t="n">
        <v>12.6213</v>
      </c>
      <c r="X114" s="104" t="n">
        <v>13.4726</v>
      </c>
      <c r="Y114" s="104" t="n">
        <v>13.1819</v>
      </c>
      <c r="Z114" s="104" t="n">
        <v>12.8912</v>
      </c>
      <c r="AA114" s="104" t="n">
        <v>18.5903</v>
      </c>
      <c r="AB114" s="104" t="n">
        <v>24.2894</v>
      </c>
      <c r="AC114" s="104" t="n">
        <v>25.9232</v>
      </c>
      <c r="AD114" s="104" t="n">
        <v>27.557</v>
      </c>
      <c r="AE114" s="104" t="n">
        <v>27.4707</v>
      </c>
      <c r="AF114" s="104" t="n">
        <v>27.3844</v>
      </c>
      <c r="AG114" s="104" t="n">
        <v>27.0589</v>
      </c>
      <c r="AH114" s="104" t="n">
        <v>26.7334</v>
      </c>
      <c r="AI114" s="104" t="n">
        <v>26.4084</v>
      </c>
      <c r="AJ114" s="104" t="n">
        <v>26.0834</v>
      </c>
      <c r="AK114" s="104" t="n">
        <v>25.7579</v>
      </c>
      <c r="AL114" s="104" t="n">
        <v>25.4324</v>
      </c>
      <c r="AM114" s="104" t="n">
        <v>25.1085</v>
      </c>
      <c r="AN114" s="104" t="n">
        <v>24.7846</v>
      </c>
      <c r="AO114" s="104" t="n">
        <v>18.439</v>
      </c>
      <c r="AP114" s="104" t="n">
        <v>12.0934</v>
      </c>
      <c r="AQ114" s="104" t="n">
        <v>12.0188</v>
      </c>
      <c r="AR114" s="104" t="n">
        <v>11.9442</v>
      </c>
      <c r="AS114" s="103" t="n">
        <v>11.778875</v>
      </c>
      <c r="AT114" s="103" t="n">
        <v>11.61355</v>
      </c>
      <c r="AU114" s="103" t="n">
        <v>11.448225</v>
      </c>
      <c r="AV114" s="103" t="n">
        <v>11.2829</v>
      </c>
      <c r="AW114" s="103" t="n">
        <v>11.117575</v>
      </c>
      <c r="AX114" s="103" t="n">
        <v>10.95225</v>
      </c>
      <c r="AY114" s="103" t="n">
        <v>10.786925</v>
      </c>
      <c r="AZ114" s="103" t="n">
        <v>10.6216</v>
      </c>
      <c r="BA114" s="103" t="n">
        <v>10.456275</v>
      </c>
      <c r="BB114" s="103" t="n">
        <v>10.29095</v>
      </c>
      <c r="BC114" s="103" t="n">
        <v>10.125625</v>
      </c>
      <c r="BD114" s="103" t="n">
        <v>9.9603</v>
      </c>
      <c r="BE114" s="103" t="n">
        <v>9.794975</v>
      </c>
      <c r="BF114" s="103" t="n">
        <v>9.62965000000001</v>
      </c>
      <c r="BG114" s="103" t="n">
        <v>9.46432500000001</v>
      </c>
      <c r="BH114" s="103" t="n">
        <v>9.29900000000001</v>
      </c>
      <c r="BI114" s="103" t="n">
        <v>9.13367500000001</v>
      </c>
      <c r="BJ114" s="103" t="n">
        <v>8.96835000000001</v>
      </c>
    </row>
    <row r="115" customFormat="false" ht="12.8" hidden="false" customHeight="false" outlineLevel="0" collapsed="false">
      <c r="A115" s="102" t="n">
        <v>148</v>
      </c>
      <c r="B115" s="104" t="n">
        <v>0</v>
      </c>
      <c r="C115" s="104" t="n">
        <v>0.39655</v>
      </c>
      <c r="D115" s="104" t="n">
        <v>0.7931</v>
      </c>
      <c r="E115" s="104" t="n">
        <v>1.18965</v>
      </c>
      <c r="F115" s="104" t="n">
        <v>1.5862</v>
      </c>
      <c r="G115" s="104" t="n">
        <v>1.98285</v>
      </c>
      <c r="H115" s="104" t="n">
        <v>2.3795</v>
      </c>
      <c r="I115" s="104" t="n">
        <v>2.77615</v>
      </c>
      <c r="J115" s="104" t="n">
        <v>3.1728</v>
      </c>
      <c r="K115" s="104" t="n">
        <v>3.83955</v>
      </c>
      <c r="L115" s="104" t="n">
        <v>4.5063</v>
      </c>
      <c r="M115" s="104" t="n">
        <v>5.17305</v>
      </c>
      <c r="N115" s="104" t="n">
        <v>5.8398</v>
      </c>
      <c r="O115" s="104" t="n">
        <v>7.1107</v>
      </c>
      <c r="P115" s="104" t="n">
        <v>8.3816</v>
      </c>
      <c r="Q115" s="104" t="n">
        <v>8.9405</v>
      </c>
      <c r="R115" s="104" t="n">
        <v>9.4994</v>
      </c>
      <c r="S115" s="104" t="n">
        <v>10.1592</v>
      </c>
      <c r="T115" s="104" t="n">
        <v>10.819</v>
      </c>
      <c r="U115" s="104" t="n">
        <v>11.2125</v>
      </c>
      <c r="V115" s="104" t="n">
        <v>11.606</v>
      </c>
      <c r="W115" s="104" t="n">
        <v>12.4337</v>
      </c>
      <c r="X115" s="104" t="n">
        <v>13.2614</v>
      </c>
      <c r="Y115" s="104" t="n">
        <v>12.9436</v>
      </c>
      <c r="Z115" s="104" t="n">
        <v>12.6258</v>
      </c>
      <c r="AA115" s="104" t="n">
        <v>18.1652</v>
      </c>
      <c r="AB115" s="104" t="n">
        <v>23.7046</v>
      </c>
      <c r="AC115" s="104" t="n">
        <v>25.3223</v>
      </c>
      <c r="AD115" s="104" t="n">
        <v>26.94</v>
      </c>
      <c r="AE115" s="104" t="n">
        <v>26.9178</v>
      </c>
      <c r="AF115" s="104" t="n">
        <v>26.8956</v>
      </c>
      <c r="AG115" s="104" t="n">
        <v>26.5756</v>
      </c>
      <c r="AH115" s="104" t="n">
        <v>26.2556</v>
      </c>
      <c r="AI115" s="104" t="n">
        <v>25.9361</v>
      </c>
      <c r="AJ115" s="104" t="n">
        <v>25.6166</v>
      </c>
      <c r="AK115" s="104" t="n">
        <v>25.2966</v>
      </c>
      <c r="AL115" s="104" t="n">
        <v>24.9766</v>
      </c>
      <c r="AM115" s="104" t="n">
        <v>24.659</v>
      </c>
      <c r="AN115" s="104" t="n">
        <v>24.3414</v>
      </c>
      <c r="AO115" s="104" t="n">
        <v>18.235</v>
      </c>
      <c r="AP115" s="104" t="n">
        <v>12.1286</v>
      </c>
      <c r="AQ115" s="104" t="n">
        <v>12.0317</v>
      </c>
      <c r="AR115" s="104" t="n">
        <v>11.9348</v>
      </c>
      <c r="AS115" s="103" t="n">
        <v>11.7695</v>
      </c>
      <c r="AT115" s="103" t="n">
        <v>11.6042</v>
      </c>
      <c r="AU115" s="103" t="n">
        <v>11.4389</v>
      </c>
      <c r="AV115" s="103" t="n">
        <v>11.2736</v>
      </c>
      <c r="AW115" s="103" t="n">
        <v>11.1083</v>
      </c>
      <c r="AX115" s="103" t="n">
        <v>10.943</v>
      </c>
      <c r="AY115" s="103" t="n">
        <v>10.7777</v>
      </c>
      <c r="AZ115" s="103" t="n">
        <v>10.6124</v>
      </c>
      <c r="BA115" s="103" t="n">
        <v>10.4471</v>
      </c>
      <c r="BB115" s="103" t="n">
        <v>10.2818</v>
      </c>
      <c r="BC115" s="103" t="n">
        <v>10.1165</v>
      </c>
      <c r="BD115" s="103" t="n">
        <v>9.9512</v>
      </c>
      <c r="BE115" s="103" t="n">
        <v>9.7859</v>
      </c>
      <c r="BF115" s="103" t="n">
        <v>9.6206</v>
      </c>
      <c r="BG115" s="103" t="n">
        <v>9.4553</v>
      </c>
      <c r="BH115" s="103" t="n">
        <v>9.29</v>
      </c>
      <c r="BI115" s="103" t="n">
        <v>9.1247</v>
      </c>
      <c r="BJ115" s="103" t="n">
        <v>8.9594</v>
      </c>
    </row>
    <row r="116" customFormat="false" ht="12.8" hidden="false" customHeight="false" outlineLevel="0" collapsed="false">
      <c r="A116" s="102" t="n">
        <v>149</v>
      </c>
      <c r="B116" s="104" t="n">
        <v>0</v>
      </c>
      <c r="C116" s="104" t="n">
        <v>0.39865</v>
      </c>
      <c r="D116" s="104" t="n">
        <v>0.7973</v>
      </c>
      <c r="E116" s="104" t="n">
        <v>1.19595</v>
      </c>
      <c r="F116" s="104" t="n">
        <v>1.5946</v>
      </c>
      <c r="G116" s="104" t="n">
        <v>1.9933</v>
      </c>
      <c r="H116" s="104" t="n">
        <v>2.392</v>
      </c>
      <c r="I116" s="104" t="n">
        <v>2.7907</v>
      </c>
      <c r="J116" s="104" t="n">
        <v>3.1894</v>
      </c>
      <c r="K116" s="104" t="n">
        <v>3.84115</v>
      </c>
      <c r="L116" s="104" t="n">
        <v>4.4929</v>
      </c>
      <c r="M116" s="104" t="n">
        <v>5.14465</v>
      </c>
      <c r="N116" s="104" t="n">
        <v>5.7964</v>
      </c>
      <c r="O116" s="104" t="n">
        <v>7.0376</v>
      </c>
      <c r="P116" s="104" t="n">
        <v>8.2788</v>
      </c>
      <c r="Q116" s="104" t="n">
        <v>8.8325</v>
      </c>
      <c r="R116" s="104" t="n">
        <v>9.3862</v>
      </c>
      <c r="S116" s="104" t="n">
        <v>10.0336</v>
      </c>
      <c r="T116" s="104" t="n">
        <v>10.681</v>
      </c>
      <c r="U116" s="104" t="n">
        <v>11.0615</v>
      </c>
      <c r="V116" s="104" t="n">
        <v>11.442</v>
      </c>
      <c r="W116" s="104" t="n">
        <v>12.2461</v>
      </c>
      <c r="X116" s="104" t="n">
        <v>13.0502</v>
      </c>
      <c r="Y116" s="104" t="n">
        <v>12.7053</v>
      </c>
      <c r="Z116" s="104" t="n">
        <v>12.3604</v>
      </c>
      <c r="AA116" s="104" t="n">
        <v>17.7401</v>
      </c>
      <c r="AB116" s="104" t="n">
        <v>23.1198</v>
      </c>
      <c r="AC116" s="104" t="n">
        <v>24.7214</v>
      </c>
      <c r="AD116" s="104" t="n">
        <v>26.323</v>
      </c>
      <c r="AE116" s="104" t="n">
        <v>26.3649</v>
      </c>
      <c r="AF116" s="104" t="n">
        <v>26.4068</v>
      </c>
      <c r="AG116" s="104" t="n">
        <v>26.0923</v>
      </c>
      <c r="AH116" s="104" t="n">
        <v>25.7778</v>
      </c>
      <c r="AI116" s="104" t="n">
        <v>25.4638</v>
      </c>
      <c r="AJ116" s="104" t="n">
        <v>25.1498</v>
      </c>
      <c r="AK116" s="104" t="n">
        <v>24.8353</v>
      </c>
      <c r="AL116" s="104" t="n">
        <v>24.5208</v>
      </c>
      <c r="AM116" s="104" t="n">
        <v>24.2095</v>
      </c>
      <c r="AN116" s="104" t="n">
        <v>23.8982</v>
      </c>
      <c r="AO116" s="104" t="n">
        <v>18.031</v>
      </c>
      <c r="AP116" s="104" t="n">
        <v>12.1638</v>
      </c>
      <c r="AQ116" s="104" t="n">
        <v>12.0446</v>
      </c>
      <c r="AR116" s="104" t="n">
        <v>11.9254</v>
      </c>
      <c r="AS116" s="103" t="n">
        <v>11.760125</v>
      </c>
      <c r="AT116" s="103" t="n">
        <v>11.59485</v>
      </c>
      <c r="AU116" s="103" t="n">
        <v>11.429575</v>
      </c>
      <c r="AV116" s="103" t="n">
        <v>11.2643</v>
      </c>
      <c r="AW116" s="103" t="n">
        <v>11.099025</v>
      </c>
      <c r="AX116" s="103" t="n">
        <v>10.93375</v>
      </c>
      <c r="AY116" s="103" t="n">
        <v>10.768475</v>
      </c>
      <c r="AZ116" s="103" t="n">
        <v>10.6032</v>
      </c>
      <c r="BA116" s="103" t="n">
        <v>10.437925</v>
      </c>
      <c r="BB116" s="103" t="n">
        <v>10.27265</v>
      </c>
      <c r="BC116" s="103" t="n">
        <v>10.107375</v>
      </c>
      <c r="BD116" s="103" t="n">
        <v>9.9421</v>
      </c>
      <c r="BE116" s="103" t="n">
        <v>9.776825</v>
      </c>
      <c r="BF116" s="103" t="n">
        <v>9.61155000000001</v>
      </c>
      <c r="BG116" s="103" t="n">
        <v>9.44627500000001</v>
      </c>
      <c r="BH116" s="103" t="n">
        <v>9.28100000000001</v>
      </c>
      <c r="BI116" s="103" t="n">
        <v>9.11572500000001</v>
      </c>
      <c r="BJ116" s="103" t="n">
        <v>8.95045000000001</v>
      </c>
    </row>
    <row r="117" customFormat="false" ht="12.8" hidden="false" customHeight="false" outlineLevel="0" collapsed="false">
      <c r="A117" s="102" t="n">
        <v>150</v>
      </c>
      <c r="B117" s="104" t="n">
        <v>0</v>
      </c>
      <c r="C117" s="104" t="n">
        <v>0.40075</v>
      </c>
      <c r="D117" s="104" t="n">
        <v>0.8015</v>
      </c>
      <c r="E117" s="104" t="n">
        <v>1.20225</v>
      </c>
      <c r="F117" s="104" t="n">
        <v>1.603</v>
      </c>
      <c r="G117" s="104" t="n">
        <v>2.00375</v>
      </c>
      <c r="H117" s="104" t="n">
        <v>2.4045</v>
      </c>
      <c r="I117" s="104" t="n">
        <v>2.80525</v>
      </c>
      <c r="J117" s="104" t="n">
        <v>3.206</v>
      </c>
      <c r="K117" s="104" t="n">
        <v>3.84275</v>
      </c>
      <c r="L117" s="104" t="n">
        <v>4.4795</v>
      </c>
      <c r="M117" s="104" t="n">
        <v>5.11625</v>
      </c>
      <c r="N117" s="104" t="n">
        <v>5.753</v>
      </c>
      <c r="O117" s="104" t="n">
        <v>6.9645</v>
      </c>
      <c r="P117" s="104" t="n">
        <v>8.176</v>
      </c>
      <c r="Q117" s="104" t="n">
        <v>8.7245</v>
      </c>
      <c r="R117" s="104" t="n">
        <v>9.273</v>
      </c>
      <c r="S117" s="104" t="n">
        <v>9.908</v>
      </c>
      <c r="T117" s="104" t="n">
        <v>10.543</v>
      </c>
      <c r="U117" s="104" t="n">
        <v>10.9105</v>
      </c>
      <c r="V117" s="104" t="n">
        <v>11.278</v>
      </c>
      <c r="W117" s="104" t="n">
        <v>12.0585</v>
      </c>
      <c r="X117" s="104" t="n">
        <v>12.839</v>
      </c>
      <c r="Y117" s="104" t="n">
        <v>12.467</v>
      </c>
      <c r="Z117" s="104" t="n">
        <v>12.095</v>
      </c>
      <c r="AA117" s="104" t="n">
        <v>17.315</v>
      </c>
      <c r="AB117" s="104" t="n">
        <v>22.535</v>
      </c>
      <c r="AC117" s="104" t="n">
        <v>24.1205</v>
      </c>
      <c r="AD117" s="104" t="n">
        <v>25.706</v>
      </c>
      <c r="AE117" s="104" t="n">
        <v>25.812</v>
      </c>
      <c r="AF117" s="104" t="n">
        <v>25.918</v>
      </c>
      <c r="AG117" s="104" t="n">
        <v>25.609</v>
      </c>
      <c r="AH117" s="104" t="n">
        <v>25.3</v>
      </c>
      <c r="AI117" s="104" t="n">
        <v>24.9915</v>
      </c>
      <c r="AJ117" s="104" t="n">
        <v>24.683</v>
      </c>
      <c r="AK117" s="104" t="n">
        <v>24.374</v>
      </c>
      <c r="AL117" s="104" t="n">
        <v>24.065</v>
      </c>
      <c r="AM117" s="104" t="n">
        <v>23.76</v>
      </c>
      <c r="AN117" s="104" t="n">
        <v>23.455</v>
      </c>
      <c r="AO117" s="104" t="n">
        <v>17.827</v>
      </c>
      <c r="AP117" s="104" t="n">
        <v>12.199</v>
      </c>
      <c r="AQ117" s="104" t="n">
        <v>12.0575</v>
      </c>
      <c r="AR117" s="104" t="n">
        <v>11.916</v>
      </c>
      <c r="AS117" s="103" t="n">
        <v>11.75075</v>
      </c>
      <c r="AT117" s="103" t="n">
        <v>11.5855</v>
      </c>
      <c r="AU117" s="103" t="n">
        <v>11.42025</v>
      </c>
      <c r="AV117" s="103" t="n">
        <v>11.255</v>
      </c>
      <c r="AW117" s="103" t="n">
        <v>11.08975</v>
      </c>
      <c r="AX117" s="103" t="n">
        <v>10.9245</v>
      </c>
      <c r="AY117" s="103" t="n">
        <v>10.75925</v>
      </c>
      <c r="AZ117" s="103" t="n">
        <v>10.594</v>
      </c>
      <c r="BA117" s="103" t="n">
        <v>10.42875</v>
      </c>
      <c r="BB117" s="103" t="n">
        <v>10.2635</v>
      </c>
      <c r="BC117" s="103" t="n">
        <v>10.09825</v>
      </c>
      <c r="BD117" s="103" t="n">
        <v>9.933</v>
      </c>
      <c r="BE117" s="103" t="n">
        <v>9.76775</v>
      </c>
      <c r="BF117" s="103" t="n">
        <v>9.6025</v>
      </c>
      <c r="BG117" s="103" t="n">
        <v>9.43725</v>
      </c>
      <c r="BH117" s="103" t="n">
        <v>9.272</v>
      </c>
      <c r="BI117" s="103" t="n">
        <v>9.10675</v>
      </c>
      <c r="BJ117" s="103" t="n">
        <v>8.9415</v>
      </c>
    </row>
    <row r="118" customFormat="false" ht="12.8" hidden="false" customHeight="false" outlineLevel="0" collapsed="false">
      <c r="A118" s="102" t="n">
        <v>151</v>
      </c>
      <c r="B118" s="104" t="n">
        <v>0</v>
      </c>
      <c r="C118" s="104" t="n">
        <v>0.40245</v>
      </c>
      <c r="D118" s="104" t="n">
        <v>0.8049</v>
      </c>
      <c r="E118" s="104" t="n">
        <v>1.20735</v>
      </c>
      <c r="F118" s="104" t="n">
        <v>1.6098</v>
      </c>
      <c r="G118" s="104" t="n">
        <v>2.0123</v>
      </c>
      <c r="H118" s="104" t="n">
        <v>2.4148</v>
      </c>
      <c r="I118" s="104" t="n">
        <v>2.8173</v>
      </c>
      <c r="J118" s="104" t="n">
        <v>3.2198</v>
      </c>
      <c r="K118" s="104" t="n">
        <v>3.84225</v>
      </c>
      <c r="L118" s="104" t="n">
        <v>4.4647</v>
      </c>
      <c r="M118" s="104" t="n">
        <v>5.08715</v>
      </c>
      <c r="N118" s="104" t="n">
        <v>5.7096</v>
      </c>
      <c r="O118" s="104" t="n">
        <v>6.8915</v>
      </c>
      <c r="P118" s="104" t="n">
        <v>8.0734</v>
      </c>
      <c r="Q118" s="104" t="n">
        <v>8.6165</v>
      </c>
      <c r="R118" s="104" t="n">
        <v>9.1596</v>
      </c>
      <c r="S118" s="104" t="n">
        <v>9.784</v>
      </c>
      <c r="T118" s="104" t="n">
        <v>10.4084</v>
      </c>
      <c r="U118" s="104" t="n">
        <v>10.7703</v>
      </c>
      <c r="V118" s="104" t="n">
        <v>11.1322</v>
      </c>
      <c r="W118" s="104" t="n">
        <v>11.8952</v>
      </c>
      <c r="X118" s="104" t="n">
        <v>12.6582</v>
      </c>
      <c r="Y118" s="104" t="n">
        <v>12.2796</v>
      </c>
      <c r="Z118" s="104" t="n">
        <v>11.901</v>
      </c>
      <c r="AA118" s="104" t="n">
        <v>16.9105</v>
      </c>
      <c r="AB118" s="104" t="n">
        <v>21.92</v>
      </c>
      <c r="AC118" s="104" t="n">
        <v>23.467</v>
      </c>
      <c r="AD118" s="104" t="n">
        <v>25.014</v>
      </c>
      <c r="AE118" s="104" t="n">
        <v>25.1225</v>
      </c>
      <c r="AF118" s="104" t="n">
        <v>25.231</v>
      </c>
      <c r="AG118" s="104" t="n">
        <v>24.9294</v>
      </c>
      <c r="AH118" s="104" t="n">
        <v>24.6278</v>
      </c>
      <c r="AI118" s="104" t="n">
        <v>24.3267</v>
      </c>
      <c r="AJ118" s="104" t="n">
        <v>24.0256</v>
      </c>
      <c r="AK118" s="104" t="n">
        <v>23.7241</v>
      </c>
      <c r="AL118" s="104" t="n">
        <v>23.4226</v>
      </c>
      <c r="AM118" s="104" t="n">
        <v>23.1256</v>
      </c>
      <c r="AN118" s="104" t="n">
        <v>22.8286</v>
      </c>
      <c r="AO118" s="104" t="n">
        <v>17.5009</v>
      </c>
      <c r="AP118" s="104" t="n">
        <v>12.1732</v>
      </c>
      <c r="AQ118" s="104" t="n">
        <v>12.0224</v>
      </c>
      <c r="AR118" s="104" t="n">
        <v>11.8716</v>
      </c>
      <c r="AS118" s="103" t="n">
        <v>11.706825</v>
      </c>
      <c r="AT118" s="103" t="n">
        <v>11.54205</v>
      </c>
      <c r="AU118" s="103" t="n">
        <v>11.377275</v>
      </c>
      <c r="AV118" s="103" t="n">
        <v>11.2125</v>
      </c>
      <c r="AW118" s="103" t="n">
        <v>11.047725</v>
      </c>
      <c r="AX118" s="103" t="n">
        <v>10.88295</v>
      </c>
      <c r="AY118" s="103" t="n">
        <v>10.718175</v>
      </c>
      <c r="AZ118" s="103" t="n">
        <v>10.5534</v>
      </c>
      <c r="BA118" s="103" t="n">
        <v>10.388625</v>
      </c>
      <c r="BB118" s="103" t="n">
        <v>10.22385</v>
      </c>
      <c r="BC118" s="103" t="n">
        <v>10.059075</v>
      </c>
      <c r="BD118" s="103" t="n">
        <v>9.8943</v>
      </c>
      <c r="BE118" s="103" t="n">
        <v>9.729525</v>
      </c>
      <c r="BF118" s="103" t="n">
        <v>9.56475</v>
      </c>
      <c r="BG118" s="103" t="n">
        <v>9.399975</v>
      </c>
      <c r="BH118" s="103" t="n">
        <v>9.2352</v>
      </c>
      <c r="BI118" s="103" t="n">
        <v>9.070425</v>
      </c>
      <c r="BJ118" s="103" t="n">
        <v>8.90564999999999</v>
      </c>
    </row>
    <row r="119" customFormat="false" ht="12.8" hidden="false" customHeight="false" outlineLevel="0" collapsed="false">
      <c r="A119" s="102" t="n">
        <v>152</v>
      </c>
      <c r="B119" s="104" t="n">
        <v>0</v>
      </c>
      <c r="C119" s="104" t="n">
        <v>0.40415</v>
      </c>
      <c r="D119" s="104" t="n">
        <v>0.8083</v>
      </c>
      <c r="E119" s="104" t="n">
        <v>1.21245</v>
      </c>
      <c r="F119" s="104" t="n">
        <v>1.6166</v>
      </c>
      <c r="G119" s="104" t="n">
        <v>2.02085</v>
      </c>
      <c r="H119" s="104" t="n">
        <v>2.4251</v>
      </c>
      <c r="I119" s="104" t="n">
        <v>2.82935</v>
      </c>
      <c r="J119" s="104" t="n">
        <v>3.2336</v>
      </c>
      <c r="K119" s="104" t="n">
        <v>3.84175</v>
      </c>
      <c r="L119" s="104" t="n">
        <v>4.4499</v>
      </c>
      <c r="M119" s="104" t="n">
        <v>5.05805</v>
      </c>
      <c r="N119" s="104" t="n">
        <v>5.6662</v>
      </c>
      <c r="O119" s="104" t="n">
        <v>6.8185</v>
      </c>
      <c r="P119" s="104" t="n">
        <v>7.9708</v>
      </c>
      <c r="Q119" s="104" t="n">
        <v>8.5085</v>
      </c>
      <c r="R119" s="104" t="n">
        <v>9.0462</v>
      </c>
      <c r="S119" s="104" t="n">
        <v>9.66</v>
      </c>
      <c r="T119" s="104" t="n">
        <v>10.2738</v>
      </c>
      <c r="U119" s="104" t="n">
        <v>10.6301</v>
      </c>
      <c r="V119" s="104" t="n">
        <v>10.9864</v>
      </c>
      <c r="W119" s="104" t="n">
        <v>11.7319</v>
      </c>
      <c r="X119" s="104" t="n">
        <v>12.4774</v>
      </c>
      <c r="Y119" s="104" t="n">
        <v>12.0922</v>
      </c>
      <c r="Z119" s="104" t="n">
        <v>11.707</v>
      </c>
      <c r="AA119" s="104" t="n">
        <v>16.506</v>
      </c>
      <c r="AB119" s="104" t="n">
        <v>21.305</v>
      </c>
      <c r="AC119" s="104" t="n">
        <v>22.8135</v>
      </c>
      <c r="AD119" s="104" t="n">
        <v>24.322</v>
      </c>
      <c r="AE119" s="104" t="n">
        <v>24.433</v>
      </c>
      <c r="AF119" s="104" t="n">
        <v>24.544</v>
      </c>
      <c r="AG119" s="104" t="n">
        <v>24.2498</v>
      </c>
      <c r="AH119" s="104" t="n">
        <v>23.9556</v>
      </c>
      <c r="AI119" s="104" t="n">
        <v>23.6619</v>
      </c>
      <c r="AJ119" s="104" t="n">
        <v>23.3682</v>
      </c>
      <c r="AK119" s="104" t="n">
        <v>23.0742</v>
      </c>
      <c r="AL119" s="104" t="n">
        <v>22.7802</v>
      </c>
      <c r="AM119" s="104" t="n">
        <v>22.4912</v>
      </c>
      <c r="AN119" s="104" t="n">
        <v>22.2022</v>
      </c>
      <c r="AO119" s="104" t="n">
        <v>17.1748</v>
      </c>
      <c r="AP119" s="104" t="n">
        <v>12.1474</v>
      </c>
      <c r="AQ119" s="104" t="n">
        <v>11.9873</v>
      </c>
      <c r="AR119" s="104" t="n">
        <v>11.8272</v>
      </c>
      <c r="AS119" s="103" t="n">
        <v>11.6629</v>
      </c>
      <c r="AT119" s="103" t="n">
        <v>11.4986</v>
      </c>
      <c r="AU119" s="103" t="n">
        <v>11.3343</v>
      </c>
      <c r="AV119" s="103" t="n">
        <v>11.17</v>
      </c>
      <c r="AW119" s="103" t="n">
        <v>11.0057</v>
      </c>
      <c r="AX119" s="103" t="n">
        <v>10.8414</v>
      </c>
      <c r="AY119" s="103" t="n">
        <v>10.6771</v>
      </c>
      <c r="AZ119" s="103" t="n">
        <v>10.5128</v>
      </c>
      <c r="BA119" s="103" t="n">
        <v>10.3485</v>
      </c>
      <c r="BB119" s="103" t="n">
        <v>10.1842</v>
      </c>
      <c r="BC119" s="103" t="n">
        <v>10.0199</v>
      </c>
      <c r="BD119" s="103" t="n">
        <v>9.8556</v>
      </c>
      <c r="BE119" s="103" t="n">
        <v>9.6913</v>
      </c>
      <c r="BF119" s="103" t="n">
        <v>9.527</v>
      </c>
      <c r="BG119" s="103" t="n">
        <v>9.3627</v>
      </c>
      <c r="BH119" s="103" t="n">
        <v>9.19839999999999</v>
      </c>
      <c r="BI119" s="103" t="n">
        <v>9.03409999999999</v>
      </c>
      <c r="BJ119" s="103" t="n">
        <v>8.86979999999999</v>
      </c>
    </row>
    <row r="120" customFormat="false" ht="12.8" hidden="false" customHeight="false" outlineLevel="0" collapsed="false">
      <c r="A120" s="102" t="n">
        <v>153</v>
      </c>
      <c r="B120" s="104" t="n">
        <v>0</v>
      </c>
      <c r="C120" s="104" t="n">
        <v>0.40585</v>
      </c>
      <c r="D120" s="104" t="n">
        <v>0.8117</v>
      </c>
      <c r="E120" s="104" t="n">
        <v>1.21755</v>
      </c>
      <c r="F120" s="104" t="n">
        <v>1.6234</v>
      </c>
      <c r="G120" s="104" t="n">
        <v>2.0294</v>
      </c>
      <c r="H120" s="104" t="n">
        <v>2.4354</v>
      </c>
      <c r="I120" s="104" t="n">
        <v>2.8414</v>
      </c>
      <c r="J120" s="104" t="n">
        <v>3.2474</v>
      </c>
      <c r="K120" s="104" t="n">
        <v>3.84125</v>
      </c>
      <c r="L120" s="104" t="n">
        <v>4.4351</v>
      </c>
      <c r="M120" s="104" t="n">
        <v>5.02895</v>
      </c>
      <c r="N120" s="104" t="n">
        <v>5.6228</v>
      </c>
      <c r="O120" s="104" t="n">
        <v>6.7455</v>
      </c>
      <c r="P120" s="104" t="n">
        <v>7.8682</v>
      </c>
      <c r="Q120" s="104" t="n">
        <v>8.4005</v>
      </c>
      <c r="R120" s="104" t="n">
        <v>8.9328</v>
      </c>
      <c r="S120" s="104" t="n">
        <v>9.536</v>
      </c>
      <c r="T120" s="104" t="n">
        <v>10.1392</v>
      </c>
      <c r="U120" s="104" t="n">
        <v>10.4899</v>
      </c>
      <c r="V120" s="104" t="n">
        <v>10.8406</v>
      </c>
      <c r="W120" s="104" t="n">
        <v>11.5686</v>
      </c>
      <c r="X120" s="104" t="n">
        <v>12.2966</v>
      </c>
      <c r="Y120" s="104" t="n">
        <v>11.9048</v>
      </c>
      <c r="Z120" s="104" t="n">
        <v>11.513</v>
      </c>
      <c r="AA120" s="104" t="n">
        <v>16.1015</v>
      </c>
      <c r="AB120" s="104" t="n">
        <v>20.69</v>
      </c>
      <c r="AC120" s="104" t="n">
        <v>22.16</v>
      </c>
      <c r="AD120" s="104" t="n">
        <v>23.63</v>
      </c>
      <c r="AE120" s="104" t="n">
        <v>23.7435</v>
      </c>
      <c r="AF120" s="104" t="n">
        <v>23.857</v>
      </c>
      <c r="AG120" s="104" t="n">
        <v>23.5702</v>
      </c>
      <c r="AH120" s="104" t="n">
        <v>23.2834</v>
      </c>
      <c r="AI120" s="104" t="n">
        <v>22.9971</v>
      </c>
      <c r="AJ120" s="104" t="n">
        <v>22.7108</v>
      </c>
      <c r="AK120" s="104" t="n">
        <v>22.4243</v>
      </c>
      <c r="AL120" s="104" t="n">
        <v>22.1378</v>
      </c>
      <c r="AM120" s="104" t="n">
        <v>21.8568</v>
      </c>
      <c r="AN120" s="104" t="n">
        <v>21.5758</v>
      </c>
      <c r="AO120" s="104" t="n">
        <v>16.8487</v>
      </c>
      <c r="AP120" s="104" t="n">
        <v>12.1216</v>
      </c>
      <c r="AQ120" s="104" t="n">
        <v>11.9522</v>
      </c>
      <c r="AR120" s="104" t="n">
        <v>11.7828</v>
      </c>
      <c r="AS120" s="103" t="n">
        <v>11.618975</v>
      </c>
      <c r="AT120" s="103" t="n">
        <v>11.45515</v>
      </c>
      <c r="AU120" s="103" t="n">
        <v>11.291325</v>
      </c>
      <c r="AV120" s="103" t="n">
        <v>11.1275</v>
      </c>
      <c r="AW120" s="103" t="n">
        <v>10.963675</v>
      </c>
      <c r="AX120" s="103" t="n">
        <v>10.79985</v>
      </c>
      <c r="AY120" s="103" t="n">
        <v>10.636025</v>
      </c>
      <c r="AZ120" s="103" t="n">
        <v>10.4722</v>
      </c>
      <c r="BA120" s="103" t="n">
        <v>10.308375</v>
      </c>
      <c r="BB120" s="103" t="n">
        <v>10.14455</v>
      </c>
      <c r="BC120" s="103" t="n">
        <v>9.980725</v>
      </c>
      <c r="BD120" s="103" t="n">
        <v>9.8169</v>
      </c>
      <c r="BE120" s="103" t="n">
        <v>9.65307500000001</v>
      </c>
      <c r="BF120" s="103" t="n">
        <v>9.48925000000001</v>
      </c>
      <c r="BG120" s="103" t="n">
        <v>9.32542500000001</v>
      </c>
      <c r="BH120" s="103" t="n">
        <v>9.16160000000001</v>
      </c>
      <c r="BI120" s="103" t="n">
        <v>8.99777500000001</v>
      </c>
      <c r="BJ120" s="103" t="n">
        <v>8.83395000000001</v>
      </c>
    </row>
    <row r="121" customFormat="false" ht="12.8" hidden="false" customHeight="false" outlineLevel="0" collapsed="false">
      <c r="A121" s="102" t="n">
        <v>154</v>
      </c>
      <c r="B121" s="104" t="n">
        <v>0</v>
      </c>
      <c r="C121" s="104" t="n">
        <v>0.40755</v>
      </c>
      <c r="D121" s="104" t="n">
        <v>0.8151</v>
      </c>
      <c r="E121" s="104" t="n">
        <v>1.22265</v>
      </c>
      <c r="F121" s="104" t="n">
        <v>1.6302</v>
      </c>
      <c r="G121" s="104" t="n">
        <v>2.03795</v>
      </c>
      <c r="H121" s="104" t="n">
        <v>2.4457</v>
      </c>
      <c r="I121" s="104" t="n">
        <v>2.85345</v>
      </c>
      <c r="J121" s="104" t="n">
        <v>3.2612</v>
      </c>
      <c r="K121" s="104" t="n">
        <v>3.84075</v>
      </c>
      <c r="L121" s="104" t="n">
        <v>4.4203</v>
      </c>
      <c r="M121" s="104" t="n">
        <v>4.99985</v>
      </c>
      <c r="N121" s="104" t="n">
        <v>5.5794</v>
      </c>
      <c r="O121" s="104" t="n">
        <v>6.6725</v>
      </c>
      <c r="P121" s="104" t="n">
        <v>7.7656</v>
      </c>
      <c r="Q121" s="104" t="n">
        <v>8.2925</v>
      </c>
      <c r="R121" s="104" t="n">
        <v>8.8194</v>
      </c>
      <c r="S121" s="104" t="n">
        <v>9.412</v>
      </c>
      <c r="T121" s="104" t="n">
        <v>10.0046</v>
      </c>
      <c r="U121" s="104" t="n">
        <v>10.3497</v>
      </c>
      <c r="V121" s="104" t="n">
        <v>10.6948</v>
      </c>
      <c r="W121" s="104" t="n">
        <v>11.4053</v>
      </c>
      <c r="X121" s="104" t="n">
        <v>12.1158</v>
      </c>
      <c r="Y121" s="104" t="n">
        <v>11.7174</v>
      </c>
      <c r="Z121" s="104" t="n">
        <v>11.319</v>
      </c>
      <c r="AA121" s="104" t="n">
        <v>15.697</v>
      </c>
      <c r="AB121" s="104" t="n">
        <v>20.075</v>
      </c>
      <c r="AC121" s="104" t="n">
        <v>21.5065</v>
      </c>
      <c r="AD121" s="104" t="n">
        <v>22.938</v>
      </c>
      <c r="AE121" s="104" t="n">
        <v>23.054</v>
      </c>
      <c r="AF121" s="104" t="n">
        <v>23.17</v>
      </c>
      <c r="AG121" s="104" t="n">
        <v>22.8906</v>
      </c>
      <c r="AH121" s="104" t="n">
        <v>22.6112</v>
      </c>
      <c r="AI121" s="104" t="n">
        <v>22.3323</v>
      </c>
      <c r="AJ121" s="104" t="n">
        <v>22.0534</v>
      </c>
      <c r="AK121" s="104" t="n">
        <v>21.7744</v>
      </c>
      <c r="AL121" s="104" t="n">
        <v>21.4954</v>
      </c>
      <c r="AM121" s="104" t="n">
        <v>21.2224</v>
      </c>
      <c r="AN121" s="104" t="n">
        <v>20.9494</v>
      </c>
      <c r="AO121" s="104" t="n">
        <v>16.5226</v>
      </c>
      <c r="AP121" s="104" t="n">
        <v>12.0958</v>
      </c>
      <c r="AQ121" s="104" t="n">
        <v>11.9171</v>
      </c>
      <c r="AR121" s="104" t="n">
        <v>11.7384</v>
      </c>
      <c r="AS121" s="103" t="n">
        <v>11.57505</v>
      </c>
      <c r="AT121" s="103" t="n">
        <v>11.4117</v>
      </c>
      <c r="AU121" s="103" t="n">
        <v>11.24835</v>
      </c>
      <c r="AV121" s="103" t="n">
        <v>11.085</v>
      </c>
      <c r="AW121" s="103" t="n">
        <v>10.92165</v>
      </c>
      <c r="AX121" s="103" t="n">
        <v>10.7583</v>
      </c>
      <c r="AY121" s="103" t="n">
        <v>10.59495</v>
      </c>
      <c r="AZ121" s="103" t="n">
        <v>10.4316</v>
      </c>
      <c r="BA121" s="103" t="n">
        <v>10.26825</v>
      </c>
      <c r="BB121" s="103" t="n">
        <v>10.1049</v>
      </c>
      <c r="BC121" s="103" t="n">
        <v>9.94155</v>
      </c>
      <c r="BD121" s="103" t="n">
        <v>9.7782</v>
      </c>
      <c r="BE121" s="103" t="n">
        <v>9.61485</v>
      </c>
      <c r="BF121" s="103" t="n">
        <v>9.45150000000001</v>
      </c>
      <c r="BG121" s="103" t="n">
        <v>9.28815000000001</v>
      </c>
      <c r="BH121" s="103" t="n">
        <v>9.12480000000001</v>
      </c>
      <c r="BI121" s="103" t="n">
        <v>8.96145000000001</v>
      </c>
      <c r="BJ121" s="103" t="n">
        <v>8.79810000000001</v>
      </c>
    </row>
    <row r="122" customFormat="false" ht="12.8" hidden="false" customHeight="false" outlineLevel="0" collapsed="false">
      <c r="A122" s="102" t="n">
        <v>155</v>
      </c>
      <c r="B122" s="104" t="n">
        <v>0</v>
      </c>
      <c r="C122" s="104" t="n">
        <v>0.40925</v>
      </c>
      <c r="D122" s="104" t="n">
        <v>0.8185</v>
      </c>
      <c r="E122" s="104" t="n">
        <v>1.22775</v>
      </c>
      <c r="F122" s="104" t="n">
        <v>1.637</v>
      </c>
      <c r="G122" s="104" t="n">
        <v>2.0465</v>
      </c>
      <c r="H122" s="104" t="n">
        <v>2.456</v>
      </c>
      <c r="I122" s="104" t="n">
        <v>2.8655</v>
      </c>
      <c r="J122" s="104" t="n">
        <v>3.275</v>
      </c>
      <c r="K122" s="104" t="n">
        <v>3.84025</v>
      </c>
      <c r="L122" s="104" t="n">
        <v>4.4055</v>
      </c>
      <c r="M122" s="104" t="n">
        <v>4.97075</v>
      </c>
      <c r="N122" s="104" t="n">
        <v>5.536</v>
      </c>
      <c r="O122" s="104" t="n">
        <v>6.5995</v>
      </c>
      <c r="P122" s="104" t="n">
        <v>7.663</v>
      </c>
      <c r="Q122" s="104" t="n">
        <v>8.1845</v>
      </c>
      <c r="R122" s="104" t="n">
        <v>8.706</v>
      </c>
      <c r="S122" s="104" t="n">
        <v>9.288</v>
      </c>
      <c r="T122" s="104" t="n">
        <v>9.87</v>
      </c>
      <c r="U122" s="104" t="n">
        <v>10.2095</v>
      </c>
      <c r="V122" s="104" t="n">
        <v>10.549</v>
      </c>
      <c r="W122" s="104" t="n">
        <v>11.242</v>
      </c>
      <c r="X122" s="104" t="n">
        <v>11.935</v>
      </c>
      <c r="Y122" s="104" t="n">
        <v>11.53</v>
      </c>
      <c r="Z122" s="104" t="n">
        <v>11.125</v>
      </c>
      <c r="AA122" s="104" t="n">
        <v>15.2925</v>
      </c>
      <c r="AB122" s="104" t="n">
        <v>19.46</v>
      </c>
      <c r="AC122" s="104" t="n">
        <v>20.853</v>
      </c>
      <c r="AD122" s="104" t="n">
        <v>22.246</v>
      </c>
      <c r="AE122" s="104" t="n">
        <v>22.3645</v>
      </c>
      <c r="AF122" s="104" t="n">
        <v>22.483</v>
      </c>
      <c r="AG122" s="104" t="n">
        <v>22.211</v>
      </c>
      <c r="AH122" s="104" t="n">
        <v>21.939</v>
      </c>
      <c r="AI122" s="104" t="n">
        <v>21.6675</v>
      </c>
      <c r="AJ122" s="104" t="n">
        <v>21.396</v>
      </c>
      <c r="AK122" s="104" t="n">
        <v>21.1245</v>
      </c>
      <c r="AL122" s="104" t="n">
        <v>20.853</v>
      </c>
      <c r="AM122" s="104" t="n">
        <v>20.588</v>
      </c>
      <c r="AN122" s="104" t="n">
        <v>20.323</v>
      </c>
      <c r="AO122" s="104" t="n">
        <v>16.1965</v>
      </c>
      <c r="AP122" s="104" t="n">
        <v>12.07</v>
      </c>
      <c r="AQ122" s="104" t="n">
        <v>11.882</v>
      </c>
      <c r="AR122" s="104" t="n">
        <v>11.694</v>
      </c>
      <c r="AS122" s="103" t="n">
        <v>11.531125</v>
      </c>
      <c r="AT122" s="103" t="n">
        <v>11.36825</v>
      </c>
      <c r="AU122" s="103" t="n">
        <v>11.205375</v>
      </c>
      <c r="AV122" s="103" t="n">
        <v>11.0425</v>
      </c>
      <c r="AW122" s="103" t="n">
        <v>10.879625</v>
      </c>
      <c r="AX122" s="103" t="n">
        <v>10.71675</v>
      </c>
      <c r="AY122" s="103" t="n">
        <v>10.553875</v>
      </c>
      <c r="AZ122" s="103" t="n">
        <v>10.391</v>
      </c>
      <c r="BA122" s="103" t="n">
        <v>10.228125</v>
      </c>
      <c r="BB122" s="103" t="n">
        <v>10.06525</v>
      </c>
      <c r="BC122" s="103" t="n">
        <v>9.902375</v>
      </c>
      <c r="BD122" s="103" t="n">
        <v>9.7395</v>
      </c>
      <c r="BE122" s="103" t="n">
        <v>9.576625</v>
      </c>
      <c r="BF122" s="103" t="n">
        <v>9.41375</v>
      </c>
      <c r="BG122" s="103" t="n">
        <v>9.250875</v>
      </c>
      <c r="BH122" s="103" t="n">
        <v>9.088</v>
      </c>
      <c r="BI122" s="103" t="n">
        <v>8.925125</v>
      </c>
      <c r="BJ122" s="103" t="n">
        <v>8.76225</v>
      </c>
    </row>
    <row r="123" customFormat="false" ht="12.8" hidden="false" customHeight="false" outlineLevel="0" collapsed="false">
      <c r="A123" s="102" t="n">
        <v>156</v>
      </c>
      <c r="B123" s="104" t="n">
        <v>0</v>
      </c>
      <c r="C123" s="104" t="n">
        <v>0.41055</v>
      </c>
      <c r="D123" s="104" t="n">
        <v>0.8211</v>
      </c>
      <c r="E123" s="104" t="n">
        <v>1.23165</v>
      </c>
      <c r="F123" s="104" t="n">
        <v>1.6422</v>
      </c>
      <c r="G123" s="104" t="n">
        <v>2.0529</v>
      </c>
      <c r="H123" s="104" t="n">
        <v>2.4636</v>
      </c>
      <c r="I123" s="104" t="n">
        <v>2.8743</v>
      </c>
      <c r="J123" s="104" t="n">
        <v>3.285</v>
      </c>
      <c r="K123" s="104" t="n">
        <v>3.837</v>
      </c>
      <c r="L123" s="104" t="n">
        <v>4.389</v>
      </c>
      <c r="M123" s="104" t="n">
        <v>4.941</v>
      </c>
      <c r="N123" s="104" t="n">
        <v>5.493</v>
      </c>
      <c r="O123" s="104" t="n">
        <v>6.5273</v>
      </c>
      <c r="P123" s="104" t="n">
        <v>7.5616</v>
      </c>
      <c r="Q123" s="104" t="n">
        <v>8.0777</v>
      </c>
      <c r="R123" s="104" t="n">
        <v>8.5938</v>
      </c>
      <c r="S123" s="104" t="n">
        <v>9.1666</v>
      </c>
      <c r="T123" s="104" t="n">
        <v>9.7394</v>
      </c>
      <c r="U123" s="104" t="n">
        <v>10.0785</v>
      </c>
      <c r="V123" s="104" t="n">
        <v>10.4176</v>
      </c>
      <c r="W123" s="104" t="n">
        <v>11.0968</v>
      </c>
      <c r="X123" s="104" t="n">
        <v>11.776</v>
      </c>
      <c r="Y123" s="104" t="n">
        <v>11.3752</v>
      </c>
      <c r="Z123" s="104" t="n">
        <v>10.9744</v>
      </c>
      <c r="AA123" s="104" t="n">
        <v>14.9143</v>
      </c>
      <c r="AB123" s="104" t="n">
        <v>18.8542</v>
      </c>
      <c r="AC123" s="104" t="n">
        <v>20.1992</v>
      </c>
      <c r="AD123" s="104" t="n">
        <v>21.5442</v>
      </c>
      <c r="AE123" s="104" t="n">
        <v>21.6395</v>
      </c>
      <c r="AF123" s="104" t="n">
        <v>21.7348</v>
      </c>
      <c r="AG123" s="104" t="n">
        <v>21.4708</v>
      </c>
      <c r="AH123" s="104" t="n">
        <v>21.2068</v>
      </c>
      <c r="AI123" s="104" t="n">
        <v>20.9433</v>
      </c>
      <c r="AJ123" s="104" t="n">
        <v>20.6798</v>
      </c>
      <c r="AK123" s="104" t="n">
        <v>20.4162</v>
      </c>
      <c r="AL123" s="104" t="n">
        <v>20.1526</v>
      </c>
      <c r="AM123" s="104" t="n">
        <v>19.8954</v>
      </c>
      <c r="AN123" s="104" t="n">
        <v>19.6382</v>
      </c>
      <c r="AO123" s="104" t="n">
        <v>15.8234</v>
      </c>
      <c r="AP123" s="104" t="n">
        <v>12.0086</v>
      </c>
      <c r="AQ123" s="104" t="n">
        <v>11.8183</v>
      </c>
      <c r="AR123" s="104" t="n">
        <v>11.628</v>
      </c>
      <c r="AS123" s="103" t="n">
        <v>11.465925</v>
      </c>
      <c r="AT123" s="103" t="n">
        <v>11.30385</v>
      </c>
      <c r="AU123" s="103" t="n">
        <v>11.141775</v>
      </c>
      <c r="AV123" s="103" t="n">
        <v>10.9797</v>
      </c>
      <c r="AW123" s="103" t="n">
        <v>10.817625</v>
      </c>
      <c r="AX123" s="103" t="n">
        <v>10.65555</v>
      </c>
      <c r="AY123" s="103" t="n">
        <v>10.493475</v>
      </c>
      <c r="AZ123" s="103" t="n">
        <v>10.3314</v>
      </c>
      <c r="BA123" s="103" t="n">
        <v>10.169325</v>
      </c>
      <c r="BB123" s="103" t="n">
        <v>10.00725</v>
      </c>
      <c r="BC123" s="103" t="n">
        <v>9.845175</v>
      </c>
      <c r="BD123" s="103" t="n">
        <v>9.6831</v>
      </c>
      <c r="BE123" s="103" t="n">
        <v>9.521025</v>
      </c>
      <c r="BF123" s="103" t="n">
        <v>9.35895</v>
      </c>
      <c r="BG123" s="103" t="n">
        <v>9.196875</v>
      </c>
      <c r="BH123" s="103" t="n">
        <v>9.0348</v>
      </c>
      <c r="BI123" s="103" t="n">
        <v>8.872725</v>
      </c>
      <c r="BJ123" s="103" t="n">
        <v>8.71065</v>
      </c>
    </row>
    <row r="124" customFormat="false" ht="12.8" hidden="false" customHeight="false" outlineLevel="0" collapsed="false">
      <c r="A124" s="102" t="n">
        <v>157</v>
      </c>
      <c r="B124" s="104" t="n">
        <v>0</v>
      </c>
      <c r="C124" s="104" t="n">
        <v>0.41185</v>
      </c>
      <c r="D124" s="104" t="n">
        <v>0.8237</v>
      </c>
      <c r="E124" s="104" t="n">
        <v>1.23555</v>
      </c>
      <c r="F124" s="104" t="n">
        <v>1.6474</v>
      </c>
      <c r="G124" s="104" t="n">
        <v>2.0593</v>
      </c>
      <c r="H124" s="104" t="n">
        <v>2.4712</v>
      </c>
      <c r="I124" s="104" t="n">
        <v>2.8831</v>
      </c>
      <c r="J124" s="104" t="n">
        <v>3.295</v>
      </c>
      <c r="K124" s="104" t="n">
        <v>3.83375</v>
      </c>
      <c r="L124" s="104" t="n">
        <v>4.3725</v>
      </c>
      <c r="M124" s="104" t="n">
        <v>4.91125</v>
      </c>
      <c r="N124" s="104" t="n">
        <v>5.45</v>
      </c>
      <c r="O124" s="104" t="n">
        <v>6.4551</v>
      </c>
      <c r="P124" s="104" t="n">
        <v>7.4602</v>
      </c>
      <c r="Q124" s="104" t="n">
        <v>7.9709</v>
      </c>
      <c r="R124" s="104" t="n">
        <v>8.4816</v>
      </c>
      <c r="S124" s="104" t="n">
        <v>9.0452</v>
      </c>
      <c r="T124" s="104" t="n">
        <v>9.6088</v>
      </c>
      <c r="U124" s="104" t="n">
        <v>9.9475</v>
      </c>
      <c r="V124" s="104" t="n">
        <v>10.2862</v>
      </c>
      <c r="W124" s="104" t="n">
        <v>10.9516</v>
      </c>
      <c r="X124" s="104" t="n">
        <v>11.617</v>
      </c>
      <c r="Y124" s="104" t="n">
        <v>11.2204</v>
      </c>
      <c r="Z124" s="104" t="n">
        <v>10.8238</v>
      </c>
      <c r="AA124" s="104" t="n">
        <v>14.5361</v>
      </c>
      <c r="AB124" s="104" t="n">
        <v>18.2484</v>
      </c>
      <c r="AC124" s="104" t="n">
        <v>19.5454</v>
      </c>
      <c r="AD124" s="104" t="n">
        <v>20.8424</v>
      </c>
      <c r="AE124" s="104" t="n">
        <v>20.9145</v>
      </c>
      <c r="AF124" s="104" t="n">
        <v>20.9866</v>
      </c>
      <c r="AG124" s="104" t="n">
        <v>20.7306</v>
      </c>
      <c r="AH124" s="104" t="n">
        <v>20.4746</v>
      </c>
      <c r="AI124" s="104" t="n">
        <v>20.2191</v>
      </c>
      <c r="AJ124" s="104" t="n">
        <v>19.9636</v>
      </c>
      <c r="AK124" s="104" t="n">
        <v>19.7079</v>
      </c>
      <c r="AL124" s="104" t="n">
        <v>19.4522</v>
      </c>
      <c r="AM124" s="104" t="n">
        <v>19.2028</v>
      </c>
      <c r="AN124" s="104" t="n">
        <v>18.9534</v>
      </c>
      <c r="AO124" s="104" t="n">
        <v>15.4503</v>
      </c>
      <c r="AP124" s="104" t="n">
        <v>11.9472</v>
      </c>
      <c r="AQ124" s="104" t="n">
        <v>11.7546</v>
      </c>
      <c r="AR124" s="104" t="n">
        <v>11.562</v>
      </c>
      <c r="AS124" s="103" t="n">
        <v>11.400725</v>
      </c>
      <c r="AT124" s="103" t="n">
        <v>11.23945</v>
      </c>
      <c r="AU124" s="103" t="n">
        <v>11.078175</v>
      </c>
      <c r="AV124" s="103" t="n">
        <v>10.9169</v>
      </c>
      <c r="AW124" s="103" t="n">
        <v>10.755625</v>
      </c>
      <c r="AX124" s="103" t="n">
        <v>10.59435</v>
      </c>
      <c r="AY124" s="103" t="n">
        <v>10.433075</v>
      </c>
      <c r="AZ124" s="103" t="n">
        <v>10.2718</v>
      </c>
      <c r="BA124" s="103" t="n">
        <v>10.110525</v>
      </c>
      <c r="BB124" s="103" t="n">
        <v>9.94925</v>
      </c>
      <c r="BC124" s="103" t="n">
        <v>9.787975</v>
      </c>
      <c r="BD124" s="103" t="n">
        <v>9.6267</v>
      </c>
      <c r="BE124" s="103" t="n">
        <v>9.465425</v>
      </c>
      <c r="BF124" s="103" t="n">
        <v>9.30415</v>
      </c>
      <c r="BG124" s="103" t="n">
        <v>9.142875</v>
      </c>
      <c r="BH124" s="103" t="n">
        <v>8.9816</v>
      </c>
      <c r="BI124" s="103" t="n">
        <v>8.820325</v>
      </c>
      <c r="BJ124" s="103" t="n">
        <v>8.65905</v>
      </c>
    </row>
    <row r="125" customFormat="false" ht="12.8" hidden="false" customHeight="false" outlineLevel="0" collapsed="false">
      <c r="A125" s="102" t="n">
        <v>158</v>
      </c>
      <c r="B125" s="104" t="n">
        <v>0</v>
      </c>
      <c r="C125" s="104" t="n">
        <v>0.41315</v>
      </c>
      <c r="D125" s="104" t="n">
        <v>0.8263</v>
      </c>
      <c r="E125" s="104" t="n">
        <v>1.23945</v>
      </c>
      <c r="F125" s="104" t="n">
        <v>1.6526</v>
      </c>
      <c r="G125" s="104" t="n">
        <v>2.0657</v>
      </c>
      <c r="H125" s="104" t="n">
        <v>2.4788</v>
      </c>
      <c r="I125" s="104" t="n">
        <v>2.8919</v>
      </c>
      <c r="J125" s="104" t="n">
        <v>3.305</v>
      </c>
      <c r="K125" s="104" t="n">
        <v>3.8305</v>
      </c>
      <c r="L125" s="104" t="n">
        <v>4.356</v>
      </c>
      <c r="M125" s="104" t="n">
        <v>4.8815</v>
      </c>
      <c r="N125" s="104" t="n">
        <v>5.407</v>
      </c>
      <c r="O125" s="104" t="n">
        <v>6.3829</v>
      </c>
      <c r="P125" s="104" t="n">
        <v>7.3588</v>
      </c>
      <c r="Q125" s="104" t="n">
        <v>7.8641</v>
      </c>
      <c r="R125" s="104" t="n">
        <v>8.3694</v>
      </c>
      <c r="S125" s="104" t="n">
        <v>8.9238</v>
      </c>
      <c r="T125" s="104" t="n">
        <v>9.4782</v>
      </c>
      <c r="U125" s="104" t="n">
        <v>9.8165</v>
      </c>
      <c r="V125" s="104" t="n">
        <v>10.1548</v>
      </c>
      <c r="W125" s="104" t="n">
        <v>10.8064</v>
      </c>
      <c r="X125" s="104" t="n">
        <v>11.458</v>
      </c>
      <c r="Y125" s="104" t="n">
        <v>11.0656</v>
      </c>
      <c r="Z125" s="104" t="n">
        <v>10.6732</v>
      </c>
      <c r="AA125" s="104" t="n">
        <v>14.1579</v>
      </c>
      <c r="AB125" s="104" t="n">
        <v>17.6426</v>
      </c>
      <c r="AC125" s="104" t="n">
        <v>18.8916</v>
      </c>
      <c r="AD125" s="104" t="n">
        <v>20.1406</v>
      </c>
      <c r="AE125" s="104" t="n">
        <v>20.1895</v>
      </c>
      <c r="AF125" s="104" t="n">
        <v>20.2384</v>
      </c>
      <c r="AG125" s="104" t="n">
        <v>19.9904</v>
      </c>
      <c r="AH125" s="104" t="n">
        <v>19.7424</v>
      </c>
      <c r="AI125" s="104" t="n">
        <v>19.4949</v>
      </c>
      <c r="AJ125" s="104" t="n">
        <v>19.2474</v>
      </c>
      <c r="AK125" s="104" t="n">
        <v>18.9996</v>
      </c>
      <c r="AL125" s="104" t="n">
        <v>18.7518</v>
      </c>
      <c r="AM125" s="104" t="n">
        <v>18.5102</v>
      </c>
      <c r="AN125" s="104" t="n">
        <v>18.2686</v>
      </c>
      <c r="AO125" s="104" t="n">
        <v>15.0772</v>
      </c>
      <c r="AP125" s="104" t="n">
        <v>11.8858</v>
      </c>
      <c r="AQ125" s="104" t="n">
        <v>11.6909</v>
      </c>
      <c r="AR125" s="104" t="n">
        <v>11.496</v>
      </c>
      <c r="AS125" s="103" t="n">
        <v>11.335525</v>
      </c>
      <c r="AT125" s="103" t="n">
        <v>11.17505</v>
      </c>
      <c r="AU125" s="103" t="n">
        <v>11.014575</v>
      </c>
      <c r="AV125" s="103" t="n">
        <v>10.8541</v>
      </c>
      <c r="AW125" s="103" t="n">
        <v>10.693625</v>
      </c>
      <c r="AX125" s="103" t="n">
        <v>10.53315</v>
      </c>
      <c r="AY125" s="103" t="n">
        <v>10.372675</v>
      </c>
      <c r="AZ125" s="103" t="n">
        <v>10.2122</v>
      </c>
      <c r="BA125" s="103" t="n">
        <v>10.051725</v>
      </c>
      <c r="BB125" s="103" t="n">
        <v>9.89125</v>
      </c>
      <c r="BC125" s="103" t="n">
        <v>9.730775</v>
      </c>
      <c r="BD125" s="103" t="n">
        <v>9.5703</v>
      </c>
      <c r="BE125" s="103" t="n">
        <v>9.409825</v>
      </c>
      <c r="BF125" s="103" t="n">
        <v>9.24935</v>
      </c>
      <c r="BG125" s="103" t="n">
        <v>9.088875</v>
      </c>
      <c r="BH125" s="103" t="n">
        <v>8.9284</v>
      </c>
      <c r="BI125" s="103" t="n">
        <v>8.767925</v>
      </c>
      <c r="BJ125" s="103" t="n">
        <v>8.60745</v>
      </c>
    </row>
    <row r="126" customFormat="false" ht="12.8" hidden="false" customHeight="false" outlineLevel="0" collapsed="false">
      <c r="A126" s="102" t="n">
        <v>159</v>
      </c>
      <c r="B126" s="104" t="n">
        <v>0</v>
      </c>
      <c r="C126" s="104" t="n">
        <v>0.41445</v>
      </c>
      <c r="D126" s="104" t="n">
        <v>0.8289</v>
      </c>
      <c r="E126" s="104" t="n">
        <v>1.24335</v>
      </c>
      <c r="F126" s="104" t="n">
        <v>1.6578</v>
      </c>
      <c r="G126" s="104" t="n">
        <v>2.0721</v>
      </c>
      <c r="H126" s="104" t="n">
        <v>2.4864</v>
      </c>
      <c r="I126" s="104" t="n">
        <v>2.9007</v>
      </c>
      <c r="J126" s="104" t="n">
        <v>3.315</v>
      </c>
      <c r="K126" s="104" t="n">
        <v>3.82725</v>
      </c>
      <c r="L126" s="104" t="n">
        <v>4.3395</v>
      </c>
      <c r="M126" s="104" t="n">
        <v>4.85175</v>
      </c>
      <c r="N126" s="104" t="n">
        <v>5.364</v>
      </c>
      <c r="O126" s="104" t="n">
        <v>6.3107</v>
      </c>
      <c r="P126" s="104" t="n">
        <v>7.2574</v>
      </c>
      <c r="Q126" s="104" t="n">
        <v>7.7573</v>
      </c>
      <c r="R126" s="104" t="n">
        <v>8.2572</v>
      </c>
      <c r="S126" s="104" t="n">
        <v>8.8024</v>
      </c>
      <c r="T126" s="104" t="n">
        <v>9.3476</v>
      </c>
      <c r="U126" s="104" t="n">
        <v>9.6855</v>
      </c>
      <c r="V126" s="104" t="n">
        <v>10.0234</v>
      </c>
      <c r="W126" s="104" t="n">
        <v>10.6612</v>
      </c>
      <c r="X126" s="104" t="n">
        <v>11.299</v>
      </c>
      <c r="Y126" s="104" t="n">
        <v>10.9108</v>
      </c>
      <c r="Z126" s="104" t="n">
        <v>10.5226</v>
      </c>
      <c r="AA126" s="104" t="n">
        <v>13.7797</v>
      </c>
      <c r="AB126" s="104" t="n">
        <v>17.0368</v>
      </c>
      <c r="AC126" s="104" t="n">
        <v>18.2378</v>
      </c>
      <c r="AD126" s="104" t="n">
        <v>19.4388</v>
      </c>
      <c r="AE126" s="104" t="n">
        <v>19.4645</v>
      </c>
      <c r="AF126" s="104" t="n">
        <v>19.4902</v>
      </c>
      <c r="AG126" s="104" t="n">
        <v>19.2502</v>
      </c>
      <c r="AH126" s="104" t="n">
        <v>19.0102</v>
      </c>
      <c r="AI126" s="104" t="n">
        <v>18.7707</v>
      </c>
      <c r="AJ126" s="104" t="n">
        <v>18.5312</v>
      </c>
      <c r="AK126" s="104" t="n">
        <v>18.2913</v>
      </c>
      <c r="AL126" s="104" t="n">
        <v>18.0514</v>
      </c>
      <c r="AM126" s="104" t="n">
        <v>17.8176</v>
      </c>
      <c r="AN126" s="104" t="n">
        <v>17.5838</v>
      </c>
      <c r="AO126" s="104" t="n">
        <v>14.7041</v>
      </c>
      <c r="AP126" s="104" t="n">
        <v>11.8244</v>
      </c>
      <c r="AQ126" s="104" t="n">
        <v>11.6272</v>
      </c>
      <c r="AR126" s="104" t="n">
        <v>11.43</v>
      </c>
      <c r="AS126" s="103" t="n">
        <v>11.270325</v>
      </c>
      <c r="AT126" s="103" t="n">
        <v>11.11065</v>
      </c>
      <c r="AU126" s="103" t="n">
        <v>10.950975</v>
      </c>
      <c r="AV126" s="103" t="n">
        <v>10.7913</v>
      </c>
      <c r="AW126" s="103" t="n">
        <v>10.631625</v>
      </c>
      <c r="AX126" s="103" t="n">
        <v>10.47195</v>
      </c>
      <c r="AY126" s="103" t="n">
        <v>10.312275</v>
      </c>
      <c r="AZ126" s="103" t="n">
        <v>10.1526</v>
      </c>
      <c r="BA126" s="103" t="n">
        <v>9.992925</v>
      </c>
      <c r="BB126" s="103" t="n">
        <v>9.83325</v>
      </c>
      <c r="BC126" s="103" t="n">
        <v>9.673575</v>
      </c>
      <c r="BD126" s="103" t="n">
        <v>9.5139</v>
      </c>
      <c r="BE126" s="103" t="n">
        <v>9.354225</v>
      </c>
      <c r="BF126" s="103" t="n">
        <v>9.19455</v>
      </c>
      <c r="BG126" s="103" t="n">
        <v>9.034875</v>
      </c>
      <c r="BH126" s="103" t="n">
        <v>8.8752</v>
      </c>
      <c r="BI126" s="103" t="n">
        <v>8.715525</v>
      </c>
      <c r="BJ126" s="103" t="n">
        <v>8.55585</v>
      </c>
    </row>
    <row r="127" customFormat="false" ht="12.8" hidden="false" customHeight="false" outlineLevel="0" collapsed="false">
      <c r="A127" s="102" t="n">
        <v>160</v>
      </c>
      <c r="B127" s="104" t="n">
        <v>0</v>
      </c>
      <c r="C127" s="104" t="n">
        <v>0.41575</v>
      </c>
      <c r="D127" s="104" t="n">
        <v>0.8315</v>
      </c>
      <c r="E127" s="104" t="n">
        <v>1.24725</v>
      </c>
      <c r="F127" s="104" t="n">
        <v>1.663</v>
      </c>
      <c r="G127" s="104" t="n">
        <v>2.0785</v>
      </c>
      <c r="H127" s="104" t="n">
        <v>2.494</v>
      </c>
      <c r="I127" s="104" t="n">
        <v>2.9095</v>
      </c>
      <c r="J127" s="104" t="n">
        <v>3.325</v>
      </c>
      <c r="K127" s="104" t="n">
        <v>3.824</v>
      </c>
      <c r="L127" s="104" t="n">
        <v>4.323</v>
      </c>
      <c r="M127" s="104" t="n">
        <v>4.822</v>
      </c>
      <c r="N127" s="104" t="n">
        <v>5.321</v>
      </c>
      <c r="O127" s="104" t="n">
        <v>6.2385</v>
      </c>
      <c r="P127" s="104" t="n">
        <v>7.156</v>
      </c>
      <c r="Q127" s="104" t="n">
        <v>7.6505</v>
      </c>
      <c r="R127" s="104" t="n">
        <v>8.145</v>
      </c>
      <c r="S127" s="104" t="n">
        <v>8.681</v>
      </c>
      <c r="T127" s="104" t="n">
        <v>9.217</v>
      </c>
      <c r="U127" s="104" t="n">
        <v>9.5545</v>
      </c>
      <c r="V127" s="104" t="n">
        <v>9.892</v>
      </c>
      <c r="W127" s="104" t="n">
        <v>10.516</v>
      </c>
      <c r="X127" s="104" t="n">
        <v>11.14</v>
      </c>
      <c r="Y127" s="104" t="n">
        <v>10.756</v>
      </c>
      <c r="Z127" s="104" t="n">
        <v>10.372</v>
      </c>
      <c r="AA127" s="104" t="n">
        <v>13.4015</v>
      </c>
      <c r="AB127" s="104" t="n">
        <v>16.431</v>
      </c>
      <c r="AC127" s="104" t="n">
        <v>17.584</v>
      </c>
      <c r="AD127" s="104" t="n">
        <v>18.737</v>
      </c>
      <c r="AE127" s="104" t="n">
        <v>18.7395</v>
      </c>
      <c r="AF127" s="104" t="n">
        <v>18.742</v>
      </c>
      <c r="AG127" s="104" t="n">
        <v>18.51</v>
      </c>
      <c r="AH127" s="104" t="n">
        <v>18.278</v>
      </c>
      <c r="AI127" s="104" t="n">
        <v>18.0465</v>
      </c>
      <c r="AJ127" s="104" t="n">
        <v>17.815</v>
      </c>
      <c r="AK127" s="104" t="n">
        <v>17.583</v>
      </c>
      <c r="AL127" s="104" t="n">
        <v>17.351</v>
      </c>
      <c r="AM127" s="104" t="n">
        <v>17.125</v>
      </c>
      <c r="AN127" s="104" t="n">
        <v>16.899</v>
      </c>
      <c r="AO127" s="104" t="n">
        <v>14.331</v>
      </c>
      <c r="AP127" s="104" t="n">
        <v>11.763</v>
      </c>
      <c r="AQ127" s="104" t="n">
        <v>11.5635</v>
      </c>
      <c r="AR127" s="104" t="n">
        <v>11.364</v>
      </c>
      <c r="AS127" s="103" t="n">
        <v>11.205125</v>
      </c>
      <c r="AT127" s="103" t="n">
        <v>11.04625</v>
      </c>
      <c r="AU127" s="103" t="n">
        <v>10.887375</v>
      </c>
      <c r="AV127" s="103" t="n">
        <v>10.7285</v>
      </c>
      <c r="AW127" s="103" t="n">
        <v>10.569625</v>
      </c>
      <c r="AX127" s="103" t="n">
        <v>10.41075</v>
      </c>
      <c r="AY127" s="103" t="n">
        <v>10.251875</v>
      </c>
      <c r="AZ127" s="103" t="n">
        <v>10.093</v>
      </c>
      <c r="BA127" s="103" t="n">
        <v>9.934125</v>
      </c>
      <c r="BB127" s="103" t="n">
        <v>9.77525</v>
      </c>
      <c r="BC127" s="103" t="n">
        <v>9.616375</v>
      </c>
      <c r="BD127" s="103" t="n">
        <v>9.4575</v>
      </c>
      <c r="BE127" s="103" t="n">
        <v>9.298625</v>
      </c>
      <c r="BF127" s="103" t="n">
        <v>9.13975</v>
      </c>
      <c r="BG127" s="103" t="n">
        <v>8.980875</v>
      </c>
      <c r="BH127" s="103" t="n">
        <v>8.822</v>
      </c>
      <c r="BI127" s="103" t="n">
        <v>8.663125</v>
      </c>
      <c r="BJ127" s="103" t="n">
        <v>8.50425</v>
      </c>
    </row>
    <row r="128" customFormat="false" ht="12.8" hidden="false" customHeight="false" outlineLevel="0" collapsed="false">
      <c r="A128" s="102" t="n">
        <v>161</v>
      </c>
      <c r="B128" s="104" t="n">
        <v>0</v>
      </c>
      <c r="C128" s="104" t="n">
        <v>0.4164</v>
      </c>
      <c r="D128" s="104" t="n">
        <v>0.8328</v>
      </c>
      <c r="E128" s="104" t="n">
        <v>1.2492</v>
      </c>
      <c r="F128" s="104" t="n">
        <v>1.6656</v>
      </c>
      <c r="G128" s="104" t="n">
        <v>2.0818</v>
      </c>
      <c r="H128" s="104" t="n">
        <v>2.498</v>
      </c>
      <c r="I128" s="104" t="n">
        <v>2.9142</v>
      </c>
      <c r="J128" s="104" t="n">
        <v>3.3304</v>
      </c>
      <c r="K128" s="104" t="n">
        <v>3.8176</v>
      </c>
      <c r="L128" s="104" t="n">
        <v>4.3048</v>
      </c>
      <c r="M128" s="104" t="n">
        <v>4.792</v>
      </c>
      <c r="N128" s="104" t="n">
        <v>5.2792</v>
      </c>
      <c r="O128" s="104" t="n">
        <v>6.1679</v>
      </c>
      <c r="P128" s="104" t="n">
        <v>7.0566</v>
      </c>
      <c r="Q128" s="104" t="n">
        <v>7.5458</v>
      </c>
      <c r="R128" s="104" t="n">
        <v>8.035</v>
      </c>
      <c r="S128" s="104" t="n">
        <v>8.5629</v>
      </c>
      <c r="T128" s="104" t="n">
        <v>9.0908</v>
      </c>
      <c r="U128" s="104" t="n">
        <v>9.4315</v>
      </c>
      <c r="V128" s="104" t="n">
        <v>9.7722</v>
      </c>
      <c r="W128" s="104" t="n">
        <v>10.385</v>
      </c>
      <c r="X128" s="104" t="n">
        <v>10.9978</v>
      </c>
      <c r="Y128" s="104" t="n">
        <v>10.6247</v>
      </c>
      <c r="Z128" s="104" t="n">
        <v>10.2516</v>
      </c>
      <c r="AA128" s="104" t="n">
        <v>13.0649</v>
      </c>
      <c r="AB128" s="104" t="n">
        <v>15.8782</v>
      </c>
      <c r="AC128" s="104" t="n">
        <v>16.9845</v>
      </c>
      <c r="AD128" s="104" t="n">
        <v>18.0908</v>
      </c>
      <c r="AE128" s="104" t="n">
        <v>18.0603</v>
      </c>
      <c r="AF128" s="104" t="n">
        <v>18.0298</v>
      </c>
      <c r="AG128" s="104" t="n">
        <v>17.8055</v>
      </c>
      <c r="AH128" s="104" t="n">
        <v>17.5812</v>
      </c>
      <c r="AI128" s="104" t="n">
        <v>17.3572</v>
      </c>
      <c r="AJ128" s="104" t="n">
        <v>17.1332</v>
      </c>
      <c r="AK128" s="104" t="n">
        <v>16.9089</v>
      </c>
      <c r="AL128" s="104" t="n">
        <v>16.6846</v>
      </c>
      <c r="AM128" s="104" t="n">
        <v>16.4657</v>
      </c>
      <c r="AN128" s="104" t="n">
        <v>16.2468</v>
      </c>
      <c r="AO128" s="104" t="n">
        <v>13.9643</v>
      </c>
      <c r="AP128" s="104" t="n">
        <v>11.6818</v>
      </c>
      <c r="AQ128" s="104" t="n">
        <v>11.4835</v>
      </c>
      <c r="AR128" s="104" t="n">
        <v>11.2852</v>
      </c>
      <c r="AS128" s="103" t="n">
        <v>11.127275</v>
      </c>
      <c r="AT128" s="103" t="n">
        <v>10.96935</v>
      </c>
      <c r="AU128" s="103" t="n">
        <v>10.811425</v>
      </c>
      <c r="AV128" s="103" t="n">
        <v>10.6535</v>
      </c>
      <c r="AW128" s="103" t="n">
        <v>10.495575</v>
      </c>
      <c r="AX128" s="103" t="n">
        <v>10.33765</v>
      </c>
      <c r="AY128" s="103" t="n">
        <v>10.179725</v>
      </c>
      <c r="AZ128" s="103" t="n">
        <v>10.0218</v>
      </c>
      <c r="BA128" s="103" t="n">
        <v>9.863875</v>
      </c>
      <c r="BB128" s="103" t="n">
        <v>9.70595</v>
      </c>
      <c r="BC128" s="103" t="n">
        <v>9.548025</v>
      </c>
      <c r="BD128" s="103" t="n">
        <v>9.3901</v>
      </c>
      <c r="BE128" s="103" t="n">
        <v>9.232175</v>
      </c>
      <c r="BF128" s="103" t="n">
        <v>9.07425</v>
      </c>
      <c r="BG128" s="103" t="n">
        <v>8.916325</v>
      </c>
      <c r="BH128" s="103" t="n">
        <v>8.7584</v>
      </c>
      <c r="BI128" s="103" t="n">
        <v>8.600475</v>
      </c>
      <c r="BJ128" s="103" t="n">
        <v>8.44255</v>
      </c>
    </row>
    <row r="129" customFormat="false" ht="12.8" hidden="false" customHeight="false" outlineLevel="0" collapsed="false">
      <c r="A129" s="102" t="n">
        <v>162</v>
      </c>
      <c r="B129" s="104" t="n">
        <v>0</v>
      </c>
      <c r="C129" s="104" t="n">
        <v>0.41705</v>
      </c>
      <c r="D129" s="104" t="n">
        <v>0.8341</v>
      </c>
      <c r="E129" s="104" t="n">
        <v>1.25115</v>
      </c>
      <c r="F129" s="104" t="n">
        <v>1.6682</v>
      </c>
      <c r="G129" s="104" t="n">
        <v>2.0851</v>
      </c>
      <c r="H129" s="104" t="n">
        <v>2.502</v>
      </c>
      <c r="I129" s="104" t="n">
        <v>2.9189</v>
      </c>
      <c r="J129" s="104" t="n">
        <v>3.3358</v>
      </c>
      <c r="K129" s="104" t="n">
        <v>3.8112</v>
      </c>
      <c r="L129" s="104" t="n">
        <v>4.2866</v>
      </c>
      <c r="M129" s="104" t="n">
        <v>4.762</v>
      </c>
      <c r="N129" s="104" t="n">
        <v>5.2374</v>
      </c>
      <c r="O129" s="104" t="n">
        <v>6.0973</v>
      </c>
      <c r="P129" s="104" t="n">
        <v>6.9572</v>
      </c>
      <c r="Q129" s="104" t="n">
        <v>7.4411</v>
      </c>
      <c r="R129" s="104" t="n">
        <v>7.925</v>
      </c>
      <c r="S129" s="104" t="n">
        <v>8.4448</v>
      </c>
      <c r="T129" s="104" t="n">
        <v>8.9646</v>
      </c>
      <c r="U129" s="104" t="n">
        <v>9.3085</v>
      </c>
      <c r="V129" s="104" t="n">
        <v>9.6524</v>
      </c>
      <c r="W129" s="104" t="n">
        <v>10.254</v>
      </c>
      <c r="X129" s="104" t="n">
        <v>10.8556</v>
      </c>
      <c r="Y129" s="104" t="n">
        <v>10.4934</v>
      </c>
      <c r="Z129" s="104" t="n">
        <v>10.1312</v>
      </c>
      <c r="AA129" s="104" t="n">
        <v>12.7283</v>
      </c>
      <c r="AB129" s="104" t="n">
        <v>15.3254</v>
      </c>
      <c r="AC129" s="104" t="n">
        <v>16.385</v>
      </c>
      <c r="AD129" s="104" t="n">
        <v>17.4446</v>
      </c>
      <c r="AE129" s="104" t="n">
        <v>17.3811</v>
      </c>
      <c r="AF129" s="104" t="n">
        <v>17.3176</v>
      </c>
      <c r="AG129" s="104" t="n">
        <v>17.101</v>
      </c>
      <c r="AH129" s="104" t="n">
        <v>16.8844</v>
      </c>
      <c r="AI129" s="104" t="n">
        <v>16.6679</v>
      </c>
      <c r="AJ129" s="104" t="n">
        <v>16.4514</v>
      </c>
      <c r="AK129" s="104" t="n">
        <v>16.2348</v>
      </c>
      <c r="AL129" s="104" t="n">
        <v>16.0182</v>
      </c>
      <c r="AM129" s="104" t="n">
        <v>15.8064</v>
      </c>
      <c r="AN129" s="104" t="n">
        <v>15.5946</v>
      </c>
      <c r="AO129" s="104" t="n">
        <v>13.5976</v>
      </c>
      <c r="AP129" s="104" t="n">
        <v>11.6006</v>
      </c>
      <c r="AQ129" s="104" t="n">
        <v>11.4035</v>
      </c>
      <c r="AR129" s="104" t="n">
        <v>11.2064</v>
      </c>
      <c r="AS129" s="103" t="n">
        <v>11.049425</v>
      </c>
      <c r="AT129" s="103" t="n">
        <v>10.89245</v>
      </c>
      <c r="AU129" s="103" t="n">
        <v>10.735475</v>
      </c>
      <c r="AV129" s="103" t="n">
        <v>10.5785</v>
      </c>
      <c r="AW129" s="103" t="n">
        <v>10.421525</v>
      </c>
      <c r="AX129" s="103" t="n">
        <v>10.26455</v>
      </c>
      <c r="AY129" s="103" t="n">
        <v>10.107575</v>
      </c>
      <c r="AZ129" s="103" t="n">
        <v>9.9506</v>
      </c>
      <c r="BA129" s="103" t="n">
        <v>9.793625</v>
      </c>
      <c r="BB129" s="103" t="n">
        <v>9.63665</v>
      </c>
      <c r="BC129" s="103" t="n">
        <v>9.479675</v>
      </c>
      <c r="BD129" s="103" t="n">
        <v>9.3227</v>
      </c>
      <c r="BE129" s="103" t="n">
        <v>9.16572500000001</v>
      </c>
      <c r="BF129" s="103" t="n">
        <v>9.00875000000001</v>
      </c>
      <c r="BG129" s="103" t="n">
        <v>8.85177500000001</v>
      </c>
      <c r="BH129" s="103" t="n">
        <v>8.69480000000001</v>
      </c>
      <c r="BI129" s="103" t="n">
        <v>8.53782500000001</v>
      </c>
      <c r="BJ129" s="103" t="n">
        <v>8.38085000000001</v>
      </c>
    </row>
    <row r="130" customFormat="false" ht="12.8" hidden="false" customHeight="false" outlineLevel="0" collapsed="false">
      <c r="A130" s="102" t="n">
        <v>163</v>
      </c>
      <c r="B130" s="104" t="n">
        <v>0</v>
      </c>
      <c r="C130" s="104" t="n">
        <v>0.4177</v>
      </c>
      <c r="D130" s="104" t="n">
        <v>0.8354</v>
      </c>
      <c r="E130" s="104" t="n">
        <v>1.2531</v>
      </c>
      <c r="F130" s="104" t="n">
        <v>1.6708</v>
      </c>
      <c r="G130" s="104" t="n">
        <v>2.0884</v>
      </c>
      <c r="H130" s="104" t="n">
        <v>2.506</v>
      </c>
      <c r="I130" s="104" t="n">
        <v>2.9236</v>
      </c>
      <c r="J130" s="104" t="n">
        <v>3.3412</v>
      </c>
      <c r="K130" s="104" t="n">
        <v>3.8048</v>
      </c>
      <c r="L130" s="104" t="n">
        <v>4.2684</v>
      </c>
      <c r="M130" s="104" t="n">
        <v>4.732</v>
      </c>
      <c r="N130" s="104" t="n">
        <v>5.1956</v>
      </c>
      <c r="O130" s="104" t="n">
        <v>6.0267</v>
      </c>
      <c r="P130" s="104" t="n">
        <v>6.8578</v>
      </c>
      <c r="Q130" s="104" t="n">
        <v>7.3364</v>
      </c>
      <c r="R130" s="104" t="n">
        <v>7.815</v>
      </c>
      <c r="S130" s="104" t="n">
        <v>8.3267</v>
      </c>
      <c r="T130" s="104" t="n">
        <v>8.8384</v>
      </c>
      <c r="U130" s="104" t="n">
        <v>9.1855</v>
      </c>
      <c r="V130" s="104" t="n">
        <v>9.5326</v>
      </c>
      <c r="W130" s="104" t="n">
        <v>10.123</v>
      </c>
      <c r="X130" s="104" t="n">
        <v>10.7134</v>
      </c>
      <c r="Y130" s="104" t="n">
        <v>10.3621</v>
      </c>
      <c r="Z130" s="104" t="n">
        <v>10.0108</v>
      </c>
      <c r="AA130" s="104" t="n">
        <v>12.3917</v>
      </c>
      <c r="AB130" s="104" t="n">
        <v>14.7726</v>
      </c>
      <c r="AC130" s="104" t="n">
        <v>15.7855</v>
      </c>
      <c r="AD130" s="104" t="n">
        <v>16.7984</v>
      </c>
      <c r="AE130" s="104" t="n">
        <v>16.7019</v>
      </c>
      <c r="AF130" s="104" t="n">
        <v>16.6054</v>
      </c>
      <c r="AG130" s="104" t="n">
        <v>16.3965</v>
      </c>
      <c r="AH130" s="104" t="n">
        <v>16.1876</v>
      </c>
      <c r="AI130" s="104" t="n">
        <v>15.9786</v>
      </c>
      <c r="AJ130" s="104" t="n">
        <v>15.7696</v>
      </c>
      <c r="AK130" s="104" t="n">
        <v>15.5607</v>
      </c>
      <c r="AL130" s="104" t="n">
        <v>15.3518</v>
      </c>
      <c r="AM130" s="104" t="n">
        <v>15.1471</v>
      </c>
      <c r="AN130" s="104" t="n">
        <v>14.9424</v>
      </c>
      <c r="AO130" s="104" t="n">
        <v>13.2309</v>
      </c>
      <c r="AP130" s="104" t="n">
        <v>11.5194</v>
      </c>
      <c r="AQ130" s="104" t="n">
        <v>11.3235</v>
      </c>
      <c r="AR130" s="104" t="n">
        <v>11.1276</v>
      </c>
      <c r="AS130" s="103" t="n">
        <v>10.971575</v>
      </c>
      <c r="AT130" s="103" t="n">
        <v>10.81555</v>
      </c>
      <c r="AU130" s="103" t="n">
        <v>10.659525</v>
      </c>
      <c r="AV130" s="103" t="n">
        <v>10.5035</v>
      </c>
      <c r="AW130" s="103" t="n">
        <v>10.347475</v>
      </c>
      <c r="AX130" s="103" t="n">
        <v>10.19145</v>
      </c>
      <c r="AY130" s="103" t="n">
        <v>10.035425</v>
      </c>
      <c r="AZ130" s="103" t="n">
        <v>9.8794</v>
      </c>
      <c r="BA130" s="103" t="n">
        <v>9.723375</v>
      </c>
      <c r="BB130" s="103" t="n">
        <v>9.56735</v>
      </c>
      <c r="BC130" s="103" t="n">
        <v>9.411325</v>
      </c>
      <c r="BD130" s="103" t="n">
        <v>9.2553</v>
      </c>
      <c r="BE130" s="103" t="n">
        <v>9.099275</v>
      </c>
      <c r="BF130" s="103" t="n">
        <v>8.94325</v>
      </c>
      <c r="BG130" s="103" t="n">
        <v>8.78722500000001</v>
      </c>
      <c r="BH130" s="103" t="n">
        <v>8.63120000000001</v>
      </c>
      <c r="BI130" s="103" t="n">
        <v>8.47517500000001</v>
      </c>
      <c r="BJ130" s="103" t="n">
        <v>8.31915000000001</v>
      </c>
    </row>
    <row r="131" customFormat="false" ht="12.8" hidden="false" customHeight="false" outlineLevel="0" collapsed="false">
      <c r="A131" s="102" t="n">
        <v>164</v>
      </c>
      <c r="B131" s="104" t="n">
        <v>0</v>
      </c>
      <c r="C131" s="104" t="n">
        <v>0.41835</v>
      </c>
      <c r="D131" s="104" t="n">
        <v>0.8367</v>
      </c>
      <c r="E131" s="104" t="n">
        <v>1.25505</v>
      </c>
      <c r="F131" s="104" t="n">
        <v>1.6734</v>
      </c>
      <c r="G131" s="104" t="n">
        <v>2.0917</v>
      </c>
      <c r="H131" s="104" t="n">
        <v>2.51</v>
      </c>
      <c r="I131" s="104" t="n">
        <v>2.9283</v>
      </c>
      <c r="J131" s="104" t="n">
        <v>3.3466</v>
      </c>
      <c r="K131" s="104" t="n">
        <v>3.7984</v>
      </c>
      <c r="L131" s="104" t="n">
        <v>4.2502</v>
      </c>
      <c r="M131" s="104" t="n">
        <v>4.702</v>
      </c>
      <c r="N131" s="104" t="n">
        <v>5.1538</v>
      </c>
      <c r="O131" s="104" t="n">
        <v>5.9561</v>
      </c>
      <c r="P131" s="104" t="n">
        <v>6.7584</v>
      </c>
      <c r="Q131" s="104" t="n">
        <v>7.2317</v>
      </c>
      <c r="R131" s="104" t="n">
        <v>7.705</v>
      </c>
      <c r="S131" s="104" t="n">
        <v>8.2086</v>
      </c>
      <c r="T131" s="104" t="n">
        <v>8.7122</v>
      </c>
      <c r="U131" s="104" t="n">
        <v>9.0625</v>
      </c>
      <c r="V131" s="104" t="n">
        <v>9.4128</v>
      </c>
      <c r="W131" s="104" t="n">
        <v>9.992</v>
      </c>
      <c r="X131" s="104" t="n">
        <v>10.5712</v>
      </c>
      <c r="Y131" s="104" t="n">
        <v>10.2308</v>
      </c>
      <c r="Z131" s="104" t="n">
        <v>9.8904</v>
      </c>
      <c r="AA131" s="104" t="n">
        <v>12.0551</v>
      </c>
      <c r="AB131" s="104" t="n">
        <v>14.2198</v>
      </c>
      <c r="AC131" s="104" t="n">
        <v>15.186</v>
      </c>
      <c r="AD131" s="104" t="n">
        <v>16.1522</v>
      </c>
      <c r="AE131" s="104" t="n">
        <v>16.0227</v>
      </c>
      <c r="AF131" s="104" t="n">
        <v>15.8932</v>
      </c>
      <c r="AG131" s="104" t="n">
        <v>15.692</v>
      </c>
      <c r="AH131" s="104" t="n">
        <v>15.4908</v>
      </c>
      <c r="AI131" s="104" t="n">
        <v>15.2893</v>
      </c>
      <c r="AJ131" s="104" t="n">
        <v>15.0878</v>
      </c>
      <c r="AK131" s="104" t="n">
        <v>14.8866</v>
      </c>
      <c r="AL131" s="104" t="n">
        <v>14.6854</v>
      </c>
      <c r="AM131" s="104" t="n">
        <v>14.4878</v>
      </c>
      <c r="AN131" s="104" t="n">
        <v>14.2902</v>
      </c>
      <c r="AO131" s="104" t="n">
        <v>12.8642</v>
      </c>
      <c r="AP131" s="104" t="n">
        <v>11.4382</v>
      </c>
      <c r="AQ131" s="104" t="n">
        <v>11.2435</v>
      </c>
      <c r="AR131" s="104" t="n">
        <v>11.0488</v>
      </c>
      <c r="AS131" s="103" t="n">
        <v>10.893725</v>
      </c>
      <c r="AT131" s="103" t="n">
        <v>10.73865</v>
      </c>
      <c r="AU131" s="103" t="n">
        <v>10.583575</v>
      </c>
      <c r="AV131" s="103" t="n">
        <v>10.4285</v>
      </c>
      <c r="AW131" s="103" t="n">
        <v>10.273425</v>
      </c>
      <c r="AX131" s="103" t="n">
        <v>10.11835</v>
      </c>
      <c r="AY131" s="103" t="n">
        <v>9.963275</v>
      </c>
      <c r="AZ131" s="103" t="n">
        <v>9.8082</v>
      </c>
      <c r="BA131" s="103" t="n">
        <v>9.653125</v>
      </c>
      <c r="BB131" s="103" t="n">
        <v>9.49805</v>
      </c>
      <c r="BC131" s="103" t="n">
        <v>9.342975</v>
      </c>
      <c r="BD131" s="103" t="n">
        <v>9.1879</v>
      </c>
      <c r="BE131" s="103" t="n">
        <v>9.032825</v>
      </c>
      <c r="BF131" s="103" t="n">
        <v>8.87775</v>
      </c>
      <c r="BG131" s="103" t="n">
        <v>8.722675</v>
      </c>
      <c r="BH131" s="103" t="n">
        <v>8.5676</v>
      </c>
      <c r="BI131" s="103" t="n">
        <v>8.412525</v>
      </c>
      <c r="BJ131" s="103" t="n">
        <v>8.25745</v>
      </c>
    </row>
    <row r="132" customFormat="false" ht="12.8" hidden="false" customHeight="false" outlineLevel="0" collapsed="false">
      <c r="A132" s="102" t="n">
        <v>165</v>
      </c>
      <c r="B132" s="104" t="n">
        <v>0</v>
      </c>
      <c r="C132" s="104" t="n">
        <v>0.419</v>
      </c>
      <c r="D132" s="104" t="n">
        <v>0.838</v>
      </c>
      <c r="E132" s="104" t="n">
        <v>1.257</v>
      </c>
      <c r="F132" s="104" t="n">
        <v>1.676</v>
      </c>
      <c r="G132" s="104" t="n">
        <v>2.095</v>
      </c>
      <c r="H132" s="104" t="n">
        <v>2.514</v>
      </c>
      <c r="I132" s="104" t="n">
        <v>2.933</v>
      </c>
      <c r="J132" s="104" t="n">
        <v>3.352</v>
      </c>
      <c r="K132" s="104" t="n">
        <v>3.792</v>
      </c>
      <c r="L132" s="104" t="n">
        <v>4.232</v>
      </c>
      <c r="M132" s="104" t="n">
        <v>4.672</v>
      </c>
      <c r="N132" s="104" t="n">
        <v>5.112</v>
      </c>
      <c r="O132" s="104" t="n">
        <v>5.8855</v>
      </c>
      <c r="P132" s="104" t="n">
        <v>6.659</v>
      </c>
      <c r="Q132" s="104" t="n">
        <v>7.127</v>
      </c>
      <c r="R132" s="104" t="n">
        <v>7.595</v>
      </c>
      <c r="S132" s="104" t="n">
        <v>8.0905</v>
      </c>
      <c r="T132" s="104" t="n">
        <v>8.586</v>
      </c>
      <c r="U132" s="104" t="n">
        <v>8.9395</v>
      </c>
      <c r="V132" s="104" t="n">
        <v>9.293</v>
      </c>
      <c r="W132" s="104" t="n">
        <v>9.861</v>
      </c>
      <c r="X132" s="104" t="n">
        <v>10.429</v>
      </c>
      <c r="Y132" s="104" t="n">
        <v>10.0995</v>
      </c>
      <c r="Z132" s="104" t="n">
        <v>9.77</v>
      </c>
      <c r="AA132" s="104" t="n">
        <v>11.7185</v>
      </c>
      <c r="AB132" s="104" t="n">
        <v>13.667</v>
      </c>
      <c r="AC132" s="104" t="n">
        <v>14.5865</v>
      </c>
      <c r="AD132" s="104" t="n">
        <v>15.506</v>
      </c>
      <c r="AE132" s="104" t="n">
        <v>15.3435</v>
      </c>
      <c r="AF132" s="104" t="n">
        <v>15.181</v>
      </c>
      <c r="AG132" s="104" t="n">
        <v>14.9875</v>
      </c>
      <c r="AH132" s="104" t="n">
        <v>14.794</v>
      </c>
      <c r="AI132" s="104" t="n">
        <v>14.6</v>
      </c>
      <c r="AJ132" s="104" t="n">
        <v>14.406</v>
      </c>
      <c r="AK132" s="104" t="n">
        <v>14.2125</v>
      </c>
      <c r="AL132" s="104" t="n">
        <v>14.019</v>
      </c>
      <c r="AM132" s="104" t="n">
        <v>13.8285</v>
      </c>
      <c r="AN132" s="104" t="n">
        <v>13.638</v>
      </c>
      <c r="AO132" s="104" t="n">
        <v>12.4975</v>
      </c>
      <c r="AP132" s="104" t="n">
        <v>11.357</v>
      </c>
      <c r="AQ132" s="104" t="n">
        <v>11.1635</v>
      </c>
      <c r="AR132" s="104" t="n">
        <v>10.97</v>
      </c>
      <c r="AS132" s="103" t="n">
        <v>10.815875</v>
      </c>
      <c r="AT132" s="103" t="n">
        <v>10.66175</v>
      </c>
      <c r="AU132" s="103" t="n">
        <v>10.507625</v>
      </c>
      <c r="AV132" s="103" t="n">
        <v>10.3535</v>
      </c>
      <c r="AW132" s="103" t="n">
        <v>10.199375</v>
      </c>
      <c r="AX132" s="103" t="n">
        <v>10.04525</v>
      </c>
      <c r="AY132" s="103" t="n">
        <v>9.891125</v>
      </c>
      <c r="AZ132" s="103" t="n">
        <v>9.737</v>
      </c>
      <c r="BA132" s="103" t="n">
        <v>9.582875</v>
      </c>
      <c r="BB132" s="103" t="n">
        <v>9.42875</v>
      </c>
      <c r="BC132" s="103" t="n">
        <v>9.274625</v>
      </c>
      <c r="BD132" s="103" t="n">
        <v>9.1205</v>
      </c>
      <c r="BE132" s="103" t="n">
        <v>8.966375</v>
      </c>
      <c r="BF132" s="103" t="n">
        <v>8.81225</v>
      </c>
      <c r="BG132" s="103" t="n">
        <v>8.658125</v>
      </c>
      <c r="BH132" s="103" t="n">
        <v>8.504</v>
      </c>
      <c r="BI132" s="103" t="n">
        <v>8.349875</v>
      </c>
      <c r="BJ132" s="103" t="n">
        <v>8.19575</v>
      </c>
    </row>
    <row r="133" customFormat="false" ht="12.8" hidden="false" customHeight="false" outlineLevel="0" collapsed="false">
      <c r="A133" s="102" t="n">
        <v>166</v>
      </c>
      <c r="B133" s="104" t="n">
        <v>0</v>
      </c>
      <c r="C133" s="104" t="n">
        <v>0.41885</v>
      </c>
      <c r="D133" s="104" t="n">
        <v>0.8377</v>
      </c>
      <c r="E133" s="104" t="n">
        <v>1.25655</v>
      </c>
      <c r="F133" s="104" t="n">
        <v>1.6754</v>
      </c>
      <c r="G133" s="104" t="n">
        <v>2.09425</v>
      </c>
      <c r="H133" s="104" t="n">
        <v>2.5131</v>
      </c>
      <c r="I133" s="104" t="n">
        <v>2.93195</v>
      </c>
      <c r="J133" s="104" t="n">
        <v>3.3508</v>
      </c>
      <c r="K133" s="104" t="n">
        <v>3.78115</v>
      </c>
      <c r="L133" s="104" t="n">
        <v>4.2115</v>
      </c>
      <c r="M133" s="104" t="n">
        <v>4.64185</v>
      </c>
      <c r="N133" s="104" t="n">
        <v>5.0722</v>
      </c>
      <c r="O133" s="104" t="n">
        <v>5.8178</v>
      </c>
      <c r="P133" s="104" t="n">
        <v>6.5634</v>
      </c>
      <c r="Q133" s="104" t="n">
        <v>7.0262</v>
      </c>
      <c r="R133" s="104" t="n">
        <v>7.489</v>
      </c>
      <c r="S133" s="104" t="n">
        <v>7.9773</v>
      </c>
      <c r="T133" s="104" t="n">
        <v>8.4656</v>
      </c>
      <c r="U133" s="104" t="n">
        <v>8.8246</v>
      </c>
      <c r="V133" s="104" t="n">
        <v>9.1836</v>
      </c>
      <c r="W133" s="104" t="n">
        <v>9.7422</v>
      </c>
      <c r="X133" s="104" t="n">
        <v>10.3008</v>
      </c>
      <c r="Y133" s="104" t="n">
        <v>9.9861</v>
      </c>
      <c r="Z133" s="104" t="n">
        <v>9.6714</v>
      </c>
      <c r="AA133" s="104" t="n">
        <v>11.4561</v>
      </c>
      <c r="AB133" s="104" t="n">
        <v>13.2408</v>
      </c>
      <c r="AC133" s="104" t="n">
        <v>14.129</v>
      </c>
      <c r="AD133" s="104" t="n">
        <v>15.0172</v>
      </c>
      <c r="AE133" s="104" t="n">
        <v>14.8269</v>
      </c>
      <c r="AF133" s="104" t="n">
        <v>14.6366</v>
      </c>
      <c r="AG133" s="104" t="n">
        <v>14.4492</v>
      </c>
      <c r="AH133" s="104" t="n">
        <v>14.2618</v>
      </c>
      <c r="AI133" s="104" t="n">
        <v>14.074</v>
      </c>
      <c r="AJ133" s="104" t="n">
        <v>13.8862</v>
      </c>
      <c r="AK133" s="104" t="n">
        <v>13.6988</v>
      </c>
      <c r="AL133" s="104" t="n">
        <v>13.5114</v>
      </c>
      <c r="AM133" s="104" t="n">
        <v>13.3264</v>
      </c>
      <c r="AN133" s="104" t="n">
        <v>13.1414</v>
      </c>
      <c r="AO133" s="104" t="n">
        <v>12.2035</v>
      </c>
      <c r="AP133" s="104" t="n">
        <v>11.2656</v>
      </c>
      <c r="AQ133" s="104" t="n">
        <v>11.0752</v>
      </c>
      <c r="AR133" s="104" t="n">
        <v>10.8848</v>
      </c>
      <c r="AS133" s="103" t="n">
        <v>10.7317</v>
      </c>
      <c r="AT133" s="103" t="n">
        <v>10.5786</v>
      </c>
      <c r="AU133" s="103" t="n">
        <v>10.4255</v>
      </c>
      <c r="AV133" s="103" t="n">
        <v>10.2724</v>
      </c>
      <c r="AW133" s="103" t="n">
        <v>10.1193</v>
      </c>
      <c r="AX133" s="103" t="n">
        <v>9.9662</v>
      </c>
      <c r="AY133" s="103" t="n">
        <v>9.8131</v>
      </c>
      <c r="AZ133" s="103" t="n">
        <v>9.66</v>
      </c>
      <c r="BA133" s="103" t="n">
        <v>9.5069</v>
      </c>
      <c r="BB133" s="103" t="n">
        <v>9.3538</v>
      </c>
      <c r="BC133" s="103" t="n">
        <v>9.2007</v>
      </c>
      <c r="BD133" s="103" t="n">
        <v>9.0476</v>
      </c>
      <c r="BE133" s="103" t="n">
        <v>8.8945</v>
      </c>
      <c r="BF133" s="103" t="n">
        <v>8.7414</v>
      </c>
      <c r="BG133" s="103" t="n">
        <v>8.5883</v>
      </c>
      <c r="BH133" s="103" t="n">
        <v>8.4352</v>
      </c>
      <c r="BI133" s="103" t="n">
        <v>8.2821</v>
      </c>
      <c r="BJ133" s="103" t="n">
        <v>8.129</v>
      </c>
    </row>
    <row r="134" customFormat="false" ht="12.8" hidden="false" customHeight="false" outlineLevel="0" collapsed="false">
      <c r="A134" s="102" t="n">
        <v>167</v>
      </c>
      <c r="B134" s="104" t="n">
        <v>0</v>
      </c>
      <c r="C134" s="104" t="n">
        <v>0.4187</v>
      </c>
      <c r="D134" s="104" t="n">
        <v>0.8374</v>
      </c>
      <c r="E134" s="104" t="n">
        <v>1.2561</v>
      </c>
      <c r="F134" s="104" t="n">
        <v>1.6748</v>
      </c>
      <c r="G134" s="104" t="n">
        <v>2.0935</v>
      </c>
      <c r="H134" s="104" t="n">
        <v>2.5122</v>
      </c>
      <c r="I134" s="104" t="n">
        <v>2.9309</v>
      </c>
      <c r="J134" s="104" t="n">
        <v>3.3496</v>
      </c>
      <c r="K134" s="104" t="n">
        <v>3.7703</v>
      </c>
      <c r="L134" s="104" t="n">
        <v>4.191</v>
      </c>
      <c r="M134" s="104" t="n">
        <v>4.6117</v>
      </c>
      <c r="N134" s="104" t="n">
        <v>5.0324</v>
      </c>
      <c r="O134" s="104" t="n">
        <v>5.7501</v>
      </c>
      <c r="P134" s="104" t="n">
        <v>6.4678</v>
      </c>
      <c r="Q134" s="104" t="n">
        <v>6.9254</v>
      </c>
      <c r="R134" s="104" t="n">
        <v>7.383</v>
      </c>
      <c r="S134" s="104" t="n">
        <v>7.8641</v>
      </c>
      <c r="T134" s="104" t="n">
        <v>8.3452</v>
      </c>
      <c r="U134" s="104" t="n">
        <v>8.7097</v>
      </c>
      <c r="V134" s="104" t="n">
        <v>9.0742</v>
      </c>
      <c r="W134" s="104" t="n">
        <v>9.6234</v>
      </c>
      <c r="X134" s="104" t="n">
        <v>10.1726</v>
      </c>
      <c r="Y134" s="104" t="n">
        <v>9.8727</v>
      </c>
      <c r="Z134" s="104" t="n">
        <v>9.5728</v>
      </c>
      <c r="AA134" s="104" t="n">
        <v>11.1937</v>
      </c>
      <c r="AB134" s="104" t="n">
        <v>12.8146</v>
      </c>
      <c r="AC134" s="104" t="n">
        <v>13.6715</v>
      </c>
      <c r="AD134" s="104" t="n">
        <v>14.5284</v>
      </c>
      <c r="AE134" s="104" t="n">
        <v>14.3103</v>
      </c>
      <c r="AF134" s="104" t="n">
        <v>14.0922</v>
      </c>
      <c r="AG134" s="104" t="n">
        <v>13.9109</v>
      </c>
      <c r="AH134" s="104" t="n">
        <v>13.7296</v>
      </c>
      <c r="AI134" s="104" t="n">
        <v>13.548</v>
      </c>
      <c r="AJ134" s="104" t="n">
        <v>13.3664</v>
      </c>
      <c r="AK134" s="104" t="n">
        <v>13.1851</v>
      </c>
      <c r="AL134" s="104" t="n">
        <v>13.0038</v>
      </c>
      <c r="AM134" s="104" t="n">
        <v>12.8243</v>
      </c>
      <c r="AN134" s="104" t="n">
        <v>12.6448</v>
      </c>
      <c r="AO134" s="104" t="n">
        <v>11.9095</v>
      </c>
      <c r="AP134" s="104" t="n">
        <v>11.1742</v>
      </c>
      <c r="AQ134" s="104" t="n">
        <v>10.9869</v>
      </c>
      <c r="AR134" s="104" t="n">
        <v>10.7996</v>
      </c>
      <c r="AS134" s="103" t="n">
        <v>10.647525</v>
      </c>
      <c r="AT134" s="103" t="n">
        <v>10.49545</v>
      </c>
      <c r="AU134" s="103" t="n">
        <v>10.343375</v>
      </c>
      <c r="AV134" s="103" t="n">
        <v>10.1913</v>
      </c>
      <c r="AW134" s="103" t="n">
        <v>10.039225</v>
      </c>
      <c r="AX134" s="103" t="n">
        <v>9.88715</v>
      </c>
      <c r="AY134" s="103" t="n">
        <v>9.735075</v>
      </c>
      <c r="AZ134" s="103" t="n">
        <v>9.583</v>
      </c>
      <c r="BA134" s="103" t="n">
        <v>9.430925</v>
      </c>
      <c r="BB134" s="103" t="n">
        <v>9.27885</v>
      </c>
      <c r="BC134" s="103" t="n">
        <v>9.126775</v>
      </c>
      <c r="BD134" s="103" t="n">
        <v>8.9747</v>
      </c>
      <c r="BE134" s="103" t="n">
        <v>8.822625</v>
      </c>
      <c r="BF134" s="103" t="n">
        <v>8.67055</v>
      </c>
      <c r="BG134" s="103" t="n">
        <v>8.518475</v>
      </c>
      <c r="BH134" s="103" t="n">
        <v>8.3664</v>
      </c>
      <c r="BI134" s="103" t="n">
        <v>8.214325</v>
      </c>
      <c r="BJ134" s="103" t="n">
        <v>8.06225</v>
      </c>
    </row>
    <row r="135" customFormat="false" ht="12.8" hidden="false" customHeight="false" outlineLevel="0" collapsed="false">
      <c r="A135" s="102" t="n">
        <v>168</v>
      </c>
      <c r="B135" s="104" t="n">
        <v>0</v>
      </c>
      <c r="C135" s="104" t="n">
        <v>0.41855</v>
      </c>
      <c r="D135" s="104" t="n">
        <v>0.8371</v>
      </c>
      <c r="E135" s="104" t="n">
        <v>1.25565</v>
      </c>
      <c r="F135" s="104" t="n">
        <v>1.6742</v>
      </c>
      <c r="G135" s="104" t="n">
        <v>2.09275</v>
      </c>
      <c r="H135" s="104" t="n">
        <v>2.5113</v>
      </c>
      <c r="I135" s="104" t="n">
        <v>2.92985</v>
      </c>
      <c r="J135" s="104" t="n">
        <v>3.3484</v>
      </c>
      <c r="K135" s="104" t="n">
        <v>3.75945</v>
      </c>
      <c r="L135" s="104" t="n">
        <v>4.1705</v>
      </c>
      <c r="M135" s="104" t="n">
        <v>4.58155</v>
      </c>
      <c r="N135" s="104" t="n">
        <v>4.9926</v>
      </c>
      <c r="O135" s="104" t="n">
        <v>5.6824</v>
      </c>
      <c r="P135" s="104" t="n">
        <v>6.3722</v>
      </c>
      <c r="Q135" s="104" t="n">
        <v>6.8246</v>
      </c>
      <c r="R135" s="104" t="n">
        <v>7.277</v>
      </c>
      <c r="S135" s="104" t="n">
        <v>7.7509</v>
      </c>
      <c r="T135" s="104" t="n">
        <v>8.2248</v>
      </c>
      <c r="U135" s="104" t="n">
        <v>8.5948</v>
      </c>
      <c r="V135" s="104" t="n">
        <v>8.9648</v>
      </c>
      <c r="W135" s="104" t="n">
        <v>9.5046</v>
      </c>
      <c r="X135" s="104" t="n">
        <v>10.0444</v>
      </c>
      <c r="Y135" s="104" t="n">
        <v>9.7593</v>
      </c>
      <c r="Z135" s="104" t="n">
        <v>9.4742</v>
      </c>
      <c r="AA135" s="104" t="n">
        <v>10.9313</v>
      </c>
      <c r="AB135" s="104" t="n">
        <v>12.3884</v>
      </c>
      <c r="AC135" s="104" t="n">
        <v>13.214</v>
      </c>
      <c r="AD135" s="104" t="n">
        <v>14.0396</v>
      </c>
      <c r="AE135" s="104" t="n">
        <v>13.7937</v>
      </c>
      <c r="AF135" s="104" t="n">
        <v>13.5478</v>
      </c>
      <c r="AG135" s="104" t="n">
        <v>13.3726</v>
      </c>
      <c r="AH135" s="104" t="n">
        <v>13.1974</v>
      </c>
      <c r="AI135" s="104" t="n">
        <v>13.022</v>
      </c>
      <c r="AJ135" s="104" t="n">
        <v>12.8466</v>
      </c>
      <c r="AK135" s="104" t="n">
        <v>12.6714</v>
      </c>
      <c r="AL135" s="104" t="n">
        <v>12.4962</v>
      </c>
      <c r="AM135" s="104" t="n">
        <v>12.3222</v>
      </c>
      <c r="AN135" s="104" t="n">
        <v>12.1482</v>
      </c>
      <c r="AO135" s="104" t="n">
        <v>11.6155</v>
      </c>
      <c r="AP135" s="104" t="n">
        <v>11.0828</v>
      </c>
      <c r="AQ135" s="104" t="n">
        <v>10.8986</v>
      </c>
      <c r="AR135" s="104" t="n">
        <v>10.7144</v>
      </c>
      <c r="AS135" s="103" t="n">
        <v>10.56335</v>
      </c>
      <c r="AT135" s="103" t="n">
        <v>10.4123</v>
      </c>
      <c r="AU135" s="103" t="n">
        <v>10.26125</v>
      </c>
      <c r="AV135" s="103" t="n">
        <v>10.1102</v>
      </c>
      <c r="AW135" s="103" t="n">
        <v>9.95915</v>
      </c>
      <c r="AX135" s="103" t="n">
        <v>9.8081</v>
      </c>
      <c r="AY135" s="103" t="n">
        <v>9.65705</v>
      </c>
      <c r="AZ135" s="103" t="n">
        <v>9.506</v>
      </c>
      <c r="BA135" s="103" t="n">
        <v>9.35495</v>
      </c>
      <c r="BB135" s="103" t="n">
        <v>9.2039</v>
      </c>
      <c r="BC135" s="103" t="n">
        <v>9.05285</v>
      </c>
      <c r="BD135" s="103" t="n">
        <v>8.9018</v>
      </c>
      <c r="BE135" s="103" t="n">
        <v>8.75075</v>
      </c>
      <c r="BF135" s="103" t="n">
        <v>8.5997</v>
      </c>
      <c r="BG135" s="103" t="n">
        <v>8.44865</v>
      </c>
      <c r="BH135" s="103" t="n">
        <v>8.2976</v>
      </c>
      <c r="BI135" s="103" t="n">
        <v>8.14655</v>
      </c>
      <c r="BJ135" s="103" t="n">
        <v>7.9955</v>
      </c>
    </row>
    <row r="136" customFormat="false" ht="12.8" hidden="false" customHeight="false" outlineLevel="0" collapsed="false">
      <c r="A136" s="102" t="n">
        <v>169</v>
      </c>
      <c r="B136" s="104" t="n">
        <v>0</v>
      </c>
      <c r="C136" s="104" t="n">
        <v>0.4184</v>
      </c>
      <c r="D136" s="104" t="n">
        <v>0.8368</v>
      </c>
      <c r="E136" s="104" t="n">
        <v>1.2552</v>
      </c>
      <c r="F136" s="104" t="n">
        <v>1.6736</v>
      </c>
      <c r="G136" s="104" t="n">
        <v>2.092</v>
      </c>
      <c r="H136" s="104" t="n">
        <v>2.5104</v>
      </c>
      <c r="I136" s="104" t="n">
        <v>2.9288</v>
      </c>
      <c r="J136" s="104" t="n">
        <v>3.3472</v>
      </c>
      <c r="K136" s="104" t="n">
        <v>3.7486</v>
      </c>
      <c r="L136" s="104" t="n">
        <v>4.15</v>
      </c>
      <c r="M136" s="104" t="n">
        <v>4.5514</v>
      </c>
      <c r="N136" s="104" t="n">
        <v>4.9528</v>
      </c>
      <c r="O136" s="104" t="n">
        <v>5.6147</v>
      </c>
      <c r="P136" s="104" t="n">
        <v>6.2766</v>
      </c>
      <c r="Q136" s="104" t="n">
        <v>6.7238</v>
      </c>
      <c r="R136" s="104" t="n">
        <v>7.171</v>
      </c>
      <c r="S136" s="104" t="n">
        <v>7.6377</v>
      </c>
      <c r="T136" s="104" t="n">
        <v>8.1044</v>
      </c>
      <c r="U136" s="104" t="n">
        <v>8.4799</v>
      </c>
      <c r="V136" s="104" t="n">
        <v>8.8554</v>
      </c>
      <c r="W136" s="104" t="n">
        <v>9.3858</v>
      </c>
      <c r="X136" s="104" t="n">
        <v>9.9162</v>
      </c>
      <c r="Y136" s="104" t="n">
        <v>9.6459</v>
      </c>
      <c r="Z136" s="104" t="n">
        <v>9.3756</v>
      </c>
      <c r="AA136" s="104" t="n">
        <v>10.6689</v>
      </c>
      <c r="AB136" s="104" t="n">
        <v>11.9622</v>
      </c>
      <c r="AC136" s="104" t="n">
        <v>12.7565</v>
      </c>
      <c r="AD136" s="104" t="n">
        <v>13.5508</v>
      </c>
      <c r="AE136" s="104" t="n">
        <v>13.2771</v>
      </c>
      <c r="AF136" s="104" t="n">
        <v>13.0034</v>
      </c>
      <c r="AG136" s="104" t="n">
        <v>12.8343</v>
      </c>
      <c r="AH136" s="104" t="n">
        <v>12.6652</v>
      </c>
      <c r="AI136" s="104" t="n">
        <v>12.496</v>
      </c>
      <c r="AJ136" s="104" t="n">
        <v>12.3268</v>
      </c>
      <c r="AK136" s="104" t="n">
        <v>12.1577</v>
      </c>
      <c r="AL136" s="104" t="n">
        <v>11.9886</v>
      </c>
      <c r="AM136" s="104" t="n">
        <v>11.8201</v>
      </c>
      <c r="AN136" s="104" t="n">
        <v>11.6516</v>
      </c>
      <c r="AO136" s="104" t="n">
        <v>11.3215</v>
      </c>
      <c r="AP136" s="104" t="n">
        <v>10.9914</v>
      </c>
      <c r="AQ136" s="104" t="n">
        <v>10.8103</v>
      </c>
      <c r="AR136" s="104" t="n">
        <v>10.6292</v>
      </c>
      <c r="AS136" s="103" t="n">
        <v>10.479175</v>
      </c>
      <c r="AT136" s="103" t="n">
        <v>10.32915</v>
      </c>
      <c r="AU136" s="103" t="n">
        <v>10.179125</v>
      </c>
      <c r="AV136" s="103" t="n">
        <v>10.0291</v>
      </c>
      <c r="AW136" s="103" t="n">
        <v>9.879075</v>
      </c>
      <c r="AX136" s="103" t="n">
        <v>9.72905</v>
      </c>
      <c r="AY136" s="103" t="n">
        <v>9.579025</v>
      </c>
      <c r="AZ136" s="103" t="n">
        <v>9.429</v>
      </c>
      <c r="BA136" s="103" t="n">
        <v>9.278975</v>
      </c>
      <c r="BB136" s="103" t="n">
        <v>9.12895</v>
      </c>
      <c r="BC136" s="103" t="n">
        <v>8.978925</v>
      </c>
      <c r="BD136" s="103" t="n">
        <v>8.8289</v>
      </c>
      <c r="BE136" s="103" t="n">
        <v>8.678875</v>
      </c>
      <c r="BF136" s="103" t="n">
        <v>8.52885</v>
      </c>
      <c r="BG136" s="103" t="n">
        <v>8.378825</v>
      </c>
      <c r="BH136" s="103" t="n">
        <v>8.22880000000001</v>
      </c>
      <c r="BI136" s="103" t="n">
        <v>8.07877500000001</v>
      </c>
      <c r="BJ136" s="103" t="n">
        <v>7.92875000000001</v>
      </c>
    </row>
    <row r="137" customFormat="false" ht="12.8" hidden="false" customHeight="false" outlineLevel="0" collapsed="false">
      <c r="A137" s="102" t="n">
        <v>170</v>
      </c>
      <c r="B137" s="104" t="n">
        <v>0</v>
      </c>
      <c r="C137" s="104" t="n">
        <v>0.41825</v>
      </c>
      <c r="D137" s="104" t="n">
        <v>0.8365</v>
      </c>
      <c r="E137" s="104" t="n">
        <v>1.25475</v>
      </c>
      <c r="F137" s="104" t="n">
        <v>1.673</v>
      </c>
      <c r="G137" s="104" t="n">
        <v>2.09125</v>
      </c>
      <c r="H137" s="104" t="n">
        <v>2.5095</v>
      </c>
      <c r="I137" s="104" t="n">
        <v>2.92775</v>
      </c>
      <c r="J137" s="104" t="n">
        <v>3.346</v>
      </c>
      <c r="K137" s="104" t="n">
        <v>3.73775</v>
      </c>
      <c r="L137" s="104" t="n">
        <v>4.1295</v>
      </c>
      <c r="M137" s="104" t="n">
        <v>4.52125</v>
      </c>
      <c r="N137" s="104" t="n">
        <v>4.913</v>
      </c>
      <c r="O137" s="104" t="n">
        <v>5.547</v>
      </c>
      <c r="P137" s="104" t="n">
        <v>6.181</v>
      </c>
      <c r="Q137" s="104" t="n">
        <v>6.623</v>
      </c>
      <c r="R137" s="104" t="n">
        <v>7.065</v>
      </c>
      <c r="S137" s="104" t="n">
        <v>7.5245</v>
      </c>
      <c r="T137" s="104" t="n">
        <v>7.984</v>
      </c>
      <c r="U137" s="104" t="n">
        <v>8.365</v>
      </c>
      <c r="V137" s="104" t="n">
        <v>8.746</v>
      </c>
      <c r="W137" s="104" t="n">
        <v>9.267</v>
      </c>
      <c r="X137" s="104" t="n">
        <v>9.788</v>
      </c>
      <c r="Y137" s="104" t="n">
        <v>9.5325</v>
      </c>
      <c r="Z137" s="104" t="n">
        <v>9.277</v>
      </c>
      <c r="AA137" s="104" t="n">
        <v>10.4065</v>
      </c>
      <c r="AB137" s="104" t="n">
        <v>11.536</v>
      </c>
      <c r="AC137" s="104" t="n">
        <v>12.299</v>
      </c>
      <c r="AD137" s="104" t="n">
        <v>13.062</v>
      </c>
      <c r="AE137" s="104" t="n">
        <v>12.7605</v>
      </c>
      <c r="AF137" s="104" t="n">
        <v>12.459</v>
      </c>
      <c r="AG137" s="104" t="n">
        <v>12.296</v>
      </c>
      <c r="AH137" s="104" t="n">
        <v>12.133</v>
      </c>
      <c r="AI137" s="104" t="n">
        <v>11.97</v>
      </c>
      <c r="AJ137" s="104" t="n">
        <v>11.807</v>
      </c>
      <c r="AK137" s="104" t="n">
        <v>11.644</v>
      </c>
      <c r="AL137" s="104" t="n">
        <v>11.481</v>
      </c>
      <c r="AM137" s="104" t="n">
        <v>11.318</v>
      </c>
      <c r="AN137" s="104" t="n">
        <v>11.155</v>
      </c>
      <c r="AO137" s="104" t="n">
        <v>11.0275</v>
      </c>
      <c r="AP137" s="104" t="n">
        <v>10.9</v>
      </c>
      <c r="AQ137" s="104" t="n">
        <v>10.722</v>
      </c>
      <c r="AR137" s="104" t="n">
        <v>10.544</v>
      </c>
      <c r="AS137" s="103" t="n">
        <v>10.395</v>
      </c>
      <c r="AT137" s="103" t="n">
        <v>10.246</v>
      </c>
      <c r="AU137" s="103" t="n">
        <v>10.097</v>
      </c>
      <c r="AV137" s="103" t="n">
        <v>9.948</v>
      </c>
      <c r="AW137" s="103" t="n">
        <v>9.799</v>
      </c>
      <c r="AX137" s="103" t="n">
        <v>9.65</v>
      </c>
      <c r="AY137" s="103" t="n">
        <v>9.50099999999999</v>
      </c>
      <c r="AZ137" s="103" t="n">
        <v>9.352</v>
      </c>
      <c r="BA137" s="103" t="n">
        <v>9.203</v>
      </c>
      <c r="BB137" s="103" t="n">
        <v>9.054</v>
      </c>
      <c r="BC137" s="103" t="n">
        <v>8.905</v>
      </c>
      <c r="BD137" s="103" t="n">
        <v>8.756</v>
      </c>
      <c r="BE137" s="103" t="n">
        <v>8.607</v>
      </c>
      <c r="BF137" s="103" t="n">
        <v>8.458</v>
      </c>
      <c r="BG137" s="103" t="n">
        <v>8.30899999999999</v>
      </c>
      <c r="BH137" s="103" t="n">
        <v>8.15999999999999</v>
      </c>
      <c r="BI137" s="103" t="n">
        <v>8.01099999999999</v>
      </c>
      <c r="BJ137" s="103" t="n">
        <v>7.86199999999999</v>
      </c>
    </row>
    <row r="138" customFormat="false" ht="12.8" hidden="false" customHeight="false" outlineLevel="0" collapsed="false">
      <c r="A138" s="102" t="n">
        <v>171</v>
      </c>
      <c r="B138" s="104" t="n">
        <v>0</v>
      </c>
      <c r="C138" s="104" t="n">
        <v>0.4167</v>
      </c>
      <c r="D138" s="104" t="n">
        <v>0.8334</v>
      </c>
      <c r="E138" s="104" t="n">
        <v>1.2501</v>
      </c>
      <c r="F138" s="104" t="n">
        <v>1.6668</v>
      </c>
      <c r="G138" s="104" t="n">
        <v>2.08345</v>
      </c>
      <c r="H138" s="104" t="n">
        <v>2.5001</v>
      </c>
      <c r="I138" s="104" t="n">
        <v>2.91675</v>
      </c>
      <c r="J138" s="104" t="n">
        <v>3.3334</v>
      </c>
      <c r="K138" s="104" t="n">
        <v>3.71895</v>
      </c>
      <c r="L138" s="104" t="n">
        <v>4.1045</v>
      </c>
      <c r="M138" s="104" t="n">
        <v>4.49005</v>
      </c>
      <c r="N138" s="104" t="n">
        <v>4.8756</v>
      </c>
      <c r="O138" s="104" t="n">
        <v>5.483</v>
      </c>
      <c r="P138" s="104" t="n">
        <v>6.0904</v>
      </c>
      <c r="Q138" s="104" t="n">
        <v>6.5276</v>
      </c>
      <c r="R138" s="104" t="n">
        <v>6.9648</v>
      </c>
      <c r="S138" s="104" t="n">
        <v>7.4177</v>
      </c>
      <c r="T138" s="104" t="n">
        <v>7.8706</v>
      </c>
      <c r="U138" s="104" t="n">
        <v>8.2582</v>
      </c>
      <c r="V138" s="104" t="n">
        <v>8.6458</v>
      </c>
      <c r="W138" s="104" t="n">
        <v>9.1587</v>
      </c>
      <c r="X138" s="104" t="n">
        <v>9.6716</v>
      </c>
      <c r="Y138" s="104" t="n">
        <v>9.4325</v>
      </c>
      <c r="Z138" s="104" t="n">
        <v>9.1934</v>
      </c>
      <c r="AA138" s="104" t="n">
        <v>10.2773</v>
      </c>
      <c r="AB138" s="104" t="n">
        <v>11.3612</v>
      </c>
      <c r="AC138" s="104" t="n">
        <v>12.1301</v>
      </c>
      <c r="AD138" s="104" t="n">
        <v>12.899</v>
      </c>
      <c r="AE138" s="104" t="n">
        <v>12.5946</v>
      </c>
      <c r="AF138" s="104" t="n">
        <v>12.2902</v>
      </c>
      <c r="AG138" s="104" t="n">
        <v>12.1301</v>
      </c>
      <c r="AH138" s="104" t="n">
        <v>11.97</v>
      </c>
      <c r="AI138" s="104" t="n">
        <v>11.81</v>
      </c>
      <c r="AJ138" s="104" t="n">
        <v>11.65</v>
      </c>
      <c r="AK138" s="104" t="n">
        <v>11.4899</v>
      </c>
      <c r="AL138" s="104" t="n">
        <v>11.3298</v>
      </c>
      <c r="AM138" s="104" t="n">
        <v>11.1696</v>
      </c>
      <c r="AN138" s="104" t="n">
        <v>11.0094</v>
      </c>
      <c r="AO138" s="104" t="n">
        <v>10.9086</v>
      </c>
      <c r="AP138" s="104" t="n">
        <v>10.8078</v>
      </c>
      <c r="AQ138" s="104" t="n">
        <v>10.6337</v>
      </c>
      <c r="AR138" s="104" t="n">
        <v>10.4596</v>
      </c>
      <c r="AS138" s="103" t="n">
        <v>10.31165</v>
      </c>
      <c r="AT138" s="103" t="n">
        <v>10.1637</v>
      </c>
      <c r="AU138" s="103" t="n">
        <v>10.01575</v>
      </c>
      <c r="AV138" s="103" t="n">
        <v>9.8678</v>
      </c>
      <c r="AW138" s="103" t="n">
        <v>9.71985</v>
      </c>
      <c r="AX138" s="103" t="n">
        <v>9.5719</v>
      </c>
      <c r="AY138" s="103" t="n">
        <v>9.42395</v>
      </c>
      <c r="AZ138" s="103" t="n">
        <v>9.276</v>
      </c>
      <c r="BA138" s="103" t="n">
        <v>9.12805</v>
      </c>
      <c r="BB138" s="103" t="n">
        <v>8.9801</v>
      </c>
      <c r="BC138" s="103" t="n">
        <v>8.83215</v>
      </c>
      <c r="BD138" s="103" t="n">
        <v>8.6842</v>
      </c>
      <c r="BE138" s="103" t="n">
        <v>8.53625</v>
      </c>
      <c r="BF138" s="103" t="n">
        <v>8.3883</v>
      </c>
      <c r="BG138" s="103" t="n">
        <v>8.24035</v>
      </c>
      <c r="BH138" s="103" t="n">
        <v>8.0924</v>
      </c>
      <c r="BI138" s="103" t="n">
        <v>7.94445</v>
      </c>
      <c r="BJ138" s="103" t="n">
        <v>7.7965</v>
      </c>
    </row>
    <row r="139" customFormat="false" ht="12.8" hidden="false" customHeight="false" outlineLevel="0" collapsed="false">
      <c r="A139" s="102" t="n">
        <v>172</v>
      </c>
      <c r="B139" s="104" t="n">
        <v>0</v>
      </c>
      <c r="C139" s="104" t="n">
        <v>0.41515</v>
      </c>
      <c r="D139" s="104" t="n">
        <v>0.8303</v>
      </c>
      <c r="E139" s="104" t="n">
        <v>1.24545</v>
      </c>
      <c r="F139" s="104" t="n">
        <v>1.6606</v>
      </c>
      <c r="G139" s="104" t="n">
        <v>2.07565</v>
      </c>
      <c r="H139" s="104" t="n">
        <v>2.4907</v>
      </c>
      <c r="I139" s="104" t="n">
        <v>2.90575</v>
      </c>
      <c r="J139" s="104" t="n">
        <v>3.3208</v>
      </c>
      <c r="K139" s="104" t="n">
        <v>3.70015</v>
      </c>
      <c r="L139" s="104" t="n">
        <v>4.0795</v>
      </c>
      <c r="M139" s="104" t="n">
        <v>4.45885</v>
      </c>
      <c r="N139" s="104" t="n">
        <v>4.8382</v>
      </c>
      <c r="O139" s="104" t="n">
        <v>5.419</v>
      </c>
      <c r="P139" s="104" t="n">
        <v>5.9998</v>
      </c>
      <c r="Q139" s="104" t="n">
        <v>6.4322</v>
      </c>
      <c r="R139" s="104" t="n">
        <v>6.8646</v>
      </c>
      <c r="S139" s="104" t="n">
        <v>7.3109</v>
      </c>
      <c r="T139" s="104" t="n">
        <v>7.7572</v>
      </c>
      <c r="U139" s="104" t="n">
        <v>8.1514</v>
      </c>
      <c r="V139" s="104" t="n">
        <v>8.5456</v>
      </c>
      <c r="W139" s="104" t="n">
        <v>9.0504</v>
      </c>
      <c r="X139" s="104" t="n">
        <v>9.5552</v>
      </c>
      <c r="Y139" s="104" t="n">
        <v>9.3325</v>
      </c>
      <c r="Z139" s="104" t="n">
        <v>9.1098</v>
      </c>
      <c r="AA139" s="104" t="n">
        <v>10.1481</v>
      </c>
      <c r="AB139" s="104" t="n">
        <v>11.1864</v>
      </c>
      <c r="AC139" s="104" t="n">
        <v>11.9612</v>
      </c>
      <c r="AD139" s="104" t="n">
        <v>12.736</v>
      </c>
      <c r="AE139" s="104" t="n">
        <v>12.4287</v>
      </c>
      <c r="AF139" s="104" t="n">
        <v>12.1214</v>
      </c>
      <c r="AG139" s="104" t="n">
        <v>11.9642</v>
      </c>
      <c r="AH139" s="104" t="n">
        <v>11.807</v>
      </c>
      <c r="AI139" s="104" t="n">
        <v>11.65</v>
      </c>
      <c r="AJ139" s="104" t="n">
        <v>11.493</v>
      </c>
      <c r="AK139" s="104" t="n">
        <v>11.3358</v>
      </c>
      <c r="AL139" s="104" t="n">
        <v>11.1786</v>
      </c>
      <c r="AM139" s="104" t="n">
        <v>11.0212</v>
      </c>
      <c r="AN139" s="104" t="n">
        <v>10.8638</v>
      </c>
      <c r="AO139" s="104" t="n">
        <v>10.7897</v>
      </c>
      <c r="AP139" s="104" t="n">
        <v>10.7156</v>
      </c>
      <c r="AQ139" s="104" t="n">
        <v>10.5454</v>
      </c>
      <c r="AR139" s="104" t="n">
        <v>10.3752</v>
      </c>
      <c r="AS139" s="103" t="n">
        <v>10.2283</v>
      </c>
      <c r="AT139" s="103" t="n">
        <v>10.0814</v>
      </c>
      <c r="AU139" s="103" t="n">
        <v>9.9345</v>
      </c>
      <c r="AV139" s="103" t="n">
        <v>9.7876</v>
      </c>
      <c r="AW139" s="103" t="n">
        <v>9.6407</v>
      </c>
      <c r="AX139" s="103" t="n">
        <v>9.4938</v>
      </c>
      <c r="AY139" s="103" t="n">
        <v>9.3469</v>
      </c>
      <c r="AZ139" s="103" t="n">
        <v>9.2</v>
      </c>
      <c r="BA139" s="103" t="n">
        <v>9.0531</v>
      </c>
      <c r="BB139" s="103" t="n">
        <v>8.9062</v>
      </c>
      <c r="BC139" s="103" t="n">
        <v>8.7593</v>
      </c>
      <c r="BD139" s="103" t="n">
        <v>8.6124</v>
      </c>
      <c r="BE139" s="103" t="n">
        <v>8.4655</v>
      </c>
      <c r="BF139" s="103" t="n">
        <v>8.3186</v>
      </c>
      <c r="BG139" s="103" t="n">
        <v>8.1717</v>
      </c>
      <c r="BH139" s="103" t="n">
        <v>8.0248</v>
      </c>
      <c r="BI139" s="103" t="n">
        <v>7.8779</v>
      </c>
      <c r="BJ139" s="103" t="n">
        <v>7.73099999999999</v>
      </c>
    </row>
    <row r="140" customFormat="false" ht="12.8" hidden="false" customHeight="false" outlineLevel="0" collapsed="false">
      <c r="A140" s="102" t="n">
        <v>173</v>
      </c>
      <c r="B140" s="104" t="n">
        <v>0</v>
      </c>
      <c r="C140" s="104" t="n">
        <v>0.4136</v>
      </c>
      <c r="D140" s="104" t="n">
        <v>0.8272</v>
      </c>
      <c r="E140" s="104" t="n">
        <v>1.2408</v>
      </c>
      <c r="F140" s="104" t="n">
        <v>1.6544</v>
      </c>
      <c r="G140" s="104" t="n">
        <v>2.06785</v>
      </c>
      <c r="H140" s="104" t="n">
        <v>2.4813</v>
      </c>
      <c r="I140" s="104" t="n">
        <v>2.89475</v>
      </c>
      <c r="J140" s="104" t="n">
        <v>3.3082</v>
      </c>
      <c r="K140" s="104" t="n">
        <v>3.68135</v>
      </c>
      <c r="L140" s="104" t="n">
        <v>4.0545</v>
      </c>
      <c r="M140" s="104" t="n">
        <v>4.42765</v>
      </c>
      <c r="N140" s="104" t="n">
        <v>4.8008</v>
      </c>
      <c r="O140" s="104" t="n">
        <v>5.355</v>
      </c>
      <c r="P140" s="104" t="n">
        <v>5.9092</v>
      </c>
      <c r="Q140" s="104" t="n">
        <v>6.3368</v>
      </c>
      <c r="R140" s="104" t="n">
        <v>6.7644</v>
      </c>
      <c r="S140" s="104" t="n">
        <v>7.2041</v>
      </c>
      <c r="T140" s="104" t="n">
        <v>7.6438</v>
      </c>
      <c r="U140" s="104" t="n">
        <v>8.0446</v>
      </c>
      <c r="V140" s="104" t="n">
        <v>8.4454</v>
      </c>
      <c r="W140" s="104" t="n">
        <v>8.9421</v>
      </c>
      <c r="X140" s="104" t="n">
        <v>9.4388</v>
      </c>
      <c r="Y140" s="104" t="n">
        <v>9.2325</v>
      </c>
      <c r="Z140" s="104" t="n">
        <v>9.0262</v>
      </c>
      <c r="AA140" s="104" t="n">
        <v>10.0189</v>
      </c>
      <c r="AB140" s="104" t="n">
        <v>11.0116</v>
      </c>
      <c r="AC140" s="104" t="n">
        <v>11.7923</v>
      </c>
      <c r="AD140" s="104" t="n">
        <v>12.573</v>
      </c>
      <c r="AE140" s="104" t="n">
        <v>12.2628</v>
      </c>
      <c r="AF140" s="104" t="n">
        <v>11.9526</v>
      </c>
      <c r="AG140" s="104" t="n">
        <v>11.7983</v>
      </c>
      <c r="AH140" s="104" t="n">
        <v>11.644</v>
      </c>
      <c r="AI140" s="104" t="n">
        <v>11.49</v>
      </c>
      <c r="AJ140" s="104" t="n">
        <v>11.336</v>
      </c>
      <c r="AK140" s="104" t="n">
        <v>11.1817</v>
      </c>
      <c r="AL140" s="104" t="n">
        <v>11.0274</v>
      </c>
      <c r="AM140" s="104" t="n">
        <v>10.8728</v>
      </c>
      <c r="AN140" s="104" t="n">
        <v>10.7182</v>
      </c>
      <c r="AO140" s="104" t="n">
        <v>10.6708</v>
      </c>
      <c r="AP140" s="104" t="n">
        <v>10.6234</v>
      </c>
      <c r="AQ140" s="104" t="n">
        <v>10.4571</v>
      </c>
      <c r="AR140" s="104" t="n">
        <v>10.2908</v>
      </c>
      <c r="AS140" s="103" t="n">
        <v>10.14495</v>
      </c>
      <c r="AT140" s="103" t="n">
        <v>9.9991</v>
      </c>
      <c r="AU140" s="103" t="n">
        <v>9.85325</v>
      </c>
      <c r="AV140" s="103" t="n">
        <v>9.7074</v>
      </c>
      <c r="AW140" s="103" t="n">
        <v>9.56155</v>
      </c>
      <c r="AX140" s="103" t="n">
        <v>9.4157</v>
      </c>
      <c r="AY140" s="103" t="n">
        <v>9.26985</v>
      </c>
      <c r="AZ140" s="103" t="n">
        <v>9.124</v>
      </c>
      <c r="BA140" s="103" t="n">
        <v>8.97815</v>
      </c>
      <c r="BB140" s="103" t="n">
        <v>8.8323</v>
      </c>
      <c r="BC140" s="103" t="n">
        <v>8.68645</v>
      </c>
      <c r="BD140" s="103" t="n">
        <v>8.5406</v>
      </c>
      <c r="BE140" s="103" t="n">
        <v>8.39475</v>
      </c>
      <c r="BF140" s="103" t="n">
        <v>8.2489</v>
      </c>
      <c r="BG140" s="103" t="n">
        <v>8.10305</v>
      </c>
      <c r="BH140" s="103" t="n">
        <v>7.9572</v>
      </c>
      <c r="BI140" s="103" t="n">
        <v>7.81135</v>
      </c>
      <c r="BJ140" s="103" t="n">
        <v>7.6655</v>
      </c>
    </row>
    <row r="141" customFormat="false" ht="12.8" hidden="false" customHeight="false" outlineLevel="0" collapsed="false">
      <c r="A141" s="102" t="n">
        <v>174</v>
      </c>
      <c r="B141" s="104" t="n">
        <v>0</v>
      </c>
      <c r="C141" s="104" t="n">
        <v>0.41205</v>
      </c>
      <c r="D141" s="104" t="n">
        <v>0.8241</v>
      </c>
      <c r="E141" s="104" t="n">
        <v>1.23615</v>
      </c>
      <c r="F141" s="104" t="n">
        <v>1.6482</v>
      </c>
      <c r="G141" s="104" t="n">
        <v>2.06005</v>
      </c>
      <c r="H141" s="104" t="n">
        <v>2.4719</v>
      </c>
      <c r="I141" s="104" t="n">
        <v>2.88375</v>
      </c>
      <c r="J141" s="104" t="n">
        <v>3.2956</v>
      </c>
      <c r="K141" s="104" t="n">
        <v>3.66255</v>
      </c>
      <c r="L141" s="104" t="n">
        <v>4.0295</v>
      </c>
      <c r="M141" s="104" t="n">
        <v>4.39645</v>
      </c>
      <c r="N141" s="104" t="n">
        <v>4.7634</v>
      </c>
      <c r="O141" s="104" t="n">
        <v>5.291</v>
      </c>
      <c r="P141" s="104" t="n">
        <v>5.8186</v>
      </c>
      <c r="Q141" s="104" t="n">
        <v>6.2414</v>
      </c>
      <c r="R141" s="104" t="n">
        <v>6.6642</v>
      </c>
      <c r="S141" s="104" t="n">
        <v>7.0973</v>
      </c>
      <c r="T141" s="104" t="n">
        <v>7.5304</v>
      </c>
      <c r="U141" s="104" t="n">
        <v>7.9378</v>
      </c>
      <c r="V141" s="104" t="n">
        <v>8.3452</v>
      </c>
      <c r="W141" s="104" t="n">
        <v>8.8338</v>
      </c>
      <c r="X141" s="104" t="n">
        <v>9.3224</v>
      </c>
      <c r="Y141" s="104" t="n">
        <v>9.1325</v>
      </c>
      <c r="Z141" s="104" t="n">
        <v>8.9426</v>
      </c>
      <c r="AA141" s="104" t="n">
        <v>9.8897</v>
      </c>
      <c r="AB141" s="104" t="n">
        <v>10.8368</v>
      </c>
      <c r="AC141" s="104" t="n">
        <v>11.6234</v>
      </c>
      <c r="AD141" s="104" t="n">
        <v>12.41</v>
      </c>
      <c r="AE141" s="104" t="n">
        <v>12.0969</v>
      </c>
      <c r="AF141" s="104" t="n">
        <v>11.7838</v>
      </c>
      <c r="AG141" s="104" t="n">
        <v>11.6324</v>
      </c>
      <c r="AH141" s="104" t="n">
        <v>11.481</v>
      </c>
      <c r="AI141" s="104" t="n">
        <v>11.33</v>
      </c>
      <c r="AJ141" s="104" t="n">
        <v>11.179</v>
      </c>
      <c r="AK141" s="104" t="n">
        <v>11.0276</v>
      </c>
      <c r="AL141" s="104" t="n">
        <v>10.8762</v>
      </c>
      <c r="AM141" s="104" t="n">
        <v>10.7244</v>
      </c>
      <c r="AN141" s="104" t="n">
        <v>10.5726</v>
      </c>
      <c r="AO141" s="104" t="n">
        <v>10.5519</v>
      </c>
      <c r="AP141" s="104" t="n">
        <v>10.5312</v>
      </c>
      <c r="AQ141" s="104" t="n">
        <v>10.3688</v>
      </c>
      <c r="AR141" s="104" t="n">
        <v>10.2064</v>
      </c>
      <c r="AS141" s="103" t="n">
        <v>10.0616</v>
      </c>
      <c r="AT141" s="103" t="n">
        <v>9.9168</v>
      </c>
      <c r="AU141" s="103" t="n">
        <v>9.772</v>
      </c>
      <c r="AV141" s="103" t="n">
        <v>9.6272</v>
      </c>
      <c r="AW141" s="103" t="n">
        <v>9.4824</v>
      </c>
      <c r="AX141" s="103" t="n">
        <v>9.3376</v>
      </c>
      <c r="AY141" s="103" t="n">
        <v>9.1928</v>
      </c>
      <c r="AZ141" s="103" t="n">
        <v>9.048</v>
      </c>
      <c r="BA141" s="103" t="n">
        <v>8.9032</v>
      </c>
      <c r="BB141" s="103" t="n">
        <v>8.7584</v>
      </c>
      <c r="BC141" s="103" t="n">
        <v>8.6136</v>
      </c>
      <c r="BD141" s="103" t="n">
        <v>8.4688</v>
      </c>
      <c r="BE141" s="103" t="n">
        <v>8.324</v>
      </c>
      <c r="BF141" s="103" t="n">
        <v>8.1792</v>
      </c>
      <c r="BG141" s="103" t="n">
        <v>8.0344</v>
      </c>
      <c r="BH141" s="103" t="n">
        <v>7.8896</v>
      </c>
      <c r="BI141" s="103" t="n">
        <v>7.7448</v>
      </c>
      <c r="BJ141" s="103" t="n">
        <v>7.6</v>
      </c>
    </row>
    <row r="142" customFormat="false" ht="12.8" hidden="false" customHeight="false" outlineLevel="0" collapsed="false">
      <c r="A142" s="102" t="n">
        <v>175</v>
      </c>
      <c r="B142" s="104" t="n">
        <v>0</v>
      </c>
      <c r="C142" s="104" t="n">
        <v>0.4105</v>
      </c>
      <c r="D142" s="104" t="n">
        <v>0.821</v>
      </c>
      <c r="E142" s="104" t="n">
        <v>1.2315</v>
      </c>
      <c r="F142" s="104" t="n">
        <v>1.642</v>
      </c>
      <c r="G142" s="104" t="n">
        <v>2.05225</v>
      </c>
      <c r="H142" s="104" t="n">
        <v>2.4625</v>
      </c>
      <c r="I142" s="104" t="n">
        <v>2.87275</v>
      </c>
      <c r="J142" s="104" t="n">
        <v>3.283</v>
      </c>
      <c r="K142" s="104" t="n">
        <v>3.64375</v>
      </c>
      <c r="L142" s="104" t="n">
        <v>4.0045</v>
      </c>
      <c r="M142" s="104" t="n">
        <v>4.36525</v>
      </c>
      <c r="N142" s="104" t="n">
        <v>4.726</v>
      </c>
      <c r="O142" s="104" t="n">
        <v>5.227</v>
      </c>
      <c r="P142" s="104" t="n">
        <v>5.728</v>
      </c>
      <c r="Q142" s="104" t="n">
        <v>6.146</v>
      </c>
      <c r="R142" s="104" t="n">
        <v>6.564</v>
      </c>
      <c r="S142" s="104" t="n">
        <v>6.9905</v>
      </c>
      <c r="T142" s="104" t="n">
        <v>7.417</v>
      </c>
      <c r="U142" s="104" t="n">
        <v>7.831</v>
      </c>
      <c r="V142" s="104" t="n">
        <v>8.245</v>
      </c>
      <c r="W142" s="104" t="n">
        <v>8.7255</v>
      </c>
      <c r="X142" s="104" t="n">
        <v>9.206</v>
      </c>
      <c r="Y142" s="104" t="n">
        <v>9.0325</v>
      </c>
      <c r="Z142" s="104" t="n">
        <v>8.859</v>
      </c>
      <c r="AA142" s="104" t="n">
        <v>9.7605</v>
      </c>
      <c r="AB142" s="104" t="n">
        <v>10.662</v>
      </c>
      <c r="AC142" s="104" t="n">
        <v>11.4545</v>
      </c>
      <c r="AD142" s="104" t="n">
        <v>12.247</v>
      </c>
      <c r="AE142" s="104" t="n">
        <v>11.931</v>
      </c>
      <c r="AF142" s="104" t="n">
        <v>11.615</v>
      </c>
      <c r="AG142" s="104" t="n">
        <v>11.4665</v>
      </c>
      <c r="AH142" s="104" t="n">
        <v>11.318</v>
      </c>
      <c r="AI142" s="104" t="n">
        <v>11.17</v>
      </c>
      <c r="AJ142" s="104" t="n">
        <v>11.022</v>
      </c>
      <c r="AK142" s="104" t="n">
        <v>10.8735</v>
      </c>
      <c r="AL142" s="104" t="n">
        <v>10.725</v>
      </c>
      <c r="AM142" s="104" t="n">
        <v>10.576</v>
      </c>
      <c r="AN142" s="104" t="n">
        <v>10.427</v>
      </c>
      <c r="AO142" s="104" t="n">
        <v>10.433</v>
      </c>
      <c r="AP142" s="104" t="n">
        <v>10.439</v>
      </c>
      <c r="AQ142" s="104" t="n">
        <v>10.2805</v>
      </c>
      <c r="AR142" s="104" t="n">
        <v>10.122</v>
      </c>
      <c r="AS142" s="103" t="n">
        <v>9.97825</v>
      </c>
      <c r="AT142" s="103" t="n">
        <v>9.8345</v>
      </c>
      <c r="AU142" s="103" t="n">
        <v>9.69075</v>
      </c>
      <c r="AV142" s="103" t="n">
        <v>9.547</v>
      </c>
      <c r="AW142" s="103" t="n">
        <v>9.40325</v>
      </c>
      <c r="AX142" s="103" t="n">
        <v>9.2595</v>
      </c>
      <c r="AY142" s="103" t="n">
        <v>9.11575</v>
      </c>
      <c r="AZ142" s="103" t="n">
        <v>8.972</v>
      </c>
      <c r="BA142" s="103" t="n">
        <v>8.82825</v>
      </c>
      <c r="BB142" s="103" t="n">
        <v>8.6845</v>
      </c>
      <c r="BC142" s="103" t="n">
        <v>8.54075</v>
      </c>
      <c r="BD142" s="103" t="n">
        <v>8.397</v>
      </c>
      <c r="BE142" s="103" t="n">
        <v>8.25325</v>
      </c>
      <c r="BF142" s="103" t="n">
        <v>8.1095</v>
      </c>
      <c r="BG142" s="103" t="n">
        <v>7.96575</v>
      </c>
      <c r="BH142" s="103" t="n">
        <v>7.822</v>
      </c>
      <c r="BI142" s="103" t="n">
        <v>7.67825</v>
      </c>
      <c r="BJ142" s="103" t="n">
        <v>7.5345</v>
      </c>
    </row>
    <row r="143" customFormat="false" ht="12.8" hidden="false" customHeight="false" outlineLevel="0" collapsed="false">
      <c r="A143" s="102" t="n">
        <v>176</v>
      </c>
      <c r="B143" s="104" t="n">
        <v>0</v>
      </c>
      <c r="C143" s="104" t="n">
        <v>0.4064</v>
      </c>
      <c r="D143" s="104" t="n">
        <v>0.8128</v>
      </c>
      <c r="E143" s="104" t="n">
        <v>1.2192</v>
      </c>
      <c r="F143" s="104" t="n">
        <v>1.6256</v>
      </c>
      <c r="G143" s="104" t="n">
        <v>2.0318</v>
      </c>
      <c r="H143" s="104" t="n">
        <v>2.438</v>
      </c>
      <c r="I143" s="104" t="n">
        <v>2.8442</v>
      </c>
      <c r="J143" s="104" t="n">
        <v>3.2504</v>
      </c>
      <c r="K143" s="104" t="n">
        <v>3.61105</v>
      </c>
      <c r="L143" s="104" t="n">
        <v>3.9717</v>
      </c>
      <c r="M143" s="104" t="n">
        <v>4.33235</v>
      </c>
      <c r="N143" s="104" t="n">
        <v>4.693</v>
      </c>
      <c r="O143" s="104" t="n">
        <v>5.1695</v>
      </c>
      <c r="P143" s="104" t="n">
        <v>5.646</v>
      </c>
      <c r="Q143" s="104" t="n">
        <v>6.0595</v>
      </c>
      <c r="R143" s="104" t="n">
        <v>6.473</v>
      </c>
      <c r="S143" s="104" t="n">
        <v>6.8934</v>
      </c>
      <c r="T143" s="104" t="n">
        <v>7.3138</v>
      </c>
      <c r="U143" s="104" t="n">
        <v>7.7338</v>
      </c>
      <c r="V143" s="104" t="n">
        <v>8.1538</v>
      </c>
      <c r="W143" s="104" t="n">
        <v>8.6271</v>
      </c>
      <c r="X143" s="104" t="n">
        <v>9.1004</v>
      </c>
      <c r="Y143" s="104" t="n">
        <v>8.9419</v>
      </c>
      <c r="Z143" s="104" t="n">
        <v>8.7834</v>
      </c>
      <c r="AA143" s="104" t="n">
        <v>9.6804</v>
      </c>
      <c r="AB143" s="104" t="n">
        <v>10.5774</v>
      </c>
      <c r="AC143" s="104" t="n">
        <v>11.3873</v>
      </c>
      <c r="AD143" s="104" t="n">
        <v>12.1972</v>
      </c>
      <c r="AE143" s="104" t="n">
        <v>11.8873</v>
      </c>
      <c r="AF143" s="104" t="n">
        <v>11.5774</v>
      </c>
      <c r="AG143" s="104" t="n">
        <v>11.4307</v>
      </c>
      <c r="AH143" s="104" t="n">
        <v>11.284</v>
      </c>
      <c r="AI143" s="104" t="n">
        <v>11.1378</v>
      </c>
      <c r="AJ143" s="104" t="n">
        <v>10.9916</v>
      </c>
      <c r="AK143" s="104" t="n">
        <v>10.8449</v>
      </c>
      <c r="AL143" s="104" t="n">
        <v>10.6982</v>
      </c>
      <c r="AM143" s="104" t="n">
        <v>10.5511</v>
      </c>
      <c r="AN143" s="104" t="n">
        <v>10.404</v>
      </c>
      <c r="AO143" s="104" t="n">
        <v>10.381</v>
      </c>
      <c r="AP143" s="104" t="n">
        <v>10.358</v>
      </c>
      <c r="AQ143" s="104" t="n">
        <v>10.2033</v>
      </c>
      <c r="AR143" s="104" t="n">
        <v>10.0486</v>
      </c>
      <c r="AS143" s="103" t="n">
        <v>9.905725</v>
      </c>
      <c r="AT143" s="103" t="n">
        <v>9.76285</v>
      </c>
      <c r="AU143" s="103" t="n">
        <v>9.619975</v>
      </c>
      <c r="AV143" s="103" t="n">
        <v>9.4771</v>
      </c>
      <c r="AW143" s="103" t="n">
        <v>9.334225</v>
      </c>
      <c r="AX143" s="103" t="n">
        <v>9.19135</v>
      </c>
      <c r="AY143" s="103" t="n">
        <v>9.048475</v>
      </c>
      <c r="AZ143" s="103" t="n">
        <v>8.9056</v>
      </c>
      <c r="BA143" s="103" t="n">
        <v>8.762725</v>
      </c>
      <c r="BB143" s="103" t="n">
        <v>8.61985</v>
      </c>
      <c r="BC143" s="103" t="n">
        <v>8.476975</v>
      </c>
      <c r="BD143" s="103" t="n">
        <v>8.3341</v>
      </c>
      <c r="BE143" s="103" t="n">
        <v>8.191225</v>
      </c>
      <c r="BF143" s="103" t="n">
        <v>8.04835</v>
      </c>
      <c r="BG143" s="103" t="n">
        <v>7.905475</v>
      </c>
      <c r="BH143" s="103" t="n">
        <v>7.7626</v>
      </c>
      <c r="BI143" s="103" t="n">
        <v>7.619725</v>
      </c>
      <c r="BJ143" s="103" t="n">
        <v>7.47685</v>
      </c>
    </row>
    <row r="144" customFormat="false" ht="12.8" hidden="false" customHeight="false" outlineLevel="0" collapsed="false">
      <c r="A144" s="102" t="n">
        <v>177</v>
      </c>
      <c r="B144" s="104" t="n">
        <v>0</v>
      </c>
      <c r="C144" s="104" t="n">
        <v>0.4023</v>
      </c>
      <c r="D144" s="104" t="n">
        <v>0.8046</v>
      </c>
      <c r="E144" s="104" t="n">
        <v>1.2069</v>
      </c>
      <c r="F144" s="104" t="n">
        <v>1.6092</v>
      </c>
      <c r="G144" s="104" t="n">
        <v>2.01135</v>
      </c>
      <c r="H144" s="104" t="n">
        <v>2.4135</v>
      </c>
      <c r="I144" s="104" t="n">
        <v>2.81565</v>
      </c>
      <c r="J144" s="104" t="n">
        <v>3.2178</v>
      </c>
      <c r="K144" s="104" t="n">
        <v>3.57835</v>
      </c>
      <c r="L144" s="104" t="n">
        <v>3.9389</v>
      </c>
      <c r="M144" s="104" t="n">
        <v>4.29945</v>
      </c>
      <c r="N144" s="104" t="n">
        <v>4.66</v>
      </c>
      <c r="O144" s="104" t="n">
        <v>5.112</v>
      </c>
      <c r="P144" s="104" t="n">
        <v>5.564</v>
      </c>
      <c r="Q144" s="104" t="n">
        <v>5.973</v>
      </c>
      <c r="R144" s="104" t="n">
        <v>6.382</v>
      </c>
      <c r="S144" s="104" t="n">
        <v>6.7963</v>
      </c>
      <c r="T144" s="104" t="n">
        <v>7.2106</v>
      </c>
      <c r="U144" s="104" t="n">
        <v>7.6366</v>
      </c>
      <c r="V144" s="104" t="n">
        <v>8.0626</v>
      </c>
      <c r="W144" s="104" t="n">
        <v>8.5287</v>
      </c>
      <c r="X144" s="104" t="n">
        <v>8.9948</v>
      </c>
      <c r="Y144" s="104" t="n">
        <v>8.8513</v>
      </c>
      <c r="Z144" s="104" t="n">
        <v>8.7078</v>
      </c>
      <c r="AA144" s="104" t="n">
        <v>9.6003</v>
      </c>
      <c r="AB144" s="104" t="n">
        <v>10.4928</v>
      </c>
      <c r="AC144" s="104" t="n">
        <v>11.3201</v>
      </c>
      <c r="AD144" s="104" t="n">
        <v>12.1474</v>
      </c>
      <c r="AE144" s="104" t="n">
        <v>11.8436</v>
      </c>
      <c r="AF144" s="104" t="n">
        <v>11.5398</v>
      </c>
      <c r="AG144" s="104" t="n">
        <v>11.3949</v>
      </c>
      <c r="AH144" s="104" t="n">
        <v>11.25</v>
      </c>
      <c r="AI144" s="104" t="n">
        <v>11.1056</v>
      </c>
      <c r="AJ144" s="104" t="n">
        <v>10.9612</v>
      </c>
      <c r="AK144" s="104" t="n">
        <v>10.8163</v>
      </c>
      <c r="AL144" s="104" t="n">
        <v>10.6714</v>
      </c>
      <c r="AM144" s="104" t="n">
        <v>10.5262</v>
      </c>
      <c r="AN144" s="104" t="n">
        <v>10.381</v>
      </c>
      <c r="AO144" s="104" t="n">
        <v>10.329</v>
      </c>
      <c r="AP144" s="104" t="n">
        <v>10.277</v>
      </c>
      <c r="AQ144" s="104" t="n">
        <v>10.1261</v>
      </c>
      <c r="AR144" s="104" t="n">
        <v>9.9752</v>
      </c>
      <c r="AS144" s="103" t="n">
        <v>9.8332</v>
      </c>
      <c r="AT144" s="103" t="n">
        <v>9.6912</v>
      </c>
      <c r="AU144" s="103" t="n">
        <v>9.5492</v>
      </c>
      <c r="AV144" s="103" t="n">
        <v>9.4072</v>
      </c>
      <c r="AW144" s="103" t="n">
        <v>9.2652</v>
      </c>
      <c r="AX144" s="103" t="n">
        <v>9.1232</v>
      </c>
      <c r="AY144" s="103" t="n">
        <v>8.98120000000001</v>
      </c>
      <c r="AZ144" s="103" t="n">
        <v>8.8392</v>
      </c>
      <c r="BA144" s="103" t="n">
        <v>8.6972</v>
      </c>
      <c r="BB144" s="103" t="n">
        <v>8.5552</v>
      </c>
      <c r="BC144" s="103" t="n">
        <v>8.4132</v>
      </c>
      <c r="BD144" s="103" t="n">
        <v>8.2712</v>
      </c>
      <c r="BE144" s="103" t="n">
        <v>8.1292</v>
      </c>
      <c r="BF144" s="103" t="n">
        <v>7.9872</v>
      </c>
      <c r="BG144" s="103" t="n">
        <v>7.8452</v>
      </c>
      <c r="BH144" s="103" t="n">
        <v>7.7032</v>
      </c>
      <c r="BI144" s="103" t="n">
        <v>7.5612</v>
      </c>
      <c r="BJ144" s="103" t="n">
        <v>7.4192</v>
      </c>
    </row>
    <row r="145" customFormat="false" ht="12.8" hidden="false" customHeight="false" outlineLevel="0" collapsed="false">
      <c r="A145" s="102" t="n">
        <v>178</v>
      </c>
      <c r="B145" s="104" t="n">
        <v>0</v>
      </c>
      <c r="C145" s="104" t="n">
        <v>0.3982</v>
      </c>
      <c r="D145" s="104" t="n">
        <v>0.7964</v>
      </c>
      <c r="E145" s="104" t="n">
        <v>1.1946</v>
      </c>
      <c r="F145" s="104" t="n">
        <v>1.5928</v>
      </c>
      <c r="G145" s="104" t="n">
        <v>1.9909</v>
      </c>
      <c r="H145" s="104" t="n">
        <v>2.389</v>
      </c>
      <c r="I145" s="104" t="n">
        <v>2.7871</v>
      </c>
      <c r="J145" s="104" t="n">
        <v>3.1852</v>
      </c>
      <c r="K145" s="104" t="n">
        <v>3.54565</v>
      </c>
      <c r="L145" s="104" t="n">
        <v>3.9061</v>
      </c>
      <c r="M145" s="104" t="n">
        <v>4.26655</v>
      </c>
      <c r="N145" s="104" t="n">
        <v>4.627</v>
      </c>
      <c r="O145" s="104" t="n">
        <v>5.0545</v>
      </c>
      <c r="P145" s="104" t="n">
        <v>5.482</v>
      </c>
      <c r="Q145" s="104" t="n">
        <v>5.8865</v>
      </c>
      <c r="R145" s="104" t="n">
        <v>6.291</v>
      </c>
      <c r="S145" s="104" t="n">
        <v>6.6992</v>
      </c>
      <c r="T145" s="104" t="n">
        <v>7.1074</v>
      </c>
      <c r="U145" s="104" t="n">
        <v>7.5394</v>
      </c>
      <c r="V145" s="104" t="n">
        <v>7.9714</v>
      </c>
      <c r="W145" s="104" t="n">
        <v>8.4303</v>
      </c>
      <c r="X145" s="104" t="n">
        <v>8.8892</v>
      </c>
      <c r="Y145" s="104" t="n">
        <v>8.7607</v>
      </c>
      <c r="Z145" s="104" t="n">
        <v>8.6322</v>
      </c>
      <c r="AA145" s="104" t="n">
        <v>9.5202</v>
      </c>
      <c r="AB145" s="104" t="n">
        <v>10.4082</v>
      </c>
      <c r="AC145" s="104" t="n">
        <v>11.2529</v>
      </c>
      <c r="AD145" s="104" t="n">
        <v>12.0976</v>
      </c>
      <c r="AE145" s="104" t="n">
        <v>11.7999</v>
      </c>
      <c r="AF145" s="104" t="n">
        <v>11.5022</v>
      </c>
      <c r="AG145" s="104" t="n">
        <v>11.3591</v>
      </c>
      <c r="AH145" s="104" t="n">
        <v>11.216</v>
      </c>
      <c r="AI145" s="104" t="n">
        <v>11.0734</v>
      </c>
      <c r="AJ145" s="104" t="n">
        <v>10.9308</v>
      </c>
      <c r="AK145" s="104" t="n">
        <v>10.7877</v>
      </c>
      <c r="AL145" s="104" t="n">
        <v>10.6446</v>
      </c>
      <c r="AM145" s="104" t="n">
        <v>10.5013</v>
      </c>
      <c r="AN145" s="104" t="n">
        <v>10.358</v>
      </c>
      <c r="AO145" s="104" t="n">
        <v>10.277</v>
      </c>
      <c r="AP145" s="104" t="n">
        <v>10.196</v>
      </c>
      <c r="AQ145" s="104" t="n">
        <v>10.0489</v>
      </c>
      <c r="AR145" s="104" t="n">
        <v>9.9018</v>
      </c>
      <c r="AS145" s="103" t="n">
        <v>9.760675</v>
      </c>
      <c r="AT145" s="103" t="n">
        <v>9.61955</v>
      </c>
      <c r="AU145" s="103" t="n">
        <v>9.478425</v>
      </c>
      <c r="AV145" s="103" t="n">
        <v>9.3373</v>
      </c>
      <c r="AW145" s="103" t="n">
        <v>9.196175</v>
      </c>
      <c r="AX145" s="103" t="n">
        <v>9.05505</v>
      </c>
      <c r="AY145" s="103" t="n">
        <v>8.913925</v>
      </c>
      <c r="AZ145" s="103" t="n">
        <v>8.7728</v>
      </c>
      <c r="BA145" s="103" t="n">
        <v>8.631675</v>
      </c>
      <c r="BB145" s="103" t="n">
        <v>8.49055</v>
      </c>
      <c r="BC145" s="103" t="n">
        <v>8.349425</v>
      </c>
      <c r="BD145" s="103" t="n">
        <v>8.2083</v>
      </c>
      <c r="BE145" s="103" t="n">
        <v>8.067175</v>
      </c>
      <c r="BF145" s="103" t="n">
        <v>7.92605</v>
      </c>
      <c r="BG145" s="103" t="n">
        <v>7.784925</v>
      </c>
      <c r="BH145" s="103" t="n">
        <v>7.6438</v>
      </c>
      <c r="BI145" s="103" t="n">
        <v>7.50267499999999</v>
      </c>
      <c r="BJ145" s="103" t="n">
        <v>7.36154999999999</v>
      </c>
    </row>
    <row r="146" customFormat="false" ht="12.8" hidden="false" customHeight="false" outlineLevel="0" collapsed="false">
      <c r="A146" s="102" t="n">
        <v>179</v>
      </c>
      <c r="B146" s="104" t="n">
        <v>0</v>
      </c>
      <c r="C146" s="104" t="n">
        <v>0.3941</v>
      </c>
      <c r="D146" s="104" t="n">
        <v>0.7882</v>
      </c>
      <c r="E146" s="104" t="n">
        <v>1.1823</v>
      </c>
      <c r="F146" s="104" t="n">
        <v>1.5764</v>
      </c>
      <c r="G146" s="104" t="n">
        <v>1.97045</v>
      </c>
      <c r="H146" s="104" t="n">
        <v>2.3645</v>
      </c>
      <c r="I146" s="104" t="n">
        <v>2.75855</v>
      </c>
      <c r="J146" s="104" t="n">
        <v>3.1526</v>
      </c>
      <c r="K146" s="104" t="n">
        <v>3.51295</v>
      </c>
      <c r="L146" s="104" t="n">
        <v>3.8733</v>
      </c>
      <c r="M146" s="104" t="n">
        <v>4.23365</v>
      </c>
      <c r="N146" s="104" t="n">
        <v>4.594</v>
      </c>
      <c r="O146" s="104" t="n">
        <v>4.997</v>
      </c>
      <c r="P146" s="104" t="n">
        <v>5.4</v>
      </c>
      <c r="Q146" s="104" t="n">
        <v>5.8</v>
      </c>
      <c r="R146" s="104" t="n">
        <v>6.2</v>
      </c>
      <c r="S146" s="104" t="n">
        <v>6.6021</v>
      </c>
      <c r="T146" s="104" t="n">
        <v>7.0042</v>
      </c>
      <c r="U146" s="104" t="n">
        <v>7.4422</v>
      </c>
      <c r="V146" s="104" t="n">
        <v>7.8802</v>
      </c>
      <c r="W146" s="104" t="n">
        <v>8.3319</v>
      </c>
      <c r="X146" s="104" t="n">
        <v>8.7836</v>
      </c>
      <c r="Y146" s="104" t="n">
        <v>8.6701</v>
      </c>
      <c r="Z146" s="104" t="n">
        <v>8.5566</v>
      </c>
      <c r="AA146" s="104" t="n">
        <v>9.4401</v>
      </c>
      <c r="AB146" s="104" t="n">
        <v>10.3236</v>
      </c>
      <c r="AC146" s="104" t="n">
        <v>11.1857</v>
      </c>
      <c r="AD146" s="104" t="n">
        <v>12.0478</v>
      </c>
      <c r="AE146" s="104" t="n">
        <v>11.7562</v>
      </c>
      <c r="AF146" s="104" t="n">
        <v>11.4646</v>
      </c>
      <c r="AG146" s="104" t="n">
        <v>11.3233</v>
      </c>
      <c r="AH146" s="104" t="n">
        <v>11.182</v>
      </c>
      <c r="AI146" s="104" t="n">
        <v>11.0412</v>
      </c>
      <c r="AJ146" s="104" t="n">
        <v>10.9004</v>
      </c>
      <c r="AK146" s="104" t="n">
        <v>10.7591</v>
      </c>
      <c r="AL146" s="104" t="n">
        <v>10.6178</v>
      </c>
      <c r="AM146" s="104" t="n">
        <v>10.4764</v>
      </c>
      <c r="AN146" s="104" t="n">
        <v>10.335</v>
      </c>
      <c r="AO146" s="104" t="n">
        <v>10.225</v>
      </c>
      <c r="AP146" s="104" t="n">
        <v>10.115</v>
      </c>
      <c r="AQ146" s="104" t="n">
        <v>9.9717</v>
      </c>
      <c r="AR146" s="104" t="n">
        <v>9.8284</v>
      </c>
      <c r="AS146" s="103" t="n">
        <v>9.68815</v>
      </c>
      <c r="AT146" s="103" t="n">
        <v>9.5479</v>
      </c>
      <c r="AU146" s="103" t="n">
        <v>9.40765</v>
      </c>
      <c r="AV146" s="103" t="n">
        <v>9.2674</v>
      </c>
      <c r="AW146" s="103" t="n">
        <v>9.12715</v>
      </c>
      <c r="AX146" s="103" t="n">
        <v>8.9869</v>
      </c>
      <c r="AY146" s="103" t="n">
        <v>8.84665</v>
      </c>
      <c r="AZ146" s="103" t="n">
        <v>8.7064</v>
      </c>
      <c r="BA146" s="103" t="n">
        <v>8.56615</v>
      </c>
      <c r="BB146" s="103" t="n">
        <v>8.4259</v>
      </c>
      <c r="BC146" s="103" t="n">
        <v>8.28565</v>
      </c>
      <c r="BD146" s="103" t="n">
        <v>8.1454</v>
      </c>
      <c r="BE146" s="103" t="n">
        <v>8.00515</v>
      </c>
      <c r="BF146" s="103" t="n">
        <v>7.8649</v>
      </c>
      <c r="BG146" s="103" t="n">
        <v>7.72465</v>
      </c>
      <c r="BH146" s="103" t="n">
        <v>7.5844</v>
      </c>
      <c r="BI146" s="103" t="n">
        <v>7.44415</v>
      </c>
      <c r="BJ146" s="103" t="n">
        <v>7.3039</v>
      </c>
    </row>
    <row r="147" customFormat="false" ht="12.8" hidden="false" customHeight="false" outlineLevel="0" collapsed="false">
      <c r="A147" s="102" t="n">
        <v>180</v>
      </c>
      <c r="B147" s="104" t="n">
        <v>0</v>
      </c>
      <c r="C147" s="104" t="n">
        <v>0.39</v>
      </c>
      <c r="D147" s="104" t="n">
        <v>0.78</v>
      </c>
      <c r="E147" s="104" t="n">
        <v>1.17</v>
      </c>
      <c r="F147" s="104" t="n">
        <v>1.56</v>
      </c>
      <c r="G147" s="104" t="n">
        <v>1.95</v>
      </c>
      <c r="H147" s="104" t="n">
        <v>2.34</v>
      </c>
      <c r="I147" s="104" t="n">
        <v>2.73</v>
      </c>
      <c r="J147" s="104" t="n">
        <v>3.12</v>
      </c>
      <c r="K147" s="104" t="n">
        <v>3.48025</v>
      </c>
      <c r="L147" s="104" t="n">
        <v>3.8405</v>
      </c>
      <c r="M147" s="104" t="n">
        <v>4.20075</v>
      </c>
      <c r="N147" s="104" t="n">
        <v>4.561</v>
      </c>
      <c r="O147" s="104" t="n">
        <v>4.9395</v>
      </c>
      <c r="P147" s="104" t="n">
        <v>5.318</v>
      </c>
      <c r="Q147" s="104" t="n">
        <v>5.7135</v>
      </c>
      <c r="R147" s="104" t="n">
        <v>6.109</v>
      </c>
      <c r="S147" s="104" t="n">
        <v>6.505</v>
      </c>
      <c r="T147" s="104" t="n">
        <v>6.901</v>
      </c>
      <c r="U147" s="104" t="n">
        <v>7.345</v>
      </c>
      <c r="V147" s="104" t="n">
        <v>7.789</v>
      </c>
      <c r="W147" s="104" t="n">
        <v>8.2335</v>
      </c>
      <c r="X147" s="104" t="n">
        <v>8.678</v>
      </c>
      <c r="Y147" s="104" t="n">
        <v>8.5795</v>
      </c>
      <c r="Z147" s="104" t="n">
        <v>8.481</v>
      </c>
      <c r="AA147" s="104" t="n">
        <v>9.36</v>
      </c>
      <c r="AB147" s="104" t="n">
        <v>10.239</v>
      </c>
      <c r="AC147" s="104" t="n">
        <v>11.1185</v>
      </c>
      <c r="AD147" s="104" t="n">
        <v>11.998</v>
      </c>
      <c r="AE147" s="104" t="n">
        <v>11.7125</v>
      </c>
      <c r="AF147" s="104" t="n">
        <v>11.427</v>
      </c>
      <c r="AG147" s="104" t="n">
        <v>11.2875</v>
      </c>
      <c r="AH147" s="104" t="n">
        <v>11.148</v>
      </c>
      <c r="AI147" s="104" t="n">
        <v>11.009</v>
      </c>
      <c r="AJ147" s="104" t="n">
        <v>10.87</v>
      </c>
      <c r="AK147" s="104" t="n">
        <v>10.7305</v>
      </c>
      <c r="AL147" s="104" t="n">
        <v>10.591</v>
      </c>
      <c r="AM147" s="104" t="n">
        <v>10.4515</v>
      </c>
      <c r="AN147" s="104" t="n">
        <v>10.312</v>
      </c>
      <c r="AO147" s="104" t="n">
        <v>10.173</v>
      </c>
      <c r="AP147" s="104" t="n">
        <v>10.034</v>
      </c>
      <c r="AQ147" s="104" t="n">
        <v>9.8945</v>
      </c>
      <c r="AR147" s="104" t="n">
        <v>9.755</v>
      </c>
      <c r="AS147" s="103" t="n">
        <v>9.615625</v>
      </c>
      <c r="AT147" s="103" t="n">
        <v>9.47625</v>
      </c>
      <c r="AU147" s="103" t="n">
        <v>9.336875</v>
      </c>
      <c r="AV147" s="103" t="n">
        <v>9.1975</v>
      </c>
      <c r="AW147" s="103" t="n">
        <v>9.058125</v>
      </c>
      <c r="AX147" s="103" t="n">
        <v>8.91875</v>
      </c>
      <c r="AY147" s="103" t="n">
        <v>8.77937500000001</v>
      </c>
      <c r="AZ147" s="103" t="n">
        <v>8.64</v>
      </c>
      <c r="BA147" s="103" t="n">
        <v>8.500625</v>
      </c>
      <c r="BB147" s="103" t="n">
        <v>8.36125</v>
      </c>
      <c r="BC147" s="103" t="n">
        <v>8.221875</v>
      </c>
      <c r="BD147" s="103" t="n">
        <v>8.0825</v>
      </c>
      <c r="BE147" s="103" t="n">
        <v>7.943125</v>
      </c>
      <c r="BF147" s="103" t="n">
        <v>7.80375</v>
      </c>
      <c r="BG147" s="103" t="n">
        <v>7.664375</v>
      </c>
      <c r="BH147" s="103" t="n">
        <v>7.525</v>
      </c>
      <c r="BI147" s="103" t="n">
        <v>7.385625</v>
      </c>
      <c r="BJ147" s="103" t="n">
        <v>7.24625</v>
      </c>
    </row>
  </sheetData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1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&amp;C&amp;A</oddHeader>
    <oddFooter>&amp;CPage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BJ147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pane xSplit="1" ySplit="1" topLeftCell="B64" activePane="bottomRight" state="frozen"/>
      <selection pane="topLeft" activeCell="A1" activeCellId="0" sqref="A1"/>
      <selection pane="topRight" activeCell="B1" activeCellId="0" sqref="B1"/>
      <selection pane="bottomLeft" activeCell="A64" activeCellId="0" sqref="A64"/>
      <selection pane="bottomRight" activeCell="A1" activeCellId="0" sqref="A1"/>
    </sheetView>
  </sheetViews>
  <sheetFormatPr defaultRowHeight="12.8" zeroHeight="false" outlineLevelRow="0" outlineLevelCol="0"/>
  <cols>
    <col collapsed="false" customWidth="false" hidden="false" outlineLevel="0" max="1" min="1" style="102" width="11.52"/>
    <col collapsed="false" customWidth="false" hidden="false" outlineLevel="0" max="1025" min="2" style="103" width="11.52"/>
  </cols>
  <sheetData>
    <row r="1" s="102" customFormat="true" ht="12.8" hidden="false" customHeight="false" outlineLevel="0" collapsed="false">
      <c r="A1" s="105" t="s">
        <v>64</v>
      </c>
      <c r="B1" s="105" t="n">
        <v>0</v>
      </c>
      <c r="C1" s="105" t="n">
        <v>1</v>
      </c>
      <c r="D1" s="105" t="n">
        <v>2</v>
      </c>
      <c r="E1" s="105" t="n">
        <v>3</v>
      </c>
      <c r="F1" s="105" t="n">
        <v>4</v>
      </c>
      <c r="G1" s="105" t="n">
        <v>5</v>
      </c>
      <c r="H1" s="105" t="n">
        <v>6</v>
      </c>
      <c r="I1" s="105" t="n">
        <v>7</v>
      </c>
      <c r="J1" s="105" t="n">
        <v>8</v>
      </c>
      <c r="K1" s="105" t="n">
        <v>9</v>
      </c>
      <c r="L1" s="105" t="n">
        <v>10</v>
      </c>
      <c r="M1" s="105" t="n">
        <v>11</v>
      </c>
      <c r="N1" s="105" t="n">
        <v>12</v>
      </c>
      <c r="O1" s="105" t="n">
        <v>13</v>
      </c>
      <c r="P1" s="105" t="n">
        <v>14</v>
      </c>
      <c r="Q1" s="105" t="n">
        <v>15</v>
      </c>
      <c r="R1" s="105" t="n">
        <v>16</v>
      </c>
      <c r="S1" s="105" t="n">
        <v>17</v>
      </c>
      <c r="T1" s="105" t="n">
        <v>18</v>
      </c>
      <c r="U1" s="105" t="n">
        <v>19</v>
      </c>
      <c r="V1" s="105" t="n">
        <v>20</v>
      </c>
      <c r="W1" s="105" t="n">
        <v>21</v>
      </c>
      <c r="X1" s="105" t="n">
        <v>22</v>
      </c>
      <c r="Y1" s="105" t="n">
        <v>23</v>
      </c>
      <c r="Z1" s="105" t="n">
        <v>24</v>
      </c>
      <c r="AA1" s="105" t="n">
        <v>25</v>
      </c>
      <c r="AB1" s="105" t="n">
        <v>26</v>
      </c>
      <c r="AC1" s="105" t="n">
        <v>27</v>
      </c>
      <c r="AD1" s="105" t="n">
        <v>28</v>
      </c>
      <c r="AE1" s="105" t="n">
        <v>29</v>
      </c>
      <c r="AF1" s="105" t="n">
        <v>30</v>
      </c>
      <c r="AG1" s="105" t="n">
        <v>31</v>
      </c>
      <c r="AH1" s="105" t="n">
        <v>32</v>
      </c>
      <c r="AI1" s="105" t="n">
        <v>33</v>
      </c>
      <c r="AJ1" s="105" t="n">
        <v>34</v>
      </c>
      <c r="AK1" s="105" t="n">
        <v>35</v>
      </c>
      <c r="AL1" s="105" t="n">
        <v>36</v>
      </c>
      <c r="AM1" s="105" t="n">
        <v>37</v>
      </c>
      <c r="AN1" s="105" t="n">
        <v>38</v>
      </c>
      <c r="AO1" s="105" t="n">
        <v>39</v>
      </c>
      <c r="AP1" s="105" t="n">
        <v>40</v>
      </c>
      <c r="AQ1" s="105" t="n">
        <v>41</v>
      </c>
      <c r="AR1" s="105" t="n">
        <v>42</v>
      </c>
      <c r="AS1" s="105" t="n">
        <v>43</v>
      </c>
      <c r="AT1" s="105" t="n">
        <v>44</v>
      </c>
      <c r="AU1" s="105" t="n">
        <v>45</v>
      </c>
      <c r="AV1" s="105" t="n">
        <v>46</v>
      </c>
      <c r="AW1" s="105" t="n">
        <v>47</v>
      </c>
      <c r="AX1" s="105" t="n">
        <v>48</v>
      </c>
      <c r="AY1" s="102" t="n">
        <v>49</v>
      </c>
      <c r="AZ1" s="102" t="n">
        <v>50</v>
      </c>
      <c r="BA1" s="102" t="n">
        <v>51</v>
      </c>
      <c r="BB1" s="102" t="n">
        <v>52</v>
      </c>
      <c r="BC1" s="102" t="n">
        <v>53</v>
      </c>
      <c r="BD1" s="102" t="n">
        <v>54</v>
      </c>
      <c r="BE1" s="102" t="n">
        <v>55</v>
      </c>
      <c r="BF1" s="102" t="n">
        <v>56</v>
      </c>
      <c r="BG1" s="102" t="n">
        <v>57</v>
      </c>
      <c r="BH1" s="102" t="n">
        <v>58</v>
      </c>
      <c r="BI1" s="102" t="n">
        <v>59</v>
      </c>
      <c r="BJ1" s="102" t="n">
        <v>60</v>
      </c>
    </row>
    <row r="2" customFormat="false" ht="12.8" hidden="false" customHeight="false" outlineLevel="0" collapsed="false">
      <c r="A2" s="105" t="n">
        <v>35</v>
      </c>
      <c r="B2" s="104" t="n">
        <v>0</v>
      </c>
      <c r="C2" s="104" t="n">
        <v>0.734</v>
      </c>
      <c r="D2" s="104" t="n">
        <v>1.468</v>
      </c>
      <c r="E2" s="104" t="n">
        <v>2.202</v>
      </c>
      <c r="F2" s="104" t="n">
        <v>2.936</v>
      </c>
      <c r="G2" s="104" t="n">
        <v>3.66875</v>
      </c>
      <c r="H2" s="104" t="n">
        <v>4.4015</v>
      </c>
      <c r="I2" s="104" t="n">
        <v>5.13425</v>
      </c>
      <c r="J2" s="104" t="n">
        <v>5.867</v>
      </c>
      <c r="K2" s="104" t="n">
        <v>6.44275</v>
      </c>
      <c r="L2" s="104" t="n">
        <v>7.0185</v>
      </c>
      <c r="M2" s="104" t="n">
        <v>7.59425</v>
      </c>
      <c r="N2" s="104" t="n">
        <v>8.17</v>
      </c>
      <c r="O2" s="104" t="n">
        <v>8.558</v>
      </c>
      <c r="P2" s="104" t="n">
        <v>8.946</v>
      </c>
      <c r="Q2" s="104" t="n">
        <v>4.473</v>
      </c>
      <c r="R2" s="104" t="n">
        <v>0</v>
      </c>
      <c r="S2" s="104" t="n">
        <v>0</v>
      </c>
      <c r="T2" s="104" t="n">
        <v>0</v>
      </c>
      <c r="U2" s="104" t="n">
        <v>0</v>
      </c>
      <c r="V2" s="104" t="n">
        <v>0</v>
      </c>
      <c r="W2" s="104" t="n">
        <v>0</v>
      </c>
      <c r="X2" s="104" t="n">
        <v>0</v>
      </c>
      <c r="Y2" s="104" t="n">
        <v>0</v>
      </c>
      <c r="Z2" s="104" t="n">
        <v>0</v>
      </c>
      <c r="AA2" s="104" t="n">
        <v>0</v>
      </c>
      <c r="AB2" s="104" t="n">
        <v>0</v>
      </c>
      <c r="AC2" s="104" t="n">
        <v>0</v>
      </c>
      <c r="AD2" s="104" t="n">
        <v>0</v>
      </c>
      <c r="AE2" s="104" t="n">
        <v>0</v>
      </c>
      <c r="AF2" s="104" t="n">
        <v>0</v>
      </c>
      <c r="AG2" s="104" t="n">
        <v>0</v>
      </c>
      <c r="AH2" s="104" t="n">
        <v>0</v>
      </c>
      <c r="AI2" s="104" t="n">
        <v>0</v>
      </c>
      <c r="AJ2" s="104" t="n">
        <v>0</v>
      </c>
      <c r="AK2" s="104" t="n">
        <v>0</v>
      </c>
      <c r="AL2" s="104" t="n">
        <v>0</v>
      </c>
      <c r="AM2" s="104" t="n">
        <v>0</v>
      </c>
      <c r="AN2" s="104" t="n">
        <v>0</v>
      </c>
      <c r="AO2" s="104" t="n">
        <v>0</v>
      </c>
      <c r="AP2" s="104" t="n">
        <v>0</v>
      </c>
      <c r="AQ2" s="104" t="n">
        <v>0</v>
      </c>
      <c r="AR2" s="104" t="n">
        <v>0</v>
      </c>
      <c r="AS2" s="104" t="n">
        <v>0</v>
      </c>
      <c r="AT2" s="104" t="n">
        <v>0</v>
      </c>
      <c r="AU2" s="104" t="n">
        <v>0</v>
      </c>
      <c r="AV2" s="104" t="n">
        <v>0</v>
      </c>
      <c r="AW2" s="104" t="n">
        <v>0</v>
      </c>
      <c r="AX2" s="104" t="n">
        <v>0</v>
      </c>
      <c r="AY2" s="103" t="n">
        <v>0</v>
      </c>
      <c r="AZ2" s="103" t="n">
        <v>0</v>
      </c>
      <c r="BA2" s="103" t="n">
        <v>0</v>
      </c>
      <c r="BB2" s="103" t="n">
        <v>0</v>
      </c>
      <c r="BC2" s="103" t="n">
        <v>0</v>
      </c>
      <c r="BD2" s="103" t="n">
        <v>0</v>
      </c>
      <c r="BE2" s="103" t="n">
        <v>0</v>
      </c>
      <c r="BF2" s="103" t="n">
        <v>0</v>
      </c>
      <c r="BG2" s="103" t="n">
        <v>0</v>
      </c>
      <c r="BH2" s="103" t="n">
        <v>0</v>
      </c>
      <c r="BI2" s="103" t="n">
        <v>0</v>
      </c>
      <c r="BJ2" s="103" t="n">
        <v>0</v>
      </c>
    </row>
    <row r="3" customFormat="false" ht="12.8" hidden="false" customHeight="false" outlineLevel="0" collapsed="false">
      <c r="A3" s="105" t="n">
        <v>36</v>
      </c>
      <c r="B3" s="104" t="n">
        <v>0</v>
      </c>
      <c r="C3" s="104" t="n">
        <v>0.7546</v>
      </c>
      <c r="D3" s="104" t="n">
        <v>1.5092</v>
      </c>
      <c r="E3" s="104" t="n">
        <v>2.2638</v>
      </c>
      <c r="F3" s="104" t="n">
        <v>3.0184</v>
      </c>
      <c r="G3" s="104" t="n">
        <v>3.77145</v>
      </c>
      <c r="H3" s="104" t="n">
        <v>4.5245</v>
      </c>
      <c r="I3" s="104" t="n">
        <v>5.27755</v>
      </c>
      <c r="J3" s="104" t="n">
        <v>6.0306</v>
      </c>
      <c r="K3" s="104" t="n">
        <v>6.625</v>
      </c>
      <c r="L3" s="104" t="n">
        <v>7.2194</v>
      </c>
      <c r="M3" s="104" t="n">
        <v>7.8138</v>
      </c>
      <c r="N3" s="104" t="n">
        <v>8.4082</v>
      </c>
      <c r="O3" s="104" t="n">
        <v>8.8085</v>
      </c>
      <c r="P3" s="104" t="n">
        <v>9.2088</v>
      </c>
      <c r="Q3" s="104" t="n">
        <v>4.8509</v>
      </c>
      <c r="R3" s="104" t="n">
        <v>0.493</v>
      </c>
      <c r="S3" s="104" t="n">
        <v>0.3973</v>
      </c>
      <c r="T3" s="104" t="n">
        <v>0.3016</v>
      </c>
      <c r="U3" s="104" t="n">
        <v>0.2785</v>
      </c>
      <c r="V3" s="104" t="n">
        <v>0.2554</v>
      </c>
      <c r="W3" s="104" t="n">
        <v>0.231</v>
      </c>
      <c r="X3" s="104" t="n">
        <v>0.2066</v>
      </c>
      <c r="Y3" s="104" t="n">
        <v>0.216</v>
      </c>
      <c r="Z3" s="104" t="n">
        <v>0.2254</v>
      </c>
      <c r="AA3" s="104" t="n">
        <v>0.2239</v>
      </c>
      <c r="AB3" s="104" t="n">
        <v>0.2224</v>
      </c>
      <c r="AC3" s="104" t="n">
        <v>0.1432</v>
      </c>
      <c r="AD3" s="104" t="n">
        <v>0.064</v>
      </c>
      <c r="AE3" s="104" t="n">
        <v>0.0724</v>
      </c>
      <c r="AF3" s="104" t="n">
        <v>0.0808</v>
      </c>
      <c r="AG3" s="104" t="n">
        <v>0.0798</v>
      </c>
      <c r="AH3" s="104" t="n">
        <v>0.0788</v>
      </c>
      <c r="AI3" s="104" t="n">
        <v>0.0394</v>
      </c>
      <c r="AJ3" s="104" t="n">
        <v>0</v>
      </c>
      <c r="AK3" s="104" t="n">
        <v>0</v>
      </c>
      <c r="AL3" s="104" t="n">
        <v>0</v>
      </c>
      <c r="AM3" s="104" t="n">
        <v>0</v>
      </c>
      <c r="AN3" s="104" t="n">
        <v>0</v>
      </c>
      <c r="AO3" s="104" t="n">
        <v>0</v>
      </c>
      <c r="AP3" s="104" t="n">
        <v>0</v>
      </c>
      <c r="AQ3" s="104" t="n">
        <v>0</v>
      </c>
      <c r="AR3" s="104" t="n">
        <v>0</v>
      </c>
      <c r="AS3" s="104" t="n">
        <v>0</v>
      </c>
      <c r="AT3" s="104" t="n">
        <v>0</v>
      </c>
      <c r="AU3" s="104" t="n">
        <v>0</v>
      </c>
      <c r="AV3" s="104" t="n">
        <v>0</v>
      </c>
      <c r="AW3" s="104" t="n">
        <v>0</v>
      </c>
      <c r="AX3" s="104" t="n">
        <v>0</v>
      </c>
      <c r="AY3" s="103" t="n">
        <v>0</v>
      </c>
      <c r="AZ3" s="103" t="n">
        <v>0</v>
      </c>
      <c r="BA3" s="103" t="n">
        <v>0</v>
      </c>
      <c r="BB3" s="103" t="n">
        <v>0</v>
      </c>
      <c r="BC3" s="103" t="n">
        <v>0</v>
      </c>
      <c r="BD3" s="103" t="n">
        <v>0</v>
      </c>
      <c r="BE3" s="103" t="n">
        <v>0</v>
      </c>
      <c r="BF3" s="103" t="n">
        <v>0</v>
      </c>
      <c r="BG3" s="103" t="n">
        <v>0</v>
      </c>
      <c r="BH3" s="103" t="n">
        <v>0</v>
      </c>
      <c r="BI3" s="103" t="n">
        <v>0</v>
      </c>
      <c r="BJ3" s="103" t="n">
        <v>0</v>
      </c>
    </row>
    <row r="4" customFormat="false" ht="12.8" hidden="false" customHeight="false" outlineLevel="0" collapsed="false">
      <c r="A4" s="105" t="n">
        <v>37</v>
      </c>
      <c r="B4" s="104" t="n">
        <v>0</v>
      </c>
      <c r="C4" s="104" t="n">
        <v>0.7752</v>
      </c>
      <c r="D4" s="104" t="n">
        <v>1.5504</v>
      </c>
      <c r="E4" s="104" t="n">
        <v>2.3256</v>
      </c>
      <c r="F4" s="104" t="n">
        <v>3.1008</v>
      </c>
      <c r="G4" s="104" t="n">
        <v>3.87415</v>
      </c>
      <c r="H4" s="104" t="n">
        <v>4.6475</v>
      </c>
      <c r="I4" s="104" t="n">
        <v>5.42085</v>
      </c>
      <c r="J4" s="104" t="n">
        <v>6.1942</v>
      </c>
      <c r="K4" s="104" t="n">
        <v>6.80725</v>
      </c>
      <c r="L4" s="104" t="n">
        <v>7.4203</v>
      </c>
      <c r="M4" s="104" t="n">
        <v>8.03335</v>
      </c>
      <c r="N4" s="104" t="n">
        <v>8.6464</v>
      </c>
      <c r="O4" s="104" t="n">
        <v>9.059</v>
      </c>
      <c r="P4" s="104" t="n">
        <v>9.4716</v>
      </c>
      <c r="Q4" s="104" t="n">
        <v>5.2288</v>
      </c>
      <c r="R4" s="104" t="n">
        <v>0.986</v>
      </c>
      <c r="S4" s="104" t="n">
        <v>0.7946</v>
      </c>
      <c r="T4" s="104" t="n">
        <v>0.6032</v>
      </c>
      <c r="U4" s="104" t="n">
        <v>0.557</v>
      </c>
      <c r="V4" s="104" t="n">
        <v>0.5108</v>
      </c>
      <c r="W4" s="104" t="n">
        <v>0.462</v>
      </c>
      <c r="X4" s="104" t="n">
        <v>0.4132</v>
      </c>
      <c r="Y4" s="104" t="n">
        <v>0.432</v>
      </c>
      <c r="Z4" s="104" t="n">
        <v>0.4508</v>
      </c>
      <c r="AA4" s="104" t="n">
        <v>0.4478</v>
      </c>
      <c r="AB4" s="104" t="n">
        <v>0.4448</v>
      </c>
      <c r="AC4" s="104" t="n">
        <v>0.2864</v>
      </c>
      <c r="AD4" s="104" t="n">
        <v>0.128</v>
      </c>
      <c r="AE4" s="104" t="n">
        <v>0.1448</v>
      </c>
      <c r="AF4" s="104" t="n">
        <v>0.1616</v>
      </c>
      <c r="AG4" s="104" t="n">
        <v>0.1596</v>
      </c>
      <c r="AH4" s="104" t="n">
        <v>0.1576</v>
      </c>
      <c r="AI4" s="104" t="n">
        <v>0.0788</v>
      </c>
      <c r="AJ4" s="104" t="n">
        <v>0</v>
      </c>
      <c r="AK4" s="104" t="n">
        <v>0</v>
      </c>
      <c r="AL4" s="104" t="n">
        <v>0</v>
      </c>
      <c r="AM4" s="104" t="n">
        <v>0</v>
      </c>
      <c r="AN4" s="104" t="n">
        <v>0</v>
      </c>
      <c r="AO4" s="104" t="n">
        <v>0</v>
      </c>
      <c r="AP4" s="104" t="n">
        <v>0</v>
      </c>
      <c r="AQ4" s="104" t="n">
        <v>0</v>
      </c>
      <c r="AR4" s="104" t="n">
        <v>0</v>
      </c>
      <c r="AS4" s="104" t="n">
        <v>0</v>
      </c>
      <c r="AT4" s="104" t="n">
        <v>0</v>
      </c>
      <c r="AU4" s="104" t="n">
        <v>0</v>
      </c>
      <c r="AV4" s="104" t="n">
        <v>0</v>
      </c>
      <c r="AW4" s="104" t="n">
        <v>0</v>
      </c>
      <c r="AX4" s="104" t="n">
        <v>0</v>
      </c>
      <c r="AY4" s="103" t="n">
        <v>0</v>
      </c>
      <c r="AZ4" s="103" t="n">
        <v>0</v>
      </c>
      <c r="BA4" s="103" t="n">
        <v>0</v>
      </c>
      <c r="BB4" s="103" t="n">
        <v>0</v>
      </c>
      <c r="BC4" s="103" t="n">
        <v>0</v>
      </c>
      <c r="BD4" s="103" t="n">
        <v>0</v>
      </c>
      <c r="BE4" s="103" t="n">
        <v>0</v>
      </c>
      <c r="BF4" s="103" t="n">
        <v>0</v>
      </c>
      <c r="BG4" s="103" t="n">
        <v>0</v>
      </c>
      <c r="BH4" s="103" t="n">
        <v>0</v>
      </c>
      <c r="BI4" s="103" t="n">
        <v>0</v>
      </c>
      <c r="BJ4" s="103" t="n">
        <v>0</v>
      </c>
    </row>
    <row r="5" customFormat="false" ht="12.8" hidden="false" customHeight="false" outlineLevel="0" collapsed="false">
      <c r="A5" s="105" t="n">
        <v>38</v>
      </c>
      <c r="B5" s="104" t="n">
        <v>0</v>
      </c>
      <c r="C5" s="104" t="n">
        <v>0.7958</v>
      </c>
      <c r="D5" s="104" t="n">
        <v>1.5916</v>
      </c>
      <c r="E5" s="104" t="n">
        <v>2.3874</v>
      </c>
      <c r="F5" s="104" t="n">
        <v>3.1832</v>
      </c>
      <c r="G5" s="104" t="n">
        <v>3.97685</v>
      </c>
      <c r="H5" s="104" t="n">
        <v>4.7705</v>
      </c>
      <c r="I5" s="104" t="n">
        <v>5.56415</v>
      </c>
      <c r="J5" s="104" t="n">
        <v>6.3578</v>
      </c>
      <c r="K5" s="104" t="n">
        <v>6.9895</v>
      </c>
      <c r="L5" s="104" t="n">
        <v>7.6212</v>
      </c>
      <c r="M5" s="104" t="n">
        <v>8.2529</v>
      </c>
      <c r="N5" s="104" t="n">
        <v>8.8846</v>
      </c>
      <c r="O5" s="104" t="n">
        <v>9.3095</v>
      </c>
      <c r="P5" s="104" t="n">
        <v>9.7344</v>
      </c>
      <c r="Q5" s="104" t="n">
        <v>5.6067</v>
      </c>
      <c r="R5" s="104" t="n">
        <v>1.479</v>
      </c>
      <c r="S5" s="104" t="n">
        <v>1.1919</v>
      </c>
      <c r="T5" s="104" t="n">
        <v>0.9048</v>
      </c>
      <c r="U5" s="104" t="n">
        <v>0.8355</v>
      </c>
      <c r="V5" s="104" t="n">
        <v>0.7662</v>
      </c>
      <c r="W5" s="104" t="n">
        <v>0.693</v>
      </c>
      <c r="X5" s="104" t="n">
        <v>0.6198</v>
      </c>
      <c r="Y5" s="104" t="n">
        <v>0.648</v>
      </c>
      <c r="Z5" s="104" t="n">
        <v>0.6762</v>
      </c>
      <c r="AA5" s="104" t="n">
        <v>0.6717</v>
      </c>
      <c r="AB5" s="104" t="n">
        <v>0.6672</v>
      </c>
      <c r="AC5" s="104" t="n">
        <v>0.4296</v>
      </c>
      <c r="AD5" s="104" t="n">
        <v>0.192</v>
      </c>
      <c r="AE5" s="104" t="n">
        <v>0.2172</v>
      </c>
      <c r="AF5" s="104" t="n">
        <v>0.2424</v>
      </c>
      <c r="AG5" s="104" t="n">
        <v>0.2394</v>
      </c>
      <c r="AH5" s="104" t="n">
        <v>0.2364</v>
      </c>
      <c r="AI5" s="104" t="n">
        <v>0.1182</v>
      </c>
      <c r="AJ5" s="104" t="n">
        <v>0</v>
      </c>
      <c r="AK5" s="104" t="n">
        <v>0</v>
      </c>
      <c r="AL5" s="104" t="n">
        <v>0</v>
      </c>
      <c r="AM5" s="104" t="n">
        <v>0</v>
      </c>
      <c r="AN5" s="104" t="n">
        <v>0</v>
      </c>
      <c r="AO5" s="104" t="n">
        <v>0</v>
      </c>
      <c r="AP5" s="104" t="n">
        <v>0</v>
      </c>
      <c r="AQ5" s="104" t="n">
        <v>0</v>
      </c>
      <c r="AR5" s="104" t="n">
        <v>0</v>
      </c>
      <c r="AS5" s="104" t="n">
        <v>0</v>
      </c>
      <c r="AT5" s="104" t="n">
        <v>0</v>
      </c>
      <c r="AU5" s="104" t="n">
        <v>0</v>
      </c>
      <c r="AV5" s="104" t="n">
        <v>0</v>
      </c>
      <c r="AW5" s="104" t="n">
        <v>0</v>
      </c>
      <c r="AX5" s="104" t="n">
        <v>0</v>
      </c>
      <c r="AY5" s="103" t="n">
        <v>0</v>
      </c>
      <c r="AZ5" s="103" t="n">
        <v>0</v>
      </c>
      <c r="BA5" s="103" t="n">
        <v>0</v>
      </c>
      <c r="BB5" s="103" t="n">
        <v>0</v>
      </c>
      <c r="BC5" s="103" t="n">
        <v>0</v>
      </c>
      <c r="BD5" s="103" t="n">
        <v>0</v>
      </c>
      <c r="BE5" s="103" t="n">
        <v>0</v>
      </c>
      <c r="BF5" s="103" t="n">
        <v>0</v>
      </c>
      <c r="BG5" s="103" t="n">
        <v>0</v>
      </c>
      <c r="BH5" s="103" t="n">
        <v>0</v>
      </c>
      <c r="BI5" s="103" t="n">
        <v>0</v>
      </c>
      <c r="BJ5" s="103" t="n">
        <v>0</v>
      </c>
    </row>
    <row r="6" customFormat="false" ht="12.8" hidden="false" customHeight="false" outlineLevel="0" collapsed="false">
      <c r="A6" s="105" t="n">
        <v>39</v>
      </c>
      <c r="B6" s="104" t="n">
        <v>0</v>
      </c>
      <c r="C6" s="104" t="n">
        <v>0.8164</v>
      </c>
      <c r="D6" s="104" t="n">
        <v>1.6328</v>
      </c>
      <c r="E6" s="104" t="n">
        <v>2.4492</v>
      </c>
      <c r="F6" s="104" t="n">
        <v>3.2656</v>
      </c>
      <c r="G6" s="104" t="n">
        <v>4.07955</v>
      </c>
      <c r="H6" s="104" t="n">
        <v>4.8935</v>
      </c>
      <c r="I6" s="104" t="n">
        <v>5.70745</v>
      </c>
      <c r="J6" s="104" t="n">
        <v>6.5214</v>
      </c>
      <c r="K6" s="104" t="n">
        <v>7.17175</v>
      </c>
      <c r="L6" s="104" t="n">
        <v>7.8221</v>
      </c>
      <c r="M6" s="104" t="n">
        <v>8.47245</v>
      </c>
      <c r="N6" s="104" t="n">
        <v>9.1228</v>
      </c>
      <c r="O6" s="104" t="n">
        <v>9.56</v>
      </c>
      <c r="P6" s="104" t="n">
        <v>9.9972</v>
      </c>
      <c r="Q6" s="104" t="n">
        <v>5.9846</v>
      </c>
      <c r="R6" s="104" t="n">
        <v>1.972</v>
      </c>
      <c r="S6" s="104" t="n">
        <v>1.5892</v>
      </c>
      <c r="T6" s="104" t="n">
        <v>1.2064</v>
      </c>
      <c r="U6" s="104" t="n">
        <v>1.114</v>
      </c>
      <c r="V6" s="104" t="n">
        <v>1.0216</v>
      </c>
      <c r="W6" s="104" t="n">
        <v>0.924</v>
      </c>
      <c r="X6" s="104" t="n">
        <v>0.8264</v>
      </c>
      <c r="Y6" s="104" t="n">
        <v>0.864</v>
      </c>
      <c r="Z6" s="104" t="n">
        <v>0.9016</v>
      </c>
      <c r="AA6" s="104" t="n">
        <v>0.8956</v>
      </c>
      <c r="AB6" s="104" t="n">
        <v>0.8896</v>
      </c>
      <c r="AC6" s="104" t="n">
        <v>0.5728</v>
      </c>
      <c r="AD6" s="104" t="n">
        <v>0.256</v>
      </c>
      <c r="AE6" s="104" t="n">
        <v>0.2896</v>
      </c>
      <c r="AF6" s="104" t="n">
        <v>0.3232</v>
      </c>
      <c r="AG6" s="104" t="n">
        <v>0.3192</v>
      </c>
      <c r="AH6" s="104" t="n">
        <v>0.3152</v>
      </c>
      <c r="AI6" s="104" t="n">
        <v>0.1576</v>
      </c>
      <c r="AJ6" s="104" t="n">
        <v>0</v>
      </c>
      <c r="AK6" s="104" t="n">
        <v>0</v>
      </c>
      <c r="AL6" s="104" t="n">
        <v>0</v>
      </c>
      <c r="AM6" s="104" t="n">
        <v>0</v>
      </c>
      <c r="AN6" s="104" t="n">
        <v>0</v>
      </c>
      <c r="AO6" s="104" t="n">
        <v>0</v>
      </c>
      <c r="AP6" s="104" t="n">
        <v>0</v>
      </c>
      <c r="AQ6" s="104" t="n">
        <v>0</v>
      </c>
      <c r="AR6" s="104" t="n">
        <v>0</v>
      </c>
      <c r="AS6" s="104" t="n">
        <v>0</v>
      </c>
      <c r="AT6" s="104" t="n">
        <v>0</v>
      </c>
      <c r="AU6" s="104" t="n">
        <v>0</v>
      </c>
      <c r="AV6" s="104" t="n">
        <v>0</v>
      </c>
      <c r="AW6" s="104" t="n">
        <v>0</v>
      </c>
      <c r="AX6" s="104" t="n">
        <v>0</v>
      </c>
      <c r="AY6" s="103" t="n">
        <v>0</v>
      </c>
      <c r="AZ6" s="103" t="n">
        <v>0</v>
      </c>
      <c r="BA6" s="103" t="n">
        <v>0</v>
      </c>
      <c r="BB6" s="103" t="n">
        <v>0</v>
      </c>
      <c r="BC6" s="103" t="n">
        <v>0</v>
      </c>
      <c r="BD6" s="103" t="n">
        <v>0</v>
      </c>
      <c r="BE6" s="103" t="n">
        <v>0</v>
      </c>
      <c r="BF6" s="103" t="n">
        <v>0</v>
      </c>
      <c r="BG6" s="103" t="n">
        <v>0</v>
      </c>
      <c r="BH6" s="103" t="n">
        <v>0</v>
      </c>
      <c r="BI6" s="103" t="n">
        <v>0</v>
      </c>
      <c r="BJ6" s="103" t="n">
        <v>0</v>
      </c>
    </row>
    <row r="7" customFormat="false" ht="12.8" hidden="false" customHeight="false" outlineLevel="0" collapsed="false">
      <c r="A7" s="105" t="n">
        <v>40</v>
      </c>
      <c r="B7" s="104" t="n">
        <v>0</v>
      </c>
      <c r="C7" s="104" t="n">
        <v>0.837</v>
      </c>
      <c r="D7" s="104" t="n">
        <v>1.674</v>
      </c>
      <c r="E7" s="104" t="n">
        <v>2.511</v>
      </c>
      <c r="F7" s="104" t="n">
        <v>3.348</v>
      </c>
      <c r="G7" s="104" t="n">
        <v>4.18225</v>
      </c>
      <c r="H7" s="104" t="n">
        <v>5.0165</v>
      </c>
      <c r="I7" s="104" t="n">
        <v>5.85075</v>
      </c>
      <c r="J7" s="104" t="n">
        <v>6.685</v>
      </c>
      <c r="K7" s="104" t="n">
        <v>7.354</v>
      </c>
      <c r="L7" s="104" t="n">
        <v>8.023</v>
      </c>
      <c r="M7" s="104" t="n">
        <v>8.692</v>
      </c>
      <c r="N7" s="104" t="n">
        <v>9.361</v>
      </c>
      <c r="O7" s="104" t="n">
        <v>9.8105</v>
      </c>
      <c r="P7" s="104" t="n">
        <v>10.26</v>
      </c>
      <c r="Q7" s="104" t="n">
        <v>6.3625</v>
      </c>
      <c r="R7" s="104" t="n">
        <v>2.465</v>
      </c>
      <c r="S7" s="104" t="n">
        <v>1.9865</v>
      </c>
      <c r="T7" s="104" t="n">
        <v>1.508</v>
      </c>
      <c r="U7" s="104" t="n">
        <v>1.3925</v>
      </c>
      <c r="V7" s="104" t="n">
        <v>1.277</v>
      </c>
      <c r="W7" s="104" t="n">
        <v>1.155</v>
      </c>
      <c r="X7" s="104" t="n">
        <v>1.033</v>
      </c>
      <c r="Y7" s="104" t="n">
        <v>1.08</v>
      </c>
      <c r="Z7" s="104" t="n">
        <v>1.127</v>
      </c>
      <c r="AA7" s="104" t="n">
        <v>1.1195</v>
      </c>
      <c r="AB7" s="104" t="n">
        <v>1.112</v>
      </c>
      <c r="AC7" s="104" t="n">
        <v>0.716</v>
      </c>
      <c r="AD7" s="104" t="n">
        <v>0.32</v>
      </c>
      <c r="AE7" s="104" t="n">
        <v>0.362</v>
      </c>
      <c r="AF7" s="104" t="n">
        <v>0.404</v>
      </c>
      <c r="AG7" s="104" t="n">
        <v>0.399</v>
      </c>
      <c r="AH7" s="104" t="n">
        <v>0.394</v>
      </c>
      <c r="AI7" s="104" t="n">
        <v>0.197</v>
      </c>
      <c r="AJ7" s="104" t="n">
        <v>0</v>
      </c>
      <c r="AK7" s="104" t="n">
        <v>0</v>
      </c>
      <c r="AL7" s="104" t="n">
        <v>0</v>
      </c>
      <c r="AM7" s="104" t="n">
        <v>0</v>
      </c>
      <c r="AN7" s="104" t="n">
        <v>0</v>
      </c>
      <c r="AO7" s="104" t="n">
        <v>0</v>
      </c>
      <c r="AP7" s="104" t="n">
        <v>0</v>
      </c>
      <c r="AQ7" s="104" t="n">
        <v>0</v>
      </c>
      <c r="AR7" s="104" t="n">
        <v>0</v>
      </c>
      <c r="AS7" s="104" t="n">
        <v>0</v>
      </c>
      <c r="AT7" s="104" t="n">
        <v>0</v>
      </c>
      <c r="AU7" s="104" t="n">
        <v>0</v>
      </c>
      <c r="AV7" s="104" t="n">
        <v>0</v>
      </c>
      <c r="AW7" s="104" t="n">
        <v>0</v>
      </c>
      <c r="AX7" s="104" t="n">
        <v>0</v>
      </c>
      <c r="AY7" s="103" t="n">
        <v>0</v>
      </c>
      <c r="AZ7" s="103" t="n">
        <v>0</v>
      </c>
      <c r="BA7" s="103" t="n">
        <v>0</v>
      </c>
      <c r="BB7" s="103" t="n">
        <v>0</v>
      </c>
      <c r="BC7" s="103" t="n">
        <v>0</v>
      </c>
      <c r="BD7" s="103" t="n">
        <v>0</v>
      </c>
      <c r="BE7" s="103" t="n">
        <v>0</v>
      </c>
      <c r="BF7" s="103" t="n">
        <v>0</v>
      </c>
      <c r="BG7" s="103" t="n">
        <v>0</v>
      </c>
      <c r="BH7" s="103" t="n">
        <v>0</v>
      </c>
      <c r="BI7" s="103" t="n">
        <v>0</v>
      </c>
      <c r="BJ7" s="103" t="n">
        <v>0</v>
      </c>
    </row>
    <row r="8" customFormat="false" ht="12.8" hidden="false" customHeight="false" outlineLevel="0" collapsed="false">
      <c r="A8" s="105" t="n">
        <v>41</v>
      </c>
      <c r="B8" s="104" t="n">
        <v>0</v>
      </c>
      <c r="C8" s="104" t="n">
        <v>0.855</v>
      </c>
      <c r="D8" s="104" t="n">
        <v>1.71</v>
      </c>
      <c r="E8" s="104" t="n">
        <v>2.565</v>
      </c>
      <c r="F8" s="104" t="n">
        <v>3.42</v>
      </c>
      <c r="G8" s="104" t="n">
        <v>4.272</v>
      </c>
      <c r="H8" s="104" t="n">
        <v>5.124</v>
      </c>
      <c r="I8" s="104" t="n">
        <v>5.976</v>
      </c>
      <c r="J8" s="104" t="n">
        <v>6.828</v>
      </c>
      <c r="K8" s="104" t="n">
        <v>7.5164</v>
      </c>
      <c r="L8" s="104" t="n">
        <v>8.2048</v>
      </c>
      <c r="M8" s="104" t="n">
        <v>8.8932</v>
      </c>
      <c r="N8" s="104" t="n">
        <v>9.5816</v>
      </c>
      <c r="O8" s="104" t="n">
        <v>10.023</v>
      </c>
      <c r="P8" s="104" t="n">
        <v>10.4644</v>
      </c>
      <c r="Q8" s="104" t="n">
        <v>6.7703</v>
      </c>
      <c r="R8" s="104" t="n">
        <v>3.0762</v>
      </c>
      <c r="S8" s="104" t="n">
        <v>2.4865</v>
      </c>
      <c r="T8" s="104" t="n">
        <v>1.8968</v>
      </c>
      <c r="U8" s="104" t="n">
        <v>1.7527</v>
      </c>
      <c r="V8" s="104" t="n">
        <v>1.6086</v>
      </c>
      <c r="W8" s="104" t="n">
        <v>1.4558</v>
      </c>
      <c r="X8" s="104" t="n">
        <v>1.303</v>
      </c>
      <c r="Y8" s="104" t="n">
        <v>1.3622</v>
      </c>
      <c r="Z8" s="104" t="n">
        <v>1.4214</v>
      </c>
      <c r="AA8" s="104" t="n">
        <v>1.4123</v>
      </c>
      <c r="AB8" s="104" t="n">
        <v>1.4032</v>
      </c>
      <c r="AC8" s="104" t="n">
        <v>0.9041</v>
      </c>
      <c r="AD8" s="104" t="n">
        <v>0.405</v>
      </c>
      <c r="AE8" s="104" t="n">
        <v>0.4579</v>
      </c>
      <c r="AF8" s="104" t="n">
        <v>0.5108</v>
      </c>
      <c r="AG8" s="104" t="n">
        <v>0.5046</v>
      </c>
      <c r="AH8" s="104" t="n">
        <v>0.4984</v>
      </c>
      <c r="AI8" s="104" t="n">
        <v>0.2911</v>
      </c>
      <c r="AJ8" s="104" t="n">
        <v>0.0838</v>
      </c>
      <c r="AK8" s="104" t="n">
        <v>0.0828</v>
      </c>
      <c r="AL8" s="104" t="n">
        <v>0.0818</v>
      </c>
      <c r="AM8" s="104" t="n">
        <v>0.0409</v>
      </c>
      <c r="AN8" s="104" t="n">
        <v>0</v>
      </c>
      <c r="AO8" s="104" t="n">
        <v>0</v>
      </c>
      <c r="AP8" s="104" t="n">
        <v>0</v>
      </c>
      <c r="AQ8" s="104" t="n">
        <v>0</v>
      </c>
      <c r="AR8" s="104" t="n">
        <v>0</v>
      </c>
      <c r="AS8" s="104" t="n">
        <v>0.008875</v>
      </c>
      <c r="AT8" s="104" t="n">
        <v>0.01775</v>
      </c>
      <c r="AU8" s="104" t="n">
        <v>0.026625</v>
      </c>
      <c r="AV8" s="104" t="n">
        <v>0.0355</v>
      </c>
      <c r="AW8" s="104" t="n">
        <v>0.044375</v>
      </c>
      <c r="AX8" s="104" t="n">
        <v>0.05325</v>
      </c>
      <c r="AY8" s="103" t="n">
        <v>0.062125</v>
      </c>
      <c r="AZ8" s="103" t="n">
        <v>0.071</v>
      </c>
      <c r="BA8" s="103" t="n">
        <v>0.079875</v>
      </c>
      <c r="BB8" s="103" t="n">
        <v>0.08875</v>
      </c>
      <c r="BC8" s="103" t="n">
        <v>0.097625</v>
      </c>
      <c r="BD8" s="103" t="n">
        <v>0.1065</v>
      </c>
      <c r="BE8" s="103" t="n">
        <v>0.115375</v>
      </c>
      <c r="BF8" s="103" t="n">
        <v>0.12425</v>
      </c>
      <c r="BG8" s="103" t="n">
        <v>0.133125</v>
      </c>
      <c r="BH8" s="103" t="n">
        <v>0.142</v>
      </c>
      <c r="BI8" s="103" t="n">
        <v>0.150875</v>
      </c>
      <c r="BJ8" s="103" t="n">
        <v>0.15975</v>
      </c>
    </row>
    <row r="9" customFormat="false" ht="12.8" hidden="false" customHeight="false" outlineLevel="0" collapsed="false">
      <c r="A9" s="105" t="n">
        <v>42</v>
      </c>
      <c r="B9" s="104" t="n">
        <v>0</v>
      </c>
      <c r="C9" s="104" t="n">
        <v>0.873</v>
      </c>
      <c r="D9" s="104" t="n">
        <v>1.746</v>
      </c>
      <c r="E9" s="104" t="n">
        <v>2.619</v>
      </c>
      <c r="F9" s="104" t="n">
        <v>3.492</v>
      </c>
      <c r="G9" s="104" t="n">
        <v>4.36175</v>
      </c>
      <c r="H9" s="104" t="n">
        <v>5.2315</v>
      </c>
      <c r="I9" s="104" t="n">
        <v>6.10125</v>
      </c>
      <c r="J9" s="104" t="n">
        <v>6.971</v>
      </c>
      <c r="K9" s="104" t="n">
        <v>7.6788</v>
      </c>
      <c r="L9" s="104" t="n">
        <v>8.3866</v>
      </c>
      <c r="M9" s="104" t="n">
        <v>9.0944</v>
      </c>
      <c r="N9" s="104" t="n">
        <v>9.8022</v>
      </c>
      <c r="O9" s="104" t="n">
        <v>10.2355</v>
      </c>
      <c r="P9" s="104" t="n">
        <v>10.6688</v>
      </c>
      <c r="Q9" s="104" t="n">
        <v>7.1781</v>
      </c>
      <c r="R9" s="104" t="n">
        <v>3.6874</v>
      </c>
      <c r="S9" s="104" t="n">
        <v>2.9865</v>
      </c>
      <c r="T9" s="104" t="n">
        <v>2.2856</v>
      </c>
      <c r="U9" s="104" t="n">
        <v>2.1129</v>
      </c>
      <c r="V9" s="104" t="n">
        <v>1.9402</v>
      </c>
      <c r="W9" s="104" t="n">
        <v>1.7566</v>
      </c>
      <c r="X9" s="104" t="n">
        <v>1.573</v>
      </c>
      <c r="Y9" s="104" t="n">
        <v>1.6444</v>
      </c>
      <c r="Z9" s="104" t="n">
        <v>1.7158</v>
      </c>
      <c r="AA9" s="104" t="n">
        <v>1.7051</v>
      </c>
      <c r="AB9" s="104" t="n">
        <v>1.6944</v>
      </c>
      <c r="AC9" s="104" t="n">
        <v>1.0922</v>
      </c>
      <c r="AD9" s="104" t="n">
        <v>0.49</v>
      </c>
      <c r="AE9" s="104" t="n">
        <v>0.5538</v>
      </c>
      <c r="AF9" s="104" t="n">
        <v>0.6176</v>
      </c>
      <c r="AG9" s="104" t="n">
        <v>0.6102</v>
      </c>
      <c r="AH9" s="104" t="n">
        <v>0.6028</v>
      </c>
      <c r="AI9" s="104" t="n">
        <v>0.3852</v>
      </c>
      <c r="AJ9" s="104" t="n">
        <v>0.1676</v>
      </c>
      <c r="AK9" s="104" t="n">
        <v>0.1656</v>
      </c>
      <c r="AL9" s="104" t="n">
        <v>0.1636</v>
      </c>
      <c r="AM9" s="104" t="n">
        <v>0.0818</v>
      </c>
      <c r="AN9" s="104" t="n">
        <v>0</v>
      </c>
      <c r="AO9" s="104" t="n">
        <v>0</v>
      </c>
      <c r="AP9" s="104" t="n">
        <v>0</v>
      </c>
      <c r="AQ9" s="104" t="n">
        <v>0</v>
      </c>
      <c r="AR9" s="104" t="n">
        <v>0</v>
      </c>
      <c r="AS9" s="104" t="n">
        <v>0.01775</v>
      </c>
      <c r="AT9" s="104" t="n">
        <v>0.0355</v>
      </c>
      <c r="AU9" s="104" t="n">
        <v>0.05325</v>
      </c>
      <c r="AV9" s="104" t="n">
        <v>0.071</v>
      </c>
      <c r="AW9" s="104" t="n">
        <v>0.08875</v>
      </c>
      <c r="AX9" s="104" t="n">
        <v>0.1065</v>
      </c>
      <c r="AY9" s="103" t="n">
        <v>0.12425</v>
      </c>
      <c r="AZ9" s="103" t="n">
        <v>0.142</v>
      </c>
      <c r="BA9" s="103" t="n">
        <v>0.15975</v>
      </c>
      <c r="BB9" s="103" t="n">
        <v>0.1775</v>
      </c>
      <c r="BC9" s="103" t="n">
        <v>0.19525</v>
      </c>
      <c r="BD9" s="103" t="n">
        <v>0.213</v>
      </c>
      <c r="BE9" s="103" t="n">
        <v>0.23075</v>
      </c>
      <c r="BF9" s="103" t="n">
        <v>0.2485</v>
      </c>
      <c r="BG9" s="103" t="n">
        <v>0.26625</v>
      </c>
      <c r="BH9" s="103" t="n">
        <v>0.284</v>
      </c>
      <c r="BI9" s="103" t="n">
        <v>0.30175</v>
      </c>
      <c r="BJ9" s="103" t="n">
        <v>0.3195</v>
      </c>
    </row>
    <row r="10" customFormat="false" ht="12.8" hidden="false" customHeight="false" outlineLevel="0" collapsed="false">
      <c r="A10" s="105" t="n">
        <v>43</v>
      </c>
      <c r="B10" s="104" t="n">
        <v>0</v>
      </c>
      <c r="C10" s="104" t="n">
        <v>0.891</v>
      </c>
      <c r="D10" s="104" t="n">
        <v>1.782</v>
      </c>
      <c r="E10" s="104" t="n">
        <v>2.673</v>
      </c>
      <c r="F10" s="104" t="n">
        <v>3.564</v>
      </c>
      <c r="G10" s="104" t="n">
        <v>4.4515</v>
      </c>
      <c r="H10" s="104" t="n">
        <v>5.339</v>
      </c>
      <c r="I10" s="104" t="n">
        <v>6.2265</v>
      </c>
      <c r="J10" s="104" t="n">
        <v>7.114</v>
      </c>
      <c r="K10" s="104" t="n">
        <v>7.8412</v>
      </c>
      <c r="L10" s="104" t="n">
        <v>8.5684</v>
      </c>
      <c r="M10" s="104" t="n">
        <v>9.2956</v>
      </c>
      <c r="N10" s="104" t="n">
        <v>10.0228</v>
      </c>
      <c r="O10" s="104" t="n">
        <v>10.448</v>
      </c>
      <c r="P10" s="104" t="n">
        <v>10.8732</v>
      </c>
      <c r="Q10" s="104" t="n">
        <v>7.5859</v>
      </c>
      <c r="R10" s="104" t="n">
        <v>4.2986</v>
      </c>
      <c r="S10" s="104" t="n">
        <v>3.4865</v>
      </c>
      <c r="T10" s="104" t="n">
        <v>2.6744</v>
      </c>
      <c r="U10" s="104" t="n">
        <v>2.4731</v>
      </c>
      <c r="V10" s="104" t="n">
        <v>2.2718</v>
      </c>
      <c r="W10" s="104" t="n">
        <v>2.0574</v>
      </c>
      <c r="X10" s="104" t="n">
        <v>1.843</v>
      </c>
      <c r="Y10" s="104" t="n">
        <v>1.9266</v>
      </c>
      <c r="Z10" s="104" t="n">
        <v>2.0102</v>
      </c>
      <c r="AA10" s="104" t="n">
        <v>1.9979</v>
      </c>
      <c r="AB10" s="104" t="n">
        <v>1.9856</v>
      </c>
      <c r="AC10" s="104" t="n">
        <v>1.2803</v>
      </c>
      <c r="AD10" s="104" t="n">
        <v>0.575</v>
      </c>
      <c r="AE10" s="104" t="n">
        <v>0.6497</v>
      </c>
      <c r="AF10" s="104" t="n">
        <v>0.7244</v>
      </c>
      <c r="AG10" s="104" t="n">
        <v>0.7158</v>
      </c>
      <c r="AH10" s="104" t="n">
        <v>0.7072</v>
      </c>
      <c r="AI10" s="104" t="n">
        <v>0.4793</v>
      </c>
      <c r="AJ10" s="104" t="n">
        <v>0.2514</v>
      </c>
      <c r="AK10" s="104" t="n">
        <v>0.2484</v>
      </c>
      <c r="AL10" s="104" t="n">
        <v>0.2454</v>
      </c>
      <c r="AM10" s="104" t="n">
        <v>0.1227</v>
      </c>
      <c r="AN10" s="104" t="n">
        <v>0</v>
      </c>
      <c r="AO10" s="104" t="n">
        <v>0</v>
      </c>
      <c r="AP10" s="104" t="n">
        <v>0</v>
      </c>
      <c r="AQ10" s="104" t="n">
        <v>0</v>
      </c>
      <c r="AR10" s="104" t="n">
        <v>0</v>
      </c>
      <c r="AS10" s="104" t="n">
        <v>0.026625</v>
      </c>
      <c r="AT10" s="104" t="n">
        <v>0.05325</v>
      </c>
      <c r="AU10" s="104" t="n">
        <v>0.079875</v>
      </c>
      <c r="AV10" s="104" t="n">
        <v>0.1065</v>
      </c>
      <c r="AW10" s="104" t="n">
        <v>0.133125</v>
      </c>
      <c r="AX10" s="104" t="n">
        <v>0.15975</v>
      </c>
      <c r="AY10" s="103" t="n">
        <v>0.186375</v>
      </c>
      <c r="AZ10" s="103" t="n">
        <v>0.213</v>
      </c>
      <c r="BA10" s="103" t="n">
        <v>0.239625</v>
      </c>
      <c r="BB10" s="103" t="n">
        <v>0.26625</v>
      </c>
      <c r="BC10" s="103" t="n">
        <v>0.292875</v>
      </c>
      <c r="BD10" s="103" t="n">
        <v>0.3195</v>
      </c>
      <c r="BE10" s="103" t="n">
        <v>0.346125</v>
      </c>
      <c r="BF10" s="103" t="n">
        <v>0.37275</v>
      </c>
      <c r="BG10" s="103" t="n">
        <v>0.399375</v>
      </c>
      <c r="BH10" s="103" t="n">
        <v>0.426</v>
      </c>
      <c r="BI10" s="103" t="n">
        <v>0.452625</v>
      </c>
      <c r="BJ10" s="103" t="n">
        <v>0.47925</v>
      </c>
    </row>
    <row r="11" customFormat="false" ht="12.8" hidden="false" customHeight="false" outlineLevel="0" collapsed="false">
      <c r="A11" s="105" t="n">
        <v>44</v>
      </c>
      <c r="B11" s="104" t="n">
        <v>0</v>
      </c>
      <c r="C11" s="104" t="n">
        <v>0.909</v>
      </c>
      <c r="D11" s="104" t="n">
        <v>1.818</v>
      </c>
      <c r="E11" s="104" t="n">
        <v>2.727</v>
      </c>
      <c r="F11" s="104" t="n">
        <v>3.636</v>
      </c>
      <c r="G11" s="104" t="n">
        <v>4.54125</v>
      </c>
      <c r="H11" s="104" t="n">
        <v>5.4465</v>
      </c>
      <c r="I11" s="104" t="n">
        <v>6.35175</v>
      </c>
      <c r="J11" s="104" t="n">
        <v>7.257</v>
      </c>
      <c r="K11" s="104" t="n">
        <v>8.0036</v>
      </c>
      <c r="L11" s="104" t="n">
        <v>8.7502</v>
      </c>
      <c r="M11" s="104" t="n">
        <v>9.4968</v>
      </c>
      <c r="N11" s="104" t="n">
        <v>10.2434</v>
      </c>
      <c r="O11" s="104" t="n">
        <v>10.6605</v>
      </c>
      <c r="P11" s="104" t="n">
        <v>11.0776</v>
      </c>
      <c r="Q11" s="104" t="n">
        <v>7.9937</v>
      </c>
      <c r="R11" s="104" t="n">
        <v>4.9098</v>
      </c>
      <c r="S11" s="104" t="n">
        <v>3.9865</v>
      </c>
      <c r="T11" s="104" t="n">
        <v>3.0632</v>
      </c>
      <c r="U11" s="104" t="n">
        <v>2.8333</v>
      </c>
      <c r="V11" s="104" t="n">
        <v>2.6034</v>
      </c>
      <c r="W11" s="104" t="n">
        <v>2.3582</v>
      </c>
      <c r="X11" s="104" t="n">
        <v>2.113</v>
      </c>
      <c r="Y11" s="104" t="n">
        <v>2.2088</v>
      </c>
      <c r="Z11" s="104" t="n">
        <v>2.3046</v>
      </c>
      <c r="AA11" s="104" t="n">
        <v>2.2907</v>
      </c>
      <c r="AB11" s="104" t="n">
        <v>2.2768</v>
      </c>
      <c r="AC11" s="104" t="n">
        <v>1.4684</v>
      </c>
      <c r="AD11" s="104" t="n">
        <v>0.66</v>
      </c>
      <c r="AE11" s="104" t="n">
        <v>0.7456</v>
      </c>
      <c r="AF11" s="104" t="n">
        <v>0.8312</v>
      </c>
      <c r="AG11" s="104" t="n">
        <v>0.8214</v>
      </c>
      <c r="AH11" s="104" t="n">
        <v>0.8116</v>
      </c>
      <c r="AI11" s="104" t="n">
        <v>0.5734</v>
      </c>
      <c r="AJ11" s="104" t="n">
        <v>0.3352</v>
      </c>
      <c r="AK11" s="104" t="n">
        <v>0.3312</v>
      </c>
      <c r="AL11" s="104" t="n">
        <v>0.3272</v>
      </c>
      <c r="AM11" s="104" t="n">
        <v>0.1636</v>
      </c>
      <c r="AN11" s="104" t="n">
        <v>0</v>
      </c>
      <c r="AO11" s="104" t="n">
        <v>0</v>
      </c>
      <c r="AP11" s="104" t="n">
        <v>0</v>
      </c>
      <c r="AQ11" s="104" t="n">
        <v>0</v>
      </c>
      <c r="AR11" s="104" t="n">
        <v>0</v>
      </c>
      <c r="AS11" s="104" t="n">
        <v>0.0355</v>
      </c>
      <c r="AT11" s="104" t="n">
        <v>0.071</v>
      </c>
      <c r="AU11" s="104" t="n">
        <v>0.1065</v>
      </c>
      <c r="AV11" s="104" t="n">
        <v>0.142</v>
      </c>
      <c r="AW11" s="104" t="n">
        <v>0.1775</v>
      </c>
      <c r="AX11" s="104" t="n">
        <v>0.213</v>
      </c>
      <c r="AY11" s="103" t="n">
        <v>0.2485</v>
      </c>
      <c r="AZ11" s="103" t="n">
        <v>0.284</v>
      </c>
      <c r="BA11" s="103" t="n">
        <v>0.3195</v>
      </c>
      <c r="BB11" s="103" t="n">
        <v>0.355</v>
      </c>
      <c r="BC11" s="103" t="n">
        <v>0.3905</v>
      </c>
      <c r="BD11" s="103" t="n">
        <v>0.426</v>
      </c>
      <c r="BE11" s="103" t="n">
        <v>0.4615</v>
      </c>
      <c r="BF11" s="103" t="n">
        <v>0.497</v>
      </c>
      <c r="BG11" s="103" t="n">
        <v>0.5325</v>
      </c>
      <c r="BH11" s="103" t="n">
        <v>0.568</v>
      </c>
      <c r="BI11" s="103" t="n">
        <v>0.6035</v>
      </c>
      <c r="BJ11" s="103" t="n">
        <v>0.639</v>
      </c>
    </row>
    <row r="12" customFormat="false" ht="12.8" hidden="false" customHeight="false" outlineLevel="0" collapsed="false">
      <c r="A12" s="105" t="n">
        <v>45</v>
      </c>
      <c r="B12" s="104" t="n">
        <v>0</v>
      </c>
      <c r="C12" s="104" t="n">
        <v>0.927</v>
      </c>
      <c r="D12" s="104" t="n">
        <v>1.854</v>
      </c>
      <c r="E12" s="104" t="n">
        <v>2.781</v>
      </c>
      <c r="F12" s="104" t="n">
        <v>3.708</v>
      </c>
      <c r="G12" s="104" t="n">
        <v>4.631</v>
      </c>
      <c r="H12" s="104" t="n">
        <v>5.554</v>
      </c>
      <c r="I12" s="104" t="n">
        <v>6.477</v>
      </c>
      <c r="J12" s="104" t="n">
        <v>7.4</v>
      </c>
      <c r="K12" s="104" t="n">
        <v>8.166</v>
      </c>
      <c r="L12" s="104" t="n">
        <v>8.932</v>
      </c>
      <c r="M12" s="104" t="n">
        <v>9.698</v>
      </c>
      <c r="N12" s="104" t="n">
        <v>10.464</v>
      </c>
      <c r="O12" s="104" t="n">
        <v>10.873</v>
      </c>
      <c r="P12" s="104" t="n">
        <v>11.282</v>
      </c>
      <c r="Q12" s="104" t="n">
        <v>8.4015</v>
      </c>
      <c r="R12" s="104" t="n">
        <v>5.521</v>
      </c>
      <c r="S12" s="104" t="n">
        <v>4.4865</v>
      </c>
      <c r="T12" s="104" t="n">
        <v>3.452</v>
      </c>
      <c r="U12" s="104" t="n">
        <v>3.1935</v>
      </c>
      <c r="V12" s="104" t="n">
        <v>2.935</v>
      </c>
      <c r="W12" s="104" t="n">
        <v>2.659</v>
      </c>
      <c r="X12" s="104" t="n">
        <v>2.383</v>
      </c>
      <c r="Y12" s="104" t="n">
        <v>2.491</v>
      </c>
      <c r="Z12" s="104" t="n">
        <v>2.599</v>
      </c>
      <c r="AA12" s="104" t="n">
        <v>2.5835</v>
      </c>
      <c r="AB12" s="104" t="n">
        <v>2.568</v>
      </c>
      <c r="AC12" s="104" t="n">
        <v>1.6565</v>
      </c>
      <c r="AD12" s="104" t="n">
        <v>0.745</v>
      </c>
      <c r="AE12" s="104" t="n">
        <v>0.8415</v>
      </c>
      <c r="AF12" s="104" t="n">
        <v>0.938</v>
      </c>
      <c r="AG12" s="104" t="n">
        <v>0.927</v>
      </c>
      <c r="AH12" s="104" t="n">
        <v>0.916</v>
      </c>
      <c r="AI12" s="104" t="n">
        <v>0.6675</v>
      </c>
      <c r="AJ12" s="104" t="n">
        <v>0.419</v>
      </c>
      <c r="AK12" s="104" t="n">
        <v>0.414</v>
      </c>
      <c r="AL12" s="104" t="n">
        <v>0.409</v>
      </c>
      <c r="AM12" s="104" t="n">
        <v>0.2045</v>
      </c>
      <c r="AN12" s="104" t="n">
        <v>0</v>
      </c>
      <c r="AO12" s="104" t="n">
        <v>0</v>
      </c>
      <c r="AP12" s="104" t="n">
        <v>0</v>
      </c>
      <c r="AQ12" s="104" t="n">
        <v>0</v>
      </c>
      <c r="AR12" s="104" t="n">
        <v>0</v>
      </c>
      <c r="AS12" s="104" t="n">
        <v>0.044375</v>
      </c>
      <c r="AT12" s="104" t="n">
        <v>0.08875</v>
      </c>
      <c r="AU12" s="104" t="n">
        <v>0.133125</v>
      </c>
      <c r="AV12" s="104" t="n">
        <v>0.1775</v>
      </c>
      <c r="AW12" s="104" t="n">
        <v>0.221875</v>
      </c>
      <c r="AX12" s="104" t="n">
        <v>0.26625</v>
      </c>
      <c r="AY12" s="103" t="n">
        <v>0.310625</v>
      </c>
      <c r="AZ12" s="103" t="n">
        <v>0.355</v>
      </c>
      <c r="BA12" s="103" t="n">
        <v>0.399375</v>
      </c>
      <c r="BB12" s="103" t="n">
        <v>0.44375</v>
      </c>
      <c r="BC12" s="103" t="n">
        <v>0.488125</v>
      </c>
      <c r="BD12" s="103" t="n">
        <v>0.5325</v>
      </c>
      <c r="BE12" s="103" t="n">
        <v>0.576875</v>
      </c>
      <c r="BF12" s="103" t="n">
        <v>0.62125</v>
      </c>
      <c r="BG12" s="103" t="n">
        <v>0.665625</v>
      </c>
      <c r="BH12" s="103" t="n">
        <v>0.71</v>
      </c>
      <c r="BI12" s="103" t="n">
        <v>0.754375</v>
      </c>
      <c r="BJ12" s="103" t="n">
        <v>0.79875</v>
      </c>
    </row>
    <row r="13" customFormat="false" ht="12.8" hidden="false" customHeight="false" outlineLevel="0" collapsed="false">
      <c r="A13" s="105" t="n">
        <v>46</v>
      </c>
      <c r="B13" s="104" t="n">
        <v>0</v>
      </c>
      <c r="C13" s="104" t="n">
        <v>0.9422</v>
      </c>
      <c r="D13" s="104" t="n">
        <v>1.8844</v>
      </c>
      <c r="E13" s="104" t="n">
        <v>2.8266</v>
      </c>
      <c r="F13" s="104" t="n">
        <v>3.7688</v>
      </c>
      <c r="G13" s="104" t="n">
        <v>4.7071</v>
      </c>
      <c r="H13" s="104" t="n">
        <v>5.6454</v>
      </c>
      <c r="I13" s="104" t="n">
        <v>6.5837</v>
      </c>
      <c r="J13" s="104" t="n">
        <v>7.522</v>
      </c>
      <c r="K13" s="104" t="n">
        <v>8.29895</v>
      </c>
      <c r="L13" s="104" t="n">
        <v>9.0759</v>
      </c>
      <c r="M13" s="104" t="n">
        <v>9.85285</v>
      </c>
      <c r="N13" s="104" t="n">
        <v>10.6298</v>
      </c>
      <c r="O13" s="104" t="n">
        <v>11.036</v>
      </c>
      <c r="P13" s="104" t="n">
        <v>11.4422</v>
      </c>
      <c r="Q13" s="104" t="n">
        <v>8.7998</v>
      </c>
      <c r="R13" s="104" t="n">
        <v>6.1574</v>
      </c>
      <c r="S13" s="104" t="n">
        <v>5.0237</v>
      </c>
      <c r="T13" s="104" t="n">
        <v>3.89</v>
      </c>
      <c r="U13" s="104" t="n">
        <v>3.6019</v>
      </c>
      <c r="V13" s="104" t="n">
        <v>3.3138</v>
      </c>
      <c r="W13" s="104" t="n">
        <v>3.0041</v>
      </c>
      <c r="X13" s="104" t="n">
        <v>2.6944</v>
      </c>
      <c r="Y13" s="104" t="n">
        <v>2.8163</v>
      </c>
      <c r="Z13" s="104" t="n">
        <v>2.9382</v>
      </c>
      <c r="AA13" s="104" t="n">
        <v>2.9213</v>
      </c>
      <c r="AB13" s="104" t="n">
        <v>2.9044</v>
      </c>
      <c r="AC13" s="104" t="n">
        <v>1.8745</v>
      </c>
      <c r="AD13" s="104" t="n">
        <v>0.8446</v>
      </c>
      <c r="AE13" s="104" t="n">
        <v>0.9536</v>
      </c>
      <c r="AF13" s="104" t="n">
        <v>1.0626</v>
      </c>
      <c r="AG13" s="104" t="n">
        <v>1.0501</v>
      </c>
      <c r="AH13" s="104" t="n">
        <v>1.0376</v>
      </c>
      <c r="AI13" s="104" t="n">
        <v>0.7829</v>
      </c>
      <c r="AJ13" s="104" t="n">
        <v>0.5282</v>
      </c>
      <c r="AK13" s="104" t="n">
        <v>0.5218</v>
      </c>
      <c r="AL13" s="104" t="n">
        <v>0.5154</v>
      </c>
      <c r="AM13" s="104" t="n">
        <v>0.2577</v>
      </c>
      <c r="AN13" s="104" t="n">
        <v>0</v>
      </c>
      <c r="AO13" s="104" t="n">
        <v>0</v>
      </c>
      <c r="AP13" s="104" t="n">
        <v>0</v>
      </c>
      <c r="AQ13" s="104" t="n">
        <v>0</v>
      </c>
      <c r="AR13" s="104" t="n">
        <v>0</v>
      </c>
      <c r="AS13" s="104" t="n">
        <v>0.055875</v>
      </c>
      <c r="AT13" s="104" t="n">
        <v>0.11175</v>
      </c>
      <c r="AU13" s="104" t="n">
        <v>0.167625</v>
      </c>
      <c r="AV13" s="104" t="n">
        <v>0.2235</v>
      </c>
      <c r="AW13" s="104" t="n">
        <v>0.279375</v>
      </c>
      <c r="AX13" s="104" t="n">
        <v>0.33525</v>
      </c>
      <c r="AY13" s="103" t="n">
        <v>0.391125</v>
      </c>
      <c r="AZ13" s="103" t="n">
        <v>0.447</v>
      </c>
      <c r="BA13" s="103" t="n">
        <v>0.502875</v>
      </c>
      <c r="BB13" s="103" t="n">
        <v>0.55875</v>
      </c>
      <c r="BC13" s="103" t="n">
        <v>0.614625</v>
      </c>
      <c r="BD13" s="103" t="n">
        <v>0.6705</v>
      </c>
      <c r="BE13" s="103" t="n">
        <v>0.726375</v>
      </c>
      <c r="BF13" s="103" t="n">
        <v>0.78225</v>
      </c>
      <c r="BG13" s="103" t="n">
        <v>0.838125</v>
      </c>
      <c r="BH13" s="103" t="n">
        <v>0.894</v>
      </c>
      <c r="BI13" s="103" t="n">
        <v>0.949875</v>
      </c>
      <c r="BJ13" s="103" t="n">
        <v>1.00575</v>
      </c>
    </row>
    <row r="14" customFormat="false" ht="12.8" hidden="false" customHeight="false" outlineLevel="0" collapsed="false">
      <c r="A14" s="105" t="n">
        <v>47</v>
      </c>
      <c r="B14" s="104" t="n">
        <v>0</v>
      </c>
      <c r="C14" s="104" t="n">
        <v>0.9574</v>
      </c>
      <c r="D14" s="104" t="n">
        <v>1.9148</v>
      </c>
      <c r="E14" s="104" t="n">
        <v>2.8722</v>
      </c>
      <c r="F14" s="104" t="n">
        <v>3.8296</v>
      </c>
      <c r="G14" s="104" t="n">
        <v>4.7832</v>
      </c>
      <c r="H14" s="104" t="n">
        <v>5.7368</v>
      </c>
      <c r="I14" s="104" t="n">
        <v>6.6904</v>
      </c>
      <c r="J14" s="104" t="n">
        <v>7.644</v>
      </c>
      <c r="K14" s="104" t="n">
        <v>8.4319</v>
      </c>
      <c r="L14" s="104" t="n">
        <v>9.2198</v>
      </c>
      <c r="M14" s="104" t="n">
        <v>10.0077</v>
      </c>
      <c r="N14" s="104" t="n">
        <v>10.7956</v>
      </c>
      <c r="O14" s="104" t="n">
        <v>11.199</v>
      </c>
      <c r="P14" s="104" t="n">
        <v>11.6024</v>
      </c>
      <c r="Q14" s="104" t="n">
        <v>9.1981</v>
      </c>
      <c r="R14" s="104" t="n">
        <v>6.7938</v>
      </c>
      <c r="S14" s="104" t="n">
        <v>5.5609</v>
      </c>
      <c r="T14" s="104" t="n">
        <v>4.328</v>
      </c>
      <c r="U14" s="104" t="n">
        <v>4.0103</v>
      </c>
      <c r="V14" s="104" t="n">
        <v>3.6926</v>
      </c>
      <c r="W14" s="104" t="n">
        <v>3.3492</v>
      </c>
      <c r="X14" s="104" t="n">
        <v>3.0058</v>
      </c>
      <c r="Y14" s="104" t="n">
        <v>3.1416</v>
      </c>
      <c r="Z14" s="104" t="n">
        <v>3.2774</v>
      </c>
      <c r="AA14" s="104" t="n">
        <v>3.2591</v>
      </c>
      <c r="AB14" s="104" t="n">
        <v>3.2408</v>
      </c>
      <c r="AC14" s="104" t="n">
        <v>2.0925</v>
      </c>
      <c r="AD14" s="104" t="n">
        <v>0.9442</v>
      </c>
      <c r="AE14" s="104" t="n">
        <v>1.0657</v>
      </c>
      <c r="AF14" s="104" t="n">
        <v>1.1872</v>
      </c>
      <c r="AG14" s="104" t="n">
        <v>1.1732</v>
      </c>
      <c r="AH14" s="104" t="n">
        <v>1.1592</v>
      </c>
      <c r="AI14" s="104" t="n">
        <v>0.8983</v>
      </c>
      <c r="AJ14" s="104" t="n">
        <v>0.6374</v>
      </c>
      <c r="AK14" s="104" t="n">
        <v>0.6296</v>
      </c>
      <c r="AL14" s="104" t="n">
        <v>0.6218</v>
      </c>
      <c r="AM14" s="104" t="n">
        <v>0.3109</v>
      </c>
      <c r="AN14" s="104" t="n">
        <v>0</v>
      </c>
      <c r="AO14" s="104" t="n">
        <v>0</v>
      </c>
      <c r="AP14" s="104" t="n">
        <v>0</v>
      </c>
      <c r="AQ14" s="104" t="n">
        <v>0</v>
      </c>
      <c r="AR14" s="104" t="n">
        <v>0</v>
      </c>
      <c r="AS14" s="104" t="n">
        <v>0.067375</v>
      </c>
      <c r="AT14" s="104" t="n">
        <v>0.13475</v>
      </c>
      <c r="AU14" s="104" t="n">
        <v>0.202125</v>
      </c>
      <c r="AV14" s="104" t="n">
        <v>0.2695</v>
      </c>
      <c r="AW14" s="104" t="n">
        <v>0.336875</v>
      </c>
      <c r="AX14" s="104" t="n">
        <v>0.40425</v>
      </c>
      <c r="AY14" s="103" t="n">
        <v>0.471625</v>
      </c>
      <c r="AZ14" s="103" t="n">
        <v>0.539</v>
      </c>
      <c r="BA14" s="103" t="n">
        <v>0.606375</v>
      </c>
      <c r="BB14" s="103" t="n">
        <v>0.67375</v>
      </c>
      <c r="BC14" s="103" t="n">
        <v>0.741125</v>
      </c>
      <c r="BD14" s="103" t="n">
        <v>0.8085</v>
      </c>
      <c r="BE14" s="103" t="n">
        <v>0.875875</v>
      </c>
      <c r="BF14" s="103" t="n">
        <v>0.94325</v>
      </c>
      <c r="BG14" s="103" t="n">
        <v>1.010625</v>
      </c>
      <c r="BH14" s="103" t="n">
        <v>1.078</v>
      </c>
      <c r="BI14" s="103" t="n">
        <v>1.145375</v>
      </c>
      <c r="BJ14" s="103" t="n">
        <v>1.21275</v>
      </c>
    </row>
    <row r="15" customFormat="false" ht="12.8" hidden="false" customHeight="false" outlineLevel="0" collapsed="false">
      <c r="A15" s="105" t="n">
        <v>48</v>
      </c>
      <c r="B15" s="104" t="n">
        <v>0</v>
      </c>
      <c r="C15" s="104" t="n">
        <v>0.9726</v>
      </c>
      <c r="D15" s="104" t="n">
        <v>1.9452</v>
      </c>
      <c r="E15" s="104" t="n">
        <v>2.9178</v>
      </c>
      <c r="F15" s="104" t="n">
        <v>3.8904</v>
      </c>
      <c r="G15" s="104" t="n">
        <v>4.8593</v>
      </c>
      <c r="H15" s="104" t="n">
        <v>5.8282</v>
      </c>
      <c r="I15" s="104" t="n">
        <v>6.7971</v>
      </c>
      <c r="J15" s="104" t="n">
        <v>7.766</v>
      </c>
      <c r="K15" s="104" t="n">
        <v>8.56485</v>
      </c>
      <c r="L15" s="104" t="n">
        <v>9.3637</v>
      </c>
      <c r="M15" s="104" t="n">
        <v>10.16255</v>
      </c>
      <c r="N15" s="104" t="n">
        <v>10.9614</v>
      </c>
      <c r="O15" s="104" t="n">
        <v>11.362</v>
      </c>
      <c r="P15" s="104" t="n">
        <v>11.7626</v>
      </c>
      <c r="Q15" s="104" t="n">
        <v>9.5964</v>
      </c>
      <c r="R15" s="104" t="n">
        <v>7.4302</v>
      </c>
      <c r="S15" s="104" t="n">
        <v>6.0981</v>
      </c>
      <c r="T15" s="104" t="n">
        <v>4.766</v>
      </c>
      <c r="U15" s="104" t="n">
        <v>4.4187</v>
      </c>
      <c r="V15" s="104" t="n">
        <v>4.0714</v>
      </c>
      <c r="W15" s="104" t="n">
        <v>3.6943</v>
      </c>
      <c r="X15" s="104" t="n">
        <v>3.3172</v>
      </c>
      <c r="Y15" s="104" t="n">
        <v>3.4669</v>
      </c>
      <c r="Z15" s="104" t="n">
        <v>3.6166</v>
      </c>
      <c r="AA15" s="104" t="n">
        <v>3.5969</v>
      </c>
      <c r="AB15" s="104" t="n">
        <v>3.5772</v>
      </c>
      <c r="AC15" s="104" t="n">
        <v>2.3105</v>
      </c>
      <c r="AD15" s="104" t="n">
        <v>1.0438</v>
      </c>
      <c r="AE15" s="104" t="n">
        <v>1.1778</v>
      </c>
      <c r="AF15" s="104" t="n">
        <v>1.3118</v>
      </c>
      <c r="AG15" s="104" t="n">
        <v>1.2963</v>
      </c>
      <c r="AH15" s="104" t="n">
        <v>1.2808</v>
      </c>
      <c r="AI15" s="104" t="n">
        <v>1.0137</v>
      </c>
      <c r="AJ15" s="104" t="n">
        <v>0.7466</v>
      </c>
      <c r="AK15" s="104" t="n">
        <v>0.7374</v>
      </c>
      <c r="AL15" s="104" t="n">
        <v>0.7282</v>
      </c>
      <c r="AM15" s="104" t="n">
        <v>0.3641</v>
      </c>
      <c r="AN15" s="104" t="n">
        <v>0</v>
      </c>
      <c r="AO15" s="104" t="n">
        <v>0</v>
      </c>
      <c r="AP15" s="104" t="n">
        <v>0</v>
      </c>
      <c r="AQ15" s="104" t="n">
        <v>0</v>
      </c>
      <c r="AR15" s="104" t="n">
        <v>0</v>
      </c>
      <c r="AS15" s="104" t="n">
        <v>0.078875</v>
      </c>
      <c r="AT15" s="104" t="n">
        <v>0.15775</v>
      </c>
      <c r="AU15" s="104" t="n">
        <v>0.236625</v>
      </c>
      <c r="AV15" s="104" t="n">
        <v>0.3155</v>
      </c>
      <c r="AW15" s="104" t="n">
        <v>0.394375</v>
      </c>
      <c r="AX15" s="104" t="n">
        <v>0.47325</v>
      </c>
      <c r="AY15" s="103" t="n">
        <v>0.552125</v>
      </c>
      <c r="AZ15" s="103" t="n">
        <v>0.631</v>
      </c>
      <c r="BA15" s="103" t="n">
        <v>0.709875</v>
      </c>
      <c r="BB15" s="103" t="n">
        <v>0.78875</v>
      </c>
      <c r="BC15" s="103" t="n">
        <v>0.867625</v>
      </c>
      <c r="BD15" s="103" t="n">
        <v>0.9465</v>
      </c>
      <c r="BE15" s="103" t="n">
        <v>1.025375</v>
      </c>
      <c r="BF15" s="103" t="n">
        <v>1.10425</v>
      </c>
      <c r="BG15" s="103" t="n">
        <v>1.183125</v>
      </c>
      <c r="BH15" s="103" t="n">
        <v>1.262</v>
      </c>
      <c r="BI15" s="103" t="n">
        <v>1.340875</v>
      </c>
      <c r="BJ15" s="103" t="n">
        <v>1.41975</v>
      </c>
    </row>
    <row r="16" customFormat="false" ht="12.8" hidden="false" customHeight="false" outlineLevel="0" collapsed="false">
      <c r="A16" s="105" t="n">
        <v>49</v>
      </c>
      <c r="B16" s="104" t="n">
        <v>0</v>
      </c>
      <c r="C16" s="104" t="n">
        <v>0.9878</v>
      </c>
      <c r="D16" s="104" t="n">
        <v>1.9756</v>
      </c>
      <c r="E16" s="104" t="n">
        <v>2.9634</v>
      </c>
      <c r="F16" s="104" t="n">
        <v>3.9512</v>
      </c>
      <c r="G16" s="104" t="n">
        <v>4.9354</v>
      </c>
      <c r="H16" s="104" t="n">
        <v>5.9196</v>
      </c>
      <c r="I16" s="104" t="n">
        <v>6.9038</v>
      </c>
      <c r="J16" s="104" t="n">
        <v>7.888</v>
      </c>
      <c r="K16" s="104" t="n">
        <v>8.6978</v>
      </c>
      <c r="L16" s="104" t="n">
        <v>9.5076</v>
      </c>
      <c r="M16" s="104" t="n">
        <v>10.3174</v>
      </c>
      <c r="N16" s="104" t="n">
        <v>11.1272</v>
      </c>
      <c r="O16" s="104" t="n">
        <v>11.525</v>
      </c>
      <c r="P16" s="104" t="n">
        <v>11.9228</v>
      </c>
      <c r="Q16" s="104" t="n">
        <v>9.9947</v>
      </c>
      <c r="R16" s="104" t="n">
        <v>8.0666</v>
      </c>
      <c r="S16" s="104" t="n">
        <v>6.6353</v>
      </c>
      <c r="T16" s="104" t="n">
        <v>5.204</v>
      </c>
      <c r="U16" s="104" t="n">
        <v>4.8271</v>
      </c>
      <c r="V16" s="104" t="n">
        <v>4.4502</v>
      </c>
      <c r="W16" s="104" t="n">
        <v>4.0394</v>
      </c>
      <c r="X16" s="104" t="n">
        <v>3.6286</v>
      </c>
      <c r="Y16" s="104" t="n">
        <v>3.7922</v>
      </c>
      <c r="Z16" s="104" t="n">
        <v>3.9558</v>
      </c>
      <c r="AA16" s="104" t="n">
        <v>3.9347</v>
      </c>
      <c r="AB16" s="104" t="n">
        <v>3.9136</v>
      </c>
      <c r="AC16" s="104" t="n">
        <v>2.5285</v>
      </c>
      <c r="AD16" s="104" t="n">
        <v>1.1434</v>
      </c>
      <c r="AE16" s="104" t="n">
        <v>1.2899</v>
      </c>
      <c r="AF16" s="104" t="n">
        <v>1.4364</v>
      </c>
      <c r="AG16" s="104" t="n">
        <v>1.4194</v>
      </c>
      <c r="AH16" s="104" t="n">
        <v>1.4024</v>
      </c>
      <c r="AI16" s="104" t="n">
        <v>1.1291</v>
      </c>
      <c r="AJ16" s="104" t="n">
        <v>0.8558</v>
      </c>
      <c r="AK16" s="104" t="n">
        <v>0.8452</v>
      </c>
      <c r="AL16" s="104" t="n">
        <v>0.8346</v>
      </c>
      <c r="AM16" s="104" t="n">
        <v>0.4173</v>
      </c>
      <c r="AN16" s="104" t="n">
        <v>0</v>
      </c>
      <c r="AO16" s="104" t="n">
        <v>0</v>
      </c>
      <c r="AP16" s="104" t="n">
        <v>0</v>
      </c>
      <c r="AQ16" s="104" t="n">
        <v>0</v>
      </c>
      <c r="AR16" s="104" t="n">
        <v>0</v>
      </c>
      <c r="AS16" s="104" t="n">
        <v>0.090375</v>
      </c>
      <c r="AT16" s="104" t="n">
        <v>0.18075</v>
      </c>
      <c r="AU16" s="104" t="n">
        <v>0.271125</v>
      </c>
      <c r="AV16" s="104" t="n">
        <v>0.3615</v>
      </c>
      <c r="AW16" s="104" t="n">
        <v>0.451875</v>
      </c>
      <c r="AX16" s="104" t="n">
        <v>0.54225</v>
      </c>
      <c r="AY16" s="103" t="n">
        <v>0.632625</v>
      </c>
      <c r="AZ16" s="103" t="n">
        <v>0.723</v>
      </c>
      <c r="BA16" s="103" t="n">
        <v>0.813375</v>
      </c>
      <c r="BB16" s="103" t="n">
        <v>0.90375</v>
      </c>
      <c r="BC16" s="103" t="n">
        <v>0.994125</v>
      </c>
      <c r="BD16" s="103" t="n">
        <v>1.0845</v>
      </c>
      <c r="BE16" s="103" t="n">
        <v>1.174875</v>
      </c>
      <c r="BF16" s="103" t="n">
        <v>1.26525</v>
      </c>
      <c r="BG16" s="103" t="n">
        <v>1.355625</v>
      </c>
      <c r="BH16" s="103" t="n">
        <v>1.446</v>
      </c>
      <c r="BI16" s="103" t="n">
        <v>1.536375</v>
      </c>
      <c r="BJ16" s="103" t="n">
        <v>1.62675</v>
      </c>
    </row>
    <row r="17" customFormat="false" ht="12.8" hidden="false" customHeight="false" outlineLevel="0" collapsed="false">
      <c r="A17" s="105" t="n">
        <v>50</v>
      </c>
      <c r="B17" s="104" t="n">
        <v>0</v>
      </c>
      <c r="C17" s="104" t="n">
        <v>1.003</v>
      </c>
      <c r="D17" s="104" t="n">
        <v>2.006</v>
      </c>
      <c r="E17" s="104" t="n">
        <v>3.009</v>
      </c>
      <c r="F17" s="104" t="n">
        <v>4.012</v>
      </c>
      <c r="G17" s="104" t="n">
        <v>5.0115</v>
      </c>
      <c r="H17" s="104" t="n">
        <v>6.011</v>
      </c>
      <c r="I17" s="104" t="n">
        <v>7.0105</v>
      </c>
      <c r="J17" s="104" t="n">
        <v>8.01</v>
      </c>
      <c r="K17" s="104" t="n">
        <v>8.83075</v>
      </c>
      <c r="L17" s="104" t="n">
        <v>9.6515</v>
      </c>
      <c r="M17" s="104" t="n">
        <v>10.47225</v>
      </c>
      <c r="N17" s="104" t="n">
        <v>11.293</v>
      </c>
      <c r="O17" s="104" t="n">
        <v>11.688</v>
      </c>
      <c r="P17" s="104" t="n">
        <v>12.083</v>
      </c>
      <c r="Q17" s="104" t="n">
        <v>10.393</v>
      </c>
      <c r="R17" s="104" t="n">
        <v>8.703</v>
      </c>
      <c r="S17" s="104" t="n">
        <v>7.1725</v>
      </c>
      <c r="T17" s="104" t="n">
        <v>5.642</v>
      </c>
      <c r="U17" s="104" t="n">
        <v>5.2355</v>
      </c>
      <c r="V17" s="104" t="n">
        <v>4.829</v>
      </c>
      <c r="W17" s="104" t="n">
        <v>4.3845</v>
      </c>
      <c r="X17" s="104" t="n">
        <v>3.94</v>
      </c>
      <c r="Y17" s="104" t="n">
        <v>4.1175</v>
      </c>
      <c r="Z17" s="104" t="n">
        <v>4.295</v>
      </c>
      <c r="AA17" s="104" t="n">
        <v>4.2725</v>
      </c>
      <c r="AB17" s="104" t="n">
        <v>4.25</v>
      </c>
      <c r="AC17" s="104" t="n">
        <v>2.7465</v>
      </c>
      <c r="AD17" s="104" t="n">
        <v>1.243</v>
      </c>
      <c r="AE17" s="104" t="n">
        <v>1.402</v>
      </c>
      <c r="AF17" s="104" t="n">
        <v>1.561</v>
      </c>
      <c r="AG17" s="104" t="n">
        <v>1.5425</v>
      </c>
      <c r="AH17" s="104" t="n">
        <v>1.524</v>
      </c>
      <c r="AI17" s="104" t="n">
        <v>1.2445</v>
      </c>
      <c r="AJ17" s="104" t="n">
        <v>0.965</v>
      </c>
      <c r="AK17" s="104" t="n">
        <v>0.953</v>
      </c>
      <c r="AL17" s="104" t="n">
        <v>0.941</v>
      </c>
      <c r="AM17" s="104" t="n">
        <v>0.4705</v>
      </c>
      <c r="AN17" s="104" t="n">
        <v>0</v>
      </c>
      <c r="AO17" s="104" t="n">
        <v>0</v>
      </c>
      <c r="AP17" s="104" t="n">
        <v>0</v>
      </c>
      <c r="AQ17" s="104" t="n">
        <v>0</v>
      </c>
      <c r="AR17" s="104" t="n">
        <v>0</v>
      </c>
      <c r="AS17" s="104" t="n">
        <v>0.101875</v>
      </c>
      <c r="AT17" s="104" t="n">
        <v>0.20375</v>
      </c>
      <c r="AU17" s="104" t="n">
        <v>0.305625</v>
      </c>
      <c r="AV17" s="104" t="n">
        <v>0.4075</v>
      </c>
      <c r="AW17" s="104" t="n">
        <v>0.509375</v>
      </c>
      <c r="AX17" s="104" t="n">
        <v>0.61125</v>
      </c>
      <c r="AY17" s="103" t="n">
        <v>0.713125</v>
      </c>
      <c r="AZ17" s="103" t="n">
        <v>0.815</v>
      </c>
      <c r="BA17" s="103" t="n">
        <v>0.916875</v>
      </c>
      <c r="BB17" s="103" t="n">
        <v>1.01875</v>
      </c>
      <c r="BC17" s="103" t="n">
        <v>1.120625</v>
      </c>
      <c r="BD17" s="103" t="n">
        <v>1.2225</v>
      </c>
      <c r="BE17" s="103" t="n">
        <v>1.324375</v>
      </c>
      <c r="BF17" s="103" t="n">
        <v>1.42625</v>
      </c>
      <c r="BG17" s="103" t="n">
        <v>1.528125</v>
      </c>
      <c r="BH17" s="103" t="n">
        <v>1.63</v>
      </c>
      <c r="BI17" s="103" t="n">
        <v>1.731875</v>
      </c>
      <c r="BJ17" s="103" t="n">
        <v>1.83375</v>
      </c>
    </row>
    <row r="18" customFormat="false" ht="12.8" hidden="false" customHeight="false" outlineLevel="0" collapsed="false">
      <c r="A18" s="105" t="n">
        <v>51</v>
      </c>
      <c r="B18" s="104" t="n">
        <v>0</v>
      </c>
      <c r="C18" s="104" t="n">
        <v>1.015</v>
      </c>
      <c r="D18" s="104" t="n">
        <v>2.03</v>
      </c>
      <c r="E18" s="104" t="n">
        <v>3.045</v>
      </c>
      <c r="F18" s="104" t="n">
        <v>4.06</v>
      </c>
      <c r="G18" s="104" t="n">
        <v>5.0722</v>
      </c>
      <c r="H18" s="104" t="n">
        <v>6.0844</v>
      </c>
      <c r="I18" s="104" t="n">
        <v>7.0966</v>
      </c>
      <c r="J18" s="104" t="n">
        <v>8.1088</v>
      </c>
      <c r="K18" s="104" t="n">
        <v>8.91975</v>
      </c>
      <c r="L18" s="104" t="n">
        <v>9.7307</v>
      </c>
      <c r="M18" s="104" t="n">
        <v>10.54165</v>
      </c>
      <c r="N18" s="104" t="n">
        <v>11.3526</v>
      </c>
      <c r="O18" s="104" t="n">
        <v>11.7772</v>
      </c>
      <c r="P18" s="104" t="n">
        <v>12.2018</v>
      </c>
      <c r="Q18" s="104" t="n">
        <v>10.7456</v>
      </c>
      <c r="R18" s="104" t="n">
        <v>9.2894</v>
      </c>
      <c r="S18" s="104" t="n">
        <v>7.698</v>
      </c>
      <c r="T18" s="104" t="n">
        <v>6.1066</v>
      </c>
      <c r="U18" s="104" t="n">
        <v>5.6722</v>
      </c>
      <c r="V18" s="104" t="n">
        <v>5.2378</v>
      </c>
      <c r="W18" s="104" t="n">
        <v>4.7593</v>
      </c>
      <c r="X18" s="104" t="n">
        <v>4.2808</v>
      </c>
      <c r="Y18" s="104" t="n">
        <v>4.4735</v>
      </c>
      <c r="Z18" s="104" t="n">
        <v>4.6662</v>
      </c>
      <c r="AA18" s="104" t="n">
        <v>4.6425</v>
      </c>
      <c r="AB18" s="104" t="n">
        <v>4.6188</v>
      </c>
      <c r="AC18" s="104" t="n">
        <v>2.9864</v>
      </c>
      <c r="AD18" s="104" t="n">
        <v>1.354</v>
      </c>
      <c r="AE18" s="104" t="n">
        <v>1.5265</v>
      </c>
      <c r="AF18" s="104" t="n">
        <v>1.699</v>
      </c>
      <c r="AG18" s="104" t="n">
        <v>1.6789</v>
      </c>
      <c r="AH18" s="104" t="n">
        <v>1.6588</v>
      </c>
      <c r="AI18" s="104" t="n">
        <v>1.3751</v>
      </c>
      <c r="AJ18" s="104" t="n">
        <v>1.0914</v>
      </c>
      <c r="AK18" s="104" t="n">
        <v>1.0778</v>
      </c>
      <c r="AL18" s="104" t="n">
        <v>1.0642</v>
      </c>
      <c r="AM18" s="104" t="n">
        <v>0.5794</v>
      </c>
      <c r="AN18" s="104" t="n">
        <v>0.0946</v>
      </c>
      <c r="AO18" s="104" t="n">
        <v>0.0933</v>
      </c>
      <c r="AP18" s="104" t="n">
        <v>0.092</v>
      </c>
      <c r="AQ18" s="104" t="n">
        <v>0.0908</v>
      </c>
      <c r="AR18" s="104" t="n">
        <v>0.0896</v>
      </c>
      <c r="AS18" s="104" t="n">
        <v>0.1936</v>
      </c>
      <c r="AT18" s="104" t="n">
        <v>0.2976</v>
      </c>
      <c r="AU18" s="104" t="n">
        <v>0.4016</v>
      </c>
      <c r="AV18" s="104" t="n">
        <v>0.5056</v>
      </c>
      <c r="AW18" s="104" t="n">
        <v>0.6096</v>
      </c>
      <c r="AX18" s="104" t="n">
        <v>0.7136</v>
      </c>
      <c r="AY18" s="103" t="n">
        <v>0.8176</v>
      </c>
      <c r="AZ18" s="103" t="n">
        <v>0.9216</v>
      </c>
      <c r="BA18" s="103" t="n">
        <v>1.0256</v>
      </c>
      <c r="BB18" s="103" t="n">
        <v>1.1296</v>
      </c>
      <c r="BC18" s="103" t="n">
        <v>1.2336</v>
      </c>
      <c r="BD18" s="103" t="n">
        <v>1.3376</v>
      </c>
      <c r="BE18" s="103" t="n">
        <v>1.4416</v>
      </c>
      <c r="BF18" s="103" t="n">
        <v>1.5456</v>
      </c>
      <c r="BG18" s="103" t="n">
        <v>1.6496</v>
      </c>
      <c r="BH18" s="103" t="n">
        <v>1.7536</v>
      </c>
      <c r="BI18" s="103" t="n">
        <v>1.8576</v>
      </c>
      <c r="BJ18" s="103" t="n">
        <v>1.9616</v>
      </c>
    </row>
    <row r="19" customFormat="false" ht="12.8" hidden="false" customHeight="false" outlineLevel="0" collapsed="false">
      <c r="A19" s="105" t="n">
        <v>52</v>
      </c>
      <c r="B19" s="104" t="n">
        <v>0</v>
      </c>
      <c r="C19" s="104" t="n">
        <v>1.027</v>
      </c>
      <c r="D19" s="104" t="n">
        <v>2.054</v>
      </c>
      <c r="E19" s="104" t="n">
        <v>3.081</v>
      </c>
      <c r="F19" s="104" t="n">
        <v>4.108</v>
      </c>
      <c r="G19" s="104" t="n">
        <v>5.1329</v>
      </c>
      <c r="H19" s="104" t="n">
        <v>6.1578</v>
      </c>
      <c r="I19" s="104" t="n">
        <v>7.1827</v>
      </c>
      <c r="J19" s="104" t="n">
        <v>8.2076</v>
      </c>
      <c r="K19" s="104" t="n">
        <v>9.00875</v>
      </c>
      <c r="L19" s="104" t="n">
        <v>9.8099</v>
      </c>
      <c r="M19" s="104" t="n">
        <v>10.61105</v>
      </c>
      <c r="N19" s="104" t="n">
        <v>11.4122</v>
      </c>
      <c r="O19" s="104" t="n">
        <v>11.8664</v>
      </c>
      <c r="P19" s="104" t="n">
        <v>12.3206</v>
      </c>
      <c r="Q19" s="104" t="n">
        <v>11.0982</v>
      </c>
      <c r="R19" s="104" t="n">
        <v>9.8758</v>
      </c>
      <c r="S19" s="104" t="n">
        <v>8.2235</v>
      </c>
      <c r="T19" s="104" t="n">
        <v>6.5712</v>
      </c>
      <c r="U19" s="104" t="n">
        <v>6.1089</v>
      </c>
      <c r="V19" s="104" t="n">
        <v>5.6466</v>
      </c>
      <c r="W19" s="104" t="n">
        <v>5.1341</v>
      </c>
      <c r="X19" s="104" t="n">
        <v>4.6216</v>
      </c>
      <c r="Y19" s="104" t="n">
        <v>4.8295</v>
      </c>
      <c r="Z19" s="104" t="n">
        <v>5.0374</v>
      </c>
      <c r="AA19" s="104" t="n">
        <v>5.0125</v>
      </c>
      <c r="AB19" s="104" t="n">
        <v>4.9876</v>
      </c>
      <c r="AC19" s="104" t="n">
        <v>3.2263</v>
      </c>
      <c r="AD19" s="104" t="n">
        <v>1.465</v>
      </c>
      <c r="AE19" s="104" t="n">
        <v>1.651</v>
      </c>
      <c r="AF19" s="104" t="n">
        <v>1.837</v>
      </c>
      <c r="AG19" s="104" t="n">
        <v>1.8153</v>
      </c>
      <c r="AH19" s="104" t="n">
        <v>1.7936</v>
      </c>
      <c r="AI19" s="104" t="n">
        <v>1.5057</v>
      </c>
      <c r="AJ19" s="104" t="n">
        <v>1.2178</v>
      </c>
      <c r="AK19" s="104" t="n">
        <v>1.2026</v>
      </c>
      <c r="AL19" s="104" t="n">
        <v>1.1874</v>
      </c>
      <c r="AM19" s="104" t="n">
        <v>0.6883</v>
      </c>
      <c r="AN19" s="104" t="n">
        <v>0.1892</v>
      </c>
      <c r="AO19" s="104" t="n">
        <v>0.1866</v>
      </c>
      <c r="AP19" s="104" t="n">
        <v>0.184</v>
      </c>
      <c r="AQ19" s="104" t="n">
        <v>0.1816</v>
      </c>
      <c r="AR19" s="104" t="n">
        <v>0.1792</v>
      </c>
      <c r="AS19" s="104" t="n">
        <v>0.285325</v>
      </c>
      <c r="AT19" s="104" t="n">
        <v>0.39145</v>
      </c>
      <c r="AU19" s="104" t="n">
        <v>0.497575</v>
      </c>
      <c r="AV19" s="104" t="n">
        <v>0.6037</v>
      </c>
      <c r="AW19" s="104" t="n">
        <v>0.709825</v>
      </c>
      <c r="AX19" s="104" t="n">
        <v>0.81595</v>
      </c>
      <c r="AY19" s="103" t="n">
        <v>0.922075</v>
      </c>
      <c r="AZ19" s="103" t="n">
        <v>1.0282</v>
      </c>
      <c r="BA19" s="103" t="n">
        <v>1.134325</v>
      </c>
      <c r="BB19" s="103" t="n">
        <v>1.24045</v>
      </c>
      <c r="BC19" s="103" t="n">
        <v>1.346575</v>
      </c>
      <c r="BD19" s="103" t="n">
        <v>1.4527</v>
      </c>
      <c r="BE19" s="103" t="n">
        <v>1.558825</v>
      </c>
      <c r="BF19" s="103" t="n">
        <v>1.66495</v>
      </c>
      <c r="BG19" s="103" t="n">
        <v>1.771075</v>
      </c>
      <c r="BH19" s="103" t="n">
        <v>1.8772</v>
      </c>
      <c r="BI19" s="103" t="n">
        <v>1.983325</v>
      </c>
      <c r="BJ19" s="103" t="n">
        <v>2.08945</v>
      </c>
    </row>
    <row r="20" customFormat="false" ht="12.8" hidden="false" customHeight="false" outlineLevel="0" collapsed="false">
      <c r="A20" s="105" t="n">
        <v>53</v>
      </c>
      <c r="B20" s="104" t="n">
        <v>0</v>
      </c>
      <c r="C20" s="104" t="n">
        <v>1.039</v>
      </c>
      <c r="D20" s="104" t="n">
        <v>2.078</v>
      </c>
      <c r="E20" s="104" t="n">
        <v>3.117</v>
      </c>
      <c r="F20" s="104" t="n">
        <v>4.156</v>
      </c>
      <c r="G20" s="104" t="n">
        <v>5.1936</v>
      </c>
      <c r="H20" s="104" t="n">
        <v>6.2312</v>
      </c>
      <c r="I20" s="104" t="n">
        <v>7.2688</v>
      </c>
      <c r="J20" s="104" t="n">
        <v>8.3064</v>
      </c>
      <c r="K20" s="104" t="n">
        <v>9.09775</v>
      </c>
      <c r="L20" s="104" t="n">
        <v>9.8891</v>
      </c>
      <c r="M20" s="104" t="n">
        <v>10.68045</v>
      </c>
      <c r="N20" s="104" t="n">
        <v>11.4718</v>
      </c>
      <c r="O20" s="104" t="n">
        <v>11.9556</v>
      </c>
      <c r="P20" s="104" t="n">
        <v>12.4394</v>
      </c>
      <c r="Q20" s="104" t="n">
        <v>11.4508</v>
      </c>
      <c r="R20" s="104" t="n">
        <v>10.4622</v>
      </c>
      <c r="S20" s="104" t="n">
        <v>8.749</v>
      </c>
      <c r="T20" s="104" t="n">
        <v>7.0358</v>
      </c>
      <c r="U20" s="104" t="n">
        <v>6.5456</v>
      </c>
      <c r="V20" s="104" t="n">
        <v>6.0554</v>
      </c>
      <c r="W20" s="104" t="n">
        <v>5.5089</v>
      </c>
      <c r="X20" s="104" t="n">
        <v>4.9624</v>
      </c>
      <c r="Y20" s="104" t="n">
        <v>5.1855</v>
      </c>
      <c r="Z20" s="104" t="n">
        <v>5.4086</v>
      </c>
      <c r="AA20" s="104" t="n">
        <v>5.3825</v>
      </c>
      <c r="AB20" s="104" t="n">
        <v>5.3564</v>
      </c>
      <c r="AC20" s="104" t="n">
        <v>3.4662</v>
      </c>
      <c r="AD20" s="104" t="n">
        <v>1.576</v>
      </c>
      <c r="AE20" s="104" t="n">
        <v>1.7755</v>
      </c>
      <c r="AF20" s="104" t="n">
        <v>1.975</v>
      </c>
      <c r="AG20" s="104" t="n">
        <v>1.9517</v>
      </c>
      <c r="AH20" s="104" t="n">
        <v>1.9284</v>
      </c>
      <c r="AI20" s="104" t="n">
        <v>1.6363</v>
      </c>
      <c r="AJ20" s="104" t="n">
        <v>1.3442</v>
      </c>
      <c r="AK20" s="104" t="n">
        <v>1.3274</v>
      </c>
      <c r="AL20" s="104" t="n">
        <v>1.3106</v>
      </c>
      <c r="AM20" s="104" t="n">
        <v>0.7972</v>
      </c>
      <c r="AN20" s="104" t="n">
        <v>0.2838</v>
      </c>
      <c r="AO20" s="104" t="n">
        <v>0.2799</v>
      </c>
      <c r="AP20" s="104" t="n">
        <v>0.276</v>
      </c>
      <c r="AQ20" s="104" t="n">
        <v>0.2724</v>
      </c>
      <c r="AR20" s="104" t="n">
        <v>0.2688</v>
      </c>
      <c r="AS20" s="104" t="n">
        <v>0.37705</v>
      </c>
      <c r="AT20" s="104" t="n">
        <v>0.4853</v>
      </c>
      <c r="AU20" s="104" t="n">
        <v>0.59355</v>
      </c>
      <c r="AV20" s="104" t="n">
        <v>0.7018</v>
      </c>
      <c r="AW20" s="104" t="n">
        <v>0.81005</v>
      </c>
      <c r="AX20" s="104" t="n">
        <v>0.9183</v>
      </c>
      <c r="AY20" s="103" t="n">
        <v>1.02655</v>
      </c>
      <c r="AZ20" s="103" t="n">
        <v>1.1348</v>
      </c>
      <c r="BA20" s="103" t="n">
        <v>1.24305</v>
      </c>
      <c r="BB20" s="103" t="n">
        <v>1.3513</v>
      </c>
      <c r="BC20" s="103" t="n">
        <v>1.45955</v>
      </c>
      <c r="BD20" s="103" t="n">
        <v>1.5678</v>
      </c>
      <c r="BE20" s="103" t="n">
        <v>1.67605</v>
      </c>
      <c r="BF20" s="103" t="n">
        <v>1.7843</v>
      </c>
      <c r="BG20" s="103" t="n">
        <v>1.89255</v>
      </c>
      <c r="BH20" s="103" t="n">
        <v>2.0008</v>
      </c>
      <c r="BI20" s="103" t="n">
        <v>2.10905</v>
      </c>
      <c r="BJ20" s="103" t="n">
        <v>2.2173</v>
      </c>
    </row>
    <row r="21" customFormat="false" ht="12.8" hidden="false" customHeight="false" outlineLevel="0" collapsed="false">
      <c r="A21" s="105" t="n">
        <v>54</v>
      </c>
      <c r="B21" s="104" t="n">
        <v>0</v>
      </c>
      <c r="C21" s="104" t="n">
        <v>1.051</v>
      </c>
      <c r="D21" s="104" t="n">
        <v>2.102</v>
      </c>
      <c r="E21" s="104" t="n">
        <v>3.153</v>
      </c>
      <c r="F21" s="104" t="n">
        <v>4.204</v>
      </c>
      <c r="G21" s="104" t="n">
        <v>5.2543</v>
      </c>
      <c r="H21" s="104" t="n">
        <v>6.3046</v>
      </c>
      <c r="I21" s="104" t="n">
        <v>7.3549</v>
      </c>
      <c r="J21" s="104" t="n">
        <v>8.4052</v>
      </c>
      <c r="K21" s="104" t="n">
        <v>9.18675</v>
      </c>
      <c r="L21" s="104" t="n">
        <v>9.9683</v>
      </c>
      <c r="M21" s="104" t="n">
        <v>10.74985</v>
      </c>
      <c r="N21" s="104" t="n">
        <v>11.5314</v>
      </c>
      <c r="O21" s="104" t="n">
        <v>12.0448</v>
      </c>
      <c r="P21" s="104" t="n">
        <v>12.5582</v>
      </c>
      <c r="Q21" s="104" t="n">
        <v>11.8034</v>
      </c>
      <c r="R21" s="104" t="n">
        <v>11.0486</v>
      </c>
      <c r="S21" s="104" t="n">
        <v>9.2745</v>
      </c>
      <c r="T21" s="104" t="n">
        <v>7.5004</v>
      </c>
      <c r="U21" s="104" t="n">
        <v>6.9823</v>
      </c>
      <c r="V21" s="104" t="n">
        <v>6.4642</v>
      </c>
      <c r="W21" s="104" t="n">
        <v>5.8837</v>
      </c>
      <c r="X21" s="104" t="n">
        <v>5.3032</v>
      </c>
      <c r="Y21" s="104" t="n">
        <v>5.5415</v>
      </c>
      <c r="Z21" s="104" t="n">
        <v>5.7798</v>
      </c>
      <c r="AA21" s="104" t="n">
        <v>5.7525</v>
      </c>
      <c r="AB21" s="104" t="n">
        <v>5.7252</v>
      </c>
      <c r="AC21" s="104" t="n">
        <v>3.7061</v>
      </c>
      <c r="AD21" s="104" t="n">
        <v>1.687</v>
      </c>
      <c r="AE21" s="104" t="n">
        <v>1.9</v>
      </c>
      <c r="AF21" s="104" t="n">
        <v>2.113</v>
      </c>
      <c r="AG21" s="104" t="n">
        <v>2.0881</v>
      </c>
      <c r="AH21" s="104" t="n">
        <v>2.0632</v>
      </c>
      <c r="AI21" s="104" t="n">
        <v>1.7669</v>
      </c>
      <c r="AJ21" s="104" t="n">
        <v>1.4706</v>
      </c>
      <c r="AK21" s="104" t="n">
        <v>1.4522</v>
      </c>
      <c r="AL21" s="104" t="n">
        <v>1.4338</v>
      </c>
      <c r="AM21" s="104" t="n">
        <v>0.9061</v>
      </c>
      <c r="AN21" s="104" t="n">
        <v>0.3784</v>
      </c>
      <c r="AO21" s="104" t="n">
        <v>0.3732</v>
      </c>
      <c r="AP21" s="104" t="n">
        <v>0.368</v>
      </c>
      <c r="AQ21" s="104" t="n">
        <v>0.3632</v>
      </c>
      <c r="AR21" s="104" t="n">
        <v>0.3584</v>
      </c>
      <c r="AS21" s="104" t="n">
        <v>0.468775</v>
      </c>
      <c r="AT21" s="104" t="n">
        <v>0.57915</v>
      </c>
      <c r="AU21" s="104" t="n">
        <v>0.689525</v>
      </c>
      <c r="AV21" s="104" t="n">
        <v>0.7999</v>
      </c>
      <c r="AW21" s="104" t="n">
        <v>0.910275</v>
      </c>
      <c r="AX21" s="104" t="n">
        <v>1.02065</v>
      </c>
      <c r="AY21" s="103" t="n">
        <v>1.131025</v>
      </c>
      <c r="AZ21" s="103" t="n">
        <v>1.2414</v>
      </c>
      <c r="BA21" s="103" t="n">
        <v>1.351775</v>
      </c>
      <c r="BB21" s="103" t="n">
        <v>1.46215</v>
      </c>
      <c r="BC21" s="103" t="n">
        <v>1.572525</v>
      </c>
      <c r="BD21" s="103" t="n">
        <v>1.6829</v>
      </c>
      <c r="BE21" s="103" t="n">
        <v>1.793275</v>
      </c>
      <c r="BF21" s="103" t="n">
        <v>1.90365</v>
      </c>
      <c r="BG21" s="103" t="n">
        <v>2.014025</v>
      </c>
      <c r="BH21" s="103" t="n">
        <v>2.1244</v>
      </c>
      <c r="BI21" s="103" t="n">
        <v>2.234775</v>
      </c>
      <c r="BJ21" s="103" t="n">
        <v>2.34515</v>
      </c>
    </row>
    <row r="22" customFormat="false" ht="12.8" hidden="false" customHeight="false" outlineLevel="0" collapsed="false">
      <c r="A22" s="105" t="n">
        <v>55</v>
      </c>
      <c r="B22" s="104" t="n">
        <v>0</v>
      </c>
      <c r="C22" s="104" t="n">
        <v>1.063</v>
      </c>
      <c r="D22" s="104" t="n">
        <v>2.126</v>
      </c>
      <c r="E22" s="104" t="n">
        <v>3.189</v>
      </c>
      <c r="F22" s="104" t="n">
        <v>4.252</v>
      </c>
      <c r="G22" s="104" t="n">
        <v>5.315</v>
      </c>
      <c r="H22" s="104" t="n">
        <v>6.378</v>
      </c>
      <c r="I22" s="104" t="n">
        <v>7.441</v>
      </c>
      <c r="J22" s="104" t="n">
        <v>8.504</v>
      </c>
      <c r="K22" s="104" t="n">
        <v>9.27575</v>
      </c>
      <c r="L22" s="104" t="n">
        <v>10.0475</v>
      </c>
      <c r="M22" s="104" t="n">
        <v>10.81925</v>
      </c>
      <c r="N22" s="104" t="n">
        <v>11.591</v>
      </c>
      <c r="O22" s="104" t="n">
        <v>12.134</v>
      </c>
      <c r="P22" s="104" t="n">
        <v>12.677</v>
      </c>
      <c r="Q22" s="104" t="n">
        <v>12.156</v>
      </c>
      <c r="R22" s="104" t="n">
        <v>11.635</v>
      </c>
      <c r="S22" s="104" t="n">
        <v>9.8</v>
      </c>
      <c r="T22" s="104" t="n">
        <v>7.965</v>
      </c>
      <c r="U22" s="104" t="n">
        <v>7.419</v>
      </c>
      <c r="V22" s="104" t="n">
        <v>6.873</v>
      </c>
      <c r="W22" s="104" t="n">
        <v>6.2585</v>
      </c>
      <c r="X22" s="104" t="n">
        <v>5.644</v>
      </c>
      <c r="Y22" s="104" t="n">
        <v>5.8975</v>
      </c>
      <c r="Z22" s="104" t="n">
        <v>6.151</v>
      </c>
      <c r="AA22" s="104" t="n">
        <v>6.1225</v>
      </c>
      <c r="AB22" s="104" t="n">
        <v>6.094</v>
      </c>
      <c r="AC22" s="104" t="n">
        <v>3.946</v>
      </c>
      <c r="AD22" s="104" t="n">
        <v>1.798</v>
      </c>
      <c r="AE22" s="104" t="n">
        <v>2.0245</v>
      </c>
      <c r="AF22" s="104" t="n">
        <v>2.251</v>
      </c>
      <c r="AG22" s="104" t="n">
        <v>2.2245</v>
      </c>
      <c r="AH22" s="104" t="n">
        <v>2.198</v>
      </c>
      <c r="AI22" s="104" t="n">
        <v>1.8975</v>
      </c>
      <c r="AJ22" s="104" t="n">
        <v>1.597</v>
      </c>
      <c r="AK22" s="104" t="n">
        <v>1.577</v>
      </c>
      <c r="AL22" s="104" t="n">
        <v>1.557</v>
      </c>
      <c r="AM22" s="104" t="n">
        <v>1.015</v>
      </c>
      <c r="AN22" s="104" t="n">
        <v>0.473</v>
      </c>
      <c r="AO22" s="104" t="n">
        <v>0.4665</v>
      </c>
      <c r="AP22" s="104" t="n">
        <v>0.46</v>
      </c>
      <c r="AQ22" s="104" t="n">
        <v>0.454</v>
      </c>
      <c r="AR22" s="104" t="n">
        <v>0.448</v>
      </c>
      <c r="AS22" s="104" t="n">
        <v>0.5605</v>
      </c>
      <c r="AT22" s="104" t="n">
        <v>0.673</v>
      </c>
      <c r="AU22" s="104" t="n">
        <v>0.7855</v>
      </c>
      <c r="AV22" s="104" t="n">
        <v>0.898</v>
      </c>
      <c r="AW22" s="104" t="n">
        <v>1.0105</v>
      </c>
      <c r="AX22" s="104" t="n">
        <v>1.123</v>
      </c>
      <c r="AY22" s="103" t="n">
        <v>1.2355</v>
      </c>
      <c r="AZ22" s="103" t="n">
        <v>1.348</v>
      </c>
      <c r="BA22" s="103" t="n">
        <v>1.4605</v>
      </c>
      <c r="BB22" s="103" t="n">
        <v>1.573</v>
      </c>
      <c r="BC22" s="103" t="n">
        <v>1.6855</v>
      </c>
      <c r="BD22" s="103" t="n">
        <v>1.798</v>
      </c>
      <c r="BE22" s="103" t="n">
        <v>1.9105</v>
      </c>
      <c r="BF22" s="103" t="n">
        <v>2.023</v>
      </c>
      <c r="BG22" s="103" t="n">
        <v>2.1355</v>
      </c>
      <c r="BH22" s="103" t="n">
        <v>2.248</v>
      </c>
      <c r="BI22" s="103" t="n">
        <v>2.3605</v>
      </c>
      <c r="BJ22" s="103" t="n">
        <v>2.473</v>
      </c>
    </row>
    <row r="23" customFormat="false" ht="12.8" hidden="false" customHeight="false" outlineLevel="0" collapsed="false">
      <c r="A23" s="105" t="n">
        <v>56</v>
      </c>
      <c r="B23" s="104" t="n">
        <v>0</v>
      </c>
      <c r="C23" s="104" t="n">
        <v>1.0706</v>
      </c>
      <c r="D23" s="104" t="n">
        <v>2.1412</v>
      </c>
      <c r="E23" s="104" t="n">
        <v>3.2118</v>
      </c>
      <c r="F23" s="104" t="n">
        <v>4.2824</v>
      </c>
      <c r="G23" s="104" t="n">
        <v>5.35525</v>
      </c>
      <c r="H23" s="104" t="n">
        <v>6.4281</v>
      </c>
      <c r="I23" s="104" t="n">
        <v>7.50095</v>
      </c>
      <c r="J23" s="104" t="n">
        <v>8.5738</v>
      </c>
      <c r="K23" s="104" t="n">
        <v>9.3415</v>
      </c>
      <c r="L23" s="104" t="n">
        <v>10.1092</v>
      </c>
      <c r="M23" s="104" t="n">
        <v>10.8769</v>
      </c>
      <c r="N23" s="104" t="n">
        <v>11.6446</v>
      </c>
      <c r="O23" s="104" t="n">
        <v>12.1951</v>
      </c>
      <c r="P23" s="104" t="n">
        <v>12.7456</v>
      </c>
      <c r="Q23" s="104" t="n">
        <v>12.4011</v>
      </c>
      <c r="R23" s="104" t="n">
        <v>12.0566</v>
      </c>
      <c r="S23" s="104" t="n">
        <v>10.2471</v>
      </c>
      <c r="T23" s="104" t="n">
        <v>8.4376</v>
      </c>
      <c r="U23" s="104" t="n">
        <v>7.8685</v>
      </c>
      <c r="V23" s="104" t="n">
        <v>7.2994</v>
      </c>
      <c r="W23" s="104" t="n">
        <v>6.6525</v>
      </c>
      <c r="X23" s="104" t="n">
        <v>6.0056</v>
      </c>
      <c r="Y23" s="104" t="n">
        <v>6.275</v>
      </c>
      <c r="Z23" s="104" t="n">
        <v>6.5444</v>
      </c>
      <c r="AA23" s="104" t="n">
        <v>6.5153</v>
      </c>
      <c r="AB23" s="104" t="n">
        <v>6.4862</v>
      </c>
      <c r="AC23" s="104" t="n">
        <v>4.2019</v>
      </c>
      <c r="AD23" s="104" t="n">
        <v>1.9176</v>
      </c>
      <c r="AE23" s="104" t="n">
        <v>2.1586</v>
      </c>
      <c r="AF23" s="104" t="n">
        <v>2.3996</v>
      </c>
      <c r="AG23" s="104" t="n">
        <v>2.3714</v>
      </c>
      <c r="AH23" s="104" t="n">
        <v>2.3432</v>
      </c>
      <c r="AI23" s="104" t="n">
        <v>2.0398</v>
      </c>
      <c r="AJ23" s="104" t="n">
        <v>1.7364</v>
      </c>
      <c r="AK23" s="104" t="n">
        <v>1.7147</v>
      </c>
      <c r="AL23" s="104" t="n">
        <v>1.693</v>
      </c>
      <c r="AM23" s="104" t="n">
        <v>1.1428</v>
      </c>
      <c r="AN23" s="104" t="n">
        <v>0.5926</v>
      </c>
      <c r="AO23" s="104" t="n">
        <v>0.5846</v>
      </c>
      <c r="AP23" s="104" t="n">
        <v>0.5766</v>
      </c>
      <c r="AQ23" s="104" t="n">
        <v>0.569</v>
      </c>
      <c r="AR23" s="104" t="n">
        <v>0.5614</v>
      </c>
      <c r="AS23" s="104" t="n">
        <v>0.674425</v>
      </c>
      <c r="AT23" s="104" t="n">
        <v>0.78745</v>
      </c>
      <c r="AU23" s="104" t="n">
        <v>0.900475</v>
      </c>
      <c r="AV23" s="104" t="n">
        <v>1.0135</v>
      </c>
      <c r="AW23" s="104" t="n">
        <v>1.126525</v>
      </c>
      <c r="AX23" s="104" t="n">
        <v>1.23955</v>
      </c>
      <c r="AY23" s="103" t="n">
        <v>1.352575</v>
      </c>
      <c r="AZ23" s="103" t="n">
        <v>1.4656</v>
      </c>
      <c r="BA23" s="103" t="n">
        <v>1.578625</v>
      </c>
      <c r="BB23" s="103" t="n">
        <v>1.69165</v>
      </c>
      <c r="BC23" s="103" t="n">
        <v>1.804675</v>
      </c>
      <c r="BD23" s="103" t="n">
        <v>1.9177</v>
      </c>
      <c r="BE23" s="103" t="n">
        <v>2.030725</v>
      </c>
      <c r="BF23" s="103" t="n">
        <v>2.14375</v>
      </c>
      <c r="BG23" s="103" t="n">
        <v>2.256775</v>
      </c>
      <c r="BH23" s="103" t="n">
        <v>2.3698</v>
      </c>
      <c r="BI23" s="103" t="n">
        <v>2.482825</v>
      </c>
      <c r="BJ23" s="103" t="n">
        <v>2.59585</v>
      </c>
    </row>
    <row r="24" customFormat="false" ht="12.8" hidden="false" customHeight="false" outlineLevel="0" collapsed="false">
      <c r="A24" s="105" t="n">
        <v>57</v>
      </c>
      <c r="B24" s="104" t="n">
        <v>0</v>
      </c>
      <c r="C24" s="104" t="n">
        <v>1.0782</v>
      </c>
      <c r="D24" s="104" t="n">
        <v>2.1564</v>
      </c>
      <c r="E24" s="104" t="n">
        <v>3.2346</v>
      </c>
      <c r="F24" s="104" t="n">
        <v>4.3128</v>
      </c>
      <c r="G24" s="104" t="n">
        <v>5.3955</v>
      </c>
      <c r="H24" s="104" t="n">
        <v>6.4782</v>
      </c>
      <c r="I24" s="104" t="n">
        <v>7.5609</v>
      </c>
      <c r="J24" s="104" t="n">
        <v>8.6436</v>
      </c>
      <c r="K24" s="104" t="n">
        <v>9.40725</v>
      </c>
      <c r="L24" s="104" t="n">
        <v>10.1709</v>
      </c>
      <c r="M24" s="104" t="n">
        <v>10.93455</v>
      </c>
      <c r="N24" s="104" t="n">
        <v>11.6982</v>
      </c>
      <c r="O24" s="104" t="n">
        <v>12.2562</v>
      </c>
      <c r="P24" s="104" t="n">
        <v>12.8142</v>
      </c>
      <c r="Q24" s="104" t="n">
        <v>12.6462</v>
      </c>
      <c r="R24" s="104" t="n">
        <v>12.4782</v>
      </c>
      <c r="S24" s="104" t="n">
        <v>10.6942</v>
      </c>
      <c r="T24" s="104" t="n">
        <v>8.9102</v>
      </c>
      <c r="U24" s="104" t="n">
        <v>8.318</v>
      </c>
      <c r="V24" s="104" t="n">
        <v>7.7258</v>
      </c>
      <c r="W24" s="104" t="n">
        <v>7.0465</v>
      </c>
      <c r="X24" s="104" t="n">
        <v>6.3672</v>
      </c>
      <c r="Y24" s="104" t="n">
        <v>6.6525</v>
      </c>
      <c r="Z24" s="104" t="n">
        <v>6.9378</v>
      </c>
      <c r="AA24" s="104" t="n">
        <v>6.9081</v>
      </c>
      <c r="AB24" s="104" t="n">
        <v>6.8784</v>
      </c>
      <c r="AC24" s="104" t="n">
        <v>4.4578</v>
      </c>
      <c r="AD24" s="104" t="n">
        <v>2.0372</v>
      </c>
      <c r="AE24" s="104" t="n">
        <v>2.2927</v>
      </c>
      <c r="AF24" s="104" t="n">
        <v>2.5482</v>
      </c>
      <c r="AG24" s="104" t="n">
        <v>2.5183</v>
      </c>
      <c r="AH24" s="104" t="n">
        <v>2.4884</v>
      </c>
      <c r="AI24" s="104" t="n">
        <v>2.1821</v>
      </c>
      <c r="AJ24" s="104" t="n">
        <v>1.8758</v>
      </c>
      <c r="AK24" s="104" t="n">
        <v>1.8524</v>
      </c>
      <c r="AL24" s="104" t="n">
        <v>1.829</v>
      </c>
      <c r="AM24" s="104" t="n">
        <v>1.2706</v>
      </c>
      <c r="AN24" s="104" t="n">
        <v>0.7122</v>
      </c>
      <c r="AO24" s="104" t="n">
        <v>0.7027</v>
      </c>
      <c r="AP24" s="104" t="n">
        <v>0.6932</v>
      </c>
      <c r="AQ24" s="104" t="n">
        <v>0.684</v>
      </c>
      <c r="AR24" s="104" t="n">
        <v>0.6748</v>
      </c>
      <c r="AS24" s="104" t="n">
        <v>0.78835</v>
      </c>
      <c r="AT24" s="104" t="n">
        <v>0.9019</v>
      </c>
      <c r="AU24" s="104" t="n">
        <v>1.01545</v>
      </c>
      <c r="AV24" s="104" t="n">
        <v>1.129</v>
      </c>
      <c r="AW24" s="104" t="n">
        <v>1.24255</v>
      </c>
      <c r="AX24" s="104" t="n">
        <v>1.3561</v>
      </c>
      <c r="AY24" s="103" t="n">
        <v>1.46965</v>
      </c>
      <c r="AZ24" s="103" t="n">
        <v>1.5832</v>
      </c>
      <c r="BA24" s="103" t="n">
        <v>1.69675</v>
      </c>
      <c r="BB24" s="103" t="n">
        <v>1.8103</v>
      </c>
      <c r="BC24" s="103" t="n">
        <v>1.92385</v>
      </c>
      <c r="BD24" s="103" t="n">
        <v>2.0374</v>
      </c>
      <c r="BE24" s="103" t="n">
        <v>2.15095</v>
      </c>
      <c r="BF24" s="103" t="n">
        <v>2.2645</v>
      </c>
      <c r="BG24" s="103" t="n">
        <v>2.37805</v>
      </c>
      <c r="BH24" s="103" t="n">
        <v>2.4916</v>
      </c>
      <c r="BI24" s="103" t="n">
        <v>2.60515</v>
      </c>
      <c r="BJ24" s="103" t="n">
        <v>2.7187</v>
      </c>
    </row>
    <row r="25" customFormat="false" ht="12.8" hidden="false" customHeight="false" outlineLevel="0" collapsed="false">
      <c r="A25" s="105" t="n">
        <v>58</v>
      </c>
      <c r="B25" s="104" t="n">
        <v>0</v>
      </c>
      <c r="C25" s="104" t="n">
        <v>1.0858</v>
      </c>
      <c r="D25" s="104" t="n">
        <v>2.1716</v>
      </c>
      <c r="E25" s="104" t="n">
        <v>3.2574</v>
      </c>
      <c r="F25" s="104" t="n">
        <v>4.3432</v>
      </c>
      <c r="G25" s="104" t="n">
        <v>5.43575</v>
      </c>
      <c r="H25" s="104" t="n">
        <v>6.5283</v>
      </c>
      <c r="I25" s="104" t="n">
        <v>7.62085</v>
      </c>
      <c r="J25" s="104" t="n">
        <v>8.7134</v>
      </c>
      <c r="K25" s="104" t="n">
        <v>9.473</v>
      </c>
      <c r="L25" s="104" t="n">
        <v>10.2326</v>
      </c>
      <c r="M25" s="104" t="n">
        <v>10.9922</v>
      </c>
      <c r="N25" s="104" t="n">
        <v>11.7518</v>
      </c>
      <c r="O25" s="104" t="n">
        <v>12.3173</v>
      </c>
      <c r="P25" s="104" t="n">
        <v>12.8828</v>
      </c>
      <c r="Q25" s="104" t="n">
        <v>12.8913</v>
      </c>
      <c r="R25" s="104" t="n">
        <v>12.8998</v>
      </c>
      <c r="S25" s="104" t="n">
        <v>11.1413</v>
      </c>
      <c r="T25" s="104" t="n">
        <v>9.3828</v>
      </c>
      <c r="U25" s="104" t="n">
        <v>8.7675</v>
      </c>
      <c r="V25" s="104" t="n">
        <v>8.1522</v>
      </c>
      <c r="W25" s="104" t="n">
        <v>7.4405</v>
      </c>
      <c r="X25" s="104" t="n">
        <v>6.7288</v>
      </c>
      <c r="Y25" s="104" t="n">
        <v>7.03</v>
      </c>
      <c r="Z25" s="104" t="n">
        <v>7.3312</v>
      </c>
      <c r="AA25" s="104" t="n">
        <v>7.3009</v>
      </c>
      <c r="AB25" s="104" t="n">
        <v>7.2706</v>
      </c>
      <c r="AC25" s="104" t="n">
        <v>4.7137</v>
      </c>
      <c r="AD25" s="104" t="n">
        <v>2.1568</v>
      </c>
      <c r="AE25" s="104" t="n">
        <v>2.4268</v>
      </c>
      <c r="AF25" s="104" t="n">
        <v>2.6968</v>
      </c>
      <c r="AG25" s="104" t="n">
        <v>2.6652</v>
      </c>
      <c r="AH25" s="104" t="n">
        <v>2.6336</v>
      </c>
      <c r="AI25" s="104" t="n">
        <v>2.3244</v>
      </c>
      <c r="AJ25" s="104" t="n">
        <v>2.0152</v>
      </c>
      <c r="AK25" s="104" t="n">
        <v>1.9901</v>
      </c>
      <c r="AL25" s="104" t="n">
        <v>1.965</v>
      </c>
      <c r="AM25" s="104" t="n">
        <v>1.3984</v>
      </c>
      <c r="AN25" s="104" t="n">
        <v>0.8318</v>
      </c>
      <c r="AO25" s="104" t="n">
        <v>0.8208</v>
      </c>
      <c r="AP25" s="104" t="n">
        <v>0.8098</v>
      </c>
      <c r="AQ25" s="104" t="n">
        <v>0.799</v>
      </c>
      <c r="AR25" s="104" t="n">
        <v>0.7882</v>
      </c>
      <c r="AS25" s="104" t="n">
        <v>0.902275</v>
      </c>
      <c r="AT25" s="104" t="n">
        <v>1.01635</v>
      </c>
      <c r="AU25" s="104" t="n">
        <v>1.130425</v>
      </c>
      <c r="AV25" s="104" t="n">
        <v>1.2445</v>
      </c>
      <c r="AW25" s="104" t="n">
        <v>1.358575</v>
      </c>
      <c r="AX25" s="104" t="n">
        <v>1.47265</v>
      </c>
      <c r="AY25" s="103" t="n">
        <v>1.586725</v>
      </c>
      <c r="AZ25" s="103" t="n">
        <v>1.7008</v>
      </c>
      <c r="BA25" s="103" t="n">
        <v>1.814875</v>
      </c>
      <c r="BB25" s="103" t="n">
        <v>1.92895</v>
      </c>
      <c r="BC25" s="103" t="n">
        <v>2.043025</v>
      </c>
      <c r="BD25" s="103" t="n">
        <v>2.1571</v>
      </c>
      <c r="BE25" s="103" t="n">
        <v>2.271175</v>
      </c>
      <c r="BF25" s="103" t="n">
        <v>2.38525</v>
      </c>
      <c r="BG25" s="103" t="n">
        <v>2.499325</v>
      </c>
      <c r="BH25" s="103" t="n">
        <v>2.6134</v>
      </c>
      <c r="BI25" s="103" t="n">
        <v>2.727475</v>
      </c>
      <c r="BJ25" s="103" t="n">
        <v>2.84155</v>
      </c>
    </row>
    <row r="26" customFormat="false" ht="12.8" hidden="false" customHeight="false" outlineLevel="0" collapsed="false">
      <c r="A26" s="105" t="n">
        <v>59</v>
      </c>
      <c r="B26" s="104" t="n">
        <v>0</v>
      </c>
      <c r="C26" s="104" t="n">
        <v>1.0934</v>
      </c>
      <c r="D26" s="104" t="n">
        <v>2.1868</v>
      </c>
      <c r="E26" s="104" t="n">
        <v>3.2802</v>
      </c>
      <c r="F26" s="104" t="n">
        <v>4.3736</v>
      </c>
      <c r="G26" s="104" t="n">
        <v>5.476</v>
      </c>
      <c r="H26" s="104" t="n">
        <v>6.5784</v>
      </c>
      <c r="I26" s="104" t="n">
        <v>7.6808</v>
      </c>
      <c r="J26" s="104" t="n">
        <v>8.7832</v>
      </c>
      <c r="K26" s="104" t="n">
        <v>9.53875</v>
      </c>
      <c r="L26" s="104" t="n">
        <v>10.2943</v>
      </c>
      <c r="M26" s="104" t="n">
        <v>11.04985</v>
      </c>
      <c r="N26" s="104" t="n">
        <v>11.8054</v>
      </c>
      <c r="O26" s="104" t="n">
        <v>12.3784</v>
      </c>
      <c r="P26" s="104" t="n">
        <v>12.9514</v>
      </c>
      <c r="Q26" s="104" t="n">
        <v>13.1364</v>
      </c>
      <c r="R26" s="104" t="n">
        <v>13.3214</v>
      </c>
      <c r="S26" s="104" t="n">
        <v>11.5884</v>
      </c>
      <c r="T26" s="104" t="n">
        <v>9.8554</v>
      </c>
      <c r="U26" s="104" t="n">
        <v>9.217</v>
      </c>
      <c r="V26" s="104" t="n">
        <v>8.5786</v>
      </c>
      <c r="W26" s="104" t="n">
        <v>7.8345</v>
      </c>
      <c r="X26" s="104" t="n">
        <v>7.0904</v>
      </c>
      <c r="Y26" s="104" t="n">
        <v>7.4075</v>
      </c>
      <c r="Z26" s="104" t="n">
        <v>7.7246</v>
      </c>
      <c r="AA26" s="104" t="n">
        <v>7.6937</v>
      </c>
      <c r="AB26" s="104" t="n">
        <v>7.6628</v>
      </c>
      <c r="AC26" s="104" t="n">
        <v>4.9696</v>
      </c>
      <c r="AD26" s="104" t="n">
        <v>2.2764</v>
      </c>
      <c r="AE26" s="104" t="n">
        <v>2.5609</v>
      </c>
      <c r="AF26" s="104" t="n">
        <v>2.8454</v>
      </c>
      <c r="AG26" s="104" t="n">
        <v>2.8121</v>
      </c>
      <c r="AH26" s="104" t="n">
        <v>2.7788</v>
      </c>
      <c r="AI26" s="104" t="n">
        <v>2.4667</v>
      </c>
      <c r="AJ26" s="104" t="n">
        <v>2.1546</v>
      </c>
      <c r="AK26" s="104" t="n">
        <v>2.1278</v>
      </c>
      <c r="AL26" s="104" t="n">
        <v>2.101</v>
      </c>
      <c r="AM26" s="104" t="n">
        <v>1.5262</v>
      </c>
      <c r="AN26" s="104" t="n">
        <v>0.9514</v>
      </c>
      <c r="AO26" s="104" t="n">
        <v>0.9389</v>
      </c>
      <c r="AP26" s="104" t="n">
        <v>0.9264</v>
      </c>
      <c r="AQ26" s="104" t="n">
        <v>0.914</v>
      </c>
      <c r="AR26" s="104" t="n">
        <v>0.9016</v>
      </c>
      <c r="AS26" s="104" t="n">
        <v>1.0162</v>
      </c>
      <c r="AT26" s="104" t="n">
        <v>1.1308</v>
      </c>
      <c r="AU26" s="104" t="n">
        <v>1.2454</v>
      </c>
      <c r="AV26" s="104" t="n">
        <v>1.36</v>
      </c>
      <c r="AW26" s="104" t="n">
        <v>1.4746</v>
      </c>
      <c r="AX26" s="104" t="n">
        <v>1.5892</v>
      </c>
      <c r="AY26" s="103" t="n">
        <v>1.7038</v>
      </c>
      <c r="AZ26" s="103" t="n">
        <v>1.8184</v>
      </c>
      <c r="BA26" s="103" t="n">
        <v>1.933</v>
      </c>
      <c r="BB26" s="103" t="n">
        <v>2.0476</v>
      </c>
      <c r="BC26" s="103" t="n">
        <v>2.1622</v>
      </c>
      <c r="BD26" s="103" t="n">
        <v>2.2768</v>
      </c>
      <c r="BE26" s="103" t="n">
        <v>2.3914</v>
      </c>
      <c r="BF26" s="103" t="n">
        <v>2.506</v>
      </c>
      <c r="BG26" s="103" t="n">
        <v>2.6206</v>
      </c>
      <c r="BH26" s="103" t="n">
        <v>2.7352</v>
      </c>
      <c r="BI26" s="103" t="n">
        <v>2.8498</v>
      </c>
      <c r="BJ26" s="103" t="n">
        <v>2.9644</v>
      </c>
    </row>
    <row r="27" customFormat="false" ht="12.8" hidden="false" customHeight="false" outlineLevel="0" collapsed="false">
      <c r="A27" s="105" t="n">
        <v>60</v>
      </c>
      <c r="B27" s="104" t="n">
        <v>0</v>
      </c>
      <c r="C27" s="104" t="n">
        <v>1.101</v>
      </c>
      <c r="D27" s="104" t="n">
        <v>2.202</v>
      </c>
      <c r="E27" s="104" t="n">
        <v>3.303</v>
      </c>
      <c r="F27" s="104" t="n">
        <v>4.404</v>
      </c>
      <c r="G27" s="104" t="n">
        <v>5.51625</v>
      </c>
      <c r="H27" s="104" t="n">
        <v>6.6285</v>
      </c>
      <c r="I27" s="104" t="n">
        <v>7.74075</v>
      </c>
      <c r="J27" s="104" t="n">
        <v>8.853</v>
      </c>
      <c r="K27" s="104" t="n">
        <v>9.6045</v>
      </c>
      <c r="L27" s="104" t="n">
        <v>10.356</v>
      </c>
      <c r="M27" s="104" t="n">
        <v>11.1075</v>
      </c>
      <c r="N27" s="104" t="n">
        <v>11.859</v>
      </c>
      <c r="O27" s="104" t="n">
        <v>12.4395</v>
      </c>
      <c r="P27" s="104" t="n">
        <v>13.02</v>
      </c>
      <c r="Q27" s="104" t="n">
        <v>13.3815</v>
      </c>
      <c r="R27" s="104" t="n">
        <v>13.743</v>
      </c>
      <c r="S27" s="104" t="n">
        <v>12.0355</v>
      </c>
      <c r="T27" s="104" t="n">
        <v>10.328</v>
      </c>
      <c r="U27" s="104" t="n">
        <v>9.6665</v>
      </c>
      <c r="V27" s="104" t="n">
        <v>9.005</v>
      </c>
      <c r="W27" s="104" t="n">
        <v>8.2285</v>
      </c>
      <c r="X27" s="104" t="n">
        <v>7.452</v>
      </c>
      <c r="Y27" s="104" t="n">
        <v>7.785</v>
      </c>
      <c r="Z27" s="104" t="n">
        <v>8.118</v>
      </c>
      <c r="AA27" s="104" t="n">
        <v>8.0865</v>
      </c>
      <c r="AB27" s="104" t="n">
        <v>8.055</v>
      </c>
      <c r="AC27" s="104" t="n">
        <v>5.2255</v>
      </c>
      <c r="AD27" s="104" t="n">
        <v>2.396</v>
      </c>
      <c r="AE27" s="104" t="n">
        <v>2.695</v>
      </c>
      <c r="AF27" s="104" t="n">
        <v>2.994</v>
      </c>
      <c r="AG27" s="104" t="n">
        <v>2.959</v>
      </c>
      <c r="AH27" s="104" t="n">
        <v>2.924</v>
      </c>
      <c r="AI27" s="104" t="n">
        <v>2.609</v>
      </c>
      <c r="AJ27" s="104" t="n">
        <v>2.294</v>
      </c>
      <c r="AK27" s="104" t="n">
        <v>2.2655</v>
      </c>
      <c r="AL27" s="104" t="n">
        <v>2.237</v>
      </c>
      <c r="AM27" s="104" t="n">
        <v>1.654</v>
      </c>
      <c r="AN27" s="104" t="n">
        <v>1.071</v>
      </c>
      <c r="AO27" s="104" t="n">
        <v>1.057</v>
      </c>
      <c r="AP27" s="104" t="n">
        <v>1.043</v>
      </c>
      <c r="AQ27" s="104" t="n">
        <v>1.029</v>
      </c>
      <c r="AR27" s="104" t="n">
        <v>1.015</v>
      </c>
      <c r="AS27" s="104" t="n">
        <v>1.130125</v>
      </c>
      <c r="AT27" s="104" t="n">
        <v>1.24525</v>
      </c>
      <c r="AU27" s="104" t="n">
        <v>1.360375</v>
      </c>
      <c r="AV27" s="104" t="n">
        <v>1.4755</v>
      </c>
      <c r="AW27" s="104" t="n">
        <v>1.590625</v>
      </c>
      <c r="AX27" s="104" t="n">
        <v>1.70575</v>
      </c>
      <c r="AY27" s="103" t="n">
        <v>1.820875</v>
      </c>
      <c r="AZ27" s="103" t="n">
        <v>1.936</v>
      </c>
      <c r="BA27" s="103" t="n">
        <v>2.051125</v>
      </c>
      <c r="BB27" s="103" t="n">
        <v>2.16625</v>
      </c>
      <c r="BC27" s="103" t="n">
        <v>2.281375</v>
      </c>
      <c r="BD27" s="103" t="n">
        <v>2.3965</v>
      </c>
      <c r="BE27" s="103" t="n">
        <v>2.511625</v>
      </c>
      <c r="BF27" s="103" t="n">
        <v>2.62675</v>
      </c>
      <c r="BG27" s="103" t="n">
        <v>2.741875</v>
      </c>
      <c r="BH27" s="103" t="n">
        <v>2.857</v>
      </c>
      <c r="BI27" s="103" t="n">
        <v>2.972125</v>
      </c>
      <c r="BJ27" s="103" t="n">
        <v>3.08725</v>
      </c>
    </row>
    <row r="28" customFormat="false" ht="12.8" hidden="false" customHeight="false" outlineLevel="0" collapsed="false">
      <c r="A28" s="105" t="n">
        <v>61</v>
      </c>
      <c r="B28" s="104" t="n">
        <v>0</v>
      </c>
      <c r="C28" s="104" t="n">
        <v>1.1058</v>
      </c>
      <c r="D28" s="104" t="n">
        <v>2.2116</v>
      </c>
      <c r="E28" s="104" t="n">
        <v>3.3174</v>
      </c>
      <c r="F28" s="104" t="n">
        <v>4.4232</v>
      </c>
      <c r="G28" s="104" t="n">
        <v>5.5412</v>
      </c>
      <c r="H28" s="104" t="n">
        <v>6.6592</v>
      </c>
      <c r="I28" s="104" t="n">
        <v>7.7772</v>
      </c>
      <c r="J28" s="104" t="n">
        <v>8.8952</v>
      </c>
      <c r="K28" s="104" t="n">
        <v>9.64785</v>
      </c>
      <c r="L28" s="104" t="n">
        <v>10.4005</v>
      </c>
      <c r="M28" s="104" t="n">
        <v>11.15315</v>
      </c>
      <c r="N28" s="104" t="n">
        <v>11.9058</v>
      </c>
      <c r="O28" s="104" t="n">
        <v>12.4873</v>
      </c>
      <c r="P28" s="104" t="n">
        <v>13.0688</v>
      </c>
      <c r="Q28" s="104" t="n">
        <v>13.4445</v>
      </c>
      <c r="R28" s="104" t="n">
        <v>13.8202</v>
      </c>
      <c r="S28" s="104" t="n">
        <v>12.3059</v>
      </c>
      <c r="T28" s="104" t="n">
        <v>10.7916</v>
      </c>
      <c r="U28" s="104" t="n">
        <v>10.1149</v>
      </c>
      <c r="V28" s="104" t="n">
        <v>9.4382</v>
      </c>
      <c r="W28" s="104" t="n">
        <v>8.6329</v>
      </c>
      <c r="X28" s="104" t="n">
        <v>7.8276</v>
      </c>
      <c r="Y28" s="104" t="n">
        <v>8.1769</v>
      </c>
      <c r="Z28" s="104" t="n">
        <v>8.5262</v>
      </c>
      <c r="AA28" s="104" t="n">
        <v>8.4946</v>
      </c>
      <c r="AB28" s="104" t="n">
        <v>8.463</v>
      </c>
      <c r="AC28" s="104" t="n">
        <v>5.493</v>
      </c>
      <c r="AD28" s="104" t="n">
        <v>2.523</v>
      </c>
      <c r="AE28" s="104" t="n">
        <v>2.8369</v>
      </c>
      <c r="AF28" s="104" t="n">
        <v>3.1508</v>
      </c>
      <c r="AG28" s="104" t="n">
        <v>3.1139</v>
      </c>
      <c r="AH28" s="104" t="n">
        <v>3.077</v>
      </c>
      <c r="AI28" s="104" t="n">
        <v>2.7602</v>
      </c>
      <c r="AJ28" s="104" t="n">
        <v>2.4434</v>
      </c>
      <c r="AK28" s="104" t="n">
        <v>2.4131</v>
      </c>
      <c r="AL28" s="104" t="n">
        <v>2.3828</v>
      </c>
      <c r="AM28" s="104" t="n">
        <v>1.7953</v>
      </c>
      <c r="AN28" s="104" t="n">
        <v>1.2078</v>
      </c>
      <c r="AO28" s="104" t="n">
        <v>1.1921</v>
      </c>
      <c r="AP28" s="104" t="n">
        <v>1.1764</v>
      </c>
      <c r="AQ28" s="104" t="n">
        <v>1.1606</v>
      </c>
      <c r="AR28" s="104" t="n">
        <v>1.1448</v>
      </c>
      <c r="AS28" s="104" t="n">
        <v>1.259425</v>
      </c>
      <c r="AT28" s="104" t="n">
        <v>1.37405</v>
      </c>
      <c r="AU28" s="104" t="n">
        <v>1.488675</v>
      </c>
      <c r="AV28" s="104" t="n">
        <v>1.6033</v>
      </c>
      <c r="AW28" s="104" t="n">
        <v>1.717925</v>
      </c>
      <c r="AX28" s="104" t="n">
        <v>1.83255</v>
      </c>
      <c r="AY28" s="103" t="n">
        <v>1.947175</v>
      </c>
      <c r="AZ28" s="103" t="n">
        <v>2.0618</v>
      </c>
      <c r="BA28" s="103" t="n">
        <v>2.176425</v>
      </c>
      <c r="BB28" s="103" t="n">
        <v>2.29105</v>
      </c>
      <c r="BC28" s="103" t="n">
        <v>2.405675</v>
      </c>
      <c r="BD28" s="103" t="n">
        <v>2.5203</v>
      </c>
      <c r="BE28" s="103" t="n">
        <v>2.634925</v>
      </c>
      <c r="BF28" s="103" t="n">
        <v>2.74955</v>
      </c>
      <c r="BG28" s="103" t="n">
        <v>2.864175</v>
      </c>
      <c r="BH28" s="103" t="n">
        <v>2.9788</v>
      </c>
      <c r="BI28" s="103" t="n">
        <v>3.093425</v>
      </c>
      <c r="BJ28" s="103" t="n">
        <v>3.20805</v>
      </c>
    </row>
    <row r="29" customFormat="false" ht="12.8" hidden="false" customHeight="false" outlineLevel="0" collapsed="false">
      <c r="A29" s="105" t="n">
        <v>62</v>
      </c>
      <c r="B29" s="104" t="n">
        <v>0</v>
      </c>
      <c r="C29" s="104" t="n">
        <v>1.1106</v>
      </c>
      <c r="D29" s="104" t="n">
        <v>2.2212</v>
      </c>
      <c r="E29" s="104" t="n">
        <v>3.3318</v>
      </c>
      <c r="F29" s="104" t="n">
        <v>4.4424</v>
      </c>
      <c r="G29" s="104" t="n">
        <v>5.56615</v>
      </c>
      <c r="H29" s="104" t="n">
        <v>6.6899</v>
      </c>
      <c r="I29" s="104" t="n">
        <v>7.81365</v>
      </c>
      <c r="J29" s="104" t="n">
        <v>8.9374</v>
      </c>
      <c r="K29" s="104" t="n">
        <v>9.6912</v>
      </c>
      <c r="L29" s="104" t="n">
        <v>10.445</v>
      </c>
      <c r="M29" s="104" t="n">
        <v>11.1988</v>
      </c>
      <c r="N29" s="104" t="n">
        <v>11.9526</v>
      </c>
      <c r="O29" s="104" t="n">
        <v>12.5351</v>
      </c>
      <c r="P29" s="104" t="n">
        <v>13.1176</v>
      </c>
      <c r="Q29" s="104" t="n">
        <v>13.5075</v>
      </c>
      <c r="R29" s="104" t="n">
        <v>13.8974</v>
      </c>
      <c r="S29" s="104" t="n">
        <v>12.5763</v>
      </c>
      <c r="T29" s="104" t="n">
        <v>11.2552</v>
      </c>
      <c r="U29" s="104" t="n">
        <v>10.5633</v>
      </c>
      <c r="V29" s="104" t="n">
        <v>9.8714</v>
      </c>
      <c r="W29" s="104" t="n">
        <v>9.0373</v>
      </c>
      <c r="X29" s="104" t="n">
        <v>8.2032</v>
      </c>
      <c r="Y29" s="104" t="n">
        <v>8.5688</v>
      </c>
      <c r="Z29" s="104" t="n">
        <v>8.9344</v>
      </c>
      <c r="AA29" s="104" t="n">
        <v>8.9027</v>
      </c>
      <c r="AB29" s="104" t="n">
        <v>8.871</v>
      </c>
      <c r="AC29" s="104" t="n">
        <v>5.7605</v>
      </c>
      <c r="AD29" s="104" t="n">
        <v>2.65</v>
      </c>
      <c r="AE29" s="104" t="n">
        <v>2.9788</v>
      </c>
      <c r="AF29" s="104" t="n">
        <v>3.3076</v>
      </c>
      <c r="AG29" s="104" t="n">
        <v>3.2688</v>
      </c>
      <c r="AH29" s="104" t="n">
        <v>3.23</v>
      </c>
      <c r="AI29" s="104" t="n">
        <v>2.9114</v>
      </c>
      <c r="AJ29" s="104" t="n">
        <v>2.5928</v>
      </c>
      <c r="AK29" s="104" t="n">
        <v>2.5607</v>
      </c>
      <c r="AL29" s="104" t="n">
        <v>2.5286</v>
      </c>
      <c r="AM29" s="104" t="n">
        <v>1.9366</v>
      </c>
      <c r="AN29" s="104" t="n">
        <v>1.3446</v>
      </c>
      <c r="AO29" s="104" t="n">
        <v>1.3272</v>
      </c>
      <c r="AP29" s="104" t="n">
        <v>1.3098</v>
      </c>
      <c r="AQ29" s="104" t="n">
        <v>1.2922</v>
      </c>
      <c r="AR29" s="104" t="n">
        <v>1.2746</v>
      </c>
      <c r="AS29" s="104" t="n">
        <v>1.388725</v>
      </c>
      <c r="AT29" s="104" t="n">
        <v>1.50285</v>
      </c>
      <c r="AU29" s="104" t="n">
        <v>1.616975</v>
      </c>
      <c r="AV29" s="104" t="n">
        <v>1.7311</v>
      </c>
      <c r="AW29" s="104" t="n">
        <v>1.845225</v>
      </c>
      <c r="AX29" s="104" t="n">
        <v>1.95935</v>
      </c>
      <c r="AY29" s="103" t="n">
        <v>2.073475</v>
      </c>
      <c r="AZ29" s="103" t="n">
        <v>2.1876</v>
      </c>
      <c r="BA29" s="103" t="n">
        <v>2.301725</v>
      </c>
      <c r="BB29" s="103" t="n">
        <v>2.41585</v>
      </c>
      <c r="BC29" s="103" t="n">
        <v>2.529975</v>
      </c>
      <c r="BD29" s="103" t="n">
        <v>2.6441</v>
      </c>
      <c r="BE29" s="103" t="n">
        <v>2.758225</v>
      </c>
      <c r="BF29" s="103" t="n">
        <v>2.87235</v>
      </c>
      <c r="BG29" s="103" t="n">
        <v>2.986475</v>
      </c>
      <c r="BH29" s="103" t="n">
        <v>3.1006</v>
      </c>
      <c r="BI29" s="103" t="n">
        <v>3.214725</v>
      </c>
      <c r="BJ29" s="103" t="n">
        <v>3.32885</v>
      </c>
    </row>
    <row r="30" customFormat="false" ht="12.8" hidden="false" customHeight="false" outlineLevel="0" collapsed="false">
      <c r="A30" s="105" t="n">
        <v>63</v>
      </c>
      <c r="B30" s="104" t="n">
        <v>0</v>
      </c>
      <c r="C30" s="104" t="n">
        <v>1.1154</v>
      </c>
      <c r="D30" s="104" t="n">
        <v>2.2308</v>
      </c>
      <c r="E30" s="104" t="n">
        <v>3.3462</v>
      </c>
      <c r="F30" s="104" t="n">
        <v>4.4616</v>
      </c>
      <c r="G30" s="104" t="n">
        <v>5.5911</v>
      </c>
      <c r="H30" s="104" t="n">
        <v>6.7206</v>
      </c>
      <c r="I30" s="104" t="n">
        <v>7.8501</v>
      </c>
      <c r="J30" s="104" t="n">
        <v>8.9796</v>
      </c>
      <c r="K30" s="104" t="n">
        <v>9.73455</v>
      </c>
      <c r="L30" s="104" t="n">
        <v>10.4895</v>
      </c>
      <c r="M30" s="104" t="n">
        <v>11.24445</v>
      </c>
      <c r="N30" s="104" t="n">
        <v>11.9994</v>
      </c>
      <c r="O30" s="104" t="n">
        <v>12.5829</v>
      </c>
      <c r="P30" s="104" t="n">
        <v>13.1664</v>
      </c>
      <c r="Q30" s="104" t="n">
        <v>13.5705</v>
      </c>
      <c r="R30" s="104" t="n">
        <v>13.9746</v>
      </c>
      <c r="S30" s="104" t="n">
        <v>12.8467</v>
      </c>
      <c r="T30" s="104" t="n">
        <v>11.7188</v>
      </c>
      <c r="U30" s="104" t="n">
        <v>11.0117</v>
      </c>
      <c r="V30" s="104" t="n">
        <v>10.3046</v>
      </c>
      <c r="W30" s="104" t="n">
        <v>9.4417</v>
      </c>
      <c r="X30" s="104" t="n">
        <v>8.5788</v>
      </c>
      <c r="Y30" s="104" t="n">
        <v>8.9607</v>
      </c>
      <c r="Z30" s="104" t="n">
        <v>9.3426</v>
      </c>
      <c r="AA30" s="104" t="n">
        <v>9.3108</v>
      </c>
      <c r="AB30" s="104" t="n">
        <v>9.279</v>
      </c>
      <c r="AC30" s="104" t="n">
        <v>6.028</v>
      </c>
      <c r="AD30" s="104" t="n">
        <v>2.777</v>
      </c>
      <c r="AE30" s="104" t="n">
        <v>3.1207</v>
      </c>
      <c r="AF30" s="104" t="n">
        <v>3.4644</v>
      </c>
      <c r="AG30" s="104" t="n">
        <v>3.4237</v>
      </c>
      <c r="AH30" s="104" t="n">
        <v>3.383</v>
      </c>
      <c r="AI30" s="104" t="n">
        <v>3.0626</v>
      </c>
      <c r="AJ30" s="104" t="n">
        <v>2.7422</v>
      </c>
      <c r="AK30" s="104" t="n">
        <v>2.7083</v>
      </c>
      <c r="AL30" s="104" t="n">
        <v>2.6744</v>
      </c>
      <c r="AM30" s="104" t="n">
        <v>2.0779</v>
      </c>
      <c r="AN30" s="104" t="n">
        <v>1.4814</v>
      </c>
      <c r="AO30" s="104" t="n">
        <v>1.4623</v>
      </c>
      <c r="AP30" s="104" t="n">
        <v>1.4432</v>
      </c>
      <c r="AQ30" s="104" t="n">
        <v>1.4238</v>
      </c>
      <c r="AR30" s="104" t="n">
        <v>1.4044</v>
      </c>
      <c r="AS30" s="104" t="n">
        <v>1.518025</v>
      </c>
      <c r="AT30" s="104" t="n">
        <v>1.63165</v>
      </c>
      <c r="AU30" s="104" t="n">
        <v>1.745275</v>
      </c>
      <c r="AV30" s="104" t="n">
        <v>1.8589</v>
      </c>
      <c r="AW30" s="104" t="n">
        <v>1.972525</v>
      </c>
      <c r="AX30" s="104" t="n">
        <v>2.08615</v>
      </c>
      <c r="AY30" s="103" t="n">
        <v>2.199775</v>
      </c>
      <c r="AZ30" s="103" t="n">
        <v>2.3134</v>
      </c>
      <c r="BA30" s="103" t="n">
        <v>2.427025</v>
      </c>
      <c r="BB30" s="103" t="n">
        <v>2.54065</v>
      </c>
      <c r="BC30" s="103" t="n">
        <v>2.654275</v>
      </c>
      <c r="BD30" s="103" t="n">
        <v>2.7679</v>
      </c>
      <c r="BE30" s="103" t="n">
        <v>2.881525</v>
      </c>
      <c r="BF30" s="103" t="n">
        <v>2.99515</v>
      </c>
      <c r="BG30" s="103" t="n">
        <v>3.108775</v>
      </c>
      <c r="BH30" s="103" t="n">
        <v>3.2224</v>
      </c>
      <c r="BI30" s="103" t="n">
        <v>3.336025</v>
      </c>
      <c r="BJ30" s="103" t="n">
        <v>3.44965</v>
      </c>
    </row>
    <row r="31" customFormat="false" ht="12.8" hidden="false" customHeight="false" outlineLevel="0" collapsed="false">
      <c r="A31" s="105" t="n">
        <v>64</v>
      </c>
      <c r="B31" s="104" t="n">
        <v>0</v>
      </c>
      <c r="C31" s="104" t="n">
        <v>1.1202</v>
      </c>
      <c r="D31" s="104" t="n">
        <v>2.2404</v>
      </c>
      <c r="E31" s="104" t="n">
        <v>3.3606</v>
      </c>
      <c r="F31" s="104" t="n">
        <v>4.4808</v>
      </c>
      <c r="G31" s="104" t="n">
        <v>5.61605</v>
      </c>
      <c r="H31" s="104" t="n">
        <v>6.7513</v>
      </c>
      <c r="I31" s="104" t="n">
        <v>7.88655</v>
      </c>
      <c r="J31" s="104" t="n">
        <v>9.0218</v>
      </c>
      <c r="K31" s="104" t="n">
        <v>9.7779</v>
      </c>
      <c r="L31" s="104" t="n">
        <v>10.534</v>
      </c>
      <c r="M31" s="104" t="n">
        <v>11.2901</v>
      </c>
      <c r="N31" s="104" t="n">
        <v>12.0462</v>
      </c>
      <c r="O31" s="104" t="n">
        <v>12.6307</v>
      </c>
      <c r="P31" s="104" t="n">
        <v>13.2152</v>
      </c>
      <c r="Q31" s="104" t="n">
        <v>13.6335</v>
      </c>
      <c r="R31" s="104" t="n">
        <v>14.0518</v>
      </c>
      <c r="S31" s="104" t="n">
        <v>13.1171</v>
      </c>
      <c r="T31" s="104" t="n">
        <v>12.1824</v>
      </c>
      <c r="U31" s="104" t="n">
        <v>11.4601</v>
      </c>
      <c r="V31" s="104" t="n">
        <v>10.7378</v>
      </c>
      <c r="W31" s="104" t="n">
        <v>9.8461</v>
      </c>
      <c r="X31" s="104" t="n">
        <v>8.9544</v>
      </c>
      <c r="Y31" s="104" t="n">
        <v>9.3526</v>
      </c>
      <c r="Z31" s="104" t="n">
        <v>9.7508</v>
      </c>
      <c r="AA31" s="104" t="n">
        <v>9.7189</v>
      </c>
      <c r="AB31" s="104" t="n">
        <v>9.687</v>
      </c>
      <c r="AC31" s="104" t="n">
        <v>6.2955</v>
      </c>
      <c r="AD31" s="104" t="n">
        <v>2.904</v>
      </c>
      <c r="AE31" s="104" t="n">
        <v>3.2626</v>
      </c>
      <c r="AF31" s="104" t="n">
        <v>3.6212</v>
      </c>
      <c r="AG31" s="104" t="n">
        <v>3.5786</v>
      </c>
      <c r="AH31" s="104" t="n">
        <v>3.536</v>
      </c>
      <c r="AI31" s="104" t="n">
        <v>3.2138</v>
      </c>
      <c r="AJ31" s="104" t="n">
        <v>2.8916</v>
      </c>
      <c r="AK31" s="104" t="n">
        <v>2.8559</v>
      </c>
      <c r="AL31" s="104" t="n">
        <v>2.8202</v>
      </c>
      <c r="AM31" s="104" t="n">
        <v>2.2192</v>
      </c>
      <c r="AN31" s="104" t="n">
        <v>1.6182</v>
      </c>
      <c r="AO31" s="104" t="n">
        <v>1.5974</v>
      </c>
      <c r="AP31" s="104" t="n">
        <v>1.5766</v>
      </c>
      <c r="AQ31" s="104" t="n">
        <v>1.5554</v>
      </c>
      <c r="AR31" s="104" t="n">
        <v>1.5342</v>
      </c>
      <c r="AS31" s="104" t="n">
        <v>1.647325</v>
      </c>
      <c r="AT31" s="104" t="n">
        <v>1.76045</v>
      </c>
      <c r="AU31" s="104" t="n">
        <v>1.873575</v>
      </c>
      <c r="AV31" s="104" t="n">
        <v>1.9867</v>
      </c>
      <c r="AW31" s="104" t="n">
        <v>2.099825</v>
      </c>
      <c r="AX31" s="104" t="n">
        <v>2.21295</v>
      </c>
      <c r="AY31" s="103" t="n">
        <v>2.326075</v>
      </c>
      <c r="AZ31" s="103" t="n">
        <v>2.4392</v>
      </c>
      <c r="BA31" s="103" t="n">
        <v>2.552325</v>
      </c>
      <c r="BB31" s="103" t="n">
        <v>2.66545</v>
      </c>
      <c r="BC31" s="103" t="n">
        <v>2.778575</v>
      </c>
      <c r="BD31" s="103" t="n">
        <v>2.8917</v>
      </c>
      <c r="BE31" s="103" t="n">
        <v>3.004825</v>
      </c>
      <c r="BF31" s="103" t="n">
        <v>3.11795</v>
      </c>
      <c r="BG31" s="103" t="n">
        <v>3.231075</v>
      </c>
      <c r="BH31" s="103" t="n">
        <v>3.3442</v>
      </c>
      <c r="BI31" s="103" t="n">
        <v>3.457325</v>
      </c>
      <c r="BJ31" s="103" t="n">
        <v>3.57045</v>
      </c>
    </row>
    <row r="32" customFormat="false" ht="12.8" hidden="false" customHeight="false" outlineLevel="0" collapsed="false">
      <c r="A32" s="105" t="n">
        <v>65</v>
      </c>
      <c r="B32" s="104" t="n">
        <v>0</v>
      </c>
      <c r="C32" s="104" t="n">
        <v>1.125</v>
      </c>
      <c r="D32" s="104" t="n">
        <v>2.25</v>
      </c>
      <c r="E32" s="104" t="n">
        <v>3.375</v>
      </c>
      <c r="F32" s="104" t="n">
        <v>4.5</v>
      </c>
      <c r="G32" s="104" t="n">
        <v>5.641</v>
      </c>
      <c r="H32" s="104" t="n">
        <v>6.782</v>
      </c>
      <c r="I32" s="104" t="n">
        <v>7.923</v>
      </c>
      <c r="J32" s="104" t="n">
        <v>9.064</v>
      </c>
      <c r="K32" s="104" t="n">
        <v>9.82125</v>
      </c>
      <c r="L32" s="104" t="n">
        <v>10.5785</v>
      </c>
      <c r="M32" s="104" t="n">
        <v>11.33575</v>
      </c>
      <c r="N32" s="104" t="n">
        <v>12.093</v>
      </c>
      <c r="O32" s="104" t="n">
        <v>12.6785</v>
      </c>
      <c r="P32" s="104" t="n">
        <v>13.264</v>
      </c>
      <c r="Q32" s="104" t="n">
        <v>13.6965</v>
      </c>
      <c r="R32" s="104" t="n">
        <v>14.129</v>
      </c>
      <c r="S32" s="104" t="n">
        <v>13.3875</v>
      </c>
      <c r="T32" s="104" t="n">
        <v>12.646</v>
      </c>
      <c r="U32" s="104" t="n">
        <v>11.9085</v>
      </c>
      <c r="V32" s="104" t="n">
        <v>11.171</v>
      </c>
      <c r="W32" s="104" t="n">
        <v>10.2505</v>
      </c>
      <c r="X32" s="104" t="n">
        <v>9.33</v>
      </c>
      <c r="Y32" s="104" t="n">
        <v>9.7445</v>
      </c>
      <c r="Z32" s="104" t="n">
        <v>10.159</v>
      </c>
      <c r="AA32" s="104" t="n">
        <v>10.127</v>
      </c>
      <c r="AB32" s="104" t="n">
        <v>10.095</v>
      </c>
      <c r="AC32" s="104" t="n">
        <v>6.563</v>
      </c>
      <c r="AD32" s="104" t="n">
        <v>3.031</v>
      </c>
      <c r="AE32" s="104" t="n">
        <v>3.4045</v>
      </c>
      <c r="AF32" s="104" t="n">
        <v>3.778</v>
      </c>
      <c r="AG32" s="104" t="n">
        <v>3.7335</v>
      </c>
      <c r="AH32" s="104" t="n">
        <v>3.689</v>
      </c>
      <c r="AI32" s="104" t="n">
        <v>3.365</v>
      </c>
      <c r="AJ32" s="104" t="n">
        <v>3.041</v>
      </c>
      <c r="AK32" s="104" t="n">
        <v>3.0035</v>
      </c>
      <c r="AL32" s="104" t="n">
        <v>2.966</v>
      </c>
      <c r="AM32" s="104" t="n">
        <v>2.3605</v>
      </c>
      <c r="AN32" s="104" t="n">
        <v>1.755</v>
      </c>
      <c r="AO32" s="104" t="n">
        <v>1.7325</v>
      </c>
      <c r="AP32" s="104" t="n">
        <v>1.71</v>
      </c>
      <c r="AQ32" s="104" t="n">
        <v>1.687</v>
      </c>
      <c r="AR32" s="104" t="n">
        <v>1.664</v>
      </c>
      <c r="AS32" s="104" t="n">
        <v>1.776625</v>
      </c>
      <c r="AT32" s="104" t="n">
        <v>1.88925</v>
      </c>
      <c r="AU32" s="104" t="n">
        <v>2.001875</v>
      </c>
      <c r="AV32" s="104" t="n">
        <v>2.1145</v>
      </c>
      <c r="AW32" s="104" t="n">
        <v>2.227125</v>
      </c>
      <c r="AX32" s="104" t="n">
        <v>2.33975</v>
      </c>
      <c r="AY32" s="103" t="n">
        <v>2.452375</v>
      </c>
      <c r="AZ32" s="103" t="n">
        <v>2.565</v>
      </c>
      <c r="BA32" s="103" t="n">
        <v>2.677625</v>
      </c>
      <c r="BB32" s="103" t="n">
        <v>2.79025</v>
      </c>
      <c r="BC32" s="103" t="n">
        <v>2.902875</v>
      </c>
      <c r="BD32" s="103" t="n">
        <v>3.0155</v>
      </c>
      <c r="BE32" s="103" t="n">
        <v>3.128125</v>
      </c>
      <c r="BF32" s="103" t="n">
        <v>3.24075</v>
      </c>
      <c r="BG32" s="103" t="n">
        <v>3.353375</v>
      </c>
      <c r="BH32" s="103" t="n">
        <v>3.466</v>
      </c>
      <c r="BI32" s="103" t="n">
        <v>3.578625</v>
      </c>
      <c r="BJ32" s="103" t="n">
        <v>3.69125</v>
      </c>
    </row>
    <row r="33" customFormat="false" ht="12.8" hidden="false" customHeight="false" outlineLevel="0" collapsed="false">
      <c r="A33" s="105" t="n">
        <v>66</v>
      </c>
      <c r="B33" s="104" t="n">
        <v>0</v>
      </c>
      <c r="C33" s="104" t="n">
        <v>1.1278</v>
      </c>
      <c r="D33" s="104" t="n">
        <v>2.2556</v>
      </c>
      <c r="E33" s="104" t="n">
        <v>3.3834</v>
      </c>
      <c r="F33" s="104" t="n">
        <v>4.5112</v>
      </c>
      <c r="G33" s="104" t="n">
        <v>5.6518</v>
      </c>
      <c r="H33" s="104" t="n">
        <v>6.7924</v>
      </c>
      <c r="I33" s="104" t="n">
        <v>7.933</v>
      </c>
      <c r="J33" s="104" t="n">
        <v>9.0736</v>
      </c>
      <c r="K33" s="104" t="n">
        <v>9.83825</v>
      </c>
      <c r="L33" s="104" t="n">
        <v>10.6029</v>
      </c>
      <c r="M33" s="104" t="n">
        <v>11.36755</v>
      </c>
      <c r="N33" s="104" t="n">
        <v>12.1322</v>
      </c>
      <c r="O33" s="104" t="n">
        <v>12.7269</v>
      </c>
      <c r="P33" s="104" t="n">
        <v>13.3216</v>
      </c>
      <c r="Q33" s="104" t="n">
        <v>13.7649</v>
      </c>
      <c r="R33" s="104" t="n">
        <v>14.2082</v>
      </c>
      <c r="S33" s="104" t="n">
        <v>13.6448</v>
      </c>
      <c r="T33" s="104" t="n">
        <v>13.0814</v>
      </c>
      <c r="U33" s="104" t="n">
        <v>12.3409</v>
      </c>
      <c r="V33" s="104" t="n">
        <v>11.6004</v>
      </c>
      <c r="W33" s="104" t="n">
        <v>10.6567</v>
      </c>
      <c r="X33" s="104" t="n">
        <v>9.713</v>
      </c>
      <c r="Y33" s="104" t="n">
        <v>10.144</v>
      </c>
      <c r="Z33" s="104" t="n">
        <v>10.575</v>
      </c>
      <c r="AA33" s="104" t="n">
        <v>10.544</v>
      </c>
      <c r="AB33" s="104" t="n">
        <v>10.513</v>
      </c>
      <c r="AC33" s="104" t="n">
        <v>6.8384</v>
      </c>
      <c r="AD33" s="104" t="n">
        <v>3.1638</v>
      </c>
      <c r="AE33" s="104" t="n">
        <v>3.5523</v>
      </c>
      <c r="AF33" s="104" t="n">
        <v>3.9408</v>
      </c>
      <c r="AG33" s="104" t="n">
        <v>3.8944</v>
      </c>
      <c r="AH33" s="104" t="n">
        <v>3.848</v>
      </c>
      <c r="AI33" s="104" t="n">
        <v>3.5231</v>
      </c>
      <c r="AJ33" s="104" t="n">
        <v>3.1982</v>
      </c>
      <c r="AK33" s="104" t="n">
        <v>3.1587</v>
      </c>
      <c r="AL33" s="104" t="n">
        <v>3.1192</v>
      </c>
      <c r="AM33" s="104" t="n">
        <v>2.5119</v>
      </c>
      <c r="AN33" s="104" t="n">
        <v>1.9046</v>
      </c>
      <c r="AO33" s="104" t="n">
        <v>1.8801</v>
      </c>
      <c r="AP33" s="104" t="n">
        <v>1.8556</v>
      </c>
      <c r="AQ33" s="104" t="n">
        <v>1.8307</v>
      </c>
      <c r="AR33" s="104" t="n">
        <v>1.8058</v>
      </c>
      <c r="AS33" s="104" t="n">
        <v>1.9172</v>
      </c>
      <c r="AT33" s="104" t="n">
        <v>2.0286</v>
      </c>
      <c r="AU33" s="104" t="n">
        <v>2.14</v>
      </c>
      <c r="AV33" s="104" t="n">
        <v>2.2514</v>
      </c>
      <c r="AW33" s="104" t="n">
        <v>2.3628</v>
      </c>
      <c r="AX33" s="104" t="n">
        <v>2.4742</v>
      </c>
      <c r="AY33" s="103" t="n">
        <v>2.5856</v>
      </c>
      <c r="AZ33" s="103" t="n">
        <v>2.697</v>
      </c>
      <c r="BA33" s="103" t="n">
        <v>2.8084</v>
      </c>
      <c r="BB33" s="103" t="n">
        <v>2.9198</v>
      </c>
      <c r="BC33" s="103" t="n">
        <v>3.0312</v>
      </c>
      <c r="BD33" s="103" t="n">
        <v>3.1426</v>
      </c>
      <c r="BE33" s="103" t="n">
        <v>3.254</v>
      </c>
      <c r="BF33" s="103" t="n">
        <v>3.3654</v>
      </c>
      <c r="BG33" s="103" t="n">
        <v>3.4768</v>
      </c>
      <c r="BH33" s="103" t="n">
        <v>3.5882</v>
      </c>
      <c r="BI33" s="103" t="n">
        <v>3.6996</v>
      </c>
      <c r="BJ33" s="103" t="n">
        <v>3.811</v>
      </c>
    </row>
    <row r="34" customFormat="false" ht="12.8" hidden="false" customHeight="false" outlineLevel="0" collapsed="false">
      <c r="A34" s="105" t="n">
        <v>67</v>
      </c>
      <c r="B34" s="104" t="n">
        <v>0</v>
      </c>
      <c r="C34" s="104" t="n">
        <v>1.1306</v>
      </c>
      <c r="D34" s="104" t="n">
        <v>2.2612</v>
      </c>
      <c r="E34" s="104" t="n">
        <v>3.3918</v>
      </c>
      <c r="F34" s="104" t="n">
        <v>4.5224</v>
      </c>
      <c r="G34" s="104" t="n">
        <v>5.6626</v>
      </c>
      <c r="H34" s="104" t="n">
        <v>6.8028</v>
      </c>
      <c r="I34" s="104" t="n">
        <v>7.943</v>
      </c>
      <c r="J34" s="104" t="n">
        <v>9.0832</v>
      </c>
      <c r="K34" s="104" t="n">
        <v>9.85525</v>
      </c>
      <c r="L34" s="104" t="n">
        <v>10.6273</v>
      </c>
      <c r="M34" s="104" t="n">
        <v>11.39935</v>
      </c>
      <c r="N34" s="104" t="n">
        <v>12.1714</v>
      </c>
      <c r="O34" s="104" t="n">
        <v>12.7753</v>
      </c>
      <c r="P34" s="104" t="n">
        <v>13.3792</v>
      </c>
      <c r="Q34" s="104" t="n">
        <v>13.8333</v>
      </c>
      <c r="R34" s="104" t="n">
        <v>14.2874</v>
      </c>
      <c r="S34" s="104" t="n">
        <v>13.9021</v>
      </c>
      <c r="T34" s="104" t="n">
        <v>13.5168</v>
      </c>
      <c r="U34" s="104" t="n">
        <v>12.7733</v>
      </c>
      <c r="V34" s="104" t="n">
        <v>12.0298</v>
      </c>
      <c r="W34" s="104" t="n">
        <v>11.0629</v>
      </c>
      <c r="X34" s="104" t="n">
        <v>10.096</v>
      </c>
      <c r="Y34" s="104" t="n">
        <v>10.5435</v>
      </c>
      <c r="Z34" s="104" t="n">
        <v>10.991</v>
      </c>
      <c r="AA34" s="104" t="n">
        <v>10.961</v>
      </c>
      <c r="AB34" s="104" t="n">
        <v>10.931</v>
      </c>
      <c r="AC34" s="104" t="n">
        <v>7.1138</v>
      </c>
      <c r="AD34" s="104" t="n">
        <v>3.2966</v>
      </c>
      <c r="AE34" s="104" t="n">
        <v>3.7001</v>
      </c>
      <c r="AF34" s="104" t="n">
        <v>4.1036</v>
      </c>
      <c r="AG34" s="104" t="n">
        <v>4.0553</v>
      </c>
      <c r="AH34" s="104" t="n">
        <v>4.007</v>
      </c>
      <c r="AI34" s="104" t="n">
        <v>3.6812</v>
      </c>
      <c r="AJ34" s="104" t="n">
        <v>3.3554</v>
      </c>
      <c r="AK34" s="104" t="n">
        <v>3.3139</v>
      </c>
      <c r="AL34" s="104" t="n">
        <v>3.2724</v>
      </c>
      <c r="AM34" s="104" t="n">
        <v>2.6633</v>
      </c>
      <c r="AN34" s="104" t="n">
        <v>2.0542</v>
      </c>
      <c r="AO34" s="104" t="n">
        <v>2.0277</v>
      </c>
      <c r="AP34" s="104" t="n">
        <v>2.0012</v>
      </c>
      <c r="AQ34" s="104" t="n">
        <v>1.9744</v>
      </c>
      <c r="AR34" s="104" t="n">
        <v>1.9476</v>
      </c>
      <c r="AS34" s="104" t="n">
        <v>2.057775</v>
      </c>
      <c r="AT34" s="104" t="n">
        <v>2.16795</v>
      </c>
      <c r="AU34" s="104" t="n">
        <v>2.278125</v>
      </c>
      <c r="AV34" s="104" t="n">
        <v>2.3883</v>
      </c>
      <c r="AW34" s="104" t="n">
        <v>2.498475</v>
      </c>
      <c r="AX34" s="104" t="n">
        <v>2.60865</v>
      </c>
      <c r="AY34" s="103" t="n">
        <v>2.718825</v>
      </c>
      <c r="AZ34" s="103" t="n">
        <v>2.829</v>
      </c>
      <c r="BA34" s="103" t="n">
        <v>2.939175</v>
      </c>
      <c r="BB34" s="103" t="n">
        <v>3.04935</v>
      </c>
      <c r="BC34" s="103" t="n">
        <v>3.159525</v>
      </c>
      <c r="BD34" s="103" t="n">
        <v>3.2697</v>
      </c>
      <c r="BE34" s="103" t="n">
        <v>3.379875</v>
      </c>
      <c r="BF34" s="103" t="n">
        <v>3.49005</v>
      </c>
      <c r="BG34" s="103" t="n">
        <v>3.600225</v>
      </c>
      <c r="BH34" s="103" t="n">
        <v>3.7104</v>
      </c>
      <c r="BI34" s="103" t="n">
        <v>3.820575</v>
      </c>
      <c r="BJ34" s="103" t="n">
        <v>3.93075</v>
      </c>
    </row>
    <row r="35" customFormat="false" ht="12.8" hidden="false" customHeight="false" outlineLevel="0" collapsed="false">
      <c r="A35" s="105" t="n">
        <v>68</v>
      </c>
      <c r="B35" s="104" t="n">
        <v>0</v>
      </c>
      <c r="C35" s="104" t="n">
        <v>1.1334</v>
      </c>
      <c r="D35" s="104" t="n">
        <v>2.2668</v>
      </c>
      <c r="E35" s="104" t="n">
        <v>3.4002</v>
      </c>
      <c r="F35" s="104" t="n">
        <v>4.5336</v>
      </c>
      <c r="G35" s="104" t="n">
        <v>5.6734</v>
      </c>
      <c r="H35" s="104" t="n">
        <v>6.8132</v>
      </c>
      <c r="I35" s="104" t="n">
        <v>7.953</v>
      </c>
      <c r="J35" s="104" t="n">
        <v>9.0928</v>
      </c>
      <c r="K35" s="104" t="n">
        <v>9.87225</v>
      </c>
      <c r="L35" s="104" t="n">
        <v>10.6517</v>
      </c>
      <c r="M35" s="104" t="n">
        <v>11.43115</v>
      </c>
      <c r="N35" s="104" t="n">
        <v>12.2106</v>
      </c>
      <c r="O35" s="104" t="n">
        <v>12.8237</v>
      </c>
      <c r="P35" s="104" t="n">
        <v>13.4368</v>
      </c>
      <c r="Q35" s="104" t="n">
        <v>13.9017</v>
      </c>
      <c r="R35" s="104" t="n">
        <v>14.3666</v>
      </c>
      <c r="S35" s="104" t="n">
        <v>14.1594</v>
      </c>
      <c r="T35" s="104" t="n">
        <v>13.9522</v>
      </c>
      <c r="U35" s="104" t="n">
        <v>13.2057</v>
      </c>
      <c r="V35" s="104" t="n">
        <v>12.4592</v>
      </c>
      <c r="W35" s="104" t="n">
        <v>11.4691</v>
      </c>
      <c r="X35" s="104" t="n">
        <v>10.479</v>
      </c>
      <c r="Y35" s="104" t="n">
        <v>10.943</v>
      </c>
      <c r="Z35" s="104" t="n">
        <v>11.407</v>
      </c>
      <c r="AA35" s="104" t="n">
        <v>11.378</v>
      </c>
      <c r="AB35" s="104" t="n">
        <v>11.349</v>
      </c>
      <c r="AC35" s="104" t="n">
        <v>7.3892</v>
      </c>
      <c r="AD35" s="104" t="n">
        <v>3.4294</v>
      </c>
      <c r="AE35" s="104" t="n">
        <v>3.8479</v>
      </c>
      <c r="AF35" s="104" t="n">
        <v>4.2664</v>
      </c>
      <c r="AG35" s="104" t="n">
        <v>4.2162</v>
      </c>
      <c r="AH35" s="104" t="n">
        <v>4.166</v>
      </c>
      <c r="AI35" s="104" t="n">
        <v>3.8393</v>
      </c>
      <c r="AJ35" s="104" t="n">
        <v>3.5126</v>
      </c>
      <c r="AK35" s="104" t="n">
        <v>3.4691</v>
      </c>
      <c r="AL35" s="104" t="n">
        <v>3.4256</v>
      </c>
      <c r="AM35" s="104" t="n">
        <v>2.8147</v>
      </c>
      <c r="AN35" s="104" t="n">
        <v>2.2038</v>
      </c>
      <c r="AO35" s="104" t="n">
        <v>2.1753</v>
      </c>
      <c r="AP35" s="104" t="n">
        <v>2.1468</v>
      </c>
      <c r="AQ35" s="104" t="n">
        <v>2.1181</v>
      </c>
      <c r="AR35" s="104" t="n">
        <v>2.0894</v>
      </c>
      <c r="AS35" s="104" t="n">
        <v>2.19835</v>
      </c>
      <c r="AT35" s="104" t="n">
        <v>2.3073</v>
      </c>
      <c r="AU35" s="104" t="n">
        <v>2.41625</v>
      </c>
      <c r="AV35" s="104" t="n">
        <v>2.5252</v>
      </c>
      <c r="AW35" s="104" t="n">
        <v>2.63415</v>
      </c>
      <c r="AX35" s="104" t="n">
        <v>2.7431</v>
      </c>
      <c r="AY35" s="103" t="n">
        <v>2.85205</v>
      </c>
      <c r="AZ35" s="103" t="n">
        <v>2.961</v>
      </c>
      <c r="BA35" s="103" t="n">
        <v>3.06995</v>
      </c>
      <c r="BB35" s="103" t="n">
        <v>3.1789</v>
      </c>
      <c r="BC35" s="103" t="n">
        <v>3.28785</v>
      </c>
      <c r="BD35" s="103" t="n">
        <v>3.3968</v>
      </c>
      <c r="BE35" s="103" t="n">
        <v>3.50575</v>
      </c>
      <c r="BF35" s="103" t="n">
        <v>3.6147</v>
      </c>
      <c r="BG35" s="103" t="n">
        <v>3.72365</v>
      </c>
      <c r="BH35" s="103" t="n">
        <v>3.8326</v>
      </c>
      <c r="BI35" s="103" t="n">
        <v>3.94155</v>
      </c>
      <c r="BJ35" s="103" t="n">
        <v>4.0505</v>
      </c>
    </row>
    <row r="36" customFormat="false" ht="12.8" hidden="false" customHeight="false" outlineLevel="0" collapsed="false">
      <c r="A36" s="105" t="n">
        <v>69</v>
      </c>
      <c r="B36" s="104" t="n">
        <v>0</v>
      </c>
      <c r="C36" s="104" t="n">
        <v>1.1362</v>
      </c>
      <c r="D36" s="104" t="n">
        <v>2.2724</v>
      </c>
      <c r="E36" s="104" t="n">
        <v>3.4086</v>
      </c>
      <c r="F36" s="104" t="n">
        <v>4.5448</v>
      </c>
      <c r="G36" s="104" t="n">
        <v>5.6842</v>
      </c>
      <c r="H36" s="104" t="n">
        <v>6.8236</v>
      </c>
      <c r="I36" s="104" t="n">
        <v>7.963</v>
      </c>
      <c r="J36" s="104" t="n">
        <v>9.1024</v>
      </c>
      <c r="K36" s="104" t="n">
        <v>9.88925</v>
      </c>
      <c r="L36" s="104" t="n">
        <v>10.6761</v>
      </c>
      <c r="M36" s="104" t="n">
        <v>11.46295</v>
      </c>
      <c r="N36" s="104" t="n">
        <v>12.2498</v>
      </c>
      <c r="O36" s="104" t="n">
        <v>12.8721</v>
      </c>
      <c r="P36" s="104" t="n">
        <v>13.4944</v>
      </c>
      <c r="Q36" s="104" t="n">
        <v>13.9701</v>
      </c>
      <c r="R36" s="104" t="n">
        <v>14.4458</v>
      </c>
      <c r="S36" s="104" t="n">
        <v>14.4167</v>
      </c>
      <c r="T36" s="104" t="n">
        <v>14.3876</v>
      </c>
      <c r="U36" s="104" t="n">
        <v>13.6381</v>
      </c>
      <c r="V36" s="104" t="n">
        <v>12.8886</v>
      </c>
      <c r="W36" s="104" t="n">
        <v>11.8753</v>
      </c>
      <c r="X36" s="104" t="n">
        <v>10.862</v>
      </c>
      <c r="Y36" s="104" t="n">
        <v>11.3425</v>
      </c>
      <c r="Z36" s="104" t="n">
        <v>11.823</v>
      </c>
      <c r="AA36" s="104" t="n">
        <v>11.795</v>
      </c>
      <c r="AB36" s="104" t="n">
        <v>11.767</v>
      </c>
      <c r="AC36" s="104" t="n">
        <v>7.6646</v>
      </c>
      <c r="AD36" s="104" t="n">
        <v>3.5622</v>
      </c>
      <c r="AE36" s="104" t="n">
        <v>3.9957</v>
      </c>
      <c r="AF36" s="104" t="n">
        <v>4.4292</v>
      </c>
      <c r="AG36" s="104" t="n">
        <v>4.3771</v>
      </c>
      <c r="AH36" s="104" t="n">
        <v>4.325</v>
      </c>
      <c r="AI36" s="104" t="n">
        <v>3.9974</v>
      </c>
      <c r="AJ36" s="104" t="n">
        <v>3.6698</v>
      </c>
      <c r="AK36" s="104" t="n">
        <v>3.6243</v>
      </c>
      <c r="AL36" s="104" t="n">
        <v>3.5788</v>
      </c>
      <c r="AM36" s="104" t="n">
        <v>2.9661</v>
      </c>
      <c r="AN36" s="104" t="n">
        <v>2.3534</v>
      </c>
      <c r="AO36" s="104" t="n">
        <v>2.3229</v>
      </c>
      <c r="AP36" s="104" t="n">
        <v>2.2924</v>
      </c>
      <c r="AQ36" s="104" t="n">
        <v>2.2618</v>
      </c>
      <c r="AR36" s="104" t="n">
        <v>2.2312</v>
      </c>
      <c r="AS36" s="104" t="n">
        <v>2.338925</v>
      </c>
      <c r="AT36" s="104" t="n">
        <v>2.44665</v>
      </c>
      <c r="AU36" s="104" t="n">
        <v>2.554375</v>
      </c>
      <c r="AV36" s="104" t="n">
        <v>2.6621</v>
      </c>
      <c r="AW36" s="104" t="n">
        <v>2.769825</v>
      </c>
      <c r="AX36" s="104" t="n">
        <v>2.87755</v>
      </c>
      <c r="AY36" s="103" t="n">
        <v>2.985275</v>
      </c>
      <c r="AZ36" s="103" t="n">
        <v>3.093</v>
      </c>
      <c r="BA36" s="103" t="n">
        <v>3.200725</v>
      </c>
      <c r="BB36" s="103" t="n">
        <v>3.30845</v>
      </c>
      <c r="BC36" s="103" t="n">
        <v>3.416175</v>
      </c>
      <c r="BD36" s="103" t="n">
        <v>3.5239</v>
      </c>
      <c r="BE36" s="103" t="n">
        <v>3.631625</v>
      </c>
      <c r="BF36" s="103" t="n">
        <v>3.73935</v>
      </c>
      <c r="BG36" s="103" t="n">
        <v>3.847075</v>
      </c>
      <c r="BH36" s="103" t="n">
        <v>3.9548</v>
      </c>
      <c r="BI36" s="103" t="n">
        <v>4.062525</v>
      </c>
      <c r="BJ36" s="103" t="n">
        <v>4.17025</v>
      </c>
    </row>
    <row r="37" customFormat="false" ht="12.8" hidden="false" customHeight="false" outlineLevel="0" collapsed="false">
      <c r="A37" s="105" t="n">
        <v>70</v>
      </c>
      <c r="B37" s="104" t="n">
        <v>0</v>
      </c>
      <c r="C37" s="104" t="n">
        <v>1.139</v>
      </c>
      <c r="D37" s="104" t="n">
        <v>2.278</v>
      </c>
      <c r="E37" s="104" t="n">
        <v>3.417</v>
      </c>
      <c r="F37" s="104" t="n">
        <v>4.556</v>
      </c>
      <c r="G37" s="104" t="n">
        <v>5.695</v>
      </c>
      <c r="H37" s="104" t="n">
        <v>6.834</v>
      </c>
      <c r="I37" s="104" t="n">
        <v>7.973</v>
      </c>
      <c r="J37" s="104" t="n">
        <v>9.112</v>
      </c>
      <c r="K37" s="104" t="n">
        <v>9.90625</v>
      </c>
      <c r="L37" s="104" t="n">
        <v>10.7005</v>
      </c>
      <c r="M37" s="104" t="n">
        <v>11.49475</v>
      </c>
      <c r="N37" s="104" t="n">
        <v>12.289</v>
      </c>
      <c r="O37" s="104" t="n">
        <v>12.9205</v>
      </c>
      <c r="P37" s="104" t="n">
        <v>13.552</v>
      </c>
      <c r="Q37" s="104" t="n">
        <v>14.0385</v>
      </c>
      <c r="R37" s="104" t="n">
        <v>14.525</v>
      </c>
      <c r="S37" s="104" t="n">
        <v>14.674</v>
      </c>
      <c r="T37" s="104" t="n">
        <v>14.823</v>
      </c>
      <c r="U37" s="104" t="n">
        <v>14.0705</v>
      </c>
      <c r="V37" s="104" t="n">
        <v>13.318</v>
      </c>
      <c r="W37" s="104" t="n">
        <v>12.2815</v>
      </c>
      <c r="X37" s="104" t="n">
        <v>11.245</v>
      </c>
      <c r="Y37" s="104" t="n">
        <v>11.742</v>
      </c>
      <c r="Z37" s="104" t="n">
        <v>12.239</v>
      </c>
      <c r="AA37" s="104" t="n">
        <v>12.212</v>
      </c>
      <c r="AB37" s="104" t="n">
        <v>12.185</v>
      </c>
      <c r="AC37" s="104" t="n">
        <v>7.94</v>
      </c>
      <c r="AD37" s="104" t="n">
        <v>3.695</v>
      </c>
      <c r="AE37" s="104" t="n">
        <v>4.1435</v>
      </c>
      <c r="AF37" s="104" t="n">
        <v>4.592</v>
      </c>
      <c r="AG37" s="104" t="n">
        <v>4.538</v>
      </c>
      <c r="AH37" s="104" t="n">
        <v>4.484</v>
      </c>
      <c r="AI37" s="104" t="n">
        <v>4.1555</v>
      </c>
      <c r="AJ37" s="104" t="n">
        <v>3.827</v>
      </c>
      <c r="AK37" s="104" t="n">
        <v>3.7795</v>
      </c>
      <c r="AL37" s="104" t="n">
        <v>3.732</v>
      </c>
      <c r="AM37" s="104" t="n">
        <v>3.1175</v>
      </c>
      <c r="AN37" s="104" t="n">
        <v>2.503</v>
      </c>
      <c r="AO37" s="104" t="n">
        <v>2.4705</v>
      </c>
      <c r="AP37" s="104" t="n">
        <v>2.438</v>
      </c>
      <c r="AQ37" s="104" t="n">
        <v>2.4055</v>
      </c>
      <c r="AR37" s="104" t="n">
        <v>2.373</v>
      </c>
      <c r="AS37" s="104" t="n">
        <v>2.4795</v>
      </c>
      <c r="AT37" s="104" t="n">
        <v>2.586</v>
      </c>
      <c r="AU37" s="104" t="n">
        <v>2.6925</v>
      </c>
      <c r="AV37" s="104" t="n">
        <v>2.799</v>
      </c>
      <c r="AW37" s="104" t="n">
        <v>2.9055</v>
      </c>
      <c r="AX37" s="104" t="n">
        <v>3.012</v>
      </c>
      <c r="AY37" s="103" t="n">
        <v>3.1185</v>
      </c>
      <c r="AZ37" s="103" t="n">
        <v>3.225</v>
      </c>
      <c r="BA37" s="103" t="n">
        <v>3.3315</v>
      </c>
      <c r="BB37" s="103" t="n">
        <v>3.438</v>
      </c>
      <c r="BC37" s="103" t="n">
        <v>3.5445</v>
      </c>
      <c r="BD37" s="103" t="n">
        <v>3.651</v>
      </c>
      <c r="BE37" s="103" t="n">
        <v>3.7575</v>
      </c>
      <c r="BF37" s="103" t="n">
        <v>3.864</v>
      </c>
      <c r="BG37" s="103" t="n">
        <v>3.9705</v>
      </c>
      <c r="BH37" s="103" t="n">
        <v>4.077</v>
      </c>
      <c r="BI37" s="103" t="n">
        <v>4.1835</v>
      </c>
      <c r="BJ37" s="103" t="n">
        <v>4.29</v>
      </c>
    </row>
    <row r="38" customFormat="false" ht="12.8" hidden="false" customHeight="false" outlineLevel="0" collapsed="false">
      <c r="A38" s="105" t="n">
        <v>71</v>
      </c>
      <c r="B38" s="104" t="n">
        <v>0</v>
      </c>
      <c r="C38" s="104" t="n">
        <v>1.1404</v>
      </c>
      <c r="D38" s="104" t="n">
        <v>2.2808</v>
      </c>
      <c r="E38" s="104" t="n">
        <v>3.4212</v>
      </c>
      <c r="F38" s="104" t="n">
        <v>4.5616</v>
      </c>
      <c r="G38" s="104" t="n">
        <v>5.702</v>
      </c>
      <c r="H38" s="104" t="n">
        <v>6.8424</v>
      </c>
      <c r="I38" s="104" t="n">
        <v>7.9828</v>
      </c>
      <c r="J38" s="104" t="n">
        <v>9.1232</v>
      </c>
      <c r="K38" s="104" t="n">
        <v>9.92385</v>
      </c>
      <c r="L38" s="104" t="n">
        <v>10.7245</v>
      </c>
      <c r="M38" s="104" t="n">
        <v>11.52515</v>
      </c>
      <c r="N38" s="104" t="n">
        <v>12.3258</v>
      </c>
      <c r="O38" s="104" t="n">
        <v>12.9677</v>
      </c>
      <c r="P38" s="104" t="n">
        <v>13.6096</v>
      </c>
      <c r="Q38" s="104" t="n">
        <v>14.1069</v>
      </c>
      <c r="R38" s="104" t="n">
        <v>14.6042</v>
      </c>
      <c r="S38" s="104" t="n">
        <v>14.9051</v>
      </c>
      <c r="T38" s="104" t="n">
        <v>15.206</v>
      </c>
      <c r="U38" s="104" t="n">
        <v>14.4695</v>
      </c>
      <c r="V38" s="104" t="n">
        <v>13.733</v>
      </c>
      <c r="W38" s="104" t="n">
        <v>12.6817</v>
      </c>
      <c r="X38" s="104" t="n">
        <v>11.6304</v>
      </c>
      <c r="Y38" s="104" t="n">
        <v>12.1434</v>
      </c>
      <c r="Z38" s="104" t="n">
        <v>12.6564</v>
      </c>
      <c r="AA38" s="104" t="n">
        <v>12.6315</v>
      </c>
      <c r="AB38" s="104" t="n">
        <v>12.6066</v>
      </c>
      <c r="AC38" s="104" t="n">
        <v>8.2194</v>
      </c>
      <c r="AD38" s="104" t="n">
        <v>3.8322</v>
      </c>
      <c r="AE38" s="104" t="n">
        <v>4.2958</v>
      </c>
      <c r="AF38" s="104" t="n">
        <v>4.7594</v>
      </c>
      <c r="AG38" s="104" t="n">
        <v>4.7034</v>
      </c>
      <c r="AH38" s="104" t="n">
        <v>4.6474</v>
      </c>
      <c r="AI38" s="104" t="n">
        <v>4.3186</v>
      </c>
      <c r="AJ38" s="104" t="n">
        <v>3.9898</v>
      </c>
      <c r="AK38" s="104" t="n">
        <v>3.9403</v>
      </c>
      <c r="AL38" s="104" t="n">
        <v>3.8908</v>
      </c>
      <c r="AM38" s="104" t="n">
        <v>3.2766</v>
      </c>
      <c r="AN38" s="104" t="n">
        <v>2.6624</v>
      </c>
      <c r="AO38" s="104" t="n">
        <v>2.6278</v>
      </c>
      <c r="AP38" s="104" t="n">
        <v>2.5932</v>
      </c>
      <c r="AQ38" s="104" t="n">
        <v>2.5585</v>
      </c>
      <c r="AR38" s="104" t="n">
        <v>2.5238</v>
      </c>
      <c r="AS38" s="104" t="n">
        <v>2.62855</v>
      </c>
      <c r="AT38" s="104" t="n">
        <v>2.7333</v>
      </c>
      <c r="AU38" s="104" t="n">
        <v>2.83805</v>
      </c>
      <c r="AV38" s="104" t="n">
        <v>2.9428</v>
      </c>
      <c r="AW38" s="104" t="n">
        <v>3.04755</v>
      </c>
      <c r="AX38" s="104" t="n">
        <v>3.1523</v>
      </c>
      <c r="AY38" s="103" t="n">
        <v>3.25705</v>
      </c>
      <c r="AZ38" s="103" t="n">
        <v>3.3618</v>
      </c>
      <c r="BA38" s="103" t="n">
        <v>3.46655</v>
      </c>
      <c r="BB38" s="103" t="n">
        <v>3.5713</v>
      </c>
      <c r="BC38" s="103" t="n">
        <v>3.67605</v>
      </c>
      <c r="BD38" s="103" t="n">
        <v>3.7808</v>
      </c>
      <c r="BE38" s="103" t="n">
        <v>3.88555</v>
      </c>
      <c r="BF38" s="103" t="n">
        <v>3.9903</v>
      </c>
      <c r="BG38" s="103" t="n">
        <v>4.09505</v>
      </c>
      <c r="BH38" s="103" t="n">
        <v>4.1998</v>
      </c>
      <c r="BI38" s="103" t="n">
        <v>4.30455</v>
      </c>
      <c r="BJ38" s="103" t="n">
        <v>4.4093</v>
      </c>
    </row>
    <row r="39" customFormat="false" ht="12.8" hidden="false" customHeight="false" outlineLevel="0" collapsed="false">
      <c r="A39" s="105" t="n">
        <v>72</v>
      </c>
      <c r="B39" s="104" t="n">
        <v>0</v>
      </c>
      <c r="C39" s="104" t="n">
        <v>1.1418</v>
      </c>
      <c r="D39" s="104" t="n">
        <v>2.2836</v>
      </c>
      <c r="E39" s="104" t="n">
        <v>3.4254</v>
      </c>
      <c r="F39" s="104" t="n">
        <v>4.5672</v>
      </c>
      <c r="G39" s="104" t="n">
        <v>5.709</v>
      </c>
      <c r="H39" s="104" t="n">
        <v>6.8508</v>
      </c>
      <c r="I39" s="104" t="n">
        <v>7.9926</v>
      </c>
      <c r="J39" s="104" t="n">
        <v>9.1344</v>
      </c>
      <c r="K39" s="104" t="n">
        <v>9.94145</v>
      </c>
      <c r="L39" s="104" t="n">
        <v>10.7485</v>
      </c>
      <c r="M39" s="104" t="n">
        <v>11.55555</v>
      </c>
      <c r="N39" s="104" t="n">
        <v>12.3626</v>
      </c>
      <c r="O39" s="104" t="n">
        <v>13.0149</v>
      </c>
      <c r="P39" s="104" t="n">
        <v>13.6672</v>
      </c>
      <c r="Q39" s="104" t="n">
        <v>14.1753</v>
      </c>
      <c r="R39" s="104" t="n">
        <v>14.6834</v>
      </c>
      <c r="S39" s="104" t="n">
        <v>15.1362</v>
      </c>
      <c r="T39" s="104" t="n">
        <v>15.589</v>
      </c>
      <c r="U39" s="104" t="n">
        <v>14.8685</v>
      </c>
      <c r="V39" s="104" t="n">
        <v>14.148</v>
      </c>
      <c r="W39" s="104" t="n">
        <v>13.0819</v>
      </c>
      <c r="X39" s="104" t="n">
        <v>12.0158</v>
      </c>
      <c r="Y39" s="104" t="n">
        <v>12.5448</v>
      </c>
      <c r="Z39" s="104" t="n">
        <v>13.0738</v>
      </c>
      <c r="AA39" s="104" t="n">
        <v>13.051</v>
      </c>
      <c r="AB39" s="104" t="n">
        <v>13.0282</v>
      </c>
      <c r="AC39" s="104" t="n">
        <v>8.4988</v>
      </c>
      <c r="AD39" s="104" t="n">
        <v>3.9694</v>
      </c>
      <c r="AE39" s="104" t="n">
        <v>4.4481</v>
      </c>
      <c r="AF39" s="104" t="n">
        <v>4.9268</v>
      </c>
      <c r="AG39" s="104" t="n">
        <v>4.8688</v>
      </c>
      <c r="AH39" s="104" t="n">
        <v>4.8108</v>
      </c>
      <c r="AI39" s="104" t="n">
        <v>4.4817</v>
      </c>
      <c r="AJ39" s="104" t="n">
        <v>4.1526</v>
      </c>
      <c r="AK39" s="104" t="n">
        <v>4.1011</v>
      </c>
      <c r="AL39" s="104" t="n">
        <v>4.0496</v>
      </c>
      <c r="AM39" s="104" t="n">
        <v>3.4357</v>
      </c>
      <c r="AN39" s="104" t="n">
        <v>2.8218</v>
      </c>
      <c r="AO39" s="104" t="n">
        <v>2.7851</v>
      </c>
      <c r="AP39" s="104" t="n">
        <v>2.7484</v>
      </c>
      <c r="AQ39" s="104" t="n">
        <v>2.7115</v>
      </c>
      <c r="AR39" s="104" t="n">
        <v>2.6746</v>
      </c>
      <c r="AS39" s="104" t="n">
        <v>2.7776</v>
      </c>
      <c r="AT39" s="104" t="n">
        <v>2.8806</v>
      </c>
      <c r="AU39" s="104" t="n">
        <v>2.9836</v>
      </c>
      <c r="AV39" s="104" t="n">
        <v>3.0866</v>
      </c>
      <c r="AW39" s="104" t="n">
        <v>3.1896</v>
      </c>
      <c r="AX39" s="104" t="n">
        <v>3.2926</v>
      </c>
      <c r="AY39" s="103" t="n">
        <v>3.3956</v>
      </c>
      <c r="AZ39" s="103" t="n">
        <v>3.4986</v>
      </c>
      <c r="BA39" s="103" t="n">
        <v>3.6016</v>
      </c>
      <c r="BB39" s="103" t="n">
        <v>3.7046</v>
      </c>
      <c r="BC39" s="103" t="n">
        <v>3.8076</v>
      </c>
      <c r="BD39" s="103" t="n">
        <v>3.9106</v>
      </c>
      <c r="BE39" s="103" t="n">
        <v>4.0136</v>
      </c>
      <c r="BF39" s="103" t="n">
        <v>4.1166</v>
      </c>
      <c r="BG39" s="103" t="n">
        <v>4.2196</v>
      </c>
      <c r="BH39" s="103" t="n">
        <v>4.3226</v>
      </c>
      <c r="BI39" s="103" t="n">
        <v>4.4256</v>
      </c>
      <c r="BJ39" s="103" t="n">
        <v>4.5286</v>
      </c>
    </row>
    <row r="40" customFormat="false" ht="12.8" hidden="false" customHeight="false" outlineLevel="0" collapsed="false">
      <c r="A40" s="105" t="n">
        <v>73</v>
      </c>
      <c r="B40" s="104" t="n">
        <v>0</v>
      </c>
      <c r="C40" s="104" t="n">
        <v>1.1432</v>
      </c>
      <c r="D40" s="104" t="n">
        <v>2.2864</v>
      </c>
      <c r="E40" s="104" t="n">
        <v>3.4296</v>
      </c>
      <c r="F40" s="104" t="n">
        <v>4.5728</v>
      </c>
      <c r="G40" s="104" t="n">
        <v>5.716</v>
      </c>
      <c r="H40" s="104" t="n">
        <v>6.8592</v>
      </c>
      <c r="I40" s="104" t="n">
        <v>8.0024</v>
      </c>
      <c r="J40" s="104" t="n">
        <v>9.1456</v>
      </c>
      <c r="K40" s="104" t="n">
        <v>9.95905</v>
      </c>
      <c r="L40" s="104" t="n">
        <v>10.7725</v>
      </c>
      <c r="M40" s="104" t="n">
        <v>11.58595</v>
      </c>
      <c r="N40" s="104" t="n">
        <v>12.3994</v>
      </c>
      <c r="O40" s="104" t="n">
        <v>13.0621</v>
      </c>
      <c r="P40" s="104" t="n">
        <v>13.7248</v>
      </c>
      <c r="Q40" s="104" t="n">
        <v>14.2437</v>
      </c>
      <c r="R40" s="104" t="n">
        <v>14.7626</v>
      </c>
      <c r="S40" s="104" t="n">
        <v>15.3673</v>
      </c>
      <c r="T40" s="104" t="n">
        <v>15.972</v>
      </c>
      <c r="U40" s="104" t="n">
        <v>15.2675</v>
      </c>
      <c r="V40" s="104" t="n">
        <v>14.563</v>
      </c>
      <c r="W40" s="104" t="n">
        <v>13.4821</v>
      </c>
      <c r="X40" s="104" t="n">
        <v>12.4012</v>
      </c>
      <c r="Y40" s="104" t="n">
        <v>12.9462</v>
      </c>
      <c r="Z40" s="104" t="n">
        <v>13.4912</v>
      </c>
      <c r="AA40" s="104" t="n">
        <v>13.4705</v>
      </c>
      <c r="AB40" s="104" t="n">
        <v>13.4498</v>
      </c>
      <c r="AC40" s="104" t="n">
        <v>8.7782</v>
      </c>
      <c r="AD40" s="104" t="n">
        <v>4.1066</v>
      </c>
      <c r="AE40" s="104" t="n">
        <v>4.6004</v>
      </c>
      <c r="AF40" s="104" t="n">
        <v>5.0942</v>
      </c>
      <c r="AG40" s="104" t="n">
        <v>5.0342</v>
      </c>
      <c r="AH40" s="104" t="n">
        <v>4.9742</v>
      </c>
      <c r="AI40" s="104" t="n">
        <v>4.6448</v>
      </c>
      <c r="AJ40" s="104" t="n">
        <v>4.3154</v>
      </c>
      <c r="AK40" s="104" t="n">
        <v>4.2619</v>
      </c>
      <c r="AL40" s="104" t="n">
        <v>4.2084</v>
      </c>
      <c r="AM40" s="104" t="n">
        <v>3.5948</v>
      </c>
      <c r="AN40" s="104" t="n">
        <v>2.9812</v>
      </c>
      <c r="AO40" s="104" t="n">
        <v>2.9424</v>
      </c>
      <c r="AP40" s="104" t="n">
        <v>2.9036</v>
      </c>
      <c r="AQ40" s="104" t="n">
        <v>2.8645</v>
      </c>
      <c r="AR40" s="104" t="n">
        <v>2.8254</v>
      </c>
      <c r="AS40" s="104" t="n">
        <v>2.92665</v>
      </c>
      <c r="AT40" s="104" t="n">
        <v>3.0279</v>
      </c>
      <c r="AU40" s="104" t="n">
        <v>3.12915</v>
      </c>
      <c r="AV40" s="104" t="n">
        <v>3.2304</v>
      </c>
      <c r="AW40" s="104" t="n">
        <v>3.33165</v>
      </c>
      <c r="AX40" s="104" t="n">
        <v>3.4329</v>
      </c>
      <c r="AY40" s="103" t="n">
        <v>3.53415</v>
      </c>
      <c r="AZ40" s="103" t="n">
        <v>3.6354</v>
      </c>
      <c r="BA40" s="103" t="n">
        <v>3.73665</v>
      </c>
      <c r="BB40" s="103" t="n">
        <v>3.8379</v>
      </c>
      <c r="BC40" s="103" t="n">
        <v>3.93915</v>
      </c>
      <c r="BD40" s="103" t="n">
        <v>4.0404</v>
      </c>
      <c r="BE40" s="103" t="n">
        <v>4.14165</v>
      </c>
      <c r="BF40" s="103" t="n">
        <v>4.2429</v>
      </c>
      <c r="BG40" s="103" t="n">
        <v>4.34415</v>
      </c>
      <c r="BH40" s="103" t="n">
        <v>4.4454</v>
      </c>
      <c r="BI40" s="103" t="n">
        <v>4.54665</v>
      </c>
      <c r="BJ40" s="103" t="n">
        <v>4.6479</v>
      </c>
    </row>
    <row r="41" customFormat="false" ht="12.8" hidden="false" customHeight="false" outlineLevel="0" collapsed="false">
      <c r="A41" s="105" t="n">
        <v>74</v>
      </c>
      <c r="B41" s="104" t="n">
        <v>0</v>
      </c>
      <c r="C41" s="104" t="n">
        <v>1.1446</v>
      </c>
      <c r="D41" s="104" t="n">
        <v>2.2892</v>
      </c>
      <c r="E41" s="104" t="n">
        <v>3.4338</v>
      </c>
      <c r="F41" s="104" t="n">
        <v>4.5784</v>
      </c>
      <c r="G41" s="104" t="n">
        <v>5.723</v>
      </c>
      <c r="H41" s="104" t="n">
        <v>6.8676</v>
      </c>
      <c r="I41" s="104" t="n">
        <v>8.0122</v>
      </c>
      <c r="J41" s="104" t="n">
        <v>9.1568</v>
      </c>
      <c r="K41" s="104" t="n">
        <v>9.97665</v>
      </c>
      <c r="L41" s="104" t="n">
        <v>10.7965</v>
      </c>
      <c r="M41" s="104" t="n">
        <v>11.61635</v>
      </c>
      <c r="N41" s="104" t="n">
        <v>12.4362</v>
      </c>
      <c r="O41" s="104" t="n">
        <v>13.1093</v>
      </c>
      <c r="P41" s="104" t="n">
        <v>13.7824</v>
      </c>
      <c r="Q41" s="104" t="n">
        <v>14.3121</v>
      </c>
      <c r="R41" s="104" t="n">
        <v>14.8418</v>
      </c>
      <c r="S41" s="104" t="n">
        <v>15.5984</v>
      </c>
      <c r="T41" s="104" t="n">
        <v>16.355</v>
      </c>
      <c r="U41" s="104" t="n">
        <v>15.6665</v>
      </c>
      <c r="V41" s="104" t="n">
        <v>14.978</v>
      </c>
      <c r="W41" s="104" t="n">
        <v>13.8823</v>
      </c>
      <c r="X41" s="104" t="n">
        <v>12.7866</v>
      </c>
      <c r="Y41" s="104" t="n">
        <v>13.3476</v>
      </c>
      <c r="Z41" s="104" t="n">
        <v>13.9086</v>
      </c>
      <c r="AA41" s="104" t="n">
        <v>13.89</v>
      </c>
      <c r="AB41" s="104" t="n">
        <v>13.8714</v>
      </c>
      <c r="AC41" s="104" t="n">
        <v>9.0576</v>
      </c>
      <c r="AD41" s="104" t="n">
        <v>4.2438</v>
      </c>
      <c r="AE41" s="104" t="n">
        <v>4.7527</v>
      </c>
      <c r="AF41" s="104" t="n">
        <v>5.2616</v>
      </c>
      <c r="AG41" s="104" t="n">
        <v>5.1996</v>
      </c>
      <c r="AH41" s="104" t="n">
        <v>5.1376</v>
      </c>
      <c r="AI41" s="104" t="n">
        <v>4.8079</v>
      </c>
      <c r="AJ41" s="104" t="n">
        <v>4.4782</v>
      </c>
      <c r="AK41" s="104" t="n">
        <v>4.4227</v>
      </c>
      <c r="AL41" s="104" t="n">
        <v>4.3672</v>
      </c>
      <c r="AM41" s="104" t="n">
        <v>3.7539</v>
      </c>
      <c r="AN41" s="104" t="n">
        <v>3.1406</v>
      </c>
      <c r="AO41" s="104" t="n">
        <v>3.0997</v>
      </c>
      <c r="AP41" s="104" t="n">
        <v>3.0588</v>
      </c>
      <c r="AQ41" s="104" t="n">
        <v>3.0175</v>
      </c>
      <c r="AR41" s="104" t="n">
        <v>2.9762</v>
      </c>
      <c r="AS41" s="104" t="n">
        <v>3.0757</v>
      </c>
      <c r="AT41" s="104" t="n">
        <v>3.1752</v>
      </c>
      <c r="AU41" s="104" t="n">
        <v>3.2747</v>
      </c>
      <c r="AV41" s="104" t="n">
        <v>3.3742</v>
      </c>
      <c r="AW41" s="104" t="n">
        <v>3.4737</v>
      </c>
      <c r="AX41" s="104" t="n">
        <v>3.5732</v>
      </c>
      <c r="AY41" s="103" t="n">
        <v>3.6727</v>
      </c>
      <c r="AZ41" s="103" t="n">
        <v>3.7722</v>
      </c>
      <c r="BA41" s="103" t="n">
        <v>3.8717</v>
      </c>
      <c r="BB41" s="103" t="n">
        <v>3.9712</v>
      </c>
      <c r="BC41" s="103" t="n">
        <v>4.0707</v>
      </c>
      <c r="BD41" s="103" t="n">
        <v>4.1702</v>
      </c>
      <c r="BE41" s="103" t="n">
        <v>4.2697</v>
      </c>
      <c r="BF41" s="103" t="n">
        <v>4.3692</v>
      </c>
      <c r="BG41" s="103" t="n">
        <v>4.4687</v>
      </c>
      <c r="BH41" s="103" t="n">
        <v>4.5682</v>
      </c>
      <c r="BI41" s="103" t="n">
        <v>4.6677</v>
      </c>
      <c r="BJ41" s="103" t="n">
        <v>4.7672</v>
      </c>
    </row>
    <row r="42" customFormat="false" ht="12.8" hidden="false" customHeight="false" outlineLevel="0" collapsed="false">
      <c r="A42" s="105" t="n">
        <v>75</v>
      </c>
      <c r="B42" s="104" t="n">
        <v>0</v>
      </c>
      <c r="C42" s="104" t="n">
        <v>1.146</v>
      </c>
      <c r="D42" s="104" t="n">
        <v>2.292</v>
      </c>
      <c r="E42" s="104" t="n">
        <v>3.438</v>
      </c>
      <c r="F42" s="104" t="n">
        <v>4.584</v>
      </c>
      <c r="G42" s="104" t="n">
        <v>5.73</v>
      </c>
      <c r="H42" s="104" t="n">
        <v>6.876</v>
      </c>
      <c r="I42" s="104" t="n">
        <v>8.022</v>
      </c>
      <c r="J42" s="104" t="n">
        <v>9.168</v>
      </c>
      <c r="K42" s="104" t="n">
        <v>9.99425</v>
      </c>
      <c r="L42" s="104" t="n">
        <v>10.8205</v>
      </c>
      <c r="M42" s="104" t="n">
        <v>11.64675</v>
      </c>
      <c r="N42" s="104" t="n">
        <v>12.473</v>
      </c>
      <c r="O42" s="104" t="n">
        <v>13.1565</v>
      </c>
      <c r="P42" s="104" t="n">
        <v>13.84</v>
      </c>
      <c r="Q42" s="104" t="n">
        <v>14.3805</v>
      </c>
      <c r="R42" s="104" t="n">
        <v>14.921</v>
      </c>
      <c r="S42" s="104" t="n">
        <v>15.8295</v>
      </c>
      <c r="T42" s="104" t="n">
        <v>16.738</v>
      </c>
      <c r="U42" s="104" t="n">
        <v>16.0655</v>
      </c>
      <c r="V42" s="104" t="n">
        <v>15.393</v>
      </c>
      <c r="W42" s="104" t="n">
        <v>14.2825</v>
      </c>
      <c r="X42" s="104" t="n">
        <v>13.172</v>
      </c>
      <c r="Y42" s="104" t="n">
        <v>13.749</v>
      </c>
      <c r="Z42" s="104" t="n">
        <v>14.326</v>
      </c>
      <c r="AA42" s="104" t="n">
        <v>14.3095</v>
      </c>
      <c r="AB42" s="104" t="n">
        <v>14.293</v>
      </c>
      <c r="AC42" s="104" t="n">
        <v>9.337</v>
      </c>
      <c r="AD42" s="104" t="n">
        <v>4.381</v>
      </c>
      <c r="AE42" s="104" t="n">
        <v>4.905</v>
      </c>
      <c r="AF42" s="104" t="n">
        <v>5.429</v>
      </c>
      <c r="AG42" s="104" t="n">
        <v>5.365</v>
      </c>
      <c r="AH42" s="104" t="n">
        <v>5.301</v>
      </c>
      <c r="AI42" s="104" t="n">
        <v>4.971</v>
      </c>
      <c r="AJ42" s="104" t="n">
        <v>4.641</v>
      </c>
      <c r="AK42" s="104" t="n">
        <v>4.5835</v>
      </c>
      <c r="AL42" s="104" t="n">
        <v>4.526</v>
      </c>
      <c r="AM42" s="104" t="n">
        <v>3.913</v>
      </c>
      <c r="AN42" s="104" t="n">
        <v>3.3</v>
      </c>
      <c r="AO42" s="104" t="n">
        <v>3.257</v>
      </c>
      <c r="AP42" s="104" t="n">
        <v>3.214</v>
      </c>
      <c r="AQ42" s="104" t="n">
        <v>3.1705</v>
      </c>
      <c r="AR42" s="104" t="n">
        <v>3.127</v>
      </c>
      <c r="AS42" s="104" t="n">
        <v>3.22475</v>
      </c>
      <c r="AT42" s="104" t="n">
        <v>3.3225</v>
      </c>
      <c r="AU42" s="104" t="n">
        <v>3.42025</v>
      </c>
      <c r="AV42" s="104" t="n">
        <v>3.518</v>
      </c>
      <c r="AW42" s="104" t="n">
        <v>3.61575</v>
      </c>
      <c r="AX42" s="104" t="n">
        <v>3.7135</v>
      </c>
      <c r="AY42" s="103" t="n">
        <v>3.81125</v>
      </c>
      <c r="AZ42" s="103" t="n">
        <v>3.909</v>
      </c>
      <c r="BA42" s="103" t="n">
        <v>4.00675</v>
      </c>
      <c r="BB42" s="103" t="n">
        <v>4.1045</v>
      </c>
      <c r="BC42" s="103" t="n">
        <v>4.20225</v>
      </c>
      <c r="BD42" s="103" t="n">
        <v>4.3</v>
      </c>
      <c r="BE42" s="103" t="n">
        <v>4.39775</v>
      </c>
      <c r="BF42" s="103" t="n">
        <v>4.4955</v>
      </c>
      <c r="BG42" s="103" t="n">
        <v>4.59325</v>
      </c>
      <c r="BH42" s="103" t="n">
        <v>4.691</v>
      </c>
      <c r="BI42" s="103" t="n">
        <v>4.78875</v>
      </c>
      <c r="BJ42" s="103" t="n">
        <v>4.8865</v>
      </c>
    </row>
    <row r="43" customFormat="false" ht="12.8" hidden="false" customHeight="false" outlineLevel="0" collapsed="false">
      <c r="A43" s="105" t="n">
        <v>76</v>
      </c>
      <c r="B43" s="104" t="n">
        <v>0</v>
      </c>
      <c r="C43" s="104" t="n">
        <v>1.1476</v>
      </c>
      <c r="D43" s="104" t="n">
        <v>2.2952</v>
      </c>
      <c r="E43" s="104" t="n">
        <v>3.4428</v>
      </c>
      <c r="F43" s="104" t="n">
        <v>4.5904</v>
      </c>
      <c r="G43" s="104" t="n">
        <v>5.738</v>
      </c>
      <c r="H43" s="104" t="n">
        <v>6.8856</v>
      </c>
      <c r="I43" s="104" t="n">
        <v>8.0332</v>
      </c>
      <c r="J43" s="104" t="n">
        <v>9.1808</v>
      </c>
      <c r="K43" s="104" t="n">
        <v>10.01475</v>
      </c>
      <c r="L43" s="104" t="n">
        <v>10.8487</v>
      </c>
      <c r="M43" s="104" t="n">
        <v>11.68265</v>
      </c>
      <c r="N43" s="104" t="n">
        <v>12.5166</v>
      </c>
      <c r="O43" s="104" t="n">
        <v>13.2039</v>
      </c>
      <c r="P43" s="104" t="n">
        <v>13.8912</v>
      </c>
      <c r="Q43" s="104" t="n">
        <v>14.5971</v>
      </c>
      <c r="R43" s="104" t="n">
        <v>15.303</v>
      </c>
      <c r="S43" s="104" t="n">
        <v>16.1624</v>
      </c>
      <c r="T43" s="104" t="n">
        <v>17.0218</v>
      </c>
      <c r="U43" s="104" t="n">
        <v>16.4015</v>
      </c>
      <c r="V43" s="104" t="n">
        <v>15.7812</v>
      </c>
      <c r="W43" s="104" t="n">
        <v>14.6675</v>
      </c>
      <c r="X43" s="104" t="n">
        <v>13.5538</v>
      </c>
      <c r="Y43" s="104" t="n">
        <v>14.1465</v>
      </c>
      <c r="Z43" s="104" t="n">
        <v>14.7392</v>
      </c>
      <c r="AA43" s="104" t="n">
        <v>14.7262</v>
      </c>
      <c r="AB43" s="104" t="n">
        <v>14.7132</v>
      </c>
      <c r="AC43" s="104" t="n">
        <v>9.6173</v>
      </c>
      <c r="AD43" s="104" t="n">
        <v>4.5214</v>
      </c>
      <c r="AE43" s="104" t="n">
        <v>5.0604</v>
      </c>
      <c r="AF43" s="104" t="n">
        <v>5.5994</v>
      </c>
      <c r="AG43" s="104" t="n">
        <v>5.5333</v>
      </c>
      <c r="AH43" s="104" t="n">
        <v>5.4672</v>
      </c>
      <c r="AI43" s="104" t="n">
        <v>5.1376</v>
      </c>
      <c r="AJ43" s="104" t="n">
        <v>4.808</v>
      </c>
      <c r="AK43" s="104" t="n">
        <v>4.7484</v>
      </c>
      <c r="AL43" s="104" t="n">
        <v>4.6888</v>
      </c>
      <c r="AM43" s="104" t="n">
        <v>4.0775</v>
      </c>
      <c r="AN43" s="104" t="n">
        <v>3.4662</v>
      </c>
      <c r="AO43" s="104" t="n">
        <v>3.4211</v>
      </c>
      <c r="AP43" s="104" t="n">
        <v>3.376</v>
      </c>
      <c r="AQ43" s="104" t="n">
        <v>3.3304</v>
      </c>
      <c r="AR43" s="104" t="n">
        <v>3.2848</v>
      </c>
      <c r="AS43" s="104" t="n">
        <v>3.3803</v>
      </c>
      <c r="AT43" s="104" t="n">
        <v>3.4758</v>
      </c>
      <c r="AU43" s="104" t="n">
        <v>3.5713</v>
      </c>
      <c r="AV43" s="104" t="n">
        <v>3.6668</v>
      </c>
      <c r="AW43" s="104" t="n">
        <v>3.7623</v>
      </c>
      <c r="AX43" s="104" t="n">
        <v>3.8578</v>
      </c>
      <c r="AY43" s="103" t="n">
        <v>3.9533</v>
      </c>
      <c r="AZ43" s="103" t="n">
        <v>4.0488</v>
      </c>
      <c r="BA43" s="103" t="n">
        <v>4.1443</v>
      </c>
      <c r="BB43" s="103" t="n">
        <v>4.2398</v>
      </c>
      <c r="BC43" s="103" t="n">
        <v>4.3353</v>
      </c>
      <c r="BD43" s="103" t="n">
        <v>4.4308</v>
      </c>
      <c r="BE43" s="103" t="n">
        <v>4.5263</v>
      </c>
      <c r="BF43" s="103" t="n">
        <v>4.6218</v>
      </c>
      <c r="BG43" s="103" t="n">
        <v>4.7173</v>
      </c>
      <c r="BH43" s="103" t="n">
        <v>4.8128</v>
      </c>
      <c r="BI43" s="103" t="n">
        <v>4.9083</v>
      </c>
      <c r="BJ43" s="103" t="n">
        <v>5.0038</v>
      </c>
    </row>
    <row r="44" customFormat="false" ht="12.8" hidden="false" customHeight="false" outlineLevel="0" collapsed="false">
      <c r="A44" s="105" t="n">
        <v>77</v>
      </c>
      <c r="B44" s="104" t="n">
        <v>0</v>
      </c>
      <c r="C44" s="104" t="n">
        <v>1.1492</v>
      </c>
      <c r="D44" s="104" t="n">
        <v>2.2984</v>
      </c>
      <c r="E44" s="104" t="n">
        <v>3.4476</v>
      </c>
      <c r="F44" s="104" t="n">
        <v>4.5968</v>
      </c>
      <c r="G44" s="104" t="n">
        <v>5.746</v>
      </c>
      <c r="H44" s="104" t="n">
        <v>6.8952</v>
      </c>
      <c r="I44" s="104" t="n">
        <v>8.0444</v>
      </c>
      <c r="J44" s="104" t="n">
        <v>9.1936</v>
      </c>
      <c r="K44" s="104" t="n">
        <v>10.03525</v>
      </c>
      <c r="L44" s="104" t="n">
        <v>10.8769</v>
      </c>
      <c r="M44" s="104" t="n">
        <v>11.71855</v>
      </c>
      <c r="N44" s="104" t="n">
        <v>12.5602</v>
      </c>
      <c r="O44" s="104" t="n">
        <v>13.2513</v>
      </c>
      <c r="P44" s="104" t="n">
        <v>13.9424</v>
      </c>
      <c r="Q44" s="104" t="n">
        <v>14.8137</v>
      </c>
      <c r="R44" s="104" t="n">
        <v>15.685</v>
      </c>
      <c r="S44" s="104" t="n">
        <v>16.4953</v>
      </c>
      <c r="T44" s="104" t="n">
        <v>17.3056</v>
      </c>
      <c r="U44" s="104" t="n">
        <v>16.7375</v>
      </c>
      <c r="V44" s="104" t="n">
        <v>16.1694</v>
      </c>
      <c r="W44" s="104" t="n">
        <v>15.0525</v>
      </c>
      <c r="X44" s="104" t="n">
        <v>13.9356</v>
      </c>
      <c r="Y44" s="104" t="n">
        <v>14.544</v>
      </c>
      <c r="Z44" s="104" t="n">
        <v>15.1524</v>
      </c>
      <c r="AA44" s="104" t="n">
        <v>15.1429</v>
      </c>
      <c r="AB44" s="104" t="n">
        <v>15.1334</v>
      </c>
      <c r="AC44" s="104" t="n">
        <v>9.8976</v>
      </c>
      <c r="AD44" s="104" t="n">
        <v>4.6618</v>
      </c>
      <c r="AE44" s="104" t="n">
        <v>5.2158</v>
      </c>
      <c r="AF44" s="104" t="n">
        <v>5.7698</v>
      </c>
      <c r="AG44" s="104" t="n">
        <v>5.7016</v>
      </c>
      <c r="AH44" s="104" t="n">
        <v>5.6334</v>
      </c>
      <c r="AI44" s="104" t="n">
        <v>5.3042</v>
      </c>
      <c r="AJ44" s="104" t="n">
        <v>4.975</v>
      </c>
      <c r="AK44" s="104" t="n">
        <v>4.9133</v>
      </c>
      <c r="AL44" s="104" t="n">
        <v>4.8516</v>
      </c>
      <c r="AM44" s="104" t="n">
        <v>4.242</v>
      </c>
      <c r="AN44" s="104" t="n">
        <v>3.6324</v>
      </c>
      <c r="AO44" s="104" t="n">
        <v>3.5852</v>
      </c>
      <c r="AP44" s="104" t="n">
        <v>3.538</v>
      </c>
      <c r="AQ44" s="104" t="n">
        <v>3.4903</v>
      </c>
      <c r="AR44" s="104" t="n">
        <v>3.4426</v>
      </c>
      <c r="AS44" s="104" t="n">
        <v>3.53585</v>
      </c>
      <c r="AT44" s="104" t="n">
        <v>3.6291</v>
      </c>
      <c r="AU44" s="104" t="n">
        <v>3.72235</v>
      </c>
      <c r="AV44" s="104" t="n">
        <v>3.8156</v>
      </c>
      <c r="AW44" s="104" t="n">
        <v>3.90885</v>
      </c>
      <c r="AX44" s="104" t="n">
        <v>4.0021</v>
      </c>
      <c r="AY44" s="103" t="n">
        <v>4.09535</v>
      </c>
      <c r="AZ44" s="103" t="n">
        <v>4.1886</v>
      </c>
      <c r="BA44" s="103" t="n">
        <v>4.28185</v>
      </c>
      <c r="BB44" s="103" t="n">
        <v>4.3751</v>
      </c>
      <c r="BC44" s="103" t="n">
        <v>4.46835</v>
      </c>
      <c r="BD44" s="103" t="n">
        <v>4.5616</v>
      </c>
      <c r="BE44" s="103" t="n">
        <v>4.65485</v>
      </c>
      <c r="BF44" s="103" t="n">
        <v>4.7481</v>
      </c>
      <c r="BG44" s="103" t="n">
        <v>4.84135</v>
      </c>
      <c r="BH44" s="103" t="n">
        <v>4.9346</v>
      </c>
      <c r="BI44" s="103" t="n">
        <v>5.02785</v>
      </c>
      <c r="BJ44" s="103" t="n">
        <v>5.1211</v>
      </c>
    </row>
    <row r="45" customFormat="false" ht="12.8" hidden="false" customHeight="false" outlineLevel="0" collapsed="false">
      <c r="A45" s="105" t="n">
        <v>78</v>
      </c>
      <c r="B45" s="104" t="n">
        <v>0</v>
      </c>
      <c r="C45" s="104" t="n">
        <v>1.1508</v>
      </c>
      <c r="D45" s="104" t="n">
        <v>2.3016</v>
      </c>
      <c r="E45" s="104" t="n">
        <v>3.4524</v>
      </c>
      <c r="F45" s="104" t="n">
        <v>4.6032</v>
      </c>
      <c r="G45" s="104" t="n">
        <v>5.754</v>
      </c>
      <c r="H45" s="104" t="n">
        <v>6.9048</v>
      </c>
      <c r="I45" s="104" t="n">
        <v>8.0556</v>
      </c>
      <c r="J45" s="104" t="n">
        <v>9.2064</v>
      </c>
      <c r="K45" s="104" t="n">
        <v>10.05575</v>
      </c>
      <c r="L45" s="104" t="n">
        <v>10.9051</v>
      </c>
      <c r="M45" s="104" t="n">
        <v>11.75445</v>
      </c>
      <c r="N45" s="104" t="n">
        <v>12.6038</v>
      </c>
      <c r="O45" s="104" t="n">
        <v>13.2987</v>
      </c>
      <c r="P45" s="104" t="n">
        <v>13.9936</v>
      </c>
      <c r="Q45" s="104" t="n">
        <v>15.0303</v>
      </c>
      <c r="R45" s="104" t="n">
        <v>16.067</v>
      </c>
      <c r="S45" s="104" t="n">
        <v>16.8282</v>
      </c>
      <c r="T45" s="104" t="n">
        <v>17.5894</v>
      </c>
      <c r="U45" s="104" t="n">
        <v>17.0735</v>
      </c>
      <c r="V45" s="104" t="n">
        <v>16.5576</v>
      </c>
      <c r="W45" s="104" t="n">
        <v>15.4375</v>
      </c>
      <c r="X45" s="104" t="n">
        <v>14.3174</v>
      </c>
      <c r="Y45" s="104" t="n">
        <v>14.9415</v>
      </c>
      <c r="Z45" s="104" t="n">
        <v>15.5656</v>
      </c>
      <c r="AA45" s="104" t="n">
        <v>15.5596</v>
      </c>
      <c r="AB45" s="104" t="n">
        <v>15.5536</v>
      </c>
      <c r="AC45" s="104" t="n">
        <v>10.1779</v>
      </c>
      <c r="AD45" s="104" t="n">
        <v>4.8022</v>
      </c>
      <c r="AE45" s="104" t="n">
        <v>5.3712</v>
      </c>
      <c r="AF45" s="104" t="n">
        <v>5.9402</v>
      </c>
      <c r="AG45" s="104" t="n">
        <v>5.8699</v>
      </c>
      <c r="AH45" s="104" t="n">
        <v>5.7996</v>
      </c>
      <c r="AI45" s="104" t="n">
        <v>5.4708</v>
      </c>
      <c r="AJ45" s="104" t="n">
        <v>5.142</v>
      </c>
      <c r="AK45" s="104" t="n">
        <v>5.0782</v>
      </c>
      <c r="AL45" s="104" t="n">
        <v>5.0144</v>
      </c>
      <c r="AM45" s="104" t="n">
        <v>4.4065</v>
      </c>
      <c r="AN45" s="104" t="n">
        <v>3.7986</v>
      </c>
      <c r="AO45" s="104" t="n">
        <v>3.7493</v>
      </c>
      <c r="AP45" s="104" t="n">
        <v>3.7</v>
      </c>
      <c r="AQ45" s="104" t="n">
        <v>3.6502</v>
      </c>
      <c r="AR45" s="104" t="n">
        <v>3.6004</v>
      </c>
      <c r="AS45" s="104" t="n">
        <v>3.6914</v>
      </c>
      <c r="AT45" s="104" t="n">
        <v>3.7824</v>
      </c>
      <c r="AU45" s="104" t="n">
        <v>3.8734</v>
      </c>
      <c r="AV45" s="104" t="n">
        <v>3.9644</v>
      </c>
      <c r="AW45" s="104" t="n">
        <v>4.0554</v>
      </c>
      <c r="AX45" s="104" t="n">
        <v>4.1464</v>
      </c>
      <c r="AY45" s="103" t="n">
        <v>4.2374</v>
      </c>
      <c r="AZ45" s="103" t="n">
        <v>4.3284</v>
      </c>
      <c r="BA45" s="103" t="n">
        <v>4.4194</v>
      </c>
      <c r="BB45" s="103" t="n">
        <v>4.5104</v>
      </c>
      <c r="BC45" s="103" t="n">
        <v>4.6014</v>
      </c>
      <c r="BD45" s="103" t="n">
        <v>4.6924</v>
      </c>
      <c r="BE45" s="103" t="n">
        <v>4.7834</v>
      </c>
      <c r="BF45" s="103" t="n">
        <v>4.8744</v>
      </c>
      <c r="BG45" s="103" t="n">
        <v>4.9654</v>
      </c>
      <c r="BH45" s="103" t="n">
        <v>5.0564</v>
      </c>
      <c r="BI45" s="103" t="n">
        <v>5.1474</v>
      </c>
      <c r="BJ45" s="103" t="n">
        <v>5.2384</v>
      </c>
    </row>
    <row r="46" customFormat="false" ht="12.8" hidden="false" customHeight="false" outlineLevel="0" collapsed="false">
      <c r="A46" s="105" t="n">
        <v>79</v>
      </c>
      <c r="B46" s="104" t="n">
        <v>0</v>
      </c>
      <c r="C46" s="104" t="n">
        <v>1.1524</v>
      </c>
      <c r="D46" s="104" t="n">
        <v>2.3048</v>
      </c>
      <c r="E46" s="104" t="n">
        <v>3.4572</v>
      </c>
      <c r="F46" s="104" t="n">
        <v>4.6096</v>
      </c>
      <c r="G46" s="104" t="n">
        <v>5.762</v>
      </c>
      <c r="H46" s="104" t="n">
        <v>6.9144</v>
      </c>
      <c r="I46" s="104" t="n">
        <v>8.0668</v>
      </c>
      <c r="J46" s="104" t="n">
        <v>9.2192</v>
      </c>
      <c r="K46" s="104" t="n">
        <v>10.07625</v>
      </c>
      <c r="L46" s="104" t="n">
        <v>10.9333</v>
      </c>
      <c r="M46" s="104" t="n">
        <v>11.79035</v>
      </c>
      <c r="N46" s="104" t="n">
        <v>12.6474</v>
      </c>
      <c r="O46" s="104" t="n">
        <v>13.3461</v>
      </c>
      <c r="P46" s="104" t="n">
        <v>14.0448</v>
      </c>
      <c r="Q46" s="104" t="n">
        <v>15.2469</v>
      </c>
      <c r="R46" s="104" t="n">
        <v>16.449</v>
      </c>
      <c r="S46" s="104" t="n">
        <v>17.1611</v>
      </c>
      <c r="T46" s="104" t="n">
        <v>17.8732</v>
      </c>
      <c r="U46" s="104" t="n">
        <v>17.4095</v>
      </c>
      <c r="V46" s="104" t="n">
        <v>16.9458</v>
      </c>
      <c r="W46" s="104" t="n">
        <v>15.8225</v>
      </c>
      <c r="X46" s="104" t="n">
        <v>14.6992</v>
      </c>
      <c r="Y46" s="104" t="n">
        <v>15.339</v>
      </c>
      <c r="Z46" s="104" t="n">
        <v>15.9788</v>
      </c>
      <c r="AA46" s="104" t="n">
        <v>15.9763</v>
      </c>
      <c r="AB46" s="104" t="n">
        <v>15.9738</v>
      </c>
      <c r="AC46" s="104" t="n">
        <v>10.4582</v>
      </c>
      <c r="AD46" s="104" t="n">
        <v>4.9426</v>
      </c>
      <c r="AE46" s="104" t="n">
        <v>5.5266</v>
      </c>
      <c r="AF46" s="104" t="n">
        <v>6.1106</v>
      </c>
      <c r="AG46" s="104" t="n">
        <v>6.0382</v>
      </c>
      <c r="AH46" s="104" t="n">
        <v>5.9658</v>
      </c>
      <c r="AI46" s="104" t="n">
        <v>5.6374</v>
      </c>
      <c r="AJ46" s="104" t="n">
        <v>5.309</v>
      </c>
      <c r="AK46" s="104" t="n">
        <v>5.2431</v>
      </c>
      <c r="AL46" s="104" t="n">
        <v>5.1772</v>
      </c>
      <c r="AM46" s="104" t="n">
        <v>4.571</v>
      </c>
      <c r="AN46" s="104" t="n">
        <v>3.9648</v>
      </c>
      <c r="AO46" s="104" t="n">
        <v>3.9134</v>
      </c>
      <c r="AP46" s="104" t="n">
        <v>3.862</v>
      </c>
      <c r="AQ46" s="104" t="n">
        <v>3.8101</v>
      </c>
      <c r="AR46" s="104" t="n">
        <v>3.7582</v>
      </c>
      <c r="AS46" s="104" t="n">
        <v>3.84695</v>
      </c>
      <c r="AT46" s="104" t="n">
        <v>3.9357</v>
      </c>
      <c r="AU46" s="104" t="n">
        <v>4.02445</v>
      </c>
      <c r="AV46" s="104" t="n">
        <v>4.1132</v>
      </c>
      <c r="AW46" s="104" t="n">
        <v>4.20195</v>
      </c>
      <c r="AX46" s="104" t="n">
        <v>4.2907</v>
      </c>
      <c r="AY46" s="103" t="n">
        <v>4.37945</v>
      </c>
      <c r="AZ46" s="103" t="n">
        <v>4.4682</v>
      </c>
      <c r="BA46" s="103" t="n">
        <v>4.55695</v>
      </c>
      <c r="BB46" s="103" t="n">
        <v>4.6457</v>
      </c>
      <c r="BC46" s="103" t="n">
        <v>4.73445</v>
      </c>
      <c r="BD46" s="103" t="n">
        <v>4.8232</v>
      </c>
      <c r="BE46" s="103" t="n">
        <v>4.91195</v>
      </c>
      <c r="BF46" s="103" t="n">
        <v>5.0007</v>
      </c>
      <c r="BG46" s="103" t="n">
        <v>5.08945</v>
      </c>
      <c r="BH46" s="103" t="n">
        <v>5.1782</v>
      </c>
      <c r="BI46" s="103" t="n">
        <v>5.26695</v>
      </c>
      <c r="BJ46" s="103" t="n">
        <v>5.3557</v>
      </c>
    </row>
    <row r="47" customFormat="false" ht="12.8" hidden="false" customHeight="false" outlineLevel="0" collapsed="false">
      <c r="A47" s="105" t="n">
        <v>80</v>
      </c>
      <c r="B47" s="104" t="n">
        <v>0</v>
      </c>
      <c r="C47" s="104" t="n">
        <v>1.154</v>
      </c>
      <c r="D47" s="104" t="n">
        <v>2.308</v>
      </c>
      <c r="E47" s="104" t="n">
        <v>3.462</v>
      </c>
      <c r="F47" s="104" t="n">
        <v>4.616</v>
      </c>
      <c r="G47" s="104" t="n">
        <v>5.77</v>
      </c>
      <c r="H47" s="104" t="n">
        <v>6.924</v>
      </c>
      <c r="I47" s="104" t="n">
        <v>8.078</v>
      </c>
      <c r="J47" s="104" t="n">
        <v>9.232</v>
      </c>
      <c r="K47" s="104" t="n">
        <v>10.09675</v>
      </c>
      <c r="L47" s="104" t="n">
        <v>10.9615</v>
      </c>
      <c r="M47" s="104" t="n">
        <v>11.82625</v>
      </c>
      <c r="N47" s="104" t="n">
        <v>12.691</v>
      </c>
      <c r="O47" s="104" t="n">
        <v>13.3935</v>
      </c>
      <c r="P47" s="104" t="n">
        <v>14.096</v>
      </c>
      <c r="Q47" s="104" t="n">
        <v>15.4635</v>
      </c>
      <c r="R47" s="104" t="n">
        <v>16.831</v>
      </c>
      <c r="S47" s="104" t="n">
        <v>17.494</v>
      </c>
      <c r="T47" s="104" t="n">
        <v>18.157</v>
      </c>
      <c r="U47" s="104" t="n">
        <v>17.7455</v>
      </c>
      <c r="V47" s="104" t="n">
        <v>17.334</v>
      </c>
      <c r="W47" s="104" t="n">
        <v>16.2075</v>
      </c>
      <c r="X47" s="104" t="n">
        <v>15.081</v>
      </c>
      <c r="Y47" s="104" t="n">
        <v>15.7365</v>
      </c>
      <c r="Z47" s="104" t="n">
        <v>16.392</v>
      </c>
      <c r="AA47" s="104" t="n">
        <v>16.393</v>
      </c>
      <c r="AB47" s="104" t="n">
        <v>16.394</v>
      </c>
      <c r="AC47" s="104" t="n">
        <v>10.7385</v>
      </c>
      <c r="AD47" s="104" t="n">
        <v>5.083</v>
      </c>
      <c r="AE47" s="104" t="n">
        <v>5.682</v>
      </c>
      <c r="AF47" s="104" t="n">
        <v>6.281</v>
      </c>
      <c r="AG47" s="104" t="n">
        <v>6.2065</v>
      </c>
      <c r="AH47" s="104" t="n">
        <v>6.132</v>
      </c>
      <c r="AI47" s="104" t="n">
        <v>5.804</v>
      </c>
      <c r="AJ47" s="104" t="n">
        <v>5.476</v>
      </c>
      <c r="AK47" s="104" t="n">
        <v>5.408</v>
      </c>
      <c r="AL47" s="104" t="n">
        <v>5.34</v>
      </c>
      <c r="AM47" s="104" t="n">
        <v>4.7355</v>
      </c>
      <c r="AN47" s="104" t="n">
        <v>4.131</v>
      </c>
      <c r="AO47" s="104" t="n">
        <v>4.0775</v>
      </c>
      <c r="AP47" s="104" t="n">
        <v>4.024</v>
      </c>
      <c r="AQ47" s="104" t="n">
        <v>3.97</v>
      </c>
      <c r="AR47" s="104" t="n">
        <v>3.916</v>
      </c>
      <c r="AS47" s="104" t="n">
        <v>4.0025</v>
      </c>
      <c r="AT47" s="104" t="n">
        <v>4.089</v>
      </c>
      <c r="AU47" s="104" t="n">
        <v>4.1755</v>
      </c>
      <c r="AV47" s="104" t="n">
        <v>4.262</v>
      </c>
      <c r="AW47" s="104" t="n">
        <v>4.3485</v>
      </c>
      <c r="AX47" s="104" t="n">
        <v>4.435</v>
      </c>
      <c r="AY47" s="103" t="n">
        <v>4.5215</v>
      </c>
      <c r="AZ47" s="103" t="n">
        <v>4.608</v>
      </c>
      <c r="BA47" s="103" t="n">
        <v>4.6945</v>
      </c>
      <c r="BB47" s="103" t="n">
        <v>4.781</v>
      </c>
      <c r="BC47" s="103" t="n">
        <v>4.8675</v>
      </c>
      <c r="BD47" s="103" t="n">
        <v>4.954</v>
      </c>
      <c r="BE47" s="103" t="n">
        <v>5.0405</v>
      </c>
      <c r="BF47" s="103" t="n">
        <v>5.127</v>
      </c>
      <c r="BG47" s="103" t="n">
        <v>5.2135</v>
      </c>
      <c r="BH47" s="103" t="n">
        <v>5.3</v>
      </c>
      <c r="BI47" s="103" t="n">
        <v>5.3865</v>
      </c>
      <c r="BJ47" s="103" t="n">
        <v>5.473</v>
      </c>
    </row>
    <row r="48" customFormat="false" ht="12.8" hidden="false" customHeight="false" outlineLevel="0" collapsed="false">
      <c r="A48" s="105" t="n">
        <v>81</v>
      </c>
      <c r="B48" s="104" t="n">
        <v>0</v>
      </c>
      <c r="C48" s="104" t="n">
        <v>1.1554</v>
      </c>
      <c r="D48" s="104" t="n">
        <v>2.3108</v>
      </c>
      <c r="E48" s="104" t="n">
        <v>3.4662</v>
      </c>
      <c r="F48" s="104" t="n">
        <v>4.6216</v>
      </c>
      <c r="G48" s="104" t="n">
        <v>5.777</v>
      </c>
      <c r="H48" s="104" t="n">
        <v>6.9324</v>
      </c>
      <c r="I48" s="104" t="n">
        <v>8.0878</v>
      </c>
      <c r="J48" s="104" t="n">
        <v>9.2432</v>
      </c>
      <c r="K48" s="104" t="n">
        <v>10.11565</v>
      </c>
      <c r="L48" s="104" t="n">
        <v>10.9881</v>
      </c>
      <c r="M48" s="104" t="n">
        <v>11.86055</v>
      </c>
      <c r="N48" s="104" t="n">
        <v>12.733</v>
      </c>
      <c r="O48" s="104" t="n">
        <v>13.4461</v>
      </c>
      <c r="P48" s="104" t="n">
        <v>14.1592</v>
      </c>
      <c r="Q48" s="104" t="n">
        <v>15.5392</v>
      </c>
      <c r="R48" s="104" t="n">
        <v>16.9192</v>
      </c>
      <c r="S48" s="104" t="n">
        <v>17.5915</v>
      </c>
      <c r="T48" s="104" t="n">
        <v>18.2638</v>
      </c>
      <c r="U48" s="104" t="n">
        <v>17.9717</v>
      </c>
      <c r="V48" s="104" t="n">
        <v>17.6796</v>
      </c>
      <c r="W48" s="104" t="n">
        <v>16.5669</v>
      </c>
      <c r="X48" s="104" t="n">
        <v>15.4542</v>
      </c>
      <c r="Y48" s="104" t="n">
        <v>16.1244</v>
      </c>
      <c r="Z48" s="104" t="n">
        <v>16.7946</v>
      </c>
      <c r="AA48" s="104" t="n">
        <v>16.8009</v>
      </c>
      <c r="AB48" s="104" t="n">
        <v>16.8072</v>
      </c>
      <c r="AC48" s="104" t="n">
        <v>11.0166</v>
      </c>
      <c r="AD48" s="104" t="n">
        <v>5.226</v>
      </c>
      <c r="AE48" s="104" t="n">
        <v>5.8393</v>
      </c>
      <c r="AF48" s="104" t="n">
        <v>6.4526</v>
      </c>
      <c r="AG48" s="104" t="n">
        <v>6.3761</v>
      </c>
      <c r="AH48" s="104" t="n">
        <v>6.2996</v>
      </c>
      <c r="AI48" s="104" t="n">
        <v>5.9724</v>
      </c>
      <c r="AJ48" s="104" t="n">
        <v>5.6452</v>
      </c>
      <c r="AK48" s="104" t="n">
        <v>5.5751</v>
      </c>
      <c r="AL48" s="104" t="n">
        <v>5.505</v>
      </c>
      <c r="AM48" s="104" t="n">
        <v>4.9037</v>
      </c>
      <c r="AN48" s="104" t="n">
        <v>4.3024</v>
      </c>
      <c r="AO48" s="104" t="n">
        <v>4.2466</v>
      </c>
      <c r="AP48" s="104" t="n">
        <v>4.1908</v>
      </c>
      <c r="AQ48" s="104" t="n">
        <v>4.1345</v>
      </c>
      <c r="AR48" s="104" t="n">
        <v>4.0782</v>
      </c>
      <c r="AS48" s="104" t="n">
        <v>4.1621</v>
      </c>
      <c r="AT48" s="104" t="n">
        <v>4.246</v>
      </c>
      <c r="AU48" s="104" t="n">
        <v>4.3299</v>
      </c>
      <c r="AV48" s="104" t="n">
        <v>4.4138</v>
      </c>
      <c r="AW48" s="104" t="n">
        <v>4.4977</v>
      </c>
      <c r="AX48" s="104" t="n">
        <v>4.5816</v>
      </c>
      <c r="AY48" s="103" t="n">
        <v>4.6655</v>
      </c>
      <c r="AZ48" s="103" t="n">
        <v>4.7494</v>
      </c>
      <c r="BA48" s="103" t="n">
        <v>4.8333</v>
      </c>
      <c r="BB48" s="103" t="n">
        <v>4.9172</v>
      </c>
      <c r="BC48" s="103" t="n">
        <v>5.0011</v>
      </c>
      <c r="BD48" s="103" t="n">
        <v>5.085</v>
      </c>
      <c r="BE48" s="103" t="n">
        <v>5.1689</v>
      </c>
      <c r="BF48" s="103" t="n">
        <v>5.2528</v>
      </c>
      <c r="BG48" s="103" t="n">
        <v>5.3367</v>
      </c>
      <c r="BH48" s="103" t="n">
        <v>5.4206</v>
      </c>
      <c r="BI48" s="103" t="n">
        <v>5.5045</v>
      </c>
      <c r="BJ48" s="103" t="n">
        <v>5.5884</v>
      </c>
    </row>
    <row r="49" customFormat="false" ht="12.8" hidden="false" customHeight="false" outlineLevel="0" collapsed="false">
      <c r="A49" s="105" t="n">
        <v>82</v>
      </c>
      <c r="B49" s="104" t="n">
        <v>0</v>
      </c>
      <c r="C49" s="104" t="n">
        <v>1.1568</v>
      </c>
      <c r="D49" s="104" t="n">
        <v>2.3136</v>
      </c>
      <c r="E49" s="104" t="n">
        <v>3.4704</v>
      </c>
      <c r="F49" s="104" t="n">
        <v>4.6272</v>
      </c>
      <c r="G49" s="104" t="n">
        <v>5.784</v>
      </c>
      <c r="H49" s="104" t="n">
        <v>6.9408</v>
      </c>
      <c r="I49" s="104" t="n">
        <v>8.0976</v>
      </c>
      <c r="J49" s="104" t="n">
        <v>9.2544</v>
      </c>
      <c r="K49" s="104" t="n">
        <v>10.13455</v>
      </c>
      <c r="L49" s="104" t="n">
        <v>11.0147</v>
      </c>
      <c r="M49" s="104" t="n">
        <v>11.89485</v>
      </c>
      <c r="N49" s="104" t="n">
        <v>12.775</v>
      </c>
      <c r="O49" s="104" t="n">
        <v>13.4987</v>
      </c>
      <c r="P49" s="104" t="n">
        <v>14.2224</v>
      </c>
      <c r="Q49" s="104" t="n">
        <v>15.6149</v>
      </c>
      <c r="R49" s="104" t="n">
        <v>17.0074</v>
      </c>
      <c r="S49" s="104" t="n">
        <v>17.689</v>
      </c>
      <c r="T49" s="104" t="n">
        <v>18.3706</v>
      </c>
      <c r="U49" s="104" t="n">
        <v>18.1979</v>
      </c>
      <c r="V49" s="104" t="n">
        <v>18.0252</v>
      </c>
      <c r="W49" s="104" t="n">
        <v>16.9263</v>
      </c>
      <c r="X49" s="104" t="n">
        <v>15.8274</v>
      </c>
      <c r="Y49" s="104" t="n">
        <v>16.5123</v>
      </c>
      <c r="Z49" s="104" t="n">
        <v>17.1972</v>
      </c>
      <c r="AA49" s="104" t="n">
        <v>17.2088</v>
      </c>
      <c r="AB49" s="104" t="n">
        <v>17.2204</v>
      </c>
      <c r="AC49" s="104" t="n">
        <v>11.2947</v>
      </c>
      <c r="AD49" s="104" t="n">
        <v>5.369</v>
      </c>
      <c r="AE49" s="104" t="n">
        <v>5.9966</v>
      </c>
      <c r="AF49" s="104" t="n">
        <v>6.6242</v>
      </c>
      <c r="AG49" s="104" t="n">
        <v>6.5457</v>
      </c>
      <c r="AH49" s="104" t="n">
        <v>6.4672</v>
      </c>
      <c r="AI49" s="104" t="n">
        <v>6.1408</v>
      </c>
      <c r="AJ49" s="104" t="n">
        <v>5.8144</v>
      </c>
      <c r="AK49" s="104" t="n">
        <v>5.7422</v>
      </c>
      <c r="AL49" s="104" t="n">
        <v>5.67</v>
      </c>
      <c r="AM49" s="104" t="n">
        <v>5.0719</v>
      </c>
      <c r="AN49" s="104" t="n">
        <v>4.4738</v>
      </c>
      <c r="AO49" s="104" t="n">
        <v>4.4157</v>
      </c>
      <c r="AP49" s="104" t="n">
        <v>4.3576</v>
      </c>
      <c r="AQ49" s="104" t="n">
        <v>4.299</v>
      </c>
      <c r="AR49" s="104" t="n">
        <v>4.2404</v>
      </c>
      <c r="AS49" s="104" t="n">
        <v>4.3217</v>
      </c>
      <c r="AT49" s="104" t="n">
        <v>4.403</v>
      </c>
      <c r="AU49" s="104" t="n">
        <v>4.4843</v>
      </c>
      <c r="AV49" s="104" t="n">
        <v>4.5656</v>
      </c>
      <c r="AW49" s="104" t="n">
        <v>4.6469</v>
      </c>
      <c r="AX49" s="104" t="n">
        <v>4.7282</v>
      </c>
      <c r="AY49" s="103" t="n">
        <v>4.8095</v>
      </c>
      <c r="AZ49" s="103" t="n">
        <v>4.8908</v>
      </c>
      <c r="BA49" s="103" t="n">
        <v>4.9721</v>
      </c>
      <c r="BB49" s="103" t="n">
        <v>5.0534</v>
      </c>
      <c r="BC49" s="103" t="n">
        <v>5.1347</v>
      </c>
      <c r="BD49" s="103" t="n">
        <v>5.216</v>
      </c>
      <c r="BE49" s="103" t="n">
        <v>5.2973</v>
      </c>
      <c r="BF49" s="103" t="n">
        <v>5.3786</v>
      </c>
      <c r="BG49" s="103" t="n">
        <v>5.4599</v>
      </c>
      <c r="BH49" s="103" t="n">
        <v>5.5412</v>
      </c>
      <c r="BI49" s="103" t="n">
        <v>5.6225</v>
      </c>
      <c r="BJ49" s="103" t="n">
        <v>5.7038</v>
      </c>
    </row>
    <row r="50" customFormat="false" ht="12.8" hidden="false" customHeight="false" outlineLevel="0" collapsed="false">
      <c r="A50" s="105" t="n">
        <v>83</v>
      </c>
      <c r="B50" s="104" t="n">
        <v>0</v>
      </c>
      <c r="C50" s="104" t="n">
        <v>1.1582</v>
      </c>
      <c r="D50" s="104" t="n">
        <v>2.3164</v>
      </c>
      <c r="E50" s="104" t="n">
        <v>3.4746</v>
      </c>
      <c r="F50" s="104" t="n">
        <v>4.6328</v>
      </c>
      <c r="G50" s="104" t="n">
        <v>5.791</v>
      </c>
      <c r="H50" s="104" t="n">
        <v>6.9492</v>
      </c>
      <c r="I50" s="104" t="n">
        <v>8.1074</v>
      </c>
      <c r="J50" s="104" t="n">
        <v>9.2656</v>
      </c>
      <c r="K50" s="104" t="n">
        <v>10.15345</v>
      </c>
      <c r="L50" s="104" t="n">
        <v>11.0413</v>
      </c>
      <c r="M50" s="104" t="n">
        <v>11.92915</v>
      </c>
      <c r="N50" s="104" t="n">
        <v>12.817</v>
      </c>
      <c r="O50" s="104" t="n">
        <v>13.5513</v>
      </c>
      <c r="P50" s="104" t="n">
        <v>14.2856</v>
      </c>
      <c r="Q50" s="104" t="n">
        <v>15.6906</v>
      </c>
      <c r="R50" s="104" t="n">
        <v>17.0956</v>
      </c>
      <c r="S50" s="104" t="n">
        <v>17.7865</v>
      </c>
      <c r="T50" s="104" t="n">
        <v>18.4774</v>
      </c>
      <c r="U50" s="104" t="n">
        <v>18.4241</v>
      </c>
      <c r="V50" s="104" t="n">
        <v>18.3708</v>
      </c>
      <c r="W50" s="104" t="n">
        <v>17.2857</v>
      </c>
      <c r="X50" s="104" t="n">
        <v>16.2006</v>
      </c>
      <c r="Y50" s="104" t="n">
        <v>16.9002</v>
      </c>
      <c r="Z50" s="104" t="n">
        <v>17.5998</v>
      </c>
      <c r="AA50" s="104" t="n">
        <v>17.6167</v>
      </c>
      <c r="AB50" s="104" t="n">
        <v>17.6336</v>
      </c>
      <c r="AC50" s="104" t="n">
        <v>11.5728</v>
      </c>
      <c r="AD50" s="104" t="n">
        <v>5.512</v>
      </c>
      <c r="AE50" s="104" t="n">
        <v>6.1539</v>
      </c>
      <c r="AF50" s="104" t="n">
        <v>6.7958</v>
      </c>
      <c r="AG50" s="104" t="n">
        <v>6.7153</v>
      </c>
      <c r="AH50" s="104" t="n">
        <v>6.6348</v>
      </c>
      <c r="AI50" s="104" t="n">
        <v>6.3092</v>
      </c>
      <c r="AJ50" s="104" t="n">
        <v>5.9836</v>
      </c>
      <c r="AK50" s="104" t="n">
        <v>5.9093</v>
      </c>
      <c r="AL50" s="104" t="n">
        <v>5.835</v>
      </c>
      <c r="AM50" s="104" t="n">
        <v>5.2401</v>
      </c>
      <c r="AN50" s="104" t="n">
        <v>4.6452</v>
      </c>
      <c r="AO50" s="104" t="n">
        <v>4.5848</v>
      </c>
      <c r="AP50" s="104" t="n">
        <v>4.5244</v>
      </c>
      <c r="AQ50" s="104" t="n">
        <v>4.4635</v>
      </c>
      <c r="AR50" s="104" t="n">
        <v>4.4026</v>
      </c>
      <c r="AS50" s="104" t="n">
        <v>4.4813</v>
      </c>
      <c r="AT50" s="104" t="n">
        <v>4.56</v>
      </c>
      <c r="AU50" s="104" t="n">
        <v>4.6387</v>
      </c>
      <c r="AV50" s="104" t="n">
        <v>4.7174</v>
      </c>
      <c r="AW50" s="104" t="n">
        <v>4.7961</v>
      </c>
      <c r="AX50" s="104" t="n">
        <v>4.8748</v>
      </c>
      <c r="AY50" s="103" t="n">
        <v>4.9535</v>
      </c>
      <c r="AZ50" s="103" t="n">
        <v>5.0322</v>
      </c>
      <c r="BA50" s="103" t="n">
        <v>5.1109</v>
      </c>
      <c r="BB50" s="103" t="n">
        <v>5.1896</v>
      </c>
      <c r="BC50" s="103" t="n">
        <v>5.2683</v>
      </c>
      <c r="BD50" s="103" t="n">
        <v>5.347</v>
      </c>
      <c r="BE50" s="103" t="n">
        <v>5.4257</v>
      </c>
      <c r="BF50" s="103" t="n">
        <v>5.5044</v>
      </c>
      <c r="BG50" s="103" t="n">
        <v>5.5831</v>
      </c>
      <c r="BH50" s="103" t="n">
        <v>5.6618</v>
      </c>
      <c r="BI50" s="103" t="n">
        <v>5.7405</v>
      </c>
      <c r="BJ50" s="103" t="n">
        <v>5.8192</v>
      </c>
    </row>
    <row r="51" customFormat="false" ht="12.8" hidden="false" customHeight="false" outlineLevel="0" collapsed="false">
      <c r="A51" s="105" t="n">
        <v>84</v>
      </c>
      <c r="B51" s="104" t="n">
        <v>0</v>
      </c>
      <c r="C51" s="104" t="n">
        <v>1.1596</v>
      </c>
      <c r="D51" s="104" t="n">
        <v>2.3192</v>
      </c>
      <c r="E51" s="104" t="n">
        <v>3.4788</v>
      </c>
      <c r="F51" s="104" t="n">
        <v>4.6384</v>
      </c>
      <c r="G51" s="104" t="n">
        <v>5.798</v>
      </c>
      <c r="H51" s="104" t="n">
        <v>6.9576</v>
      </c>
      <c r="I51" s="104" t="n">
        <v>8.1172</v>
      </c>
      <c r="J51" s="104" t="n">
        <v>9.2768</v>
      </c>
      <c r="K51" s="104" t="n">
        <v>10.17235</v>
      </c>
      <c r="L51" s="104" t="n">
        <v>11.0679</v>
      </c>
      <c r="M51" s="104" t="n">
        <v>11.96345</v>
      </c>
      <c r="N51" s="104" t="n">
        <v>12.859</v>
      </c>
      <c r="O51" s="104" t="n">
        <v>13.6039</v>
      </c>
      <c r="P51" s="104" t="n">
        <v>14.3488</v>
      </c>
      <c r="Q51" s="104" t="n">
        <v>15.7663</v>
      </c>
      <c r="R51" s="104" t="n">
        <v>17.1838</v>
      </c>
      <c r="S51" s="104" t="n">
        <v>17.884</v>
      </c>
      <c r="T51" s="104" t="n">
        <v>18.5842</v>
      </c>
      <c r="U51" s="104" t="n">
        <v>18.6503</v>
      </c>
      <c r="V51" s="104" t="n">
        <v>18.7164</v>
      </c>
      <c r="W51" s="104" t="n">
        <v>17.6451</v>
      </c>
      <c r="X51" s="104" t="n">
        <v>16.5738</v>
      </c>
      <c r="Y51" s="104" t="n">
        <v>17.2881</v>
      </c>
      <c r="Z51" s="104" t="n">
        <v>18.0024</v>
      </c>
      <c r="AA51" s="104" t="n">
        <v>18.0246</v>
      </c>
      <c r="AB51" s="104" t="n">
        <v>18.0468</v>
      </c>
      <c r="AC51" s="104" t="n">
        <v>11.8509</v>
      </c>
      <c r="AD51" s="104" t="n">
        <v>5.655</v>
      </c>
      <c r="AE51" s="104" t="n">
        <v>6.3112</v>
      </c>
      <c r="AF51" s="104" t="n">
        <v>6.9674</v>
      </c>
      <c r="AG51" s="104" t="n">
        <v>6.8849</v>
      </c>
      <c r="AH51" s="104" t="n">
        <v>6.8024</v>
      </c>
      <c r="AI51" s="104" t="n">
        <v>6.4776</v>
      </c>
      <c r="AJ51" s="104" t="n">
        <v>6.1528</v>
      </c>
      <c r="AK51" s="104" t="n">
        <v>6.0764</v>
      </c>
      <c r="AL51" s="104" t="n">
        <v>6</v>
      </c>
      <c r="AM51" s="104" t="n">
        <v>5.4083</v>
      </c>
      <c r="AN51" s="104" t="n">
        <v>4.8166</v>
      </c>
      <c r="AO51" s="104" t="n">
        <v>4.7539</v>
      </c>
      <c r="AP51" s="104" t="n">
        <v>4.6912</v>
      </c>
      <c r="AQ51" s="104" t="n">
        <v>4.628</v>
      </c>
      <c r="AR51" s="104" t="n">
        <v>4.5648</v>
      </c>
      <c r="AS51" s="104" t="n">
        <v>4.6409</v>
      </c>
      <c r="AT51" s="104" t="n">
        <v>4.717</v>
      </c>
      <c r="AU51" s="104" t="n">
        <v>4.7931</v>
      </c>
      <c r="AV51" s="104" t="n">
        <v>4.8692</v>
      </c>
      <c r="AW51" s="104" t="n">
        <v>4.9453</v>
      </c>
      <c r="AX51" s="104" t="n">
        <v>5.0214</v>
      </c>
      <c r="AY51" s="103" t="n">
        <v>5.0975</v>
      </c>
      <c r="AZ51" s="103" t="n">
        <v>5.1736</v>
      </c>
      <c r="BA51" s="103" t="n">
        <v>5.2497</v>
      </c>
      <c r="BB51" s="103" t="n">
        <v>5.3258</v>
      </c>
      <c r="BC51" s="103" t="n">
        <v>5.4019</v>
      </c>
      <c r="BD51" s="103" t="n">
        <v>5.478</v>
      </c>
      <c r="BE51" s="103" t="n">
        <v>5.5541</v>
      </c>
      <c r="BF51" s="103" t="n">
        <v>5.6302</v>
      </c>
      <c r="BG51" s="103" t="n">
        <v>5.7063</v>
      </c>
      <c r="BH51" s="103" t="n">
        <v>5.7824</v>
      </c>
      <c r="BI51" s="103" t="n">
        <v>5.8585</v>
      </c>
      <c r="BJ51" s="103" t="n">
        <v>5.9346</v>
      </c>
    </row>
    <row r="52" customFormat="false" ht="12.8" hidden="false" customHeight="false" outlineLevel="0" collapsed="false">
      <c r="A52" s="105" t="n">
        <v>85</v>
      </c>
      <c r="B52" s="104" t="n">
        <v>0</v>
      </c>
      <c r="C52" s="104" t="n">
        <v>1.161</v>
      </c>
      <c r="D52" s="104" t="n">
        <v>2.322</v>
      </c>
      <c r="E52" s="104" t="n">
        <v>3.483</v>
      </c>
      <c r="F52" s="104" t="n">
        <v>4.644</v>
      </c>
      <c r="G52" s="104" t="n">
        <v>5.805</v>
      </c>
      <c r="H52" s="104" t="n">
        <v>6.966</v>
      </c>
      <c r="I52" s="104" t="n">
        <v>8.127</v>
      </c>
      <c r="J52" s="104" t="n">
        <v>9.288</v>
      </c>
      <c r="K52" s="104" t="n">
        <v>10.19125</v>
      </c>
      <c r="L52" s="104" t="n">
        <v>11.0945</v>
      </c>
      <c r="M52" s="104" t="n">
        <v>11.99775</v>
      </c>
      <c r="N52" s="104" t="n">
        <v>12.901</v>
      </c>
      <c r="O52" s="104" t="n">
        <v>13.6565</v>
      </c>
      <c r="P52" s="104" t="n">
        <v>14.412</v>
      </c>
      <c r="Q52" s="104" t="n">
        <v>15.842</v>
      </c>
      <c r="R52" s="104" t="n">
        <v>17.272</v>
      </c>
      <c r="S52" s="104" t="n">
        <v>17.9815</v>
      </c>
      <c r="T52" s="104" t="n">
        <v>18.691</v>
      </c>
      <c r="U52" s="104" t="n">
        <v>18.8765</v>
      </c>
      <c r="V52" s="104" t="n">
        <v>19.062</v>
      </c>
      <c r="W52" s="104" t="n">
        <v>18.0045</v>
      </c>
      <c r="X52" s="104" t="n">
        <v>16.947</v>
      </c>
      <c r="Y52" s="104" t="n">
        <v>17.676</v>
      </c>
      <c r="Z52" s="104" t="n">
        <v>18.405</v>
      </c>
      <c r="AA52" s="104" t="n">
        <v>18.4325</v>
      </c>
      <c r="AB52" s="104" t="n">
        <v>18.46</v>
      </c>
      <c r="AC52" s="104" t="n">
        <v>12.129</v>
      </c>
      <c r="AD52" s="104" t="n">
        <v>5.798</v>
      </c>
      <c r="AE52" s="104" t="n">
        <v>6.4685</v>
      </c>
      <c r="AF52" s="104" t="n">
        <v>7.139</v>
      </c>
      <c r="AG52" s="104" t="n">
        <v>7.0545</v>
      </c>
      <c r="AH52" s="104" t="n">
        <v>6.97</v>
      </c>
      <c r="AI52" s="104" t="n">
        <v>6.646</v>
      </c>
      <c r="AJ52" s="104" t="n">
        <v>6.322</v>
      </c>
      <c r="AK52" s="104" t="n">
        <v>6.2435</v>
      </c>
      <c r="AL52" s="104" t="n">
        <v>6.165</v>
      </c>
      <c r="AM52" s="104" t="n">
        <v>5.5765</v>
      </c>
      <c r="AN52" s="104" t="n">
        <v>4.988</v>
      </c>
      <c r="AO52" s="104" t="n">
        <v>4.923</v>
      </c>
      <c r="AP52" s="104" t="n">
        <v>4.858</v>
      </c>
      <c r="AQ52" s="104" t="n">
        <v>4.7925</v>
      </c>
      <c r="AR52" s="104" t="n">
        <v>4.727</v>
      </c>
      <c r="AS52" s="104" t="n">
        <v>4.8005</v>
      </c>
      <c r="AT52" s="104" t="n">
        <v>4.874</v>
      </c>
      <c r="AU52" s="104" t="n">
        <v>4.9475</v>
      </c>
      <c r="AV52" s="104" t="n">
        <v>5.021</v>
      </c>
      <c r="AW52" s="104" t="n">
        <v>5.0945</v>
      </c>
      <c r="AX52" s="104" t="n">
        <v>5.168</v>
      </c>
      <c r="AY52" s="103" t="n">
        <v>5.2415</v>
      </c>
      <c r="AZ52" s="103" t="n">
        <v>5.315</v>
      </c>
      <c r="BA52" s="103" t="n">
        <v>5.3885</v>
      </c>
      <c r="BB52" s="103" t="n">
        <v>5.462</v>
      </c>
      <c r="BC52" s="103" t="n">
        <v>5.5355</v>
      </c>
      <c r="BD52" s="103" t="n">
        <v>5.609</v>
      </c>
      <c r="BE52" s="103" t="n">
        <v>5.6825</v>
      </c>
      <c r="BF52" s="103" t="n">
        <v>5.756</v>
      </c>
      <c r="BG52" s="103" t="n">
        <v>5.8295</v>
      </c>
      <c r="BH52" s="103" t="n">
        <v>5.903</v>
      </c>
      <c r="BI52" s="103" t="n">
        <v>5.9765</v>
      </c>
      <c r="BJ52" s="103" t="n">
        <v>6.05</v>
      </c>
    </row>
    <row r="53" customFormat="false" ht="12.8" hidden="false" customHeight="false" outlineLevel="0" collapsed="false">
      <c r="A53" s="105" t="n">
        <v>86</v>
      </c>
      <c r="B53" s="104" t="n">
        <v>0</v>
      </c>
      <c r="C53" s="104" t="n">
        <v>1.1624</v>
      </c>
      <c r="D53" s="104" t="n">
        <v>2.3248</v>
      </c>
      <c r="E53" s="104" t="n">
        <v>3.4872</v>
      </c>
      <c r="F53" s="104" t="n">
        <v>4.6496</v>
      </c>
      <c r="G53" s="104" t="n">
        <v>5.812</v>
      </c>
      <c r="H53" s="104" t="n">
        <v>6.9744</v>
      </c>
      <c r="I53" s="104" t="n">
        <v>8.1368</v>
      </c>
      <c r="J53" s="104" t="n">
        <v>9.2992</v>
      </c>
      <c r="K53" s="104" t="n">
        <v>10.2081</v>
      </c>
      <c r="L53" s="104" t="n">
        <v>11.117</v>
      </c>
      <c r="M53" s="104" t="n">
        <v>12.0259</v>
      </c>
      <c r="N53" s="104" t="n">
        <v>12.9348</v>
      </c>
      <c r="O53" s="104" t="n">
        <v>13.7022</v>
      </c>
      <c r="P53" s="104" t="n">
        <v>14.4696</v>
      </c>
      <c r="Q53" s="104" t="n">
        <v>15.9144</v>
      </c>
      <c r="R53" s="104" t="n">
        <v>17.3592</v>
      </c>
      <c r="S53" s="104" t="n">
        <v>18.0806</v>
      </c>
      <c r="T53" s="104" t="n">
        <v>18.802</v>
      </c>
      <c r="U53" s="104" t="n">
        <v>19.0681</v>
      </c>
      <c r="V53" s="104" t="n">
        <v>19.3342</v>
      </c>
      <c r="W53" s="104" t="n">
        <v>18.3201</v>
      </c>
      <c r="X53" s="104" t="n">
        <v>17.306</v>
      </c>
      <c r="Y53" s="104" t="n">
        <v>18.0484</v>
      </c>
      <c r="Z53" s="104" t="n">
        <v>18.7908</v>
      </c>
      <c r="AA53" s="104" t="n">
        <v>18.8259</v>
      </c>
      <c r="AB53" s="104" t="n">
        <v>18.861</v>
      </c>
      <c r="AC53" s="104" t="n">
        <v>12.4016</v>
      </c>
      <c r="AD53" s="104" t="n">
        <v>5.9422</v>
      </c>
      <c r="AE53" s="104" t="n">
        <v>6.6265</v>
      </c>
      <c r="AF53" s="104" t="n">
        <v>7.3108</v>
      </c>
      <c r="AG53" s="104" t="n">
        <v>7.2242</v>
      </c>
      <c r="AH53" s="104" t="n">
        <v>7.1376</v>
      </c>
      <c r="AI53" s="104" t="n">
        <v>6.8148</v>
      </c>
      <c r="AJ53" s="104" t="n">
        <v>6.492</v>
      </c>
      <c r="AK53" s="104" t="n">
        <v>6.4114</v>
      </c>
      <c r="AL53" s="104" t="n">
        <v>6.3308</v>
      </c>
      <c r="AM53" s="104" t="n">
        <v>5.7466</v>
      </c>
      <c r="AN53" s="104" t="n">
        <v>5.1624</v>
      </c>
      <c r="AO53" s="104" t="n">
        <v>5.095</v>
      </c>
      <c r="AP53" s="104" t="n">
        <v>5.0276</v>
      </c>
      <c r="AQ53" s="104" t="n">
        <v>4.9599</v>
      </c>
      <c r="AR53" s="104" t="n">
        <v>4.8922</v>
      </c>
      <c r="AS53" s="104" t="n">
        <v>4.962775</v>
      </c>
      <c r="AT53" s="104" t="n">
        <v>5.03335</v>
      </c>
      <c r="AU53" s="104" t="n">
        <v>5.103925</v>
      </c>
      <c r="AV53" s="104" t="n">
        <v>5.1745</v>
      </c>
      <c r="AW53" s="104" t="n">
        <v>5.245075</v>
      </c>
      <c r="AX53" s="104" t="n">
        <v>5.31565</v>
      </c>
      <c r="AY53" s="103" t="n">
        <v>5.386225</v>
      </c>
      <c r="AZ53" s="103" t="n">
        <v>5.4568</v>
      </c>
      <c r="BA53" s="103" t="n">
        <v>5.527375</v>
      </c>
      <c r="BB53" s="103" t="n">
        <v>5.59795</v>
      </c>
      <c r="BC53" s="103" t="n">
        <v>5.668525</v>
      </c>
      <c r="BD53" s="103" t="n">
        <v>5.7391</v>
      </c>
      <c r="BE53" s="103" t="n">
        <v>5.809675</v>
      </c>
      <c r="BF53" s="103" t="n">
        <v>5.88025</v>
      </c>
      <c r="BG53" s="103" t="n">
        <v>5.950825</v>
      </c>
      <c r="BH53" s="103" t="n">
        <v>6.0214</v>
      </c>
      <c r="BI53" s="103" t="n">
        <v>6.091975</v>
      </c>
      <c r="BJ53" s="103" t="n">
        <v>6.16255</v>
      </c>
    </row>
    <row r="54" customFormat="false" ht="12.8" hidden="false" customHeight="false" outlineLevel="0" collapsed="false">
      <c r="A54" s="105" t="n">
        <v>87</v>
      </c>
      <c r="B54" s="104" t="n">
        <v>0</v>
      </c>
      <c r="C54" s="104" t="n">
        <v>1.1638</v>
      </c>
      <c r="D54" s="104" t="n">
        <v>2.3276</v>
      </c>
      <c r="E54" s="104" t="n">
        <v>3.4914</v>
      </c>
      <c r="F54" s="104" t="n">
        <v>4.6552</v>
      </c>
      <c r="G54" s="104" t="n">
        <v>5.819</v>
      </c>
      <c r="H54" s="104" t="n">
        <v>6.9828</v>
      </c>
      <c r="I54" s="104" t="n">
        <v>8.1466</v>
      </c>
      <c r="J54" s="104" t="n">
        <v>9.3104</v>
      </c>
      <c r="K54" s="104" t="n">
        <v>10.22495</v>
      </c>
      <c r="L54" s="104" t="n">
        <v>11.1395</v>
      </c>
      <c r="M54" s="104" t="n">
        <v>12.05405</v>
      </c>
      <c r="N54" s="104" t="n">
        <v>12.9686</v>
      </c>
      <c r="O54" s="104" t="n">
        <v>13.7479</v>
      </c>
      <c r="P54" s="104" t="n">
        <v>14.5272</v>
      </c>
      <c r="Q54" s="104" t="n">
        <v>15.9868</v>
      </c>
      <c r="R54" s="104" t="n">
        <v>17.4464</v>
      </c>
      <c r="S54" s="104" t="n">
        <v>18.1797</v>
      </c>
      <c r="T54" s="104" t="n">
        <v>18.913</v>
      </c>
      <c r="U54" s="104" t="n">
        <v>19.2597</v>
      </c>
      <c r="V54" s="104" t="n">
        <v>19.6064</v>
      </c>
      <c r="W54" s="104" t="n">
        <v>18.6357</v>
      </c>
      <c r="X54" s="104" t="n">
        <v>17.665</v>
      </c>
      <c r="Y54" s="104" t="n">
        <v>18.4208</v>
      </c>
      <c r="Z54" s="104" t="n">
        <v>19.1766</v>
      </c>
      <c r="AA54" s="104" t="n">
        <v>19.2193</v>
      </c>
      <c r="AB54" s="104" t="n">
        <v>19.262</v>
      </c>
      <c r="AC54" s="104" t="n">
        <v>12.6742</v>
      </c>
      <c r="AD54" s="104" t="n">
        <v>6.0864</v>
      </c>
      <c r="AE54" s="104" t="n">
        <v>6.7845</v>
      </c>
      <c r="AF54" s="104" t="n">
        <v>7.4826</v>
      </c>
      <c r="AG54" s="104" t="n">
        <v>7.3939</v>
      </c>
      <c r="AH54" s="104" t="n">
        <v>7.3052</v>
      </c>
      <c r="AI54" s="104" t="n">
        <v>6.9836</v>
      </c>
      <c r="AJ54" s="104" t="n">
        <v>6.662</v>
      </c>
      <c r="AK54" s="104" t="n">
        <v>6.5793</v>
      </c>
      <c r="AL54" s="104" t="n">
        <v>6.4966</v>
      </c>
      <c r="AM54" s="104" t="n">
        <v>5.9167</v>
      </c>
      <c r="AN54" s="104" t="n">
        <v>5.3368</v>
      </c>
      <c r="AO54" s="104" t="n">
        <v>5.267</v>
      </c>
      <c r="AP54" s="104" t="n">
        <v>5.1972</v>
      </c>
      <c r="AQ54" s="104" t="n">
        <v>5.1273</v>
      </c>
      <c r="AR54" s="104" t="n">
        <v>5.0574</v>
      </c>
      <c r="AS54" s="104" t="n">
        <v>5.12505</v>
      </c>
      <c r="AT54" s="104" t="n">
        <v>5.1927</v>
      </c>
      <c r="AU54" s="104" t="n">
        <v>5.26035</v>
      </c>
      <c r="AV54" s="104" t="n">
        <v>5.328</v>
      </c>
      <c r="AW54" s="104" t="n">
        <v>5.39565</v>
      </c>
      <c r="AX54" s="104" t="n">
        <v>5.4633</v>
      </c>
      <c r="AY54" s="103" t="n">
        <v>5.53095</v>
      </c>
      <c r="AZ54" s="103" t="n">
        <v>5.5986</v>
      </c>
      <c r="BA54" s="103" t="n">
        <v>5.66625</v>
      </c>
      <c r="BB54" s="103" t="n">
        <v>5.7339</v>
      </c>
      <c r="BC54" s="103" t="n">
        <v>5.80155</v>
      </c>
      <c r="BD54" s="103" t="n">
        <v>5.8692</v>
      </c>
      <c r="BE54" s="103" t="n">
        <v>5.93685</v>
      </c>
      <c r="BF54" s="103" t="n">
        <v>6.0045</v>
      </c>
      <c r="BG54" s="103" t="n">
        <v>6.07215</v>
      </c>
      <c r="BH54" s="103" t="n">
        <v>6.1398</v>
      </c>
      <c r="BI54" s="103" t="n">
        <v>6.20745</v>
      </c>
      <c r="BJ54" s="103" t="n">
        <v>6.2751</v>
      </c>
    </row>
    <row r="55" customFormat="false" ht="12.8" hidden="false" customHeight="false" outlineLevel="0" collapsed="false">
      <c r="A55" s="105" t="n">
        <v>88</v>
      </c>
      <c r="B55" s="104" t="n">
        <v>0</v>
      </c>
      <c r="C55" s="104" t="n">
        <v>1.1652</v>
      </c>
      <c r="D55" s="104" t="n">
        <v>2.3304</v>
      </c>
      <c r="E55" s="104" t="n">
        <v>3.4956</v>
      </c>
      <c r="F55" s="104" t="n">
        <v>4.6608</v>
      </c>
      <c r="G55" s="104" t="n">
        <v>5.826</v>
      </c>
      <c r="H55" s="104" t="n">
        <v>6.9912</v>
      </c>
      <c r="I55" s="104" t="n">
        <v>8.1564</v>
      </c>
      <c r="J55" s="104" t="n">
        <v>9.3216</v>
      </c>
      <c r="K55" s="104" t="n">
        <v>10.2418</v>
      </c>
      <c r="L55" s="104" t="n">
        <v>11.162</v>
      </c>
      <c r="M55" s="104" t="n">
        <v>12.0822</v>
      </c>
      <c r="N55" s="104" t="n">
        <v>13.0024</v>
      </c>
      <c r="O55" s="104" t="n">
        <v>13.7936</v>
      </c>
      <c r="P55" s="104" t="n">
        <v>14.5848</v>
      </c>
      <c r="Q55" s="104" t="n">
        <v>16.0592</v>
      </c>
      <c r="R55" s="104" t="n">
        <v>17.5336</v>
      </c>
      <c r="S55" s="104" t="n">
        <v>18.2788</v>
      </c>
      <c r="T55" s="104" t="n">
        <v>19.024</v>
      </c>
      <c r="U55" s="104" t="n">
        <v>19.4513</v>
      </c>
      <c r="V55" s="104" t="n">
        <v>19.8786</v>
      </c>
      <c r="W55" s="104" t="n">
        <v>18.9513</v>
      </c>
      <c r="X55" s="104" t="n">
        <v>18.024</v>
      </c>
      <c r="Y55" s="104" t="n">
        <v>18.7932</v>
      </c>
      <c r="Z55" s="104" t="n">
        <v>19.5624</v>
      </c>
      <c r="AA55" s="104" t="n">
        <v>19.6127</v>
      </c>
      <c r="AB55" s="104" t="n">
        <v>19.663</v>
      </c>
      <c r="AC55" s="104" t="n">
        <v>12.9468</v>
      </c>
      <c r="AD55" s="104" t="n">
        <v>6.2306</v>
      </c>
      <c r="AE55" s="104" t="n">
        <v>6.9425</v>
      </c>
      <c r="AF55" s="104" t="n">
        <v>7.6544</v>
      </c>
      <c r="AG55" s="104" t="n">
        <v>7.5636</v>
      </c>
      <c r="AH55" s="104" t="n">
        <v>7.4728</v>
      </c>
      <c r="AI55" s="104" t="n">
        <v>7.1524</v>
      </c>
      <c r="AJ55" s="104" t="n">
        <v>6.832</v>
      </c>
      <c r="AK55" s="104" t="n">
        <v>6.7472</v>
      </c>
      <c r="AL55" s="104" t="n">
        <v>6.6624</v>
      </c>
      <c r="AM55" s="104" t="n">
        <v>6.0868</v>
      </c>
      <c r="AN55" s="104" t="n">
        <v>5.5112</v>
      </c>
      <c r="AO55" s="104" t="n">
        <v>5.439</v>
      </c>
      <c r="AP55" s="104" t="n">
        <v>5.3668</v>
      </c>
      <c r="AQ55" s="104" t="n">
        <v>5.2947</v>
      </c>
      <c r="AR55" s="104" t="n">
        <v>5.2226</v>
      </c>
      <c r="AS55" s="104" t="n">
        <v>5.287325</v>
      </c>
      <c r="AT55" s="104" t="n">
        <v>5.35205</v>
      </c>
      <c r="AU55" s="104" t="n">
        <v>5.416775</v>
      </c>
      <c r="AV55" s="104" t="n">
        <v>5.4815</v>
      </c>
      <c r="AW55" s="104" t="n">
        <v>5.546225</v>
      </c>
      <c r="AX55" s="104" t="n">
        <v>5.61095</v>
      </c>
      <c r="AY55" s="103" t="n">
        <v>5.675675</v>
      </c>
      <c r="AZ55" s="103" t="n">
        <v>5.7404</v>
      </c>
      <c r="BA55" s="103" t="n">
        <v>5.805125</v>
      </c>
      <c r="BB55" s="103" t="n">
        <v>5.86985</v>
      </c>
      <c r="BC55" s="103" t="n">
        <v>5.934575</v>
      </c>
      <c r="BD55" s="103" t="n">
        <v>5.9993</v>
      </c>
      <c r="BE55" s="103" t="n">
        <v>6.064025</v>
      </c>
      <c r="BF55" s="103" t="n">
        <v>6.12875</v>
      </c>
      <c r="BG55" s="103" t="n">
        <v>6.193475</v>
      </c>
      <c r="BH55" s="103" t="n">
        <v>6.2582</v>
      </c>
      <c r="BI55" s="103" t="n">
        <v>6.322925</v>
      </c>
      <c r="BJ55" s="103" t="n">
        <v>6.38765</v>
      </c>
    </row>
    <row r="56" customFormat="false" ht="12.8" hidden="false" customHeight="false" outlineLevel="0" collapsed="false">
      <c r="A56" s="105" t="n">
        <v>89</v>
      </c>
      <c r="B56" s="104" t="n">
        <v>0</v>
      </c>
      <c r="C56" s="104" t="n">
        <v>1.1666</v>
      </c>
      <c r="D56" s="104" t="n">
        <v>2.3332</v>
      </c>
      <c r="E56" s="104" t="n">
        <v>3.4998</v>
      </c>
      <c r="F56" s="104" t="n">
        <v>4.6664</v>
      </c>
      <c r="G56" s="104" t="n">
        <v>5.833</v>
      </c>
      <c r="H56" s="104" t="n">
        <v>6.9996</v>
      </c>
      <c r="I56" s="104" t="n">
        <v>8.1662</v>
      </c>
      <c r="J56" s="104" t="n">
        <v>9.3328</v>
      </c>
      <c r="K56" s="104" t="n">
        <v>10.25865</v>
      </c>
      <c r="L56" s="104" t="n">
        <v>11.1845</v>
      </c>
      <c r="M56" s="104" t="n">
        <v>12.11035</v>
      </c>
      <c r="N56" s="104" t="n">
        <v>13.0362</v>
      </c>
      <c r="O56" s="104" t="n">
        <v>13.8393</v>
      </c>
      <c r="P56" s="104" t="n">
        <v>14.6424</v>
      </c>
      <c r="Q56" s="104" t="n">
        <v>16.1316</v>
      </c>
      <c r="R56" s="104" t="n">
        <v>17.6208</v>
      </c>
      <c r="S56" s="104" t="n">
        <v>18.3779</v>
      </c>
      <c r="T56" s="104" t="n">
        <v>19.135</v>
      </c>
      <c r="U56" s="104" t="n">
        <v>19.6429</v>
      </c>
      <c r="V56" s="104" t="n">
        <v>20.1508</v>
      </c>
      <c r="W56" s="104" t="n">
        <v>19.2669</v>
      </c>
      <c r="X56" s="104" t="n">
        <v>18.383</v>
      </c>
      <c r="Y56" s="104" t="n">
        <v>19.1656</v>
      </c>
      <c r="Z56" s="104" t="n">
        <v>19.9482</v>
      </c>
      <c r="AA56" s="104" t="n">
        <v>20.0061</v>
      </c>
      <c r="AB56" s="104" t="n">
        <v>20.064</v>
      </c>
      <c r="AC56" s="104" t="n">
        <v>13.2194</v>
      </c>
      <c r="AD56" s="104" t="n">
        <v>6.3748</v>
      </c>
      <c r="AE56" s="104" t="n">
        <v>7.1005</v>
      </c>
      <c r="AF56" s="104" t="n">
        <v>7.8262</v>
      </c>
      <c r="AG56" s="104" t="n">
        <v>7.7333</v>
      </c>
      <c r="AH56" s="104" t="n">
        <v>7.6404</v>
      </c>
      <c r="AI56" s="104" t="n">
        <v>7.3212</v>
      </c>
      <c r="AJ56" s="104" t="n">
        <v>7.002</v>
      </c>
      <c r="AK56" s="104" t="n">
        <v>6.9151</v>
      </c>
      <c r="AL56" s="104" t="n">
        <v>6.8282</v>
      </c>
      <c r="AM56" s="104" t="n">
        <v>6.2569</v>
      </c>
      <c r="AN56" s="104" t="n">
        <v>5.6856</v>
      </c>
      <c r="AO56" s="104" t="n">
        <v>5.611</v>
      </c>
      <c r="AP56" s="104" t="n">
        <v>5.5364</v>
      </c>
      <c r="AQ56" s="104" t="n">
        <v>5.4621</v>
      </c>
      <c r="AR56" s="104" t="n">
        <v>5.3878</v>
      </c>
      <c r="AS56" s="104" t="n">
        <v>5.4496</v>
      </c>
      <c r="AT56" s="104" t="n">
        <v>5.5114</v>
      </c>
      <c r="AU56" s="104" t="n">
        <v>5.5732</v>
      </c>
      <c r="AV56" s="104" t="n">
        <v>5.635</v>
      </c>
      <c r="AW56" s="104" t="n">
        <v>5.6968</v>
      </c>
      <c r="AX56" s="104" t="n">
        <v>5.7586</v>
      </c>
      <c r="AY56" s="103" t="n">
        <v>5.8204</v>
      </c>
      <c r="AZ56" s="103" t="n">
        <v>5.8822</v>
      </c>
      <c r="BA56" s="103" t="n">
        <v>5.944</v>
      </c>
      <c r="BB56" s="103" t="n">
        <v>6.0058</v>
      </c>
      <c r="BC56" s="103" t="n">
        <v>6.0676</v>
      </c>
      <c r="BD56" s="103" t="n">
        <v>6.1294</v>
      </c>
      <c r="BE56" s="103" t="n">
        <v>6.1912</v>
      </c>
      <c r="BF56" s="103" t="n">
        <v>6.253</v>
      </c>
      <c r="BG56" s="103" t="n">
        <v>6.3148</v>
      </c>
      <c r="BH56" s="103" t="n">
        <v>6.3766</v>
      </c>
      <c r="BI56" s="103" t="n">
        <v>6.4384</v>
      </c>
      <c r="BJ56" s="103" t="n">
        <v>6.5002</v>
      </c>
    </row>
    <row r="57" customFormat="false" ht="12.8" hidden="false" customHeight="false" outlineLevel="0" collapsed="false">
      <c r="A57" s="105" t="n">
        <v>90</v>
      </c>
      <c r="B57" s="104" t="n">
        <v>0</v>
      </c>
      <c r="C57" s="104" t="n">
        <v>1.168</v>
      </c>
      <c r="D57" s="104" t="n">
        <v>2.336</v>
      </c>
      <c r="E57" s="104" t="n">
        <v>3.504</v>
      </c>
      <c r="F57" s="104" t="n">
        <v>4.672</v>
      </c>
      <c r="G57" s="104" t="n">
        <v>5.84</v>
      </c>
      <c r="H57" s="104" t="n">
        <v>7.008</v>
      </c>
      <c r="I57" s="104" t="n">
        <v>8.176</v>
      </c>
      <c r="J57" s="104" t="n">
        <v>9.344</v>
      </c>
      <c r="K57" s="104" t="n">
        <v>10.2755</v>
      </c>
      <c r="L57" s="104" t="n">
        <v>11.207</v>
      </c>
      <c r="M57" s="104" t="n">
        <v>12.1385</v>
      </c>
      <c r="N57" s="104" t="n">
        <v>13.07</v>
      </c>
      <c r="O57" s="104" t="n">
        <v>13.885</v>
      </c>
      <c r="P57" s="104" t="n">
        <v>14.7</v>
      </c>
      <c r="Q57" s="104" t="n">
        <v>16.204</v>
      </c>
      <c r="R57" s="104" t="n">
        <v>17.708</v>
      </c>
      <c r="S57" s="104" t="n">
        <v>18.477</v>
      </c>
      <c r="T57" s="104" t="n">
        <v>19.246</v>
      </c>
      <c r="U57" s="104" t="n">
        <v>19.8345</v>
      </c>
      <c r="V57" s="104" t="n">
        <v>20.423</v>
      </c>
      <c r="W57" s="104" t="n">
        <v>19.5825</v>
      </c>
      <c r="X57" s="104" t="n">
        <v>18.742</v>
      </c>
      <c r="Y57" s="104" t="n">
        <v>19.538</v>
      </c>
      <c r="Z57" s="104" t="n">
        <v>20.334</v>
      </c>
      <c r="AA57" s="104" t="n">
        <v>20.3995</v>
      </c>
      <c r="AB57" s="104" t="n">
        <v>20.465</v>
      </c>
      <c r="AC57" s="104" t="n">
        <v>13.492</v>
      </c>
      <c r="AD57" s="104" t="n">
        <v>6.519</v>
      </c>
      <c r="AE57" s="104" t="n">
        <v>7.2585</v>
      </c>
      <c r="AF57" s="104" t="n">
        <v>7.998</v>
      </c>
      <c r="AG57" s="104" t="n">
        <v>7.903</v>
      </c>
      <c r="AH57" s="104" t="n">
        <v>7.808</v>
      </c>
      <c r="AI57" s="104" t="n">
        <v>7.49</v>
      </c>
      <c r="AJ57" s="104" t="n">
        <v>7.172</v>
      </c>
      <c r="AK57" s="104" t="n">
        <v>7.083</v>
      </c>
      <c r="AL57" s="104" t="n">
        <v>6.994</v>
      </c>
      <c r="AM57" s="104" t="n">
        <v>6.427</v>
      </c>
      <c r="AN57" s="104" t="n">
        <v>5.86</v>
      </c>
      <c r="AO57" s="104" t="n">
        <v>5.783</v>
      </c>
      <c r="AP57" s="104" t="n">
        <v>5.706</v>
      </c>
      <c r="AQ57" s="104" t="n">
        <v>5.6295</v>
      </c>
      <c r="AR57" s="104" t="n">
        <v>5.553</v>
      </c>
      <c r="AS57" s="104" t="n">
        <v>5.611875</v>
      </c>
      <c r="AT57" s="104" t="n">
        <v>5.67075</v>
      </c>
      <c r="AU57" s="104" t="n">
        <v>5.729625</v>
      </c>
      <c r="AV57" s="104" t="n">
        <v>5.7885</v>
      </c>
      <c r="AW57" s="104" t="n">
        <v>5.847375</v>
      </c>
      <c r="AX57" s="104" t="n">
        <v>5.90625</v>
      </c>
      <c r="AY57" s="103" t="n">
        <v>5.965125</v>
      </c>
      <c r="AZ57" s="103" t="n">
        <v>6.024</v>
      </c>
      <c r="BA57" s="103" t="n">
        <v>6.082875</v>
      </c>
      <c r="BB57" s="103" t="n">
        <v>6.14175</v>
      </c>
      <c r="BC57" s="103" t="n">
        <v>6.200625</v>
      </c>
      <c r="BD57" s="103" t="n">
        <v>6.2595</v>
      </c>
      <c r="BE57" s="103" t="n">
        <v>6.318375</v>
      </c>
      <c r="BF57" s="103" t="n">
        <v>6.37725</v>
      </c>
      <c r="BG57" s="103" t="n">
        <v>6.436125</v>
      </c>
      <c r="BH57" s="103" t="n">
        <v>6.495</v>
      </c>
      <c r="BI57" s="103" t="n">
        <v>6.553875</v>
      </c>
      <c r="BJ57" s="103" t="n">
        <v>6.61275</v>
      </c>
    </row>
    <row r="58" customFormat="false" ht="12.8" hidden="false" customHeight="false" outlineLevel="0" collapsed="false">
      <c r="A58" s="105" t="n">
        <v>91</v>
      </c>
      <c r="B58" s="104" t="n">
        <v>0</v>
      </c>
      <c r="C58" s="104" t="n">
        <v>1.1694</v>
      </c>
      <c r="D58" s="104" t="n">
        <v>2.3388</v>
      </c>
      <c r="E58" s="104" t="n">
        <v>3.5082</v>
      </c>
      <c r="F58" s="104" t="n">
        <v>4.6776</v>
      </c>
      <c r="G58" s="104" t="n">
        <v>5.847</v>
      </c>
      <c r="H58" s="104" t="n">
        <v>7.0164</v>
      </c>
      <c r="I58" s="104" t="n">
        <v>8.1858</v>
      </c>
      <c r="J58" s="104" t="n">
        <v>9.3552</v>
      </c>
      <c r="K58" s="104" t="n">
        <v>10.2886</v>
      </c>
      <c r="L58" s="104" t="n">
        <v>11.222</v>
      </c>
      <c r="M58" s="104" t="n">
        <v>12.1554</v>
      </c>
      <c r="N58" s="104" t="n">
        <v>13.0888</v>
      </c>
      <c r="O58" s="104" t="n">
        <v>13.9128</v>
      </c>
      <c r="P58" s="104" t="n">
        <v>14.7368</v>
      </c>
      <c r="Q58" s="104" t="n">
        <v>16.2602</v>
      </c>
      <c r="R58" s="104" t="n">
        <v>17.7836</v>
      </c>
      <c r="S58" s="104" t="n">
        <v>18.5702</v>
      </c>
      <c r="T58" s="104" t="n">
        <v>19.3568</v>
      </c>
      <c r="U58" s="104" t="n">
        <v>19.9636</v>
      </c>
      <c r="V58" s="104" t="n">
        <v>20.5704</v>
      </c>
      <c r="W58" s="104" t="n">
        <v>19.8256</v>
      </c>
      <c r="X58" s="104" t="n">
        <v>19.0808</v>
      </c>
      <c r="Y58" s="104" t="n">
        <v>19.8885</v>
      </c>
      <c r="Z58" s="104" t="n">
        <v>20.6962</v>
      </c>
      <c r="AA58" s="104" t="n">
        <v>20.7722</v>
      </c>
      <c r="AB58" s="104" t="n">
        <v>20.8482</v>
      </c>
      <c r="AC58" s="104" t="n">
        <v>13.7559</v>
      </c>
      <c r="AD58" s="104" t="n">
        <v>6.6636</v>
      </c>
      <c r="AE58" s="104" t="n">
        <v>7.4159</v>
      </c>
      <c r="AF58" s="104" t="n">
        <v>8.1682</v>
      </c>
      <c r="AG58" s="104" t="n">
        <v>8.0713</v>
      </c>
      <c r="AH58" s="104" t="n">
        <v>7.9744</v>
      </c>
      <c r="AI58" s="104" t="n">
        <v>7.6579</v>
      </c>
      <c r="AJ58" s="104" t="n">
        <v>7.3414</v>
      </c>
      <c r="AK58" s="104" t="n">
        <v>7.2503</v>
      </c>
      <c r="AL58" s="104" t="n">
        <v>7.1592</v>
      </c>
      <c r="AM58" s="104" t="n">
        <v>6.5973</v>
      </c>
      <c r="AN58" s="104" t="n">
        <v>6.0354</v>
      </c>
      <c r="AO58" s="104" t="n">
        <v>5.9562</v>
      </c>
      <c r="AP58" s="104" t="n">
        <v>5.877</v>
      </c>
      <c r="AQ58" s="104" t="n">
        <v>5.7982</v>
      </c>
      <c r="AR58" s="104" t="n">
        <v>5.7194</v>
      </c>
      <c r="AS58" s="104" t="n">
        <v>5.775075</v>
      </c>
      <c r="AT58" s="104" t="n">
        <v>5.83075</v>
      </c>
      <c r="AU58" s="104" t="n">
        <v>5.886425</v>
      </c>
      <c r="AV58" s="104" t="n">
        <v>5.9421</v>
      </c>
      <c r="AW58" s="104" t="n">
        <v>5.997775</v>
      </c>
      <c r="AX58" s="104" t="n">
        <v>6.05345</v>
      </c>
      <c r="AY58" s="103" t="n">
        <v>6.109125</v>
      </c>
      <c r="AZ58" s="103" t="n">
        <v>6.1648</v>
      </c>
      <c r="BA58" s="103" t="n">
        <v>6.220475</v>
      </c>
      <c r="BB58" s="103" t="n">
        <v>6.27615</v>
      </c>
      <c r="BC58" s="103" t="n">
        <v>6.331825</v>
      </c>
      <c r="BD58" s="103" t="n">
        <v>6.3875</v>
      </c>
      <c r="BE58" s="103" t="n">
        <v>6.443175</v>
      </c>
      <c r="BF58" s="103" t="n">
        <v>6.49885</v>
      </c>
      <c r="BG58" s="103" t="n">
        <v>6.554525</v>
      </c>
      <c r="BH58" s="103" t="n">
        <v>6.6102</v>
      </c>
      <c r="BI58" s="103" t="n">
        <v>6.665875</v>
      </c>
      <c r="BJ58" s="103" t="n">
        <v>6.72155</v>
      </c>
    </row>
    <row r="59" customFormat="false" ht="12.8" hidden="false" customHeight="false" outlineLevel="0" collapsed="false">
      <c r="A59" s="105" t="n">
        <v>92</v>
      </c>
      <c r="B59" s="104" t="n">
        <v>0</v>
      </c>
      <c r="C59" s="104" t="n">
        <v>1.1708</v>
      </c>
      <c r="D59" s="104" t="n">
        <v>2.3416</v>
      </c>
      <c r="E59" s="104" t="n">
        <v>3.5124</v>
      </c>
      <c r="F59" s="104" t="n">
        <v>4.6832</v>
      </c>
      <c r="G59" s="104" t="n">
        <v>5.854</v>
      </c>
      <c r="H59" s="104" t="n">
        <v>7.0248</v>
      </c>
      <c r="I59" s="104" t="n">
        <v>8.1956</v>
      </c>
      <c r="J59" s="104" t="n">
        <v>9.3664</v>
      </c>
      <c r="K59" s="104" t="n">
        <v>10.3017</v>
      </c>
      <c r="L59" s="104" t="n">
        <v>11.237</v>
      </c>
      <c r="M59" s="104" t="n">
        <v>12.1723</v>
      </c>
      <c r="N59" s="104" t="n">
        <v>13.1076</v>
      </c>
      <c r="O59" s="104" t="n">
        <v>13.9406</v>
      </c>
      <c r="P59" s="104" t="n">
        <v>14.7736</v>
      </c>
      <c r="Q59" s="104" t="n">
        <v>16.3164</v>
      </c>
      <c r="R59" s="104" t="n">
        <v>17.8592</v>
      </c>
      <c r="S59" s="104" t="n">
        <v>18.6634</v>
      </c>
      <c r="T59" s="104" t="n">
        <v>19.4676</v>
      </c>
      <c r="U59" s="104" t="n">
        <v>20.0927</v>
      </c>
      <c r="V59" s="104" t="n">
        <v>20.7178</v>
      </c>
      <c r="W59" s="104" t="n">
        <v>20.0687</v>
      </c>
      <c r="X59" s="104" t="n">
        <v>19.4196</v>
      </c>
      <c r="Y59" s="104" t="n">
        <v>20.239</v>
      </c>
      <c r="Z59" s="104" t="n">
        <v>21.0584</v>
      </c>
      <c r="AA59" s="104" t="n">
        <v>21.1449</v>
      </c>
      <c r="AB59" s="104" t="n">
        <v>21.2314</v>
      </c>
      <c r="AC59" s="104" t="n">
        <v>14.0198</v>
      </c>
      <c r="AD59" s="104" t="n">
        <v>6.8082</v>
      </c>
      <c r="AE59" s="104" t="n">
        <v>7.5733</v>
      </c>
      <c r="AF59" s="104" t="n">
        <v>8.3384</v>
      </c>
      <c r="AG59" s="104" t="n">
        <v>8.2396</v>
      </c>
      <c r="AH59" s="104" t="n">
        <v>8.1408</v>
      </c>
      <c r="AI59" s="104" t="n">
        <v>7.8258</v>
      </c>
      <c r="AJ59" s="104" t="n">
        <v>7.5108</v>
      </c>
      <c r="AK59" s="104" t="n">
        <v>7.4176</v>
      </c>
      <c r="AL59" s="104" t="n">
        <v>7.3244</v>
      </c>
      <c r="AM59" s="104" t="n">
        <v>6.7676</v>
      </c>
      <c r="AN59" s="104" t="n">
        <v>6.2108</v>
      </c>
      <c r="AO59" s="104" t="n">
        <v>6.1294</v>
      </c>
      <c r="AP59" s="104" t="n">
        <v>6.048</v>
      </c>
      <c r="AQ59" s="104" t="n">
        <v>5.9669</v>
      </c>
      <c r="AR59" s="104" t="n">
        <v>5.8858</v>
      </c>
      <c r="AS59" s="104" t="n">
        <v>5.938275</v>
      </c>
      <c r="AT59" s="104" t="n">
        <v>5.99075</v>
      </c>
      <c r="AU59" s="104" t="n">
        <v>6.043225</v>
      </c>
      <c r="AV59" s="104" t="n">
        <v>6.0957</v>
      </c>
      <c r="AW59" s="104" t="n">
        <v>6.148175</v>
      </c>
      <c r="AX59" s="104" t="n">
        <v>6.20065</v>
      </c>
      <c r="AY59" s="103" t="n">
        <v>6.253125</v>
      </c>
      <c r="AZ59" s="103" t="n">
        <v>6.3056</v>
      </c>
      <c r="BA59" s="103" t="n">
        <v>6.358075</v>
      </c>
      <c r="BB59" s="103" t="n">
        <v>6.41055</v>
      </c>
      <c r="BC59" s="103" t="n">
        <v>6.463025</v>
      </c>
      <c r="BD59" s="103" t="n">
        <v>6.5155</v>
      </c>
      <c r="BE59" s="103" t="n">
        <v>6.567975</v>
      </c>
      <c r="BF59" s="103" t="n">
        <v>6.62045</v>
      </c>
      <c r="BG59" s="103" t="n">
        <v>6.672925</v>
      </c>
      <c r="BH59" s="103" t="n">
        <v>6.7254</v>
      </c>
      <c r="BI59" s="103" t="n">
        <v>6.77787499999999</v>
      </c>
      <c r="BJ59" s="103" t="n">
        <v>6.83034999999999</v>
      </c>
    </row>
    <row r="60" customFormat="false" ht="12.8" hidden="false" customHeight="false" outlineLevel="0" collapsed="false">
      <c r="A60" s="105" t="n">
        <v>93</v>
      </c>
      <c r="B60" s="104" t="n">
        <v>0</v>
      </c>
      <c r="C60" s="104" t="n">
        <v>1.1722</v>
      </c>
      <c r="D60" s="104" t="n">
        <v>2.3444</v>
      </c>
      <c r="E60" s="104" t="n">
        <v>3.5166</v>
      </c>
      <c r="F60" s="104" t="n">
        <v>4.6888</v>
      </c>
      <c r="G60" s="104" t="n">
        <v>5.861</v>
      </c>
      <c r="H60" s="104" t="n">
        <v>7.0332</v>
      </c>
      <c r="I60" s="104" t="n">
        <v>8.2054</v>
      </c>
      <c r="J60" s="104" t="n">
        <v>9.3776</v>
      </c>
      <c r="K60" s="104" t="n">
        <v>10.3148</v>
      </c>
      <c r="L60" s="104" t="n">
        <v>11.252</v>
      </c>
      <c r="M60" s="104" t="n">
        <v>12.1892</v>
      </c>
      <c r="N60" s="104" t="n">
        <v>13.1264</v>
      </c>
      <c r="O60" s="104" t="n">
        <v>13.9684</v>
      </c>
      <c r="P60" s="104" t="n">
        <v>14.8104</v>
      </c>
      <c r="Q60" s="104" t="n">
        <v>16.3726</v>
      </c>
      <c r="R60" s="104" t="n">
        <v>17.9348</v>
      </c>
      <c r="S60" s="104" t="n">
        <v>18.7566</v>
      </c>
      <c r="T60" s="104" t="n">
        <v>19.5784</v>
      </c>
      <c r="U60" s="104" t="n">
        <v>20.2218</v>
      </c>
      <c r="V60" s="104" t="n">
        <v>20.8652</v>
      </c>
      <c r="W60" s="104" t="n">
        <v>20.3118</v>
      </c>
      <c r="X60" s="104" t="n">
        <v>19.7584</v>
      </c>
      <c r="Y60" s="104" t="n">
        <v>20.5895</v>
      </c>
      <c r="Z60" s="104" t="n">
        <v>21.4206</v>
      </c>
      <c r="AA60" s="104" t="n">
        <v>21.5176</v>
      </c>
      <c r="AB60" s="104" t="n">
        <v>21.6146</v>
      </c>
      <c r="AC60" s="104" t="n">
        <v>14.2837</v>
      </c>
      <c r="AD60" s="104" t="n">
        <v>6.9528</v>
      </c>
      <c r="AE60" s="104" t="n">
        <v>7.7307</v>
      </c>
      <c r="AF60" s="104" t="n">
        <v>8.5086</v>
      </c>
      <c r="AG60" s="104" t="n">
        <v>8.4079</v>
      </c>
      <c r="AH60" s="104" t="n">
        <v>8.3072</v>
      </c>
      <c r="AI60" s="104" t="n">
        <v>7.9937</v>
      </c>
      <c r="AJ60" s="104" t="n">
        <v>7.6802</v>
      </c>
      <c r="AK60" s="104" t="n">
        <v>7.5849</v>
      </c>
      <c r="AL60" s="104" t="n">
        <v>7.4896</v>
      </c>
      <c r="AM60" s="104" t="n">
        <v>6.9379</v>
      </c>
      <c r="AN60" s="104" t="n">
        <v>6.3862</v>
      </c>
      <c r="AO60" s="104" t="n">
        <v>6.3026</v>
      </c>
      <c r="AP60" s="104" t="n">
        <v>6.219</v>
      </c>
      <c r="AQ60" s="104" t="n">
        <v>6.1356</v>
      </c>
      <c r="AR60" s="104" t="n">
        <v>6.0522</v>
      </c>
      <c r="AS60" s="104" t="n">
        <v>6.101475</v>
      </c>
      <c r="AT60" s="104" t="n">
        <v>6.15075</v>
      </c>
      <c r="AU60" s="104" t="n">
        <v>6.200025</v>
      </c>
      <c r="AV60" s="104" t="n">
        <v>6.2493</v>
      </c>
      <c r="AW60" s="104" t="n">
        <v>6.298575</v>
      </c>
      <c r="AX60" s="104" t="n">
        <v>6.34785</v>
      </c>
      <c r="AY60" s="103" t="n">
        <v>6.397125</v>
      </c>
      <c r="AZ60" s="103" t="n">
        <v>6.4464</v>
      </c>
      <c r="BA60" s="103" t="n">
        <v>6.495675</v>
      </c>
      <c r="BB60" s="103" t="n">
        <v>6.54495</v>
      </c>
      <c r="BC60" s="103" t="n">
        <v>6.594225</v>
      </c>
      <c r="BD60" s="103" t="n">
        <v>6.6435</v>
      </c>
      <c r="BE60" s="103" t="n">
        <v>6.692775</v>
      </c>
      <c r="BF60" s="103" t="n">
        <v>6.74205</v>
      </c>
      <c r="BG60" s="103" t="n">
        <v>6.791325</v>
      </c>
      <c r="BH60" s="103" t="n">
        <v>6.8406</v>
      </c>
      <c r="BI60" s="103" t="n">
        <v>6.889875</v>
      </c>
      <c r="BJ60" s="103" t="n">
        <v>6.93915</v>
      </c>
    </row>
    <row r="61" customFormat="false" ht="12.8" hidden="false" customHeight="false" outlineLevel="0" collapsed="false">
      <c r="A61" s="105" t="n">
        <v>94</v>
      </c>
      <c r="B61" s="104" t="n">
        <v>0</v>
      </c>
      <c r="C61" s="104" t="n">
        <v>1.1736</v>
      </c>
      <c r="D61" s="104" t="n">
        <v>2.3472</v>
      </c>
      <c r="E61" s="104" t="n">
        <v>3.5208</v>
      </c>
      <c r="F61" s="104" t="n">
        <v>4.6944</v>
      </c>
      <c r="G61" s="104" t="n">
        <v>5.868</v>
      </c>
      <c r="H61" s="104" t="n">
        <v>7.0416</v>
      </c>
      <c r="I61" s="104" t="n">
        <v>8.2152</v>
      </c>
      <c r="J61" s="104" t="n">
        <v>9.3888</v>
      </c>
      <c r="K61" s="104" t="n">
        <v>10.3279</v>
      </c>
      <c r="L61" s="104" t="n">
        <v>11.267</v>
      </c>
      <c r="M61" s="104" t="n">
        <v>12.2061</v>
      </c>
      <c r="N61" s="104" t="n">
        <v>13.1452</v>
      </c>
      <c r="O61" s="104" t="n">
        <v>13.9962</v>
      </c>
      <c r="P61" s="104" t="n">
        <v>14.8472</v>
      </c>
      <c r="Q61" s="104" t="n">
        <v>16.4288</v>
      </c>
      <c r="R61" s="104" t="n">
        <v>18.0104</v>
      </c>
      <c r="S61" s="104" t="n">
        <v>18.8498</v>
      </c>
      <c r="T61" s="104" t="n">
        <v>19.6892</v>
      </c>
      <c r="U61" s="104" t="n">
        <v>20.3509</v>
      </c>
      <c r="V61" s="104" t="n">
        <v>21.0126</v>
      </c>
      <c r="W61" s="104" t="n">
        <v>20.5549</v>
      </c>
      <c r="X61" s="104" t="n">
        <v>20.0972</v>
      </c>
      <c r="Y61" s="104" t="n">
        <v>20.94</v>
      </c>
      <c r="Z61" s="104" t="n">
        <v>21.7828</v>
      </c>
      <c r="AA61" s="104" t="n">
        <v>21.8903</v>
      </c>
      <c r="AB61" s="104" t="n">
        <v>21.9978</v>
      </c>
      <c r="AC61" s="104" t="n">
        <v>14.5476</v>
      </c>
      <c r="AD61" s="104" t="n">
        <v>7.0974</v>
      </c>
      <c r="AE61" s="104" t="n">
        <v>7.8881</v>
      </c>
      <c r="AF61" s="104" t="n">
        <v>8.6788</v>
      </c>
      <c r="AG61" s="104" t="n">
        <v>8.5762</v>
      </c>
      <c r="AH61" s="104" t="n">
        <v>8.4736</v>
      </c>
      <c r="AI61" s="104" t="n">
        <v>8.1616</v>
      </c>
      <c r="AJ61" s="104" t="n">
        <v>7.8496</v>
      </c>
      <c r="AK61" s="104" t="n">
        <v>7.7522</v>
      </c>
      <c r="AL61" s="104" t="n">
        <v>7.6548</v>
      </c>
      <c r="AM61" s="104" t="n">
        <v>7.1082</v>
      </c>
      <c r="AN61" s="104" t="n">
        <v>6.5616</v>
      </c>
      <c r="AO61" s="104" t="n">
        <v>6.4758</v>
      </c>
      <c r="AP61" s="104" t="n">
        <v>6.39</v>
      </c>
      <c r="AQ61" s="104" t="n">
        <v>6.3043</v>
      </c>
      <c r="AR61" s="104" t="n">
        <v>6.2186</v>
      </c>
      <c r="AS61" s="104" t="n">
        <v>6.264675</v>
      </c>
      <c r="AT61" s="104" t="n">
        <v>6.31075</v>
      </c>
      <c r="AU61" s="104" t="n">
        <v>6.356825</v>
      </c>
      <c r="AV61" s="104" t="n">
        <v>6.4029</v>
      </c>
      <c r="AW61" s="104" t="n">
        <v>6.448975</v>
      </c>
      <c r="AX61" s="104" t="n">
        <v>6.49505</v>
      </c>
      <c r="AY61" s="103" t="n">
        <v>6.541125</v>
      </c>
      <c r="AZ61" s="103" t="n">
        <v>6.5872</v>
      </c>
      <c r="BA61" s="103" t="n">
        <v>6.633275</v>
      </c>
      <c r="BB61" s="103" t="n">
        <v>6.67935</v>
      </c>
      <c r="BC61" s="103" t="n">
        <v>6.725425</v>
      </c>
      <c r="BD61" s="103" t="n">
        <v>6.7715</v>
      </c>
      <c r="BE61" s="103" t="n">
        <v>6.817575</v>
      </c>
      <c r="BF61" s="103" t="n">
        <v>6.86365</v>
      </c>
      <c r="BG61" s="103" t="n">
        <v>6.909725</v>
      </c>
      <c r="BH61" s="103" t="n">
        <v>6.9558</v>
      </c>
      <c r="BI61" s="103" t="n">
        <v>7.001875</v>
      </c>
      <c r="BJ61" s="103" t="n">
        <v>7.04795</v>
      </c>
    </row>
    <row r="62" customFormat="false" ht="12.8" hidden="false" customHeight="false" outlineLevel="0" collapsed="false">
      <c r="A62" s="105" t="n">
        <v>95</v>
      </c>
      <c r="B62" s="104" t="n">
        <v>0</v>
      </c>
      <c r="C62" s="104" t="n">
        <v>1.175</v>
      </c>
      <c r="D62" s="104" t="n">
        <v>2.35</v>
      </c>
      <c r="E62" s="104" t="n">
        <v>3.525</v>
      </c>
      <c r="F62" s="104" t="n">
        <v>4.7</v>
      </c>
      <c r="G62" s="104" t="n">
        <v>5.875</v>
      </c>
      <c r="H62" s="104" t="n">
        <v>7.05</v>
      </c>
      <c r="I62" s="104" t="n">
        <v>8.225</v>
      </c>
      <c r="J62" s="104" t="n">
        <v>9.4</v>
      </c>
      <c r="K62" s="104" t="n">
        <v>10.341</v>
      </c>
      <c r="L62" s="104" t="n">
        <v>11.282</v>
      </c>
      <c r="M62" s="104" t="n">
        <v>12.223</v>
      </c>
      <c r="N62" s="104" t="n">
        <v>13.164</v>
      </c>
      <c r="O62" s="104" t="n">
        <v>14.024</v>
      </c>
      <c r="P62" s="104" t="n">
        <v>14.884</v>
      </c>
      <c r="Q62" s="104" t="n">
        <v>16.485</v>
      </c>
      <c r="R62" s="104" t="n">
        <v>18.086</v>
      </c>
      <c r="S62" s="104" t="n">
        <v>18.943</v>
      </c>
      <c r="T62" s="104" t="n">
        <v>19.8</v>
      </c>
      <c r="U62" s="104" t="n">
        <v>20.48</v>
      </c>
      <c r="V62" s="104" t="n">
        <v>21.16</v>
      </c>
      <c r="W62" s="104" t="n">
        <v>20.798</v>
      </c>
      <c r="X62" s="104" t="n">
        <v>20.436</v>
      </c>
      <c r="Y62" s="104" t="n">
        <v>21.2905</v>
      </c>
      <c r="Z62" s="104" t="n">
        <v>22.145</v>
      </c>
      <c r="AA62" s="104" t="n">
        <v>22.263</v>
      </c>
      <c r="AB62" s="104" t="n">
        <v>22.381</v>
      </c>
      <c r="AC62" s="104" t="n">
        <v>14.8115</v>
      </c>
      <c r="AD62" s="104" t="n">
        <v>7.242</v>
      </c>
      <c r="AE62" s="104" t="n">
        <v>8.0455</v>
      </c>
      <c r="AF62" s="104" t="n">
        <v>8.849</v>
      </c>
      <c r="AG62" s="104" t="n">
        <v>8.7445</v>
      </c>
      <c r="AH62" s="104" t="n">
        <v>8.64</v>
      </c>
      <c r="AI62" s="104" t="n">
        <v>8.3295</v>
      </c>
      <c r="AJ62" s="104" t="n">
        <v>8.019</v>
      </c>
      <c r="AK62" s="104" t="n">
        <v>7.9195</v>
      </c>
      <c r="AL62" s="104" t="n">
        <v>7.82</v>
      </c>
      <c r="AM62" s="104" t="n">
        <v>7.2785</v>
      </c>
      <c r="AN62" s="104" t="n">
        <v>6.737</v>
      </c>
      <c r="AO62" s="104" t="n">
        <v>6.649</v>
      </c>
      <c r="AP62" s="104" t="n">
        <v>6.561</v>
      </c>
      <c r="AQ62" s="104" t="n">
        <v>6.473</v>
      </c>
      <c r="AR62" s="104" t="n">
        <v>6.385</v>
      </c>
      <c r="AS62" s="104" t="n">
        <v>6.427875</v>
      </c>
      <c r="AT62" s="104" t="n">
        <v>6.47075</v>
      </c>
      <c r="AU62" s="104" t="n">
        <v>6.513625</v>
      </c>
      <c r="AV62" s="104" t="n">
        <v>6.5565</v>
      </c>
      <c r="AW62" s="104" t="n">
        <v>6.599375</v>
      </c>
      <c r="AX62" s="104" t="n">
        <v>6.64225</v>
      </c>
      <c r="AY62" s="103" t="n">
        <v>6.685125</v>
      </c>
      <c r="AZ62" s="103" t="n">
        <v>6.728</v>
      </c>
      <c r="BA62" s="103" t="n">
        <v>6.770875</v>
      </c>
      <c r="BB62" s="103" t="n">
        <v>6.81375</v>
      </c>
      <c r="BC62" s="103" t="n">
        <v>6.856625</v>
      </c>
      <c r="BD62" s="103" t="n">
        <v>6.8995</v>
      </c>
      <c r="BE62" s="103" t="n">
        <v>6.942375</v>
      </c>
      <c r="BF62" s="103" t="n">
        <v>6.98525</v>
      </c>
      <c r="BG62" s="103" t="n">
        <v>7.028125</v>
      </c>
      <c r="BH62" s="103" t="n">
        <v>7.071</v>
      </c>
      <c r="BI62" s="103" t="n">
        <v>7.113875</v>
      </c>
      <c r="BJ62" s="103" t="n">
        <v>7.15675</v>
      </c>
    </row>
    <row r="63" customFormat="false" ht="12.8" hidden="false" customHeight="false" outlineLevel="0" collapsed="false">
      <c r="A63" s="105" t="n">
        <v>96</v>
      </c>
      <c r="B63" s="104" t="n">
        <v>0</v>
      </c>
      <c r="C63" s="104" t="n">
        <v>1.1766</v>
      </c>
      <c r="D63" s="104" t="n">
        <v>2.3532</v>
      </c>
      <c r="E63" s="104" t="n">
        <v>3.5298</v>
      </c>
      <c r="F63" s="104" t="n">
        <v>4.7064</v>
      </c>
      <c r="G63" s="104" t="n">
        <v>5.883</v>
      </c>
      <c r="H63" s="104" t="n">
        <v>7.0596</v>
      </c>
      <c r="I63" s="104" t="n">
        <v>8.2362</v>
      </c>
      <c r="J63" s="104" t="n">
        <v>9.4128</v>
      </c>
      <c r="K63" s="104" t="n">
        <v>10.3549</v>
      </c>
      <c r="L63" s="104" t="n">
        <v>11.297</v>
      </c>
      <c r="M63" s="104" t="n">
        <v>12.2391</v>
      </c>
      <c r="N63" s="104" t="n">
        <v>13.1812</v>
      </c>
      <c r="O63" s="104" t="n">
        <v>14.05</v>
      </c>
      <c r="P63" s="104" t="n">
        <v>14.9188</v>
      </c>
      <c r="Q63" s="104" t="n">
        <v>16.5397</v>
      </c>
      <c r="R63" s="104" t="n">
        <v>18.1606</v>
      </c>
      <c r="S63" s="104" t="n">
        <v>19.0357</v>
      </c>
      <c r="T63" s="104" t="n">
        <v>19.9108</v>
      </c>
      <c r="U63" s="104" t="n">
        <v>20.596</v>
      </c>
      <c r="V63" s="104" t="n">
        <v>21.2812</v>
      </c>
      <c r="W63" s="104" t="n">
        <v>21.0143</v>
      </c>
      <c r="X63" s="104" t="n">
        <v>20.7474</v>
      </c>
      <c r="Y63" s="104" t="n">
        <v>21.6114</v>
      </c>
      <c r="Z63" s="104" t="n">
        <v>22.4754</v>
      </c>
      <c r="AA63" s="104" t="n">
        <v>22.608</v>
      </c>
      <c r="AB63" s="104" t="n">
        <v>22.7406</v>
      </c>
      <c r="AC63" s="104" t="n">
        <v>15.0635</v>
      </c>
      <c r="AD63" s="104" t="n">
        <v>7.3864</v>
      </c>
      <c r="AE63" s="104" t="n">
        <v>8.2016</v>
      </c>
      <c r="AF63" s="104" t="n">
        <v>9.0168</v>
      </c>
      <c r="AG63" s="104" t="n">
        <v>8.9102</v>
      </c>
      <c r="AH63" s="104" t="n">
        <v>8.8036</v>
      </c>
      <c r="AI63" s="104" t="n">
        <v>8.495</v>
      </c>
      <c r="AJ63" s="104" t="n">
        <v>8.1864</v>
      </c>
      <c r="AK63" s="104" t="n">
        <v>8.0848</v>
      </c>
      <c r="AL63" s="104" t="n">
        <v>7.9832</v>
      </c>
      <c r="AM63" s="104" t="n">
        <v>7.4475</v>
      </c>
      <c r="AN63" s="104" t="n">
        <v>6.9118</v>
      </c>
      <c r="AO63" s="104" t="n">
        <v>6.8215</v>
      </c>
      <c r="AP63" s="104" t="n">
        <v>6.7312</v>
      </c>
      <c r="AQ63" s="104" t="n">
        <v>6.6409</v>
      </c>
      <c r="AR63" s="104" t="n">
        <v>6.5506</v>
      </c>
      <c r="AS63" s="104" t="n">
        <v>6.5901</v>
      </c>
      <c r="AT63" s="104" t="n">
        <v>6.6296</v>
      </c>
      <c r="AU63" s="104" t="n">
        <v>6.6691</v>
      </c>
      <c r="AV63" s="104" t="n">
        <v>6.7086</v>
      </c>
      <c r="AW63" s="104" t="n">
        <v>6.7481</v>
      </c>
      <c r="AX63" s="104" t="n">
        <v>6.7876</v>
      </c>
      <c r="AY63" s="103" t="n">
        <v>6.8271</v>
      </c>
      <c r="AZ63" s="103" t="n">
        <v>6.8666</v>
      </c>
      <c r="BA63" s="103" t="n">
        <v>6.9061</v>
      </c>
      <c r="BB63" s="103" t="n">
        <v>6.9456</v>
      </c>
      <c r="BC63" s="103" t="n">
        <v>6.9851</v>
      </c>
      <c r="BD63" s="103" t="n">
        <v>7.0246</v>
      </c>
      <c r="BE63" s="103" t="n">
        <v>7.0641</v>
      </c>
      <c r="BF63" s="103" t="n">
        <v>7.1036</v>
      </c>
      <c r="BG63" s="103" t="n">
        <v>7.1431</v>
      </c>
      <c r="BH63" s="103" t="n">
        <v>7.1826</v>
      </c>
      <c r="BI63" s="103" t="n">
        <v>7.2221</v>
      </c>
      <c r="BJ63" s="103" t="n">
        <v>7.2616</v>
      </c>
    </row>
    <row r="64" customFormat="false" ht="12.8" hidden="false" customHeight="false" outlineLevel="0" collapsed="false">
      <c r="A64" s="105" t="n">
        <v>97</v>
      </c>
      <c r="B64" s="104" t="n">
        <v>0</v>
      </c>
      <c r="C64" s="104" t="n">
        <v>1.1782</v>
      </c>
      <c r="D64" s="104" t="n">
        <v>2.3564</v>
      </c>
      <c r="E64" s="104" t="n">
        <v>3.5346</v>
      </c>
      <c r="F64" s="104" t="n">
        <v>4.7128</v>
      </c>
      <c r="G64" s="104" t="n">
        <v>5.891</v>
      </c>
      <c r="H64" s="104" t="n">
        <v>7.0692</v>
      </c>
      <c r="I64" s="104" t="n">
        <v>8.2474</v>
      </c>
      <c r="J64" s="104" t="n">
        <v>9.4256</v>
      </c>
      <c r="K64" s="104" t="n">
        <v>10.3688</v>
      </c>
      <c r="L64" s="104" t="n">
        <v>11.312</v>
      </c>
      <c r="M64" s="104" t="n">
        <v>12.2552</v>
      </c>
      <c r="N64" s="104" t="n">
        <v>13.1984</v>
      </c>
      <c r="O64" s="104" t="n">
        <v>14.076</v>
      </c>
      <c r="P64" s="104" t="n">
        <v>14.9536</v>
      </c>
      <c r="Q64" s="104" t="n">
        <v>16.5944</v>
      </c>
      <c r="R64" s="104" t="n">
        <v>18.2352</v>
      </c>
      <c r="S64" s="104" t="n">
        <v>19.1284</v>
      </c>
      <c r="T64" s="104" t="n">
        <v>20.0216</v>
      </c>
      <c r="U64" s="104" t="n">
        <v>20.712</v>
      </c>
      <c r="V64" s="104" t="n">
        <v>21.4024</v>
      </c>
      <c r="W64" s="104" t="n">
        <v>21.2306</v>
      </c>
      <c r="X64" s="104" t="n">
        <v>21.0588</v>
      </c>
      <c r="Y64" s="104" t="n">
        <v>21.9323</v>
      </c>
      <c r="Z64" s="104" t="n">
        <v>22.8058</v>
      </c>
      <c r="AA64" s="104" t="n">
        <v>22.953</v>
      </c>
      <c r="AB64" s="104" t="n">
        <v>23.1002</v>
      </c>
      <c r="AC64" s="104" t="n">
        <v>15.3155</v>
      </c>
      <c r="AD64" s="104" t="n">
        <v>7.5308</v>
      </c>
      <c r="AE64" s="104" t="n">
        <v>8.3577</v>
      </c>
      <c r="AF64" s="104" t="n">
        <v>9.1846</v>
      </c>
      <c r="AG64" s="104" t="n">
        <v>9.0759</v>
      </c>
      <c r="AH64" s="104" t="n">
        <v>8.9672</v>
      </c>
      <c r="AI64" s="104" t="n">
        <v>8.6605</v>
      </c>
      <c r="AJ64" s="104" t="n">
        <v>8.3538</v>
      </c>
      <c r="AK64" s="104" t="n">
        <v>8.2501</v>
      </c>
      <c r="AL64" s="104" t="n">
        <v>8.1464</v>
      </c>
      <c r="AM64" s="104" t="n">
        <v>7.6165</v>
      </c>
      <c r="AN64" s="104" t="n">
        <v>7.0866</v>
      </c>
      <c r="AO64" s="104" t="n">
        <v>6.994</v>
      </c>
      <c r="AP64" s="104" t="n">
        <v>6.9014</v>
      </c>
      <c r="AQ64" s="104" t="n">
        <v>6.8088</v>
      </c>
      <c r="AR64" s="104" t="n">
        <v>6.7162</v>
      </c>
      <c r="AS64" s="104" t="n">
        <v>6.752325</v>
      </c>
      <c r="AT64" s="104" t="n">
        <v>6.78845</v>
      </c>
      <c r="AU64" s="104" t="n">
        <v>6.824575</v>
      </c>
      <c r="AV64" s="104" t="n">
        <v>6.8607</v>
      </c>
      <c r="AW64" s="104" t="n">
        <v>6.896825</v>
      </c>
      <c r="AX64" s="104" t="n">
        <v>6.93295</v>
      </c>
      <c r="AY64" s="103" t="n">
        <v>6.969075</v>
      </c>
      <c r="AZ64" s="103" t="n">
        <v>7.0052</v>
      </c>
      <c r="BA64" s="103" t="n">
        <v>7.041325</v>
      </c>
      <c r="BB64" s="103" t="n">
        <v>7.07745</v>
      </c>
      <c r="BC64" s="103" t="n">
        <v>7.113575</v>
      </c>
      <c r="BD64" s="103" t="n">
        <v>7.1497</v>
      </c>
      <c r="BE64" s="103" t="n">
        <v>7.185825</v>
      </c>
      <c r="BF64" s="103" t="n">
        <v>7.22195</v>
      </c>
      <c r="BG64" s="103" t="n">
        <v>7.258075</v>
      </c>
      <c r="BH64" s="103" t="n">
        <v>7.2942</v>
      </c>
      <c r="BI64" s="103" t="n">
        <v>7.330325</v>
      </c>
      <c r="BJ64" s="103" t="n">
        <v>7.36645</v>
      </c>
    </row>
    <row r="65" customFormat="false" ht="12.8" hidden="false" customHeight="false" outlineLevel="0" collapsed="false">
      <c r="A65" s="105" t="n">
        <v>98</v>
      </c>
      <c r="B65" s="104" t="n">
        <v>0</v>
      </c>
      <c r="C65" s="104" t="n">
        <v>1.1798</v>
      </c>
      <c r="D65" s="104" t="n">
        <v>2.3596</v>
      </c>
      <c r="E65" s="104" t="n">
        <v>3.5394</v>
      </c>
      <c r="F65" s="104" t="n">
        <v>4.7192</v>
      </c>
      <c r="G65" s="104" t="n">
        <v>5.899</v>
      </c>
      <c r="H65" s="104" t="n">
        <v>7.0788</v>
      </c>
      <c r="I65" s="104" t="n">
        <v>8.2586</v>
      </c>
      <c r="J65" s="104" t="n">
        <v>9.4384</v>
      </c>
      <c r="K65" s="104" t="n">
        <v>10.3827</v>
      </c>
      <c r="L65" s="104" t="n">
        <v>11.327</v>
      </c>
      <c r="M65" s="104" t="n">
        <v>12.2713</v>
      </c>
      <c r="N65" s="104" t="n">
        <v>13.2156</v>
      </c>
      <c r="O65" s="104" t="n">
        <v>14.102</v>
      </c>
      <c r="P65" s="104" t="n">
        <v>14.9884</v>
      </c>
      <c r="Q65" s="104" t="n">
        <v>16.6491</v>
      </c>
      <c r="R65" s="104" t="n">
        <v>18.3098</v>
      </c>
      <c r="S65" s="104" t="n">
        <v>19.2211</v>
      </c>
      <c r="T65" s="104" t="n">
        <v>20.1324</v>
      </c>
      <c r="U65" s="104" t="n">
        <v>20.828</v>
      </c>
      <c r="V65" s="104" t="n">
        <v>21.5236</v>
      </c>
      <c r="W65" s="104" t="n">
        <v>21.4469</v>
      </c>
      <c r="X65" s="104" t="n">
        <v>21.3702</v>
      </c>
      <c r="Y65" s="104" t="n">
        <v>22.2532</v>
      </c>
      <c r="Z65" s="104" t="n">
        <v>23.1362</v>
      </c>
      <c r="AA65" s="104" t="n">
        <v>23.298</v>
      </c>
      <c r="AB65" s="104" t="n">
        <v>23.4598</v>
      </c>
      <c r="AC65" s="104" t="n">
        <v>15.5675</v>
      </c>
      <c r="AD65" s="104" t="n">
        <v>7.6752</v>
      </c>
      <c r="AE65" s="104" t="n">
        <v>8.5138</v>
      </c>
      <c r="AF65" s="104" t="n">
        <v>9.3524</v>
      </c>
      <c r="AG65" s="104" t="n">
        <v>9.2416</v>
      </c>
      <c r="AH65" s="104" t="n">
        <v>9.1308</v>
      </c>
      <c r="AI65" s="104" t="n">
        <v>8.826</v>
      </c>
      <c r="AJ65" s="104" t="n">
        <v>8.5212</v>
      </c>
      <c r="AK65" s="104" t="n">
        <v>8.4154</v>
      </c>
      <c r="AL65" s="104" t="n">
        <v>8.3096</v>
      </c>
      <c r="AM65" s="104" t="n">
        <v>7.7855</v>
      </c>
      <c r="AN65" s="104" t="n">
        <v>7.2614</v>
      </c>
      <c r="AO65" s="104" t="n">
        <v>7.1665</v>
      </c>
      <c r="AP65" s="104" t="n">
        <v>7.0716</v>
      </c>
      <c r="AQ65" s="104" t="n">
        <v>6.9767</v>
      </c>
      <c r="AR65" s="104" t="n">
        <v>6.8818</v>
      </c>
      <c r="AS65" s="104" t="n">
        <v>6.91455</v>
      </c>
      <c r="AT65" s="104" t="n">
        <v>6.9473</v>
      </c>
      <c r="AU65" s="104" t="n">
        <v>6.98005</v>
      </c>
      <c r="AV65" s="104" t="n">
        <v>7.0128</v>
      </c>
      <c r="AW65" s="104" t="n">
        <v>7.04555</v>
      </c>
      <c r="AX65" s="104" t="n">
        <v>7.0783</v>
      </c>
      <c r="AY65" s="103" t="n">
        <v>7.11105</v>
      </c>
      <c r="AZ65" s="103" t="n">
        <v>7.1438</v>
      </c>
      <c r="BA65" s="103" t="n">
        <v>7.17655</v>
      </c>
      <c r="BB65" s="103" t="n">
        <v>7.2093</v>
      </c>
      <c r="BC65" s="103" t="n">
        <v>7.24205</v>
      </c>
      <c r="BD65" s="103" t="n">
        <v>7.2748</v>
      </c>
      <c r="BE65" s="103" t="n">
        <v>7.30755</v>
      </c>
      <c r="BF65" s="103" t="n">
        <v>7.3403</v>
      </c>
      <c r="BG65" s="103" t="n">
        <v>7.37305</v>
      </c>
      <c r="BH65" s="103" t="n">
        <v>7.4058</v>
      </c>
      <c r="BI65" s="103" t="n">
        <v>7.43855</v>
      </c>
      <c r="BJ65" s="103" t="n">
        <v>7.4713</v>
      </c>
    </row>
    <row r="66" customFormat="false" ht="12.8" hidden="false" customHeight="false" outlineLevel="0" collapsed="false">
      <c r="A66" s="105" t="n">
        <v>99</v>
      </c>
      <c r="B66" s="104" t="n">
        <v>0</v>
      </c>
      <c r="C66" s="104" t="n">
        <v>1.1814</v>
      </c>
      <c r="D66" s="104" t="n">
        <v>2.3628</v>
      </c>
      <c r="E66" s="104" t="n">
        <v>3.5442</v>
      </c>
      <c r="F66" s="104" t="n">
        <v>4.7256</v>
      </c>
      <c r="G66" s="104" t="n">
        <v>5.907</v>
      </c>
      <c r="H66" s="104" t="n">
        <v>7.0884</v>
      </c>
      <c r="I66" s="104" t="n">
        <v>8.2698</v>
      </c>
      <c r="J66" s="104" t="n">
        <v>9.4512</v>
      </c>
      <c r="K66" s="104" t="n">
        <v>10.3966</v>
      </c>
      <c r="L66" s="104" t="n">
        <v>11.342</v>
      </c>
      <c r="M66" s="104" t="n">
        <v>12.2874</v>
      </c>
      <c r="N66" s="104" t="n">
        <v>13.2328</v>
      </c>
      <c r="O66" s="104" t="n">
        <v>14.128</v>
      </c>
      <c r="P66" s="104" t="n">
        <v>15.0232</v>
      </c>
      <c r="Q66" s="104" t="n">
        <v>16.7038</v>
      </c>
      <c r="R66" s="104" t="n">
        <v>18.3844</v>
      </c>
      <c r="S66" s="104" t="n">
        <v>19.3138</v>
      </c>
      <c r="T66" s="104" t="n">
        <v>20.2432</v>
      </c>
      <c r="U66" s="104" t="n">
        <v>20.944</v>
      </c>
      <c r="V66" s="104" t="n">
        <v>21.6448</v>
      </c>
      <c r="W66" s="104" t="n">
        <v>21.6632</v>
      </c>
      <c r="X66" s="104" t="n">
        <v>21.6816</v>
      </c>
      <c r="Y66" s="104" t="n">
        <v>22.5741</v>
      </c>
      <c r="Z66" s="104" t="n">
        <v>23.4666</v>
      </c>
      <c r="AA66" s="104" t="n">
        <v>23.643</v>
      </c>
      <c r="AB66" s="104" t="n">
        <v>23.8194</v>
      </c>
      <c r="AC66" s="104" t="n">
        <v>15.8195</v>
      </c>
      <c r="AD66" s="104" t="n">
        <v>7.8196</v>
      </c>
      <c r="AE66" s="104" t="n">
        <v>8.6699</v>
      </c>
      <c r="AF66" s="104" t="n">
        <v>9.5202</v>
      </c>
      <c r="AG66" s="104" t="n">
        <v>9.4073</v>
      </c>
      <c r="AH66" s="104" t="n">
        <v>9.2944</v>
      </c>
      <c r="AI66" s="104" t="n">
        <v>8.9915</v>
      </c>
      <c r="AJ66" s="104" t="n">
        <v>8.6886</v>
      </c>
      <c r="AK66" s="104" t="n">
        <v>8.5807</v>
      </c>
      <c r="AL66" s="104" t="n">
        <v>8.4728</v>
      </c>
      <c r="AM66" s="104" t="n">
        <v>7.9545</v>
      </c>
      <c r="AN66" s="104" t="n">
        <v>7.4362</v>
      </c>
      <c r="AO66" s="104" t="n">
        <v>7.339</v>
      </c>
      <c r="AP66" s="104" t="n">
        <v>7.2418</v>
      </c>
      <c r="AQ66" s="104" t="n">
        <v>7.1446</v>
      </c>
      <c r="AR66" s="104" t="n">
        <v>7.0474</v>
      </c>
      <c r="AS66" s="104" t="n">
        <v>7.076775</v>
      </c>
      <c r="AT66" s="104" t="n">
        <v>7.10615</v>
      </c>
      <c r="AU66" s="104" t="n">
        <v>7.135525</v>
      </c>
      <c r="AV66" s="104" t="n">
        <v>7.1649</v>
      </c>
      <c r="AW66" s="104" t="n">
        <v>7.194275</v>
      </c>
      <c r="AX66" s="104" t="n">
        <v>7.22365</v>
      </c>
      <c r="AY66" s="103" t="n">
        <v>7.253025</v>
      </c>
      <c r="AZ66" s="103" t="n">
        <v>7.2824</v>
      </c>
      <c r="BA66" s="103" t="n">
        <v>7.311775</v>
      </c>
      <c r="BB66" s="103" t="n">
        <v>7.34115</v>
      </c>
      <c r="BC66" s="103" t="n">
        <v>7.370525</v>
      </c>
      <c r="BD66" s="103" t="n">
        <v>7.3999</v>
      </c>
      <c r="BE66" s="103" t="n">
        <v>7.429275</v>
      </c>
      <c r="BF66" s="103" t="n">
        <v>7.45865</v>
      </c>
      <c r="BG66" s="103" t="n">
        <v>7.488025</v>
      </c>
      <c r="BH66" s="103" t="n">
        <v>7.5174</v>
      </c>
      <c r="BI66" s="103" t="n">
        <v>7.546775</v>
      </c>
      <c r="BJ66" s="103" t="n">
        <v>7.57615</v>
      </c>
    </row>
    <row r="67" customFormat="false" ht="12.8" hidden="false" customHeight="false" outlineLevel="0" collapsed="false">
      <c r="A67" s="105" t="n">
        <v>100</v>
      </c>
      <c r="B67" s="104" t="n">
        <v>0</v>
      </c>
      <c r="C67" s="104" t="n">
        <v>1.183</v>
      </c>
      <c r="D67" s="104" t="n">
        <v>2.366</v>
      </c>
      <c r="E67" s="104" t="n">
        <v>3.549</v>
      </c>
      <c r="F67" s="104" t="n">
        <v>4.732</v>
      </c>
      <c r="G67" s="104" t="n">
        <v>5.915</v>
      </c>
      <c r="H67" s="104" t="n">
        <v>7.098</v>
      </c>
      <c r="I67" s="104" t="n">
        <v>8.281</v>
      </c>
      <c r="J67" s="104" t="n">
        <v>9.464</v>
      </c>
      <c r="K67" s="104" t="n">
        <v>10.4105</v>
      </c>
      <c r="L67" s="104" t="n">
        <v>11.357</v>
      </c>
      <c r="M67" s="104" t="n">
        <v>12.3035</v>
      </c>
      <c r="N67" s="104" t="n">
        <v>13.25</v>
      </c>
      <c r="O67" s="104" t="n">
        <v>14.154</v>
      </c>
      <c r="P67" s="104" t="n">
        <v>15.058</v>
      </c>
      <c r="Q67" s="104" t="n">
        <v>16.7585</v>
      </c>
      <c r="R67" s="104" t="n">
        <v>18.459</v>
      </c>
      <c r="S67" s="104" t="n">
        <v>19.4065</v>
      </c>
      <c r="T67" s="104" t="n">
        <v>20.354</v>
      </c>
      <c r="U67" s="104" t="n">
        <v>21.06</v>
      </c>
      <c r="V67" s="104" t="n">
        <v>21.766</v>
      </c>
      <c r="W67" s="104" t="n">
        <v>21.8795</v>
      </c>
      <c r="X67" s="104" t="n">
        <v>21.993</v>
      </c>
      <c r="Y67" s="104" t="n">
        <v>22.895</v>
      </c>
      <c r="Z67" s="104" t="n">
        <v>23.797</v>
      </c>
      <c r="AA67" s="104" t="n">
        <v>23.988</v>
      </c>
      <c r="AB67" s="104" t="n">
        <v>24.179</v>
      </c>
      <c r="AC67" s="104" t="n">
        <v>16.0715</v>
      </c>
      <c r="AD67" s="104" t="n">
        <v>7.964</v>
      </c>
      <c r="AE67" s="104" t="n">
        <v>8.826</v>
      </c>
      <c r="AF67" s="104" t="n">
        <v>9.688</v>
      </c>
      <c r="AG67" s="104" t="n">
        <v>9.573</v>
      </c>
      <c r="AH67" s="104" t="n">
        <v>9.458</v>
      </c>
      <c r="AI67" s="104" t="n">
        <v>9.157</v>
      </c>
      <c r="AJ67" s="104" t="n">
        <v>8.856</v>
      </c>
      <c r="AK67" s="104" t="n">
        <v>8.746</v>
      </c>
      <c r="AL67" s="104" t="n">
        <v>8.636</v>
      </c>
      <c r="AM67" s="104" t="n">
        <v>8.1235</v>
      </c>
      <c r="AN67" s="104" t="n">
        <v>7.611</v>
      </c>
      <c r="AO67" s="104" t="n">
        <v>7.5115</v>
      </c>
      <c r="AP67" s="104" t="n">
        <v>7.412</v>
      </c>
      <c r="AQ67" s="104" t="n">
        <v>7.3125</v>
      </c>
      <c r="AR67" s="104" t="n">
        <v>7.213</v>
      </c>
      <c r="AS67" s="104" t="n">
        <v>7.239</v>
      </c>
      <c r="AT67" s="104" t="n">
        <v>7.265</v>
      </c>
      <c r="AU67" s="104" t="n">
        <v>7.291</v>
      </c>
      <c r="AV67" s="104" t="n">
        <v>7.317</v>
      </c>
      <c r="AW67" s="104" t="n">
        <v>7.343</v>
      </c>
      <c r="AX67" s="104" t="n">
        <v>7.369</v>
      </c>
      <c r="AY67" s="103" t="n">
        <v>7.395</v>
      </c>
      <c r="AZ67" s="103" t="n">
        <v>7.421</v>
      </c>
      <c r="BA67" s="103" t="n">
        <v>7.447</v>
      </c>
      <c r="BB67" s="103" t="n">
        <v>7.473</v>
      </c>
      <c r="BC67" s="103" t="n">
        <v>7.499</v>
      </c>
      <c r="BD67" s="103" t="n">
        <v>7.525</v>
      </c>
      <c r="BE67" s="103" t="n">
        <v>7.551</v>
      </c>
      <c r="BF67" s="103" t="n">
        <v>7.577</v>
      </c>
      <c r="BG67" s="103" t="n">
        <v>7.603</v>
      </c>
      <c r="BH67" s="103" t="n">
        <v>7.629</v>
      </c>
      <c r="BI67" s="103" t="n">
        <v>7.655</v>
      </c>
      <c r="BJ67" s="103" t="n">
        <v>7.681</v>
      </c>
    </row>
    <row r="68" customFormat="false" ht="12.8" hidden="false" customHeight="false" outlineLevel="0" collapsed="false">
      <c r="A68" s="105" t="n">
        <v>101</v>
      </c>
      <c r="B68" s="104" t="n">
        <v>0</v>
      </c>
      <c r="C68" s="104" t="n">
        <v>1.1842</v>
      </c>
      <c r="D68" s="104" t="n">
        <v>2.3684</v>
      </c>
      <c r="E68" s="104" t="n">
        <v>3.5526</v>
      </c>
      <c r="F68" s="104" t="n">
        <v>4.7368</v>
      </c>
      <c r="G68" s="104" t="n">
        <v>5.921</v>
      </c>
      <c r="H68" s="104" t="n">
        <v>7.1052</v>
      </c>
      <c r="I68" s="104" t="n">
        <v>8.2894</v>
      </c>
      <c r="J68" s="104" t="n">
        <v>9.4736</v>
      </c>
      <c r="K68" s="104" t="n">
        <v>10.4223</v>
      </c>
      <c r="L68" s="104" t="n">
        <v>11.371</v>
      </c>
      <c r="M68" s="104" t="n">
        <v>12.3197</v>
      </c>
      <c r="N68" s="104" t="n">
        <v>13.2684</v>
      </c>
      <c r="O68" s="104" t="n">
        <v>14.1816</v>
      </c>
      <c r="P68" s="104" t="n">
        <v>15.0948</v>
      </c>
      <c r="Q68" s="104" t="n">
        <v>16.8147</v>
      </c>
      <c r="R68" s="104" t="n">
        <v>18.5346</v>
      </c>
      <c r="S68" s="104" t="n">
        <v>19.4998</v>
      </c>
      <c r="T68" s="104" t="n">
        <v>20.465</v>
      </c>
      <c r="U68" s="104" t="n">
        <v>21.1697</v>
      </c>
      <c r="V68" s="104" t="n">
        <v>21.8744</v>
      </c>
      <c r="W68" s="104" t="n">
        <v>22.0713</v>
      </c>
      <c r="X68" s="104" t="n">
        <v>22.2682</v>
      </c>
      <c r="Y68" s="104" t="n">
        <v>23.1763</v>
      </c>
      <c r="Z68" s="104" t="n">
        <v>24.0844</v>
      </c>
      <c r="AA68" s="104" t="n">
        <v>24.2964</v>
      </c>
      <c r="AB68" s="104" t="n">
        <v>24.5084</v>
      </c>
      <c r="AC68" s="104" t="n">
        <v>16.3076</v>
      </c>
      <c r="AD68" s="104" t="n">
        <v>8.1068</v>
      </c>
      <c r="AE68" s="104" t="n">
        <v>8.9791</v>
      </c>
      <c r="AF68" s="104" t="n">
        <v>9.8514</v>
      </c>
      <c r="AG68" s="104" t="n">
        <v>9.7345</v>
      </c>
      <c r="AH68" s="104" t="n">
        <v>9.6176</v>
      </c>
      <c r="AI68" s="104" t="n">
        <v>9.3187</v>
      </c>
      <c r="AJ68" s="104" t="n">
        <v>9.0198</v>
      </c>
      <c r="AK68" s="104" t="n">
        <v>8.9077</v>
      </c>
      <c r="AL68" s="104" t="n">
        <v>8.7956</v>
      </c>
      <c r="AM68" s="104" t="n">
        <v>8.2895</v>
      </c>
      <c r="AN68" s="104" t="n">
        <v>7.7834</v>
      </c>
      <c r="AO68" s="104" t="n">
        <v>7.6817</v>
      </c>
      <c r="AP68" s="104" t="n">
        <v>7.58</v>
      </c>
      <c r="AQ68" s="104" t="n">
        <v>7.4782</v>
      </c>
      <c r="AR68" s="104" t="n">
        <v>7.3764</v>
      </c>
      <c r="AS68" s="104" t="n">
        <v>7.398825</v>
      </c>
      <c r="AT68" s="104" t="n">
        <v>7.42125</v>
      </c>
      <c r="AU68" s="104" t="n">
        <v>7.443675</v>
      </c>
      <c r="AV68" s="104" t="n">
        <v>7.4661</v>
      </c>
      <c r="AW68" s="104" t="n">
        <v>7.488525</v>
      </c>
      <c r="AX68" s="104" t="n">
        <v>7.51095</v>
      </c>
      <c r="AY68" s="103" t="n">
        <v>7.533375</v>
      </c>
      <c r="AZ68" s="103" t="n">
        <v>7.5558</v>
      </c>
      <c r="BA68" s="103" t="n">
        <v>7.578225</v>
      </c>
      <c r="BB68" s="103" t="n">
        <v>7.60065</v>
      </c>
      <c r="BC68" s="103" t="n">
        <v>7.623075</v>
      </c>
      <c r="BD68" s="103" t="n">
        <v>7.6455</v>
      </c>
      <c r="BE68" s="103" t="n">
        <v>7.667925</v>
      </c>
      <c r="BF68" s="103" t="n">
        <v>7.69035</v>
      </c>
      <c r="BG68" s="103" t="n">
        <v>7.712775</v>
      </c>
      <c r="BH68" s="103" t="n">
        <v>7.7352</v>
      </c>
      <c r="BI68" s="103" t="n">
        <v>7.757625</v>
      </c>
      <c r="BJ68" s="103" t="n">
        <v>7.78005</v>
      </c>
    </row>
    <row r="69" customFormat="false" ht="12.8" hidden="false" customHeight="false" outlineLevel="0" collapsed="false">
      <c r="A69" s="105" t="n">
        <v>102</v>
      </c>
      <c r="B69" s="104" t="n">
        <v>0</v>
      </c>
      <c r="C69" s="104" t="n">
        <v>1.1854</v>
      </c>
      <c r="D69" s="104" t="n">
        <v>2.3708</v>
      </c>
      <c r="E69" s="104" t="n">
        <v>3.5562</v>
      </c>
      <c r="F69" s="104" t="n">
        <v>4.7416</v>
      </c>
      <c r="G69" s="104" t="n">
        <v>5.927</v>
      </c>
      <c r="H69" s="104" t="n">
        <v>7.1124</v>
      </c>
      <c r="I69" s="104" t="n">
        <v>8.2978</v>
      </c>
      <c r="J69" s="104" t="n">
        <v>9.4832</v>
      </c>
      <c r="K69" s="104" t="n">
        <v>10.4341</v>
      </c>
      <c r="L69" s="104" t="n">
        <v>11.385</v>
      </c>
      <c r="M69" s="104" t="n">
        <v>12.3359</v>
      </c>
      <c r="N69" s="104" t="n">
        <v>13.2868</v>
      </c>
      <c r="O69" s="104" t="n">
        <v>14.2092</v>
      </c>
      <c r="P69" s="104" t="n">
        <v>15.1316</v>
      </c>
      <c r="Q69" s="104" t="n">
        <v>16.8709</v>
      </c>
      <c r="R69" s="104" t="n">
        <v>18.6102</v>
      </c>
      <c r="S69" s="104" t="n">
        <v>19.5931</v>
      </c>
      <c r="T69" s="104" t="n">
        <v>20.576</v>
      </c>
      <c r="U69" s="104" t="n">
        <v>21.2794</v>
      </c>
      <c r="V69" s="104" t="n">
        <v>21.9828</v>
      </c>
      <c r="W69" s="104" t="n">
        <v>22.2631</v>
      </c>
      <c r="X69" s="104" t="n">
        <v>22.5434</v>
      </c>
      <c r="Y69" s="104" t="n">
        <v>23.4576</v>
      </c>
      <c r="Z69" s="104" t="n">
        <v>24.3718</v>
      </c>
      <c r="AA69" s="104" t="n">
        <v>24.6048</v>
      </c>
      <c r="AB69" s="104" t="n">
        <v>24.8378</v>
      </c>
      <c r="AC69" s="104" t="n">
        <v>16.5437</v>
      </c>
      <c r="AD69" s="104" t="n">
        <v>8.2496</v>
      </c>
      <c r="AE69" s="104" t="n">
        <v>9.1322</v>
      </c>
      <c r="AF69" s="104" t="n">
        <v>10.0148</v>
      </c>
      <c r="AG69" s="104" t="n">
        <v>9.896</v>
      </c>
      <c r="AH69" s="104" t="n">
        <v>9.7772</v>
      </c>
      <c r="AI69" s="104" t="n">
        <v>9.4804</v>
      </c>
      <c r="AJ69" s="104" t="n">
        <v>9.1836</v>
      </c>
      <c r="AK69" s="104" t="n">
        <v>9.0694</v>
      </c>
      <c r="AL69" s="104" t="n">
        <v>8.9552</v>
      </c>
      <c r="AM69" s="104" t="n">
        <v>8.4555</v>
      </c>
      <c r="AN69" s="104" t="n">
        <v>7.9558</v>
      </c>
      <c r="AO69" s="104" t="n">
        <v>7.8519</v>
      </c>
      <c r="AP69" s="104" t="n">
        <v>7.748</v>
      </c>
      <c r="AQ69" s="104" t="n">
        <v>7.6439</v>
      </c>
      <c r="AR69" s="104" t="n">
        <v>7.5398</v>
      </c>
      <c r="AS69" s="104" t="n">
        <v>7.55865</v>
      </c>
      <c r="AT69" s="104" t="n">
        <v>7.5775</v>
      </c>
      <c r="AU69" s="104" t="n">
        <v>7.59635</v>
      </c>
      <c r="AV69" s="104" t="n">
        <v>7.6152</v>
      </c>
      <c r="AW69" s="104" t="n">
        <v>7.63405</v>
      </c>
      <c r="AX69" s="104" t="n">
        <v>7.6529</v>
      </c>
      <c r="AY69" s="103" t="n">
        <v>7.67175</v>
      </c>
      <c r="AZ69" s="103" t="n">
        <v>7.6906</v>
      </c>
      <c r="BA69" s="103" t="n">
        <v>7.70945</v>
      </c>
      <c r="BB69" s="103" t="n">
        <v>7.7283</v>
      </c>
      <c r="BC69" s="103" t="n">
        <v>7.74715</v>
      </c>
      <c r="BD69" s="103" t="n">
        <v>7.766</v>
      </c>
      <c r="BE69" s="103" t="n">
        <v>7.78485</v>
      </c>
      <c r="BF69" s="103" t="n">
        <v>7.8037</v>
      </c>
      <c r="BG69" s="103" t="n">
        <v>7.82255</v>
      </c>
      <c r="BH69" s="103" t="n">
        <v>7.8414</v>
      </c>
      <c r="BI69" s="103" t="n">
        <v>7.86025</v>
      </c>
      <c r="BJ69" s="103" t="n">
        <v>7.8791</v>
      </c>
    </row>
    <row r="70" customFormat="false" ht="12.8" hidden="false" customHeight="false" outlineLevel="0" collapsed="false">
      <c r="A70" s="105" t="n">
        <v>103</v>
      </c>
      <c r="B70" s="104" t="n">
        <v>0</v>
      </c>
      <c r="C70" s="104" t="n">
        <v>1.1866</v>
      </c>
      <c r="D70" s="104" t="n">
        <v>2.3732</v>
      </c>
      <c r="E70" s="104" t="n">
        <v>3.5598</v>
      </c>
      <c r="F70" s="104" t="n">
        <v>4.7464</v>
      </c>
      <c r="G70" s="104" t="n">
        <v>5.933</v>
      </c>
      <c r="H70" s="104" t="n">
        <v>7.1196</v>
      </c>
      <c r="I70" s="104" t="n">
        <v>8.3062</v>
      </c>
      <c r="J70" s="104" t="n">
        <v>9.4928</v>
      </c>
      <c r="K70" s="104" t="n">
        <v>10.4459</v>
      </c>
      <c r="L70" s="104" t="n">
        <v>11.399</v>
      </c>
      <c r="M70" s="104" t="n">
        <v>12.3521</v>
      </c>
      <c r="N70" s="104" t="n">
        <v>13.3052</v>
      </c>
      <c r="O70" s="104" t="n">
        <v>14.2368</v>
      </c>
      <c r="P70" s="104" t="n">
        <v>15.1684</v>
      </c>
      <c r="Q70" s="104" t="n">
        <v>16.9271</v>
      </c>
      <c r="R70" s="104" t="n">
        <v>18.6858</v>
      </c>
      <c r="S70" s="104" t="n">
        <v>19.6864</v>
      </c>
      <c r="T70" s="104" t="n">
        <v>20.687</v>
      </c>
      <c r="U70" s="104" t="n">
        <v>21.3891</v>
      </c>
      <c r="V70" s="104" t="n">
        <v>22.0912</v>
      </c>
      <c r="W70" s="104" t="n">
        <v>22.4549</v>
      </c>
      <c r="X70" s="104" t="n">
        <v>22.8186</v>
      </c>
      <c r="Y70" s="104" t="n">
        <v>23.7389</v>
      </c>
      <c r="Z70" s="104" t="n">
        <v>24.6592</v>
      </c>
      <c r="AA70" s="104" t="n">
        <v>24.9132</v>
      </c>
      <c r="AB70" s="104" t="n">
        <v>25.1672</v>
      </c>
      <c r="AC70" s="104" t="n">
        <v>16.7798</v>
      </c>
      <c r="AD70" s="104" t="n">
        <v>8.3924</v>
      </c>
      <c r="AE70" s="104" t="n">
        <v>9.2853</v>
      </c>
      <c r="AF70" s="104" t="n">
        <v>10.1782</v>
      </c>
      <c r="AG70" s="104" t="n">
        <v>10.0575</v>
      </c>
      <c r="AH70" s="104" t="n">
        <v>9.9368</v>
      </c>
      <c r="AI70" s="104" t="n">
        <v>9.6421</v>
      </c>
      <c r="AJ70" s="104" t="n">
        <v>9.3474</v>
      </c>
      <c r="AK70" s="104" t="n">
        <v>9.2311</v>
      </c>
      <c r="AL70" s="104" t="n">
        <v>9.1148</v>
      </c>
      <c r="AM70" s="104" t="n">
        <v>8.6215</v>
      </c>
      <c r="AN70" s="104" t="n">
        <v>8.1282</v>
      </c>
      <c r="AO70" s="104" t="n">
        <v>8.0221</v>
      </c>
      <c r="AP70" s="104" t="n">
        <v>7.916</v>
      </c>
      <c r="AQ70" s="104" t="n">
        <v>7.8096</v>
      </c>
      <c r="AR70" s="104" t="n">
        <v>7.7032</v>
      </c>
      <c r="AS70" s="104" t="n">
        <v>7.718475</v>
      </c>
      <c r="AT70" s="104" t="n">
        <v>7.73375</v>
      </c>
      <c r="AU70" s="104" t="n">
        <v>7.749025</v>
      </c>
      <c r="AV70" s="104" t="n">
        <v>7.7643</v>
      </c>
      <c r="AW70" s="104" t="n">
        <v>7.779575</v>
      </c>
      <c r="AX70" s="104" t="n">
        <v>7.79485</v>
      </c>
      <c r="AY70" s="103" t="n">
        <v>7.810125</v>
      </c>
      <c r="AZ70" s="103" t="n">
        <v>7.8254</v>
      </c>
      <c r="BA70" s="103" t="n">
        <v>7.840675</v>
      </c>
      <c r="BB70" s="103" t="n">
        <v>7.85595</v>
      </c>
      <c r="BC70" s="103" t="n">
        <v>7.871225</v>
      </c>
      <c r="BD70" s="103" t="n">
        <v>7.8865</v>
      </c>
      <c r="BE70" s="103" t="n">
        <v>7.901775</v>
      </c>
      <c r="BF70" s="103" t="n">
        <v>7.91705</v>
      </c>
      <c r="BG70" s="103" t="n">
        <v>7.932325</v>
      </c>
      <c r="BH70" s="103" t="n">
        <v>7.9476</v>
      </c>
      <c r="BI70" s="103" t="n">
        <v>7.962875</v>
      </c>
      <c r="BJ70" s="103" t="n">
        <v>7.97815</v>
      </c>
    </row>
    <row r="71" customFormat="false" ht="12.8" hidden="false" customHeight="false" outlineLevel="0" collapsed="false">
      <c r="A71" s="105" t="n">
        <v>104</v>
      </c>
      <c r="B71" s="104" t="n">
        <v>0</v>
      </c>
      <c r="C71" s="104" t="n">
        <v>1.1878</v>
      </c>
      <c r="D71" s="104" t="n">
        <v>2.3756</v>
      </c>
      <c r="E71" s="104" t="n">
        <v>3.5634</v>
      </c>
      <c r="F71" s="104" t="n">
        <v>4.7512</v>
      </c>
      <c r="G71" s="104" t="n">
        <v>5.939</v>
      </c>
      <c r="H71" s="104" t="n">
        <v>7.1268</v>
      </c>
      <c r="I71" s="104" t="n">
        <v>8.3146</v>
      </c>
      <c r="J71" s="104" t="n">
        <v>9.5024</v>
      </c>
      <c r="K71" s="104" t="n">
        <v>10.4577</v>
      </c>
      <c r="L71" s="104" t="n">
        <v>11.413</v>
      </c>
      <c r="M71" s="104" t="n">
        <v>12.3683</v>
      </c>
      <c r="N71" s="104" t="n">
        <v>13.3236</v>
      </c>
      <c r="O71" s="104" t="n">
        <v>14.2644</v>
      </c>
      <c r="P71" s="104" t="n">
        <v>15.2052</v>
      </c>
      <c r="Q71" s="104" t="n">
        <v>16.9833</v>
      </c>
      <c r="R71" s="104" t="n">
        <v>18.7614</v>
      </c>
      <c r="S71" s="104" t="n">
        <v>19.7797</v>
      </c>
      <c r="T71" s="104" t="n">
        <v>20.798</v>
      </c>
      <c r="U71" s="104" t="n">
        <v>21.4988</v>
      </c>
      <c r="V71" s="104" t="n">
        <v>22.1996</v>
      </c>
      <c r="W71" s="104" t="n">
        <v>22.6467</v>
      </c>
      <c r="X71" s="104" t="n">
        <v>23.0938</v>
      </c>
      <c r="Y71" s="104" t="n">
        <v>24.0202</v>
      </c>
      <c r="Z71" s="104" t="n">
        <v>24.9466</v>
      </c>
      <c r="AA71" s="104" t="n">
        <v>25.2216</v>
      </c>
      <c r="AB71" s="104" t="n">
        <v>25.4966</v>
      </c>
      <c r="AC71" s="104" t="n">
        <v>17.0159</v>
      </c>
      <c r="AD71" s="104" t="n">
        <v>8.5352</v>
      </c>
      <c r="AE71" s="104" t="n">
        <v>9.4384</v>
      </c>
      <c r="AF71" s="104" t="n">
        <v>10.3416</v>
      </c>
      <c r="AG71" s="104" t="n">
        <v>10.219</v>
      </c>
      <c r="AH71" s="104" t="n">
        <v>10.0964</v>
      </c>
      <c r="AI71" s="104" t="n">
        <v>9.8038</v>
      </c>
      <c r="AJ71" s="104" t="n">
        <v>9.5112</v>
      </c>
      <c r="AK71" s="104" t="n">
        <v>9.3928</v>
      </c>
      <c r="AL71" s="104" t="n">
        <v>9.2744</v>
      </c>
      <c r="AM71" s="104" t="n">
        <v>8.7875</v>
      </c>
      <c r="AN71" s="104" t="n">
        <v>8.3006</v>
      </c>
      <c r="AO71" s="104" t="n">
        <v>8.1923</v>
      </c>
      <c r="AP71" s="104" t="n">
        <v>8.084</v>
      </c>
      <c r="AQ71" s="104" t="n">
        <v>7.9753</v>
      </c>
      <c r="AR71" s="104" t="n">
        <v>7.8666</v>
      </c>
      <c r="AS71" s="104" t="n">
        <v>7.8783</v>
      </c>
      <c r="AT71" s="104" t="n">
        <v>7.89</v>
      </c>
      <c r="AU71" s="104" t="n">
        <v>7.9017</v>
      </c>
      <c r="AV71" s="104" t="n">
        <v>7.9134</v>
      </c>
      <c r="AW71" s="104" t="n">
        <v>7.9251</v>
      </c>
      <c r="AX71" s="104" t="n">
        <v>7.9368</v>
      </c>
      <c r="AY71" s="103" t="n">
        <v>7.9485</v>
      </c>
      <c r="AZ71" s="103" t="n">
        <v>7.9602</v>
      </c>
      <c r="BA71" s="103" t="n">
        <v>7.9719</v>
      </c>
      <c r="BB71" s="103" t="n">
        <v>7.9836</v>
      </c>
      <c r="BC71" s="103" t="n">
        <v>7.9953</v>
      </c>
      <c r="BD71" s="103" t="n">
        <v>8.007</v>
      </c>
      <c r="BE71" s="103" t="n">
        <v>8.0187</v>
      </c>
      <c r="BF71" s="103" t="n">
        <v>8.0304</v>
      </c>
      <c r="BG71" s="103" t="n">
        <v>8.0421</v>
      </c>
      <c r="BH71" s="103" t="n">
        <v>8.0538</v>
      </c>
      <c r="BI71" s="103" t="n">
        <v>8.0655</v>
      </c>
      <c r="BJ71" s="103" t="n">
        <v>8.0772</v>
      </c>
    </row>
    <row r="72" customFormat="false" ht="12.8" hidden="false" customHeight="false" outlineLevel="0" collapsed="false">
      <c r="A72" s="105" t="n">
        <v>105</v>
      </c>
      <c r="B72" s="104" t="n">
        <v>0</v>
      </c>
      <c r="C72" s="104" t="n">
        <v>1.189</v>
      </c>
      <c r="D72" s="104" t="n">
        <v>2.378</v>
      </c>
      <c r="E72" s="104" t="n">
        <v>3.567</v>
      </c>
      <c r="F72" s="104" t="n">
        <v>4.756</v>
      </c>
      <c r="G72" s="104" t="n">
        <v>5.945</v>
      </c>
      <c r="H72" s="104" t="n">
        <v>7.134</v>
      </c>
      <c r="I72" s="104" t="n">
        <v>8.323</v>
      </c>
      <c r="J72" s="104" t="n">
        <v>9.512</v>
      </c>
      <c r="K72" s="104" t="n">
        <v>10.4695</v>
      </c>
      <c r="L72" s="104" t="n">
        <v>11.427</v>
      </c>
      <c r="M72" s="104" t="n">
        <v>12.3845</v>
      </c>
      <c r="N72" s="104" t="n">
        <v>13.342</v>
      </c>
      <c r="O72" s="104" t="n">
        <v>14.292</v>
      </c>
      <c r="P72" s="104" t="n">
        <v>15.242</v>
      </c>
      <c r="Q72" s="104" t="n">
        <v>17.0395</v>
      </c>
      <c r="R72" s="104" t="n">
        <v>18.837</v>
      </c>
      <c r="S72" s="104" t="n">
        <v>19.873</v>
      </c>
      <c r="T72" s="104" t="n">
        <v>20.909</v>
      </c>
      <c r="U72" s="104" t="n">
        <v>21.6085</v>
      </c>
      <c r="V72" s="104" t="n">
        <v>22.308</v>
      </c>
      <c r="W72" s="104" t="n">
        <v>22.8385</v>
      </c>
      <c r="X72" s="104" t="n">
        <v>23.369</v>
      </c>
      <c r="Y72" s="104" t="n">
        <v>24.3015</v>
      </c>
      <c r="Z72" s="104" t="n">
        <v>25.234</v>
      </c>
      <c r="AA72" s="104" t="n">
        <v>25.53</v>
      </c>
      <c r="AB72" s="104" t="n">
        <v>25.826</v>
      </c>
      <c r="AC72" s="104" t="n">
        <v>17.252</v>
      </c>
      <c r="AD72" s="104" t="n">
        <v>8.678</v>
      </c>
      <c r="AE72" s="104" t="n">
        <v>9.5915</v>
      </c>
      <c r="AF72" s="104" t="n">
        <v>10.505</v>
      </c>
      <c r="AG72" s="104" t="n">
        <v>10.3805</v>
      </c>
      <c r="AH72" s="104" t="n">
        <v>10.256</v>
      </c>
      <c r="AI72" s="104" t="n">
        <v>9.9655</v>
      </c>
      <c r="AJ72" s="104" t="n">
        <v>9.675</v>
      </c>
      <c r="AK72" s="104" t="n">
        <v>9.5545</v>
      </c>
      <c r="AL72" s="104" t="n">
        <v>9.434</v>
      </c>
      <c r="AM72" s="104" t="n">
        <v>8.9535</v>
      </c>
      <c r="AN72" s="104" t="n">
        <v>8.473</v>
      </c>
      <c r="AO72" s="104" t="n">
        <v>8.3625</v>
      </c>
      <c r="AP72" s="104" t="n">
        <v>8.252</v>
      </c>
      <c r="AQ72" s="104" t="n">
        <v>8.141</v>
      </c>
      <c r="AR72" s="104" t="n">
        <v>8.03</v>
      </c>
      <c r="AS72" s="104" t="n">
        <v>8.038125</v>
      </c>
      <c r="AT72" s="104" t="n">
        <v>8.04625</v>
      </c>
      <c r="AU72" s="104" t="n">
        <v>8.054375</v>
      </c>
      <c r="AV72" s="104" t="n">
        <v>8.0625</v>
      </c>
      <c r="AW72" s="104" t="n">
        <v>8.070625</v>
      </c>
      <c r="AX72" s="104" t="n">
        <v>8.07875</v>
      </c>
      <c r="AY72" s="103" t="n">
        <v>8.086875</v>
      </c>
      <c r="AZ72" s="103" t="n">
        <v>8.095</v>
      </c>
      <c r="BA72" s="103" t="n">
        <v>8.103125</v>
      </c>
      <c r="BB72" s="103" t="n">
        <v>8.11125</v>
      </c>
      <c r="BC72" s="103" t="n">
        <v>8.119375</v>
      </c>
      <c r="BD72" s="103" t="n">
        <v>8.1275</v>
      </c>
      <c r="BE72" s="103" t="n">
        <v>8.135625</v>
      </c>
      <c r="BF72" s="103" t="n">
        <v>8.14375</v>
      </c>
      <c r="BG72" s="103" t="n">
        <v>8.151875</v>
      </c>
      <c r="BH72" s="103" t="n">
        <v>8.16</v>
      </c>
      <c r="BI72" s="103" t="n">
        <v>8.168125</v>
      </c>
      <c r="BJ72" s="103" t="n">
        <v>8.17625</v>
      </c>
    </row>
    <row r="73" customFormat="false" ht="12.8" hidden="false" customHeight="false" outlineLevel="0" collapsed="false">
      <c r="A73" s="105" t="n">
        <v>106</v>
      </c>
      <c r="B73" s="104" t="n">
        <v>0</v>
      </c>
      <c r="C73" s="104" t="n">
        <v>1.18985</v>
      </c>
      <c r="D73" s="104" t="n">
        <v>2.3797</v>
      </c>
      <c r="E73" s="104" t="n">
        <v>3.56955</v>
      </c>
      <c r="F73" s="104" t="n">
        <v>4.7594</v>
      </c>
      <c r="G73" s="104" t="n">
        <v>5.95195</v>
      </c>
      <c r="H73" s="104" t="n">
        <v>7.1445</v>
      </c>
      <c r="I73" s="104" t="n">
        <v>8.33705</v>
      </c>
      <c r="J73" s="104" t="n">
        <v>9.5296</v>
      </c>
      <c r="K73" s="104" t="n">
        <v>10.48775</v>
      </c>
      <c r="L73" s="104" t="n">
        <v>11.4459</v>
      </c>
      <c r="M73" s="104" t="n">
        <v>12.40405</v>
      </c>
      <c r="N73" s="104" t="n">
        <v>13.3622</v>
      </c>
      <c r="O73" s="104" t="n">
        <v>14.3201</v>
      </c>
      <c r="P73" s="104" t="n">
        <v>15.278</v>
      </c>
      <c r="Q73" s="104" t="n">
        <v>17.0942</v>
      </c>
      <c r="R73" s="104" t="n">
        <v>18.9104</v>
      </c>
      <c r="S73" s="104" t="n">
        <v>19.9631</v>
      </c>
      <c r="T73" s="104" t="n">
        <v>21.0158</v>
      </c>
      <c r="U73" s="104" t="n">
        <v>21.7159</v>
      </c>
      <c r="V73" s="104" t="n">
        <v>22.416</v>
      </c>
      <c r="W73" s="104" t="n">
        <v>23.0034</v>
      </c>
      <c r="X73" s="104" t="n">
        <v>23.5908</v>
      </c>
      <c r="Y73" s="104" t="n">
        <v>24.5237</v>
      </c>
      <c r="Z73" s="104" t="n">
        <v>25.4566</v>
      </c>
      <c r="AA73" s="104" t="n">
        <v>25.7873</v>
      </c>
      <c r="AB73" s="104" t="n">
        <v>26.118</v>
      </c>
      <c r="AC73" s="104" t="n">
        <v>17.4683</v>
      </c>
      <c r="AD73" s="104" t="n">
        <v>8.8186</v>
      </c>
      <c r="AE73" s="104" t="n">
        <v>9.7407</v>
      </c>
      <c r="AF73" s="104" t="n">
        <v>10.6628</v>
      </c>
      <c r="AG73" s="104" t="n">
        <v>10.5364</v>
      </c>
      <c r="AH73" s="104" t="n">
        <v>10.41</v>
      </c>
      <c r="AI73" s="104" t="n">
        <v>10.1218</v>
      </c>
      <c r="AJ73" s="104" t="n">
        <v>9.8336</v>
      </c>
      <c r="AK73" s="104" t="n">
        <v>9.7111</v>
      </c>
      <c r="AL73" s="104" t="n">
        <v>9.5886</v>
      </c>
      <c r="AM73" s="104" t="n">
        <v>9.115</v>
      </c>
      <c r="AN73" s="104" t="n">
        <v>8.6414</v>
      </c>
      <c r="AO73" s="104" t="n">
        <v>8.5286</v>
      </c>
      <c r="AP73" s="104" t="n">
        <v>8.4158</v>
      </c>
      <c r="AQ73" s="104" t="n">
        <v>8.3026</v>
      </c>
      <c r="AR73" s="104" t="n">
        <v>8.1894</v>
      </c>
      <c r="AS73" s="104" t="n">
        <v>8.19385</v>
      </c>
      <c r="AT73" s="104" t="n">
        <v>8.1983</v>
      </c>
      <c r="AU73" s="104" t="n">
        <v>8.20275</v>
      </c>
      <c r="AV73" s="104" t="n">
        <v>8.2072</v>
      </c>
      <c r="AW73" s="104" t="n">
        <v>8.21165</v>
      </c>
      <c r="AX73" s="104" t="n">
        <v>8.2161</v>
      </c>
      <c r="AY73" s="103" t="n">
        <v>8.22055</v>
      </c>
      <c r="AZ73" s="103" t="n">
        <v>8.225</v>
      </c>
      <c r="BA73" s="103" t="n">
        <v>8.22945</v>
      </c>
      <c r="BB73" s="103" t="n">
        <v>8.2339</v>
      </c>
      <c r="BC73" s="103" t="n">
        <v>8.23835</v>
      </c>
      <c r="BD73" s="103" t="n">
        <v>8.2428</v>
      </c>
      <c r="BE73" s="103" t="n">
        <v>8.24725</v>
      </c>
      <c r="BF73" s="103" t="n">
        <v>8.2517</v>
      </c>
      <c r="BG73" s="103" t="n">
        <v>8.25615</v>
      </c>
      <c r="BH73" s="103" t="n">
        <v>8.2606</v>
      </c>
      <c r="BI73" s="103" t="n">
        <v>8.26505</v>
      </c>
      <c r="BJ73" s="103" t="n">
        <v>8.2695</v>
      </c>
    </row>
    <row r="74" customFormat="false" ht="12.8" hidden="false" customHeight="false" outlineLevel="0" collapsed="false">
      <c r="A74" s="105" t="n">
        <v>107</v>
      </c>
      <c r="B74" s="104" t="n">
        <v>0</v>
      </c>
      <c r="C74" s="104" t="n">
        <v>1.1907</v>
      </c>
      <c r="D74" s="104" t="n">
        <v>2.3814</v>
      </c>
      <c r="E74" s="104" t="n">
        <v>3.5721</v>
      </c>
      <c r="F74" s="104" t="n">
        <v>4.7628</v>
      </c>
      <c r="G74" s="104" t="n">
        <v>5.9589</v>
      </c>
      <c r="H74" s="104" t="n">
        <v>7.155</v>
      </c>
      <c r="I74" s="104" t="n">
        <v>8.3511</v>
      </c>
      <c r="J74" s="104" t="n">
        <v>9.5472</v>
      </c>
      <c r="K74" s="104" t="n">
        <v>10.506</v>
      </c>
      <c r="L74" s="104" t="n">
        <v>11.4648</v>
      </c>
      <c r="M74" s="104" t="n">
        <v>12.4236</v>
      </c>
      <c r="N74" s="104" t="n">
        <v>13.3824</v>
      </c>
      <c r="O74" s="104" t="n">
        <v>14.3482</v>
      </c>
      <c r="P74" s="104" t="n">
        <v>15.314</v>
      </c>
      <c r="Q74" s="104" t="n">
        <v>17.1489</v>
      </c>
      <c r="R74" s="104" t="n">
        <v>18.9838</v>
      </c>
      <c r="S74" s="104" t="n">
        <v>20.0532</v>
      </c>
      <c r="T74" s="104" t="n">
        <v>21.1226</v>
      </c>
      <c r="U74" s="104" t="n">
        <v>21.8233</v>
      </c>
      <c r="V74" s="104" t="n">
        <v>22.524</v>
      </c>
      <c r="W74" s="104" t="n">
        <v>23.1683</v>
      </c>
      <c r="X74" s="104" t="n">
        <v>23.8126</v>
      </c>
      <c r="Y74" s="104" t="n">
        <v>24.7459</v>
      </c>
      <c r="Z74" s="104" t="n">
        <v>25.6792</v>
      </c>
      <c r="AA74" s="104" t="n">
        <v>26.0446</v>
      </c>
      <c r="AB74" s="104" t="n">
        <v>26.41</v>
      </c>
      <c r="AC74" s="104" t="n">
        <v>17.6846</v>
      </c>
      <c r="AD74" s="104" t="n">
        <v>8.9592</v>
      </c>
      <c r="AE74" s="104" t="n">
        <v>9.8899</v>
      </c>
      <c r="AF74" s="104" t="n">
        <v>10.8206</v>
      </c>
      <c r="AG74" s="104" t="n">
        <v>10.6923</v>
      </c>
      <c r="AH74" s="104" t="n">
        <v>10.564</v>
      </c>
      <c r="AI74" s="104" t="n">
        <v>10.2781</v>
      </c>
      <c r="AJ74" s="104" t="n">
        <v>9.9922</v>
      </c>
      <c r="AK74" s="104" t="n">
        <v>9.8677</v>
      </c>
      <c r="AL74" s="104" t="n">
        <v>9.7432</v>
      </c>
      <c r="AM74" s="104" t="n">
        <v>9.2765</v>
      </c>
      <c r="AN74" s="104" t="n">
        <v>8.8098</v>
      </c>
      <c r="AO74" s="104" t="n">
        <v>8.6947</v>
      </c>
      <c r="AP74" s="104" t="n">
        <v>8.5796</v>
      </c>
      <c r="AQ74" s="104" t="n">
        <v>8.4642</v>
      </c>
      <c r="AR74" s="104" t="n">
        <v>8.3488</v>
      </c>
      <c r="AS74" s="104" t="n">
        <v>8.349575</v>
      </c>
      <c r="AT74" s="104" t="n">
        <v>8.35035</v>
      </c>
      <c r="AU74" s="104" t="n">
        <v>8.351125</v>
      </c>
      <c r="AV74" s="104" t="n">
        <v>8.3519</v>
      </c>
      <c r="AW74" s="104" t="n">
        <v>8.352675</v>
      </c>
      <c r="AX74" s="104" t="n">
        <v>8.35345</v>
      </c>
      <c r="AY74" s="103" t="n">
        <v>8.354225</v>
      </c>
      <c r="AZ74" s="103" t="n">
        <v>8.355</v>
      </c>
      <c r="BA74" s="103" t="n">
        <v>8.355775</v>
      </c>
      <c r="BB74" s="103" t="n">
        <v>8.35655</v>
      </c>
      <c r="BC74" s="103" t="n">
        <v>8.357325</v>
      </c>
      <c r="BD74" s="103" t="n">
        <v>8.3581</v>
      </c>
      <c r="BE74" s="103" t="n">
        <v>8.358875</v>
      </c>
      <c r="BF74" s="103" t="n">
        <v>8.35965</v>
      </c>
      <c r="BG74" s="103" t="n">
        <v>8.360425</v>
      </c>
      <c r="BH74" s="103" t="n">
        <v>8.3612</v>
      </c>
      <c r="BI74" s="103" t="n">
        <v>8.361975</v>
      </c>
      <c r="BJ74" s="103" t="n">
        <v>8.36275000000001</v>
      </c>
    </row>
    <row r="75" customFormat="false" ht="12.8" hidden="false" customHeight="false" outlineLevel="0" collapsed="false">
      <c r="A75" s="105" t="n">
        <v>108</v>
      </c>
      <c r="B75" s="104" t="n">
        <v>0</v>
      </c>
      <c r="C75" s="104" t="n">
        <v>1.19155</v>
      </c>
      <c r="D75" s="104" t="n">
        <v>2.3831</v>
      </c>
      <c r="E75" s="104" t="n">
        <v>3.57465</v>
      </c>
      <c r="F75" s="104" t="n">
        <v>4.7662</v>
      </c>
      <c r="G75" s="104" t="n">
        <v>5.96585</v>
      </c>
      <c r="H75" s="104" t="n">
        <v>7.1655</v>
      </c>
      <c r="I75" s="104" t="n">
        <v>8.36515</v>
      </c>
      <c r="J75" s="104" t="n">
        <v>9.5648</v>
      </c>
      <c r="K75" s="104" t="n">
        <v>10.52425</v>
      </c>
      <c r="L75" s="104" t="n">
        <v>11.4837</v>
      </c>
      <c r="M75" s="104" t="n">
        <v>12.44315</v>
      </c>
      <c r="N75" s="104" t="n">
        <v>13.4026</v>
      </c>
      <c r="O75" s="104" t="n">
        <v>14.3763</v>
      </c>
      <c r="P75" s="104" t="n">
        <v>15.35</v>
      </c>
      <c r="Q75" s="104" t="n">
        <v>17.2036</v>
      </c>
      <c r="R75" s="104" t="n">
        <v>19.0572</v>
      </c>
      <c r="S75" s="104" t="n">
        <v>20.1433</v>
      </c>
      <c r="T75" s="104" t="n">
        <v>21.2294</v>
      </c>
      <c r="U75" s="104" t="n">
        <v>21.9307</v>
      </c>
      <c r="V75" s="104" t="n">
        <v>22.632</v>
      </c>
      <c r="W75" s="104" t="n">
        <v>23.3332</v>
      </c>
      <c r="X75" s="104" t="n">
        <v>24.0344</v>
      </c>
      <c r="Y75" s="104" t="n">
        <v>24.9681</v>
      </c>
      <c r="Z75" s="104" t="n">
        <v>25.9018</v>
      </c>
      <c r="AA75" s="104" t="n">
        <v>26.3019</v>
      </c>
      <c r="AB75" s="104" t="n">
        <v>26.702</v>
      </c>
      <c r="AC75" s="104" t="n">
        <v>17.9009</v>
      </c>
      <c r="AD75" s="104" t="n">
        <v>9.0998</v>
      </c>
      <c r="AE75" s="104" t="n">
        <v>10.0391</v>
      </c>
      <c r="AF75" s="104" t="n">
        <v>10.9784</v>
      </c>
      <c r="AG75" s="104" t="n">
        <v>10.8482</v>
      </c>
      <c r="AH75" s="104" t="n">
        <v>10.718</v>
      </c>
      <c r="AI75" s="104" t="n">
        <v>10.4344</v>
      </c>
      <c r="AJ75" s="104" t="n">
        <v>10.1508</v>
      </c>
      <c r="AK75" s="104" t="n">
        <v>10.0243</v>
      </c>
      <c r="AL75" s="104" t="n">
        <v>9.8978</v>
      </c>
      <c r="AM75" s="104" t="n">
        <v>9.438</v>
      </c>
      <c r="AN75" s="104" t="n">
        <v>8.9782</v>
      </c>
      <c r="AO75" s="104" t="n">
        <v>8.8608</v>
      </c>
      <c r="AP75" s="104" t="n">
        <v>8.7434</v>
      </c>
      <c r="AQ75" s="104" t="n">
        <v>8.6258</v>
      </c>
      <c r="AR75" s="104" t="n">
        <v>8.5082</v>
      </c>
      <c r="AS75" s="104" t="n">
        <v>8.5053</v>
      </c>
      <c r="AT75" s="104" t="n">
        <v>8.5024</v>
      </c>
      <c r="AU75" s="104" t="n">
        <v>8.4995</v>
      </c>
      <c r="AV75" s="104" t="n">
        <v>8.4966</v>
      </c>
      <c r="AW75" s="104" t="n">
        <v>8.4937</v>
      </c>
      <c r="AX75" s="104" t="n">
        <v>8.4908</v>
      </c>
      <c r="AY75" s="103" t="n">
        <v>8.4879</v>
      </c>
      <c r="AZ75" s="103" t="n">
        <v>8.485</v>
      </c>
      <c r="BA75" s="103" t="n">
        <v>8.4821</v>
      </c>
      <c r="BB75" s="103" t="n">
        <v>8.4792</v>
      </c>
      <c r="BC75" s="103" t="n">
        <v>8.4763</v>
      </c>
      <c r="BD75" s="103" t="n">
        <v>8.4734</v>
      </c>
      <c r="BE75" s="103" t="n">
        <v>8.4705</v>
      </c>
      <c r="BF75" s="103" t="n">
        <v>8.4676</v>
      </c>
      <c r="BG75" s="103" t="n">
        <v>8.4647</v>
      </c>
      <c r="BH75" s="103" t="n">
        <v>8.4618</v>
      </c>
      <c r="BI75" s="103" t="n">
        <v>8.45889999999999</v>
      </c>
      <c r="BJ75" s="103" t="n">
        <v>8.45599999999999</v>
      </c>
    </row>
    <row r="76" customFormat="false" ht="12.8" hidden="false" customHeight="false" outlineLevel="0" collapsed="false">
      <c r="A76" s="105" t="n">
        <v>109</v>
      </c>
      <c r="B76" s="104" t="n">
        <v>0</v>
      </c>
      <c r="C76" s="104" t="n">
        <v>1.1924</v>
      </c>
      <c r="D76" s="104" t="n">
        <v>2.3848</v>
      </c>
      <c r="E76" s="104" t="n">
        <v>3.5772</v>
      </c>
      <c r="F76" s="104" t="n">
        <v>4.7696</v>
      </c>
      <c r="G76" s="104" t="n">
        <v>5.9728</v>
      </c>
      <c r="H76" s="104" t="n">
        <v>7.176</v>
      </c>
      <c r="I76" s="104" t="n">
        <v>8.3792</v>
      </c>
      <c r="J76" s="104" t="n">
        <v>9.5824</v>
      </c>
      <c r="K76" s="104" t="n">
        <v>10.5425</v>
      </c>
      <c r="L76" s="104" t="n">
        <v>11.5026</v>
      </c>
      <c r="M76" s="104" t="n">
        <v>12.4627</v>
      </c>
      <c r="N76" s="104" t="n">
        <v>13.4228</v>
      </c>
      <c r="O76" s="104" t="n">
        <v>14.4044</v>
      </c>
      <c r="P76" s="104" t="n">
        <v>15.386</v>
      </c>
      <c r="Q76" s="104" t="n">
        <v>17.2583</v>
      </c>
      <c r="R76" s="104" t="n">
        <v>19.1306</v>
      </c>
      <c r="S76" s="104" t="n">
        <v>20.2334</v>
      </c>
      <c r="T76" s="104" t="n">
        <v>21.3362</v>
      </c>
      <c r="U76" s="104" t="n">
        <v>22.0381</v>
      </c>
      <c r="V76" s="104" t="n">
        <v>22.74</v>
      </c>
      <c r="W76" s="104" t="n">
        <v>23.4981</v>
      </c>
      <c r="X76" s="104" t="n">
        <v>24.2562</v>
      </c>
      <c r="Y76" s="104" t="n">
        <v>25.1903</v>
      </c>
      <c r="Z76" s="104" t="n">
        <v>26.1244</v>
      </c>
      <c r="AA76" s="104" t="n">
        <v>26.5592</v>
      </c>
      <c r="AB76" s="104" t="n">
        <v>26.994</v>
      </c>
      <c r="AC76" s="104" t="n">
        <v>18.1172</v>
      </c>
      <c r="AD76" s="104" t="n">
        <v>9.2404</v>
      </c>
      <c r="AE76" s="104" t="n">
        <v>10.1883</v>
      </c>
      <c r="AF76" s="104" t="n">
        <v>11.1362</v>
      </c>
      <c r="AG76" s="104" t="n">
        <v>11.0041</v>
      </c>
      <c r="AH76" s="104" t="n">
        <v>10.872</v>
      </c>
      <c r="AI76" s="104" t="n">
        <v>10.5907</v>
      </c>
      <c r="AJ76" s="104" t="n">
        <v>10.3094</v>
      </c>
      <c r="AK76" s="104" t="n">
        <v>10.1809</v>
      </c>
      <c r="AL76" s="104" t="n">
        <v>10.0524</v>
      </c>
      <c r="AM76" s="104" t="n">
        <v>9.5995</v>
      </c>
      <c r="AN76" s="104" t="n">
        <v>9.1466</v>
      </c>
      <c r="AO76" s="104" t="n">
        <v>9.0269</v>
      </c>
      <c r="AP76" s="104" t="n">
        <v>8.9072</v>
      </c>
      <c r="AQ76" s="104" t="n">
        <v>8.7874</v>
      </c>
      <c r="AR76" s="104" t="n">
        <v>8.6676</v>
      </c>
      <c r="AS76" s="104" t="n">
        <v>8.661025</v>
      </c>
      <c r="AT76" s="104" t="n">
        <v>8.65445</v>
      </c>
      <c r="AU76" s="104" t="n">
        <v>8.647875</v>
      </c>
      <c r="AV76" s="104" t="n">
        <v>8.6413</v>
      </c>
      <c r="AW76" s="104" t="n">
        <v>8.634725</v>
      </c>
      <c r="AX76" s="104" t="n">
        <v>8.62815</v>
      </c>
      <c r="AY76" s="103" t="n">
        <v>8.621575</v>
      </c>
      <c r="AZ76" s="103" t="n">
        <v>8.615</v>
      </c>
      <c r="BA76" s="103" t="n">
        <v>8.608425</v>
      </c>
      <c r="BB76" s="103" t="n">
        <v>8.60185</v>
      </c>
      <c r="BC76" s="103" t="n">
        <v>8.595275</v>
      </c>
      <c r="BD76" s="103" t="n">
        <v>8.5887</v>
      </c>
      <c r="BE76" s="103" t="n">
        <v>8.582125</v>
      </c>
      <c r="BF76" s="103" t="n">
        <v>8.57555</v>
      </c>
      <c r="BG76" s="103" t="n">
        <v>8.568975</v>
      </c>
      <c r="BH76" s="103" t="n">
        <v>8.5624</v>
      </c>
      <c r="BI76" s="103" t="n">
        <v>8.555825</v>
      </c>
      <c r="BJ76" s="103" t="n">
        <v>8.54925</v>
      </c>
    </row>
    <row r="77" customFormat="false" ht="12.8" hidden="false" customHeight="false" outlineLevel="0" collapsed="false">
      <c r="A77" s="105" t="n">
        <v>110</v>
      </c>
      <c r="B77" s="104" t="n">
        <v>0</v>
      </c>
      <c r="C77" s="104" t="n">
        <v>1.19325</v>
      </c>
      <c r="D77" s="104" t="n">
        <v>2.3865</v>
      </c>
      <c r="E77" s="104" t="n">
        <v>3.57975</v>
      </c>
      <c r="F77" s="104" t="n">
        <v>4.773</v>
      </c>
      <c r="G77" s="104" t="n">
        <v>5.97975</v>
      </c>
      <c r="H77" s="104" t="n">
        <v>7.1865</v>
      </c>
      <c r="I77" s="104" t="n">
        <v>8.39325</v>
      </c>
      <c r="J77" s="104" t="n">
        <v>9.6</v>
      </c>
      <c r="K77" s="104" t="n">
        <v>10.56075</v>
      </c>
      <c r="L77" s="104" t="n">
        <v>11.5215</v>
      </c>
      <c r="M77" s="104" t="n">
        <v>12.48225</v>
      </c>
      <c r="N77" s="104" t="n">
        <v>13.443</v>
      </c>
      <c r="O77" s="104" t="n">
        <v>14.4325</v>
      </c>
      <c r="P77" s="104" t="n">
        <v>15.422</v>
      </c>
      <c r="Q77" s="104" t="n">
        <v>17.313</v>
      </c>
      <c r="R77" s="104" t="n">
        <v>19.204</v>
      </c>
      <c r="S77" s="104" t="n">
        <v>20.3235</v>
      </c>
      <c r="T77" s="104" t="n">
        <v>21.443</v>
      </c>
      <c r="U77" s="104" t="n">
        <v>22.1455</v>
      </c>
      <c r="V77" s="104" t="n">
        <v>22.848</v>
      </c>
      <c r="W77" s="104" t="n">
        <v>23.663</v>
      </c>
      <c r="X77" s="104" t="n">
        <v>24.478</v>
      </c>
      <c r="Y77" s="104" t="n">
        <v>25.4125</v>
      </c>
      <c r="Z77" s="104" t="n">
        <v>26.347</v>
      </c>
      <c r="AA77" s="104" t="n">
        <v>26.8165</v>
      </c>
      <c r="AB77" s="104" t="n">
        <v>27.286</v>
      </c>
      <c r="AC77" s="104" t="n">
        <v>18.3335</v>
      </c>
      <c r="AD77" s="104" t="n">
        <v>9.381</v>
      </c>
      <c r="AE77" s="104" t="n">
        <v>10.3375</v>
      </c>
      <c r="AF77" s="104" t="n">
        <v>11.294</v>
      </c>
      <c r="AG77" s="104" t="n">
        <v>11.16</v>
      </c>
      <c r="AH77" s="104" t="n">
        <v>11.026</v>
      </c>
      <c r="AI77" s="104" t="n">
        <v>10.747</v>
      </c>
      <c r="AJ77" s="104" t="n">
        <v>10.468</v>
      </c>
      <c r="AK77" s="104" t="n">
        <v>10.3375</v>
      </c>
      <c r="AL77" s="104" t="n">
        <v>10.207</v>
      </c>
      <c r="AM77" s="104" t="n">
        <v>9.761</v>
      </c>
      <c r="AN77" s="104" t="n">
        <v>9.315</v>
      </c>
      <c r="AO77" s="104" t="n">
        <v>9.193</v>
      </c>
      <c r="AP77" s="104" t="n">
        <v>9.071</v>
      </c>
      <c r="AQ77" s="104" t="n">
        <v>8.949</v>
      </c>
      <c r="AR77" s="104" t="n">
        <v>8.827</v>
      </c>
      <c r="AS77" s="104" t="n">
        <v>8.81675</v>
      </c>
      <c r="AT77" s="104" t="n">
        <v>8.8065</v>
      </c>
      <c r="AU77" s="104" t="n">
        <v>8.79625</v>
      </c>
      <c r="AV77" s="104" t="n">
        <v>8.786</v>
      </c>
      <c r="AW77" s="104" t="n">
        <v>8.77575</v>
      </c>
      <c r="AX77" s="104" t="n">
        <v>8.7655</v>
      </c>
      <c r="AY77" s="103" t="n">
        <v>8.75525</v>
      </c>
      <c r="AZ77" s="103" t="n">
        <v>8.745</v>
      </c>
      <c r="BA77" s="103" t="n">
        <v>8.73475</v>
      </c>
      <c r="BB77" s="103" t="n">
        <v>8.7245</v>
      </c>
      <c r="BC77" s="103" t="n">
        <v>8.71425</v>
      </c>
      <c r="BD77" s="103" t="n">
        <v>8.704</v>
      </c>
      <c r="BE77" s="103" t="n">
        <v>8.69375</v>
      </c>
      <c r="BF77" s="103" t="n">
        <v>8.6835</v>
      </c>
      <c r="BG77" s="103" t="n">
        <v>8.67325</v>
      </c>
      <c r="BH77" s="103" t="n">
        <v>8.663</v>
      </c>
      <c r="BI77" s="103" t="n">
        <v>8.65275</v>
      </c>
      <c r="BJ77" s="103" t="n">
        <v>8.64250000000001</v>
      </c>
    </row>
    <row r="78" customFormat="false" ht="12.8" hidden="false" customHeight="false" outlineLevel="0" collapsed="false">
      <c r="A78" s="105" t="n">
        <v>111</v>
      </c>
      <c r="B78" s="104" t="n">
        <v>0</v>
      </c>
      <c r="C78" s="104" t="n">
        <v>1.1932</v>
      </c>
      <c r="D78" s="104" t="n">
        <v>2.3864</v>
      </c>
      <c r="E78" s="104" t="n">
        <v>3.5796</v>
      </c>
      <c r="F78" s="104" t="n">
        <v>4.7728</v>
      </c>
      <c r="G78" s="104" t="n">
        <v>5.9768</v>
      </c>
      <c r="H78" s="104" t="n">
        <v>7.1808</v>
      </c>
      <c r="I78" s="104" t="n">
        <v>8.3848</v>
      </c>
      <c r="J78" s="104" t="n">
        <v>9.5888</v>
      </c>
      <c r="K78" s="104" t="n">
        <v>10.5575</v>
      </c>
      <c r="L78" s="104" t="n">
        <v>11.5262</v>
      </c>
      <c r="M78" s="104" t="n">
        <v>12.4949</v>
      </c>
      <c r="N78" s="104" t="n">
        <v>13.4636</v>
      </c>
      <c r="O78" s="104" t="n">
        <v>14.4602</v>
      </c>
      <c r="P78" s="104" t="n">
        <v>15.4568</v>
      </c>
      <c r="Q78" s="104" t="n">
        <v>17.3676</v>
      </c>
      <c r="R78" s="104" t="n">
        <v>19.2784</v>
      </c>
      <c r="S78" s="104" t="n">
        <v>20.4162</v>
      </c>
      <c r="T78" s="104" t="n">
        <v>21.554</v>
      </c>
      <c r="U78" s="104" t="n">
        <v>22.2643</v>
      </c>
      <c r="V78" s="104" t="n">
        <v>22.9746</v>
      </c>
      <c r="W78" s="104" t="n">
        <v>23.7984</v>
      </c>
      <c r="X78" s="104" t="n">
        <v>24.6222</v>
      </c>
      <c r="Y78" s="104" t="n">
        <v>25.5471</v>
      </c>
      <c r="Z78" s="104" t="n">
        <v>26.472</v>
      </c>
      <c r="AA78" s="104" t="n">
        <v>27.0013</v>
      </c>
      <c r="AB78" s="104" t="n">
        <v>27.5306</v>
      </c>
      <c r="AC78" s="104" t="n">
        <v>18.5245</v>
      </c>
      <c r="AD78" s="104" t="n">
        <v>9.5184</v>
      </c>
      <c r="AE78" s="104" t="n">
        <v>10.4815</v>
      </c>
      <c r="AF78" s="104" t="n">
        <v>11.4446</v>
      </c>
      <c r="AG78" s="104" t="n">
        <v>11.3088</v>
      </c>
      <c r="AH78" s="104" t="n">
        <v>11.173</v>
      </c>
      <c r="AI78" s="104" t="n">
        <v>10.8964</v>
      </c>
      <c r="AJ78" s="104" t="n">
        <v>10.6198</v>
      </c>
      <c r="AK78" s="104" t="n">
        <v>10.4874</v>
      </c>
      <c r="AL78" s="104" t="n">
        <v>10.355</v>
      </c>
      <c r="AM78" s="104" t="n">
        <v>9.9161</v>
      </c>
      <c r="AN78" s="104" t="n">
        <v>9.4772</v>
      </c>
      <c r="AO78" s="104" t="n">
        <v>9.3531</v>
      </c>
      <c r="AP78" s="104" t="n">
        <v>9.229</v>
      </c>
      <c r="AQ78" s="104" t="n">
        <v>9.1048</v>
      </c>
      <c r="AR78" s="104" t="n">
        <v>8.9806</v>
      </c>
      <c r="AS78" s="104" t="n">
        <v>8.96655</v>
      </c>
      <c r="AT78" s="104" t="n">
        <v>8.9525</v>
      </c>
      <c r="AU78" s="104" t="n">
        <v>8.93845</v>
      </c>
      <c r="AV78" s="104" t="n">
        <v>8.9244</v>
      </c>
      <c r="AW78" s="104" t="n">
        <v>8.91035</v>
      </c>
      <c r="AX78" s="104" t="n">
        <v>8.8963</v>
      </c>
      <c r="AY78" s="103" t="n">
        <v>8.88225</v>
      </c>
      <c r="AZ78" s="103" t="n">
        <v>8.8682</v>
      </c>
      <c r="BA78" s="103" t="n">
        <v>8.85415</v>
      </c>
      <c r="BB78" s="103" t="n">
        <v>8.8401</v>
      </c>
      <c r="BC78" s="103" t="n">
        <v>8.82605</v>
      </c>
      <c r="BD78" s="103" t="n">
        <v>8.812</v>
      </c>
      <c r="BE78" s="103" t="n">
        <v>8.79795</v>
      </c>
      <c r="BF78" s="103" t="n">
        <v>8.7839</v>
      </c>
      <c r="BG78" s="103" t="n">
        <v>8.76984999999999</v>
      </c>
      <c r="BH78" s="103" t="n">
        <v>8.75579999999999</v>
      </c>
      <c r="BI78" s="103" t="n">
        <v>8.74174999999999</v>
      </c>
      <c r="BJ78" s="103" t="n">
        <v>8.72769999999999</v>
      </c>
    </row>
    <row r="79" customFormat="false" ht="12.8" hidden="false" customHeight="false" outlineLevel="0" collapsed="false">
      <c r="A79" s="105" t="n">
        <v>112</v>
      </c>
      <c r="B79" s="104" t="n">
        <v>0</v>
      </c>
      <c r="C79" s="104" t="n">
        <v>1.19315</v>
      </c>
      <c r="D79" s="104" t="n">
        <v>2.3863</v>
      </c>
      <c r="E79" s="104" t="n">
        <v>3.57945</v>
      </c>
      <c r="F79" s="104" t="n">
        <v>4.7726</v>
      </c>
      <c r="G79" s="104" t="n">
        <v>5.97385</v>
      </c>
      <c r="H79" s="104" t="n">
        <v>7.1751</v>
      </c>
      <c r="I79" s="104" t="n">
        <v>8.37635</v>
      </c>
      <c r="J79" s="104" t="n">
        <v>9.5776</v>
      </c>
      <c r="K79" s="104" t="n">
        <v>10.55425</v>
      </c>
      <c r="L79" s="104" t="n">
        <v>11.5309</v>
      </c>
      <c r="M79" s="104" t="n">
        <v>12.50755</v>
      </c>
      <c r="N79" s="104" t="n">
        <v>13.4842</v>
      </c>
      <c r="O79" s="104" t="n">
        <v>14.4879</v>
      </c>
      <c r="P79" s="104" t="n">
        <v>15.4916</v>
      </c>
      <c r="Q79" s="104" t="n">
        <v>17.4222</v>
      </c>
      <c r="R79" s="104" t="n">
        <v>19.3528</v>
      </c>
      <c r="S79" s="104" t="n">
        <v>20.5089</v>
      </c>
      <c r="T79" s="104" t="n">
        <v>21.665</v>
      </c>
      <c r="U79" s="104" t="n">
        <v>22.3831</v>
      </c>
      <c r="V79" s="104" t="n">
        <v>23.1012</v>
      </c>
      <c r="W79" s="104" t="n">
        <v>23.9338</v>
      </c>
      <c r="X79" s="104" t="n">
        <v>24.7664</v>
      </c>
      <c r="Y79" s="104" t="n">
        <v>25.6817</v>
      </c>
      <c r="Z79" s="104" t="n">
        <v>26.597</v>
      </c>
      <c r="AA79" s="104" t="n">
        <v>27.1861</v>
      </c>
      <c r="AB79" s="104" t="n">
        <v>27.7752</v>
      </c>
      <c r="AC79" s="104" t="n">
        <v>18.7155</v>
      </c>
      <c r="AD79" s="104" t="n">
        <v>9.6558</v>
      </c>
      <c r="AE79" s="104" t="n">
        <v>10.6255</v>
      </c>
      <c r="AF79" s="104" t="n">
        <v>11.5952</v>
      </c>
      <c r="AG79" s="104" t="n">
        <v>11.4576</v>
      </c>
      <c r="AH79" s="104" t="n">
        <v>11.32</v>
      </c>
      <c r="AI79" s="104" t="n">
        <v>11.0458</v>
      </c>
      <c r="AJ79" s="104" t="n">
        <v>10.7716</v>
      </c>
      <c r="AK79" s="104" t="n">
        <v>10.6373</v>
      </c>
      <c r="AL79" s="104" t="n">
        <v>10.503</v>
      </c>
      <c r="AM79" s="104" t="n">
        <v>10.0712</v>
      </c>
      <c r="AN79" s="104" t="n">
        <v>9.6394</v>
      </c>
      <c r="AO79" s="104" t="n">
        <v>9.5132</v>
      </c>
      <c r="AP79" s="104" t="n">
        <v>9.387</v>
      </c>
      <c r="AQ79" s="104" t="n">
        <v>9.2606</v>
      </c>
      <c r="AR79" s="104" t="n">
        <v>9.1342</v>
      </c>
      <c r="AS79" s="104" t="n">
        <v>9.11635</v>
      </c>
      <c r="AT79" s="104" t="n">
        <v>9.0985</v>
      </c>
      <c r="AU79" s="104" t="n">
        <v>9.08065</v>
      </c>
      <c r="AV79" s="104" t="n">
        <v>9.0628</v>
      </c>
      <c r="AW79" s="104" t="n">
        <v>9.04495</v>
      </c>
      <c r="AX79" s="104" t="n">
        <v>9.0271</v>
      </c>
      <c r="AY79" s="103" t="n">
        <v>9.00925000000001</v>
      </c>
      <c r="AZ79" s="103" t="n">
        <v>8.9914</v>
      </c>
      <c r="BA79" s="103" t="n">
        <v>8.97355</v>
      </c>
      <c r="BB79" s="103" t="n">
        <v>8.9557</v>
      </c>
      <c r="BC79" s="103" t="n">
        <v>8.93785</v>
      </c>
      <c r="BD79" s="103" t="n">
        <v>8.92</v>
      </c>
      <c r="BE79" s="103" t="n">
        <v>8.90215</v>
      </c>
      <c r="BF79" s="103" t="n">
        <v>8.8843</v>
      </c>
      <c r="BG79" s="103" t="n">
        <v>8.86645</v>
      </c>
      <c r="BH79" s="103" t="n">
        <v>8.84860000000001</v>
      </c>
      <c r="BI79" s="103" t="n">
        <v>8.83075000000001</v>
      </c>
      <c r="BJ79" s="103" t="n">
        <v>8.81290000000001</v>
      </c>
    </row>
    <row r="80" customFormat="false" ht="12.8" hidden="false" customHeight="false" outlineLevel="0" collapsed="false">
      <c r="A80" s="105" t="n">
        <v>113</v>
      </c>
      <c r="B80" s="104" t="n">
        <v>0</v>
      </c>
      <c r="C80" s="104" t="n">
        <v>1.1931</v>
      </c>
      <c r="D80" s="104" t="n">
        <v>2.3862</v>
      </c>
      <c r="E80" s="104" t="n">
        <v>3.5793</v>
      </c>
      <c r="F80" s="104" t="n">
        <v>4.7724</v>
      </c>
      <c r="G80" s="104" t="n">
        <v>5.9709</v>
      </c>
      <c r="H80" s="104" t="n">
        <v>7.1694</v>
      </c>
      <c r="I80" s="104" t="n">
        <v>8.3679</v>
      </c>
      <c r="J80" s="104" t="n">
        <v>9.5664</v>
      </c>
      <c r="K80" s="104" t="n">
        <v>10.551</v>
      </c>
      <c r="L80" s="104" t="n">
        <v>11.5356</v>
      </c>
      <c r="M80" s="104" t="n">
        <v>12.5202</v>
      </c>
      <c r="N80" s="104" t="n">
        <v>13.5048</v>
      </c>
      <c r="O80" s="104" t="n">
        <v>14.5156</v>
      </c>
      <c r="P80" s="104" t="n">
        <v>15.5264</v>
      </c>
      <c r="Q80" s="104" t="n">
        <v>17.4768</v>
      </c>
      <c r="R80" s="104" t="n">
        <v>19.4272</v>
      </c>
      <c r="S80" s="104" t="n">
        <v>20.6016</v>
      </c>
      <c r="T80" s="104" t="n">
        <v>21.776</v>
      </c>
      <c r="U80" s="104" t="n">
        <v>22.5019</v>
      </c>
      <c r="V80" s="104" t="n">
        <v>23.2278</v>
      </c>
      <c r="W80" s="104" t="n">
        <v>24.0692</v>
      </c>
      <c r="X80" s="104" t="n">
        <v>24.9106</v>
      </c>
      <c r="Y80" s="104" t="n">
        <v>25.8163</v>
      </c>
      <c r="Z80" s="104" t="n">
        <v>26.722</v>
      </c>
      <c r="AA80" s="104" t="n">
        <v>27.3709</v>
      </c>
      <c r="AB80" s="104" t="n">
        <v>28.0198</v>
      </c>
      <c r="AC80" s="104" t="n">
        <v>18.9065</v>
      </c>
      <c r="AD80" s="104" t="n">
        <v>9.7932</v>
      </c>
      <c r="AE80" s="104" t="n">
        <v>10.7695</v>
      </c>
      <c r="AF80" s="104" t="n">
        <v>11.7458</v>
      </c>
      <c r="AG80" s="104" t="n">
        <v>11.6064</v>
      </c>
      <c r="AH80" s="104" t="n">
        <v>11.467</v>
      </c>
      <c r="AI80" s="104" t="n">
        <v>11.1952</v>
      </c>
      <c r="AJ80" s="104" t="n">
        <v>10.9234</v>
      </c>
      <c r="AK80" s="104" t="n">
        <v>10.7872</v>
      </c>
      <c r="AL80" s="104" t="n">
        <v>10.651</v>
      </c>
      <c r="AM80" s="104" t="n">
        <v>10.2263</v>
      </c>
      <c r="AN80" s="104" t="n">
        <v>9.8016</v>
      </c>
      <c r="AO80" s="104" t="n">
        <v>9.6733</v>
      </c>
      <c r="AP80" s="104" t="n">
        <v>9.545</v>
      </c>
      <c r="AQ80" s="104" t="n">
        <v>9.4164</v>
      </c>
      <c r="AR80" s="104" t="n">
        <v>9.2878</v>
      </c>
      <c r="AS80" s="104" t="n">
        <v>9.26615</v>
      </c>
      <c r="AT80" s="104" t="n">
        <v>9.2445</v>
      </c>
      <c r="AU80" s="104" t="n">
        <v>9.22285</v>
      </c>
      <c r="AV80" s="104" t="n">
        <v>9.2012</v>
      </c>
      <c r="AW80" s="104" t="n">
        <v>9.17955</v>
      </c>
      <c r="AX80" s="104" t="n">
        <v>9.1579</v>
      </c>
      <c r="AY80" s="103" t="n">
        <v>9.13625</v>
      </c>
      <c r="AZ80" s="103" t="n">
        <v>9.1146</v>
      </c>
      <c r="BA80" s="103" t="n">
        <v>9.09295</v>
      </c>
      <c r="BB80" s="103" t="n">
        <v>9.0713</v>
      </c>
      <c r="BC80" s="103" t="n">
        <v>9.04965</v>
      </c>
      <c r="BD80" s="103" t="n">
        <v>9.028</v>
      </c>
      <c r="BE80" s="103" t="n">
        <v>9.00635</v>
      </c>
      <c r="BF80" s="103" t="n">
        <v>8.9847</v>
      </c>
      <c r="BG80" s="103" t="n">
        <v>8.96305</v>
      </c>
      <c r="BH80" s="103" t="n">
        <v>8.94139999999999</v>
      </c>
      <c r="BI80" s="103" t="n">
        <v>8.91974999999999</v>
      </c>
      <c r="BJ80" s="103" t="n">
        <v>8.89809999999999</v>
      </c>
    </row>
    <row r="81" customFormat="false" ht="12.8" hidden="false" customHeight="false" outlineLevel="0" collapsed="false">
      <c r="A81" s="105" t="n">
        <v>114</v>
      </c>
      <c r="B81" s="104" t="n">
        <v>0</v>
      </c>
      <c r="C81" s="104" t="n">
        <v>1.19305</v>
      </c>
      <c r="D81" s="104" t="n">
        <v>2.3861</v>
      </c>
      <c r="E81" s="104" t="n">
        <v>3.57915</v>
      </c>
      <c r="F81" s="104" t="n">
        <v>4.7722</v>
      </c>
      <c r="G81" s="104" t="n">
        <v>5.96795</v>
      </c>
      <c r="H81" s="104" t="n">
        <v>7.1637</v>
      </c>
      <c r="I81" s="104" t="n">
        <v>8.35945</v>
      </c>
      <c r="J81" s="104" t="n">
        <v>9.5552</v>
      </c>
      <c r="K81" s="104" t="n">
        <v>10.54775</v>
      </c>
      <c r="L81" s="104" t="n">
        <v>11.5403</v>
      </c>
      <c r="M81" s="104" t="n">
        <v>12.53285</v>
      </c>
      <c r="N81" s="104" t="n">
        <v>13.5254</v>
      </c>
      <c r="O81" s="104" t="n">
        <v>14.5433</v>
      </c>
      <c r="P81" s="104" t="n">
        <v>15.5612</v>
      </c>
      <c r="Q81" s="104" t="n">
        <v>17.5314</v>
      </c>
      <c r="R81" s="104" t="n">
        <v>19.5016</v>
      </c>
      <c r="S81" s="104" t="n">
        <v>20.6943</v>
      </c>
      <c r="T81" s="104" t="n">
        <v>21.887</v>
      </c>
      <c r="U81" s="104" t="n">
        <v>22.6207</v>
      </c>
      <c r="V81" s="104" t="n">
        <v>23.3544</v>
      </c>
      <c r="W81" s="104" t="n">
        <v>24.2046</v>
      </c>
      <c r="X81" s="104" t="n">
        <v>25.0548</v>
      </c>
      <c r="Y81" s="104" t="n">
        <v>25.9509</v>
      </c>
      <c r="Z81" s="104" t="n">
        <v>26.847</v>
      </c>
      <c r="AA81" s="104" t="n">
        <v>27.5557</v>
      </c>
      <c r="AB81" s="104" t="n">
        <v>28.2644</v>
      </c>
      <c r="AC81" s="104" t="n">
        <v>19.0975</v>
      </c>
      <c r="AD81" s="104" t="n">
        <v>9.9306</v>
      </c>
      <c r="AE81" s="104" t="n">
        <v>10.9135</v>
      </c>
      <c r="AF81" s="104" t="n">
        <v>11.8964</v>
      </c>
      <c r="AG81" s="104" t="n">
        <v>11.7552</v>
      </c>
      <c r="AH81" s="104" t="n">
        <v>11.614</v>
      </c>
      <c r="AI81" s="104" t="n">
        <v>11.3446</v>
      </c>
      <c r="AJ81" s="104" t="n">
        <v>11.0752</v>
      </c>
      <c r="AK81" s="104" t="n">
        <v>10.9371</v>
      </c>
      <c r="AL81" s="104" t="n">
        <v>10.799</v>
      </c>
      <c r="AM81" s="104" t="n">
        <v>10.3814</v>
      </c>
      <c r="AN81" s="104" t="n">
        <v>9.9638</v>
      </c>
      <c r="AO81" s="104" t="n">
        <v>9.8334</v>
      </c>
      <c r="AP81" s="104" t="n">
        <v>9.703</v>
      </c>
      <c r="AQ81" s="104" t="n">
        <v>9.5722</v>
      </c>
      <c r="AR81" s="104" t="n">
        <v>9.4414</v>
      </c>
      <c r="AS81" s="104" t="n">
        <v>9.41595</v>
      </c>
      <c r="AT81" s="104" t="n">
        <v>9.3905</v>
      </c>
      <c r="AU81" s="104" t="n">
        <v>9.36505</v>
      </c>
      <c r="AV81" s="104" t="n">
        <v>9.3396</v>
      </c>
      <c r="AW81" s="104" t="n">
        <v>9.31415000000001</v>
      </c>
      <c r="AX81" s="104" t="n">
        <v>9.28870000000001</v>
      </c>
      <c r="AY81" s="103" t="n">
        <v>9.26325000000001</v>
      </c>
      <c r="AZ81" s="103" t="n">
        <v>9.2378</v>
      </c>
      <c r="BA81" s="103" t="n">
        <v>9.21235</v>
      </c>
      <c r="BB81" s="103" t="n">
        <v>9.1869</v>
      </c>
      <c r="BC81" s="103" t="n">
        <v>9.16145</v>
      </c>
      <c r="BD81" s="103" t="n">
        <v>9.136</v>
      </c>
      <c r="BE81" s="103" t="n">
        <v>9.11055</v>
      </c>
      <c r="BF81" s="103" t="n">
        <v>9.0851</v>
      </c>
      <c r="BG81" s="103" t="n">
        <v>9.05965000000001</v>
      </c>
      <c r="BH81" s="103" t="n">
        <v>9.03420000000001</v>
      </c>
      <c r="BI81" s="103" t="n">
        <v>9.00875000000001</v>
      </c>
      <c r="BJ81" s="103" t="n">
        <v>8.98330000000001</v>
      </c>
    </row>
    <row r="82" customFormat="false" ht="12.8" hidden="false" customHeight="false" outlineLevel="0" collapsed="false">
      <c r="A82" s="105" t="n">
        <v>115</v>
      </c>
      <c r="B82" s="104" t="n">
        <v>0</v>
      </c>
      <c r="C82" s="104" t="n">
        <v>1.193</v>
      </c>
      <c r="D82" s="104" t="n">
        <v>2.386</v>
      </c>
      <c r="E82" s="104" t="n">
        <v>3.579</v>
      </c>
      <c r="F82" s="104" t="n">
        <v>4.772</v>
      </c>
      <c r="G82" s="104" t="n">
        <v>5.965</v>
      </c>
      <c r="H82" s="104" t="n">
        <v>7.158</v>
      </c>
      <c r="I82" s="104" t="n">
        <v>8.351</v>
      </c>
      <c r="J82" s="104" t="n">
        <v>9.544</v>
      </c>
      <c r="K82" s="104" t="n">
        <v>10.5445</v>
      </c>
      <c r="L82" s="104" t="n">
        <v>11.545</v>
      </c>
      <c r="M82" s="104" t="n">
        <v>12.5455</v>
      </c>
      <c r="N82" s="104" t="n">
        <v>13.546</v>
      </c>
      <c r="O82" s="104" t="n">
        <v>14.571</v>
      </c>
      <c r="P82" s="104" t="n">
        <v>15.596</v>
      </c>
      <c r="Q82" s="104" t="n">
        <v>17.586</v>
      </c>
      <c r="R82" s="104" t="n">
        <v>19.576</v>
      </c>
      <c r="S82" s="104" t="n">
        <v>20.787</v>
      </c>
      <c r="T82" s="104" t="n">
        <v>21.998</v>
      </c>
      <c r="U82" s="104" t="n">
        <v>22.7395</v>
      </c>
      <c r="V82" s="104" t="n">
        <v>23.481</v>
      </c>
      <c r="W82" s="104" t="n">
        <v>24.34</v>
      </c>
      <c r="X82" s="104" t="n">
        <v>25.199</v>
      </c>
      <c r="Y82" s="104" t="n">
        <v>26.0855</v>
      </c>
      <c r="Z82" s="104" t="n">
        <v>26.972</v>
      </c>
      <c r="AA82" s="104" t="n">
        <v>27.7405</v>
      </c>
      <c r="AB82" s="104" t="n">
        <v>28.509</v>
      </c>
      <c r="AC82" s="104" t="n">
        <v>19.2885</v>
      </c>
      <c r="AD82" s="104" t="n">
        <v>10.068</v>
      </c>
      <c r="AE82" s="104" t="n">
        <v>11.0575</v>
      </c>
      <c r="AF82" s="104" t="n">
        <v>12.047</v>
      </c>
      <c r="AG82" s="104" t="n">
        <v>11.904</v>
      </c>
      <c r="AH82" s="104" t="n">
        <v>11.761</v>
      </c>
      <c r="AI82" s="104" t="n">
        <v>11.494</v>
      </c>
      <c r="AJ82" s="104" t="n">
        <v>11.227</v>
      </c>
      <c r="AK82" s="104" t="n">
        <v>11.087</v>
      </c>
      <c r="AL82" s="104" t="n">
        <v>10.947</v>
      </c>
      <c r="AM82" s="104" t="n">
        <v>10.5365</v>
      </c>
      <c r="AN82" s="104" t="n">
        <v>10.126</v>
      </c>
      <c r="AO82" s="104" t="n">
        <v>9.9935</v>
      </c>
      <c r="AP82" s="104" t="n">
        <v>9.861</v>
      </c>
      <c r="AQ82" s="104" t="n">
        <v>9.728</v>
      </c>
      <c r="AR82" s="104" t="n">
        <v>9.595</v>
      </c>
      <c r="AS82" s="104" t="n">
        <v>9.56575</v>
      </c>
      <c r="AT82" s="104" t="n">
        <v>9.5365</v>
      </c>
      <c r="AU82" s="104" t="n">
        <v>9.50725</v>
      </c>
      <c r="AV82" s="104" t="n">
        <v>9.478</v>
      </c>
      <c r="AW82" s="104" t="n">
        <v>9.44875</v>
      </c>
      <c r="AX82" s="104" t="n">
        <v>9.4195</v>
      </c>
      <c r="AY82" s="103" t="n">
        <v>9.39025000000001</v>
      </c>
      <c r="AZ82" s="103" t="n">
        <v>9.361</v>
      </c>
      <c r="BA82" s="103" t="n">
        <v>9.33175</v>
      </c>
      <c r="BB82" s="103" t="n">
        <v>9.3025</v>
      </c>
      <c r="BC82" s="103" t="n">
        <v>9.27325</v>
      </c>
      <c r="BD82" s="103" t="n">
        <v>9.244</v>
      </c>
      <c r="BE82" s="103" t="n">
        <v>9.21475</v>
      </c>
      <c r="BF82" s="103" t="n">
        <v>9.1855</v>
      </c>
      <c r="BG82" s="103" t="n">
        <v>9.15625000000001</v>
      </c>
      <c r="BH82" s="103" t="n">
        <v>9.12700000000001</v>
      </c>
      <c r="BI82" s="103" t="n">
        <v>9.09775000000001</v>
      </c>
      <c r="BJ82" s="103" t="n">
        <v>9.06850000000001</v>
      </c>
    </row>
    <row r="83" customFormat="false" ht="12.8" hidden="false" customHeight="false" outlineLevel="0" collapsed="false">
      <c r="A83" s="105" t="n">
        <v>116</v>
      </c>
      <c r="B83" s="104" t="n">
        <v>0</v>
      </c>
      <c r="C83" s="104" t="n">
        <v>1.1864</v>
      </c>
      <c r="D83" s="104" t="n">
        <v>2.3728</v>
      </c>
      <c r="E83" s="104" t="n">
        <v>3.5592</v>
      </c>
      <c r="F83" s="104" t="n">
        <v>4.7456</v>
      </c>
      <c r="G83" s="104" t="n">
        <v>5.9307</v>
      </c>
      <c r="H83" s="104" t="n">
        <v>7.1158</v>
      </c>
      <c r="I83" s="104" t="n">
        <v>8.3009</v>
      </c>
      <c r="J83" s="104" t="n">
        <v>9.486</v>
      </c>
      <c r="K83" s="104" t="n">
        <v>10.48695</v>
      </c>
      <c r="L83" s="104" t="n">
        <v>11.4879</v>
      </c>
      <c r="M83" s="104" t="n">
        <v>12.48885</v>
      </c>
      <c r="N83" s="104" t="n">
        <v>13.4898</v>
      </c>
      <c r="O83" s="104" t="n">
        <v>14.5159</v>
      </c>
      <c r="P83" s="104" t="n">
        <v>15.542</v>
      </c>
      <c r="Q83" s="104" t="n">
        <v>17.5187</v>
      </c>
      <c r="R83" s="104" t="n">
        <v>19.4954</v>
      </c>
      <c r="S83" s="104" t="n">
        <v>20.7102</v>
      </c>
      <c r="T83" s="104" t="n">
        <v>21.925</v>
      </c>
      <c r="U83" s="104" t="n">
        <v>22.7936</v>
      </c>
      <c r="V83" s="104" t="n">
        <v>23.6622</v>
      </c>
      <c r="W83" s="104" t="n">
        <v>24.5133</v>
      </c>
      <c r="X83" s="104" t="n">
        <v>25.3644</v>
      </c>
      <c r="Y83" s="104" t="n">
        <v>26.2453</v>
      </c>
      <c r="Z83" s="104" t="n">
        <v>27.1262</v>
      </c>
      <c r="AA83" s="104" t="n">
        <v>27.9108</v>
      </c>
      <c r="AB83" s="104" t="n">
        <v>28.6954</v>
      </c>
      <c r="AC83" s="104" t="n">
        <v>19.4483</v>
      </c>
      <c r="AD83" s="104" t="n">
        <v>10.2012</v>
      </c>
      <c r="AE83" s="104" t="n">
        <v>11.1948</v>
      </c>
      <c r="AF83" s="104" t="n">
        <v>12.1884</v>
      </c>
      <c r="AG83" s="104" t="n">
        <v>12.0437</v>
      </c>
      <c r="AH83" s="104" t="n">
        <v>11.899</v>
      </c>
      <c r="AI83" s="104" t="n">
        <v>11.6345</v>
      </c>
      <c r="AJ83" s="104" t="n">
        <v>11.37</v>
      </c>
      <c r="AK83" s="104" t="n">
        <v>11.2283</v>
      </c>
      <c r="AL83" s="104" t="n">
        <v>11.0866</v>
      </c>
      <c r="AM83" s="104" t="n">
        <v>10.6833</v>
      </c>
      <c r="AN83" s="104" t="n">
        <v>10.28</v>
      </c>
      <c r="AO83" s="104" t="n">
        <v>10.1455</v>
      </c>
      <c r="AP83" s="104" t="n">
        <v>10.011</v>
      </c>
      <c r="AQ83" s="104" t="n">
        <v>9.876</v>
      </c>
      <c r="AR83" s="104" t="n">
        <v>9.741</v>
      </c>
      <c r="AS83" s="104" t="n">
        <v>9.707875</v>
      </c>
      <c r="AT83" s="104" t="n">
        <v>9.67475</v>
      </c>
      <c r="AU83" s="104" t="n">
        <v>9.641625</v>
      </c>
      <c r="AV83" s="104" t="n">
        <v>9.6085</v>
      </c>
      <c r="AW83" s="104" t="n">
        <v>9.575375</v>
      </c>
      <c r="AX83" s="104" t="n">
        <v>9.54225</v>
      </c>
      <c r="AY83" s="103" t="n">
        <v>9.509125</v>
      </c>
      <c r="AZ83" s="103" t="n">
        <v>9.476</v>
      </c>
      <c r="BA83" s="103" t="n">
        <v>9.442875</v>
      </c>
      <c r="BB83" s="103" t="n">
        <v>9.40975</v>
      </c>
      <c r="BC83" s="103" t="n">
        <v>9.376625</v>
      </c>
      <c r="BD83" s="103" t="n">
        <v>9.3435</v>
      </c>
      <c r="BE83" s="103" t="n">
        <v>9.310375</v>
      </c>
      <c r="BF83" s="103" t="n">
        <v>9.27725</v>
      </c>
      <c r="BG83" s="103" t="n">
        <v>9.244125</v>
      </c>
      <c r="BH83" s="103" t="n">
        <v>9.211</v>
      </c>
      <c r="BI83" s="103" t="n">
        <v>9.177875</v>
      </c>
      <c r="BJ83" s="103" t="n">
        <v>9.14475</v>
      </c>
    </row>
    <row r="84" customFormat="false" ht="12.8" hidden="false" customHeight="false" outlineLevel="0" collapsed="false">
      <c r="A84" s="105" t="n">
        <v>117</v>
      </c>
      <c r="B84" s="104" t="n">
        <v>0</v>
      </c>
      <c r="C84" s="104" t="n">
        <v>1.1798</v>
      </c>
      <c r="D84" s="104" t="n">
        <v>2.3596</v>
      </c>
      <c r="E84" s="104" t="n">
        <v>3.5394</v>
      </c>
      <c r="F84" s="104" t="n">
        <v>4.7192</v>
      </c>
      <c r="G84" s="104" t="n">
        <v>5.8964</v>
      </c>
      <c r="H84" s="104" t="n">
        <v>7.0736</v>
      </c>
      <c r="I84" s="104" t="n">
        <v>8.2508</v>
      </c>
      <c r="J84" s="104" t="n">
        <v>9.428</v>
      </c>
      <c r="K84" s="104" t="n">
        <v>10.4294</v>
      </c>
      <c r="L84" s="104" t="n">
        <v>11.4308</v>
      </c>
      <c r="M84" s="104" t="n">
        <v>12.4322</v>
      </c>
      <c r="N84" s="104" t="n">
        <v>13.4336</v>
      </c>
      <c r="O84" s="104" t="n">
        <v>14.4608</v>
      </c>
      <c r="P84" s="104" t="n">
        <v>15.488</v>
      </c>
      <c r="Q84" s="104" t="n">
        <v>17.4514</v>
      </c>
      <c r="R84" s="104" t="n">
        <v>19.4148</v>
      </c>
      <c r="S84" s="104" t="n">
        <v>20.6334</v>
      </c>
      <c r="T84" s="104" t="n">
        <v>21.852</v>
      </c>
      <c r="U84" s="104" t="n">
        <v>22.8477</v>
      </c>
      <c r="V84" s="104" t="n">
        <v>23.8434</v>
      </c>
      <c r="W84" s="104" t="n">
        <v>24.6866</v>
      </c>
      <c r="X84" s="104" t="n">
        <v>25.5298</v>
      </c>
      <c r="Y84" s="104" t="n">
        <v>26.4051</v>
      </c>
      <c r="Z84" s="104" t="n">
        <v>27.2804</v>
      </c>
      <c r="AA84" s="104" t="n">
        <v>28.0811</v>
      </c>
      <c r="AB84" s="104" t="n">
        <v>28.8818</v>
      </c>
      <c r="AC84" s="104" t="n">
        <v>19.6081</v>
      </c>
      <c r="AD84" s="104" t="n">
        <v>10.3344</v>
      </c>
      <c r="AE84" s="104" t="n">
        <v>11.3321</v>
      </c>
      <c r="AF84" s="104" t="n">
        <v>12.3298</v>
      </c>
      <c r="AG84" s="104" t="n">
        <v>12.1834</v>
      </c>
      <c r="AH84" s="104" t="n">
        <v>12.037</v>
      </c>
      <c r="AI84" s="104" t="n">
        <v>11.775</v>
      </c>
      <c r="AJ84" s="104" t="n">
        <v>11.513</v>
      </c>
      <c r="AK84" s="104" t="n">
        <v>11.3696</v>
      </c>
      <c r="AL84" s="104" t="n">
        <v>11.2262</v>
      </c>
      <c r="AM84" s="104" t="n">
        <v>10.8301</v>
      </c>
      <c r="AN84" s="104" t="n">
        <v>10.434</v>
      </c>
      <c r="AO84" s="104" t="n">
        <v>10.2975</v>
      </c>
      <c r="AP84" s="104" t="n">
        <v>10.161</v>
      </c>
      <c r="AQ84" s="104" t="n">
        <v>10.024</v>
      </c>
      <c r="AR84" s="104" t="n">
        <v>9.887</v>
      </c>
      <c r="AS84" s="104" t="n">
        <v>9.85</v>
      </c>
      <c r="AT84" s="104" t="n">
        <v>9.813</v>
      </c>
      <c r="AU84" s="104" t="n">
        <v>9.776</v>
      </c>
      <c r="AV84" s="104" t="n">
        <v>9.739</v>
      </c>
      <c r="AW84" s="104" t="n">
        <v>9.702</v>
      </c>
      <c r="AX84" s="104" t="n">
        <v>9.665</v>
      </c>
      <c r="AY84" s="103" t="n">
        <v>9.62800000000001</v>
      </c>
      <c r="AZ84" s="103" t="n">
        <v>9.591</v>
      </c>
      <c r="BA84" s="103" t="n">
        <v>9.554</v>
      </c>
      <c r="BB84" s="103" t="n">
        <v>9.517</v>
      </c>
      <c r="BC84" s="103" t="n">
        <v>9.48</v>
      </c>
      <c r="BD84" s="103" t="n">
        <v>9.44300000000001</v>
      </c>
      <c r="BE84" s="103" t="n">
        <v>9.40600000000001</v>
      </c>
      <c r="BF84" s="103" t="n">
        <v>9.36900000000001</v>
      </c>
      <c r="BG84" s="103" t="n">
        <v>9.33200000000001</v>
      </c>
      <c r="BH84" s="103" t="n">
        <v>9.29500000000001</v>
      </c>
      <c r="BI84" s="103" t="n">
        <v>9.25800000000001</v>
      </c>
      <c r="BJ84" s="103" t="n">
        <v>9.22100000000001</v>
      </c>
    </row>
    <row r="85" customFormat="false" ht="12.8" hidden="false" customHeight="false" outlineLevel="0" collapsed="false">
      <c r="A85" s="105" t="n">
        <v>118</v>
      </c>
      <c r="B85" s="104" t="n">
        <v>0</v>
      </c>
      <c r="C85" s="104" t="n">
        <v>1.1732</v>
      </c>
      <c r="D85" s="104" t="n">
        <v>2.3464</v>
      </c>
      <c r="E85" s="104" t="n">
        <v>3.5196</v>
      </c>
      <c r="F85" s="104" t="n">
        <v>4.6928</v>
      </c>
      <c r="G85" s="104" t="n">
        <v>5.8621</v>
      </c>
      <c r="H85" s="104" t="n">
        <v>7.0314</v>
      </c>
      <c r="I85" s="104" t="n">
        <v>8.2007</v>
      </c>
      <c r="J85" s="104" t="n">
        <v>9.37</v>
      </c>
      <c r="K85" s="104" t="n">
        <v>10.37185</v>
      </c>
      <c r="L85" s="104" t="n">
        <v>11.3737</v>
      </c>
      <c r="M85" s="104" t="n">
        <v>12.37555</v>
      </c>
      <c r="N85" s="104" t="n">
        <v>13.3774</v>
      </c>
      <c r="O85" s="104" t="n">
        <v>14.4057</v>
      </c>
      <c r="P85" s="104" t="n">
        <v>15.434</v>
      </c>
      <c r="Q85" s="104" t="n">
        <v>17.3841</v>
      </c>
      <c r="R85" s="104" t="n">
        <v>19.3342</v>
      </c>
      <c r="S85" s="104" t="n">
        <v>20.5566</v>
      </c>
      <c r="T85" s="104" t="n">
        <v>21.779</v>
      </c>
      <c r="U85" s="104" t="n">
        <v>22.9018</v>
      </c>
      <c r="V85" s="104" t="n">
        <v>24.0246</v>
      </c>
      <c r="W85" s="104" t="n">
        <v>24.8599</v>
      </c>
      <c r="X85" s="104" t="n">
        <v>25.6952</v>
      </c>
      <c r="Y85" s="104" t="n">
        <v>26.5649</v>
      </c>
      <c r="Z85" s="104" t="n">
        <v>27.4346</v>
      </c>
      <c r="AA85" s="104" t="n">
        <v>28.2514</v>
      </c>
      <c r="AB85" s="104" t="n">
        <v>29.0682</v>
      </c>
      <c r="AC85" s="104" t="n">
        <v>19.7679</v>
      </c>
      <c r="AD85" s="104" t="n">
        <v>10.4676</v>
      </c>
      <c r="AE85" s="104" t="n">
        <v>11.4694</v>
      </c>
      <c r="AF85" s="104" t="n">
        <v>12.4712</v>
      </c>
      <c r="AG85" s="104" t="n">
        <v>12.3231</v>
      </c>
      <c r="AH85" s="104" t="n">
        <v>12.175</v>
      </c>
      <c r="AI85" s="104" t="n">
        <v>11.9155</v>
      </c>
      <c r="AJ85" s="104" t="n">
        <v>11.656</v>
      </c>
      <c r="AK85" s="104" t="n">
        <v>11.5109</v>
      </c>
      <c r="AL85" s="104" t="n">
        <v>11.3658</v>
      </c>
      <c r="AM85" s="104" t="n">
        <v>10.9769</v>
      </c>
      <c r="AN85" s="104" t="n">
        <v>10.588</v>
      </c>
      <c r="AO85" s="104" t="n">
        <v>10.4495</v>
      </c>
      <c r="AP85" s="104" t="n">
        <v>10.311</v>
      </c>
      <c r="AQ85" s="104" t="n">
        <v>10.172</v>
      </c>
      <c r="AR85" s="104" t="n">
        <v>10.033</v>
      </c>
      <c r="AS85" s="104" t="n">
        <v>9.992125</v>
      </c>
      <c r="AT85" s="104" t="n">
        <v>9.95125</v>
      </c>
      <c r="AU85" s="104" t="n">
        <v>9.910375</v>
      </c>
      <c r="AV85" s="104" t="n">
        <v>9.8695</v>
      </c>
      <c r="AW85" s="104" t="n">
        <v>9.828625</v>
      </c>
      <c r="AX85" s="104" t="n">
        <v>9.78775</v>
      </c>
      <c r="AY85" s="103" t="n">
        <v>9.746875</v>
      </c>
      <c r="AZ85" s="103" t="n">
        <v>9.706</v>
      </c>
      <c r="BA85" s="103" t="n">
        <v>9.665125</v>
      </c>
      <c r="BB85" s="103" t="n">
        <v>9.62425</v>
      </c>
      <c r="BC85" s="103" t="n">
        <v>9.583375</v>
      </c>
      <c r="BD85" s="103" t="n">
        <v>9.5425</v>
      </c>
      <c r="BE85" s="103" t="n">
        <v>9.501625</v>
      </c>
      <c r="BF85" s="103" t="n">
        <v>9.46075</v>
      </c>
      <c r="BG85" s="103" t="n">
        <v>9.419875</v>
      </c>
      <c r="BH85" s="103" t="n">
        <v>9.379</v>
      </c>
      <c r="BI85" s="103" t="n">
        <v>9.338125</v>
      </c>
      <c r="BJ85" s="103" t="n">
        <v>9.29725</v>
      </c>
    </row>
    <row r="86" customFormat="false" ht="12.8" hidden="false" customHeight="false" outlineLevel="0" collapsed="false">
      <c r="A86" s="105" t="n">
        <v>119</v>
      </c>
      <c r="B86" s="104" t="n">
        <v>0</v>
      </c>
      <c r="C86" s="104" t="n">
        <v>1.1666</v>
      </c>
      <c r="D86" s="104" t="n">
        <v>2.3332</v>
      </c>
      <c r="E86" s="104" t="n">
        <v>3.4998</v>
      </c>
      <c r="F86" s="104" t="n">
        <v>4.6664</v>
      </c>
      <c r="G86" s="104" t="n">
        <v>5.8278</v>
      </c>
      <c r="H86" s="104" t="n">
        <v>6.9892</v>
      </c>
      <c r="I86" s="104" t="n">
        <v>8.1506</v>
      </c>
      <c r="J86" s="104" t="n">
        <v>9.312</v>
      </c>
      <c r="K86" s="104" t="n">
        <v>10.3143</v>
      </c>
      <c r="L86" s="104" t="n">
        <v>11.3166</v>
      </c>
      <c r="M86" s="104" t="n">
        <v>12.3189</v>
      </c>
      <c r="N86" s="104" t="n">
        <v>13.3212</v>
      </c>
      <c r="O86" s="104" t="n">
        <v>14.3506</v>
      </c>
      <c r="P86" s="104" t="n">
        <v>15.38</v>
      </c>
      <c r="Q86" s="104" t="n">
        <v>17.3168</v>
      </c>
      <c r="R86" s="104" t="n">
        <v>19.2536</v>
      </c>
      <c r="S86" s="104" t="n">
        <v>20.4798</v>
      </c>
      <c r="T86" s="104" t="n">
        <v>21.706</v>
      </c>
      <c r="U86" s="104" t="n">
        <v>22.9559</v>
      </c>
      <c r="V86" s="104" t="n">
        <v>24.2058</v>
      </c>
      <c r="W86" s="104" t="n">
        <v>25.0332</v>
      </c>
      <c r="X86" s="104" t="n">
        <v>25.8606</v>
      </c>
      <c r="Y86" s="104" t="n">
        <v>26.7247</v>
      </c>
      <c r="Z86" s="104" t="n">
        <v>27.5888</v>
      </c>
      <c r="AA86" s="104" t="n">
        <v>28.4217</v>
      </c>
      <c r="AB86" s="104" t="n">
        <v>29.2546</v>
      </c>
      <c r="AC86" s="104" t="n">
        <v>19.9277</v>
      </c>
      <c r="AD86" s="104" t="n">
        <v>10.6008</v>
      </c>
      <c r="AE86" s="104" t="n">
        <v>11.6067</v>
      </c>
      <c r="AF86" s="104" t="n">
        <v>12.6126</v>
      </c>
      <c r="AG86" s="104" t="n">
        <v>12.4628</v>
      </c>
      <c r="AH86" s="104" t="n">
        <v>12.313</v>
      </c>
      <c r="AI86" s="104" t="n">
        <v>12.056</v>
      </c>
      <c r="AJ86" s="104" t="n">
        <v>11.799</v>
      </c>
      <c r="AK86" s="104" t="n">
        <v>11.6522</v>
      </c>
      <c r="AL86" s="104" t="n">
        <v>11.5054</v>
      </c>
      <c r="AM86" s="104" t="n">
        <v>11.1237</v>
      </c>
      <c r="AN86" s="104" t="n">
        <v>10.742</v>
      </c>
      <c r="AO86" s="104" t="n">
        <v>10.6015</v>
      </c>
      <c r="AP86" s="104" t="n">
        <v>10.461</v>
      </c>
      <c r="AQ86" s="104" t="n">
        <v>10.32</v>
      </c>
      <c r="AR86" s="104" t="n">
        <v>10.179</v>
      </c>
      <c r="AS86" s="104" t="n">
        <v>10.13425</v>
      </c>
      <c r="AT86" s="104" t="n">
        <v>10.0895</v>
      </c>
      <c r="AU86" s="104" t="n">
        <v>10.04475</v>
      </c>
      <c r="AV86" s="104" t="n">
        <v>10</v>
      </c>
      <c r="AW86" s="104" t="n">
        <v>9.95525</v>
      </c>
      <c r="AX86" s="104" t="n">
        <v>9.9105</v>
      </c>
      <c r="AY86" s="103" t="n">
        <v>9.86575000000001</v>
      </c>
      <c r="AZ86" s="103" t="n">
        <v>9.821</v>
      </c>
      <c r="BA86" s="103" t="n">
        <v>9.77625</v>
      </c>
      <c r="BB86" s="103" t="n">
        <v>9.7315</v>
      </c>
      <c r="BC86" s="103" t="n">
        <v>9.68675000000001</v>
      </c>
      <c r="BD86" s="103" t="n">
        <v>9.64200000000001</v>
      </c>
      <c r="BE86" s="103" t="n">
        <v>9.59725000000001</v>
      </c>
      <c r="BF86" s="103" t="n">
        <v>9.55250000000001</v>
      </c>
      <c r="BG86" s="103" t="n">
        <v>9.50775000000001</v>
      </c>
      <c r="BH86" s="103" t="n">
        <v>9.46300000000001</v>
      </c>
      <c r="BI86" s="103" t="n">
        <v>9.41825000000001</v>
      </c>
      <c r="BJ86" s="103" t="n">
        <v>9.37350000000001</v>
      </c>
    </row>
    <row r="87" customFormat="false" ht="12.8" hidden="false" customHeight="false" outlineLevel="0" collapsed="false">
      <c r="A87" s="105" t="n">
        <v>120</v>
      </c>
      <c r="B87" s="104" t="n">
        <v>0</v>
      </c>
      <c r="C87" s="104" t="n">
        <v>1.16</v>
      </c>
      <c r="D87" s="104" t="n">
        <v>2.32</v>
      </c>
      <c r="E87" s="104" t="n">
        <v>3.48</v>
      </c>
      <c r="F87" s="104" t="n">
        <v>4.64</v>
      </c>
      <c r="G87" s="104" t="n">
        <v>5.7935</v>
      </c>
      <c r="H87" s="104" t="n">
        <v>6.947</v>
      </c>
      <c r="I87" s="104" t="n">
        <v>8.1005</v>
      </c>
      <c r="J87" s="104" t="n">
        <v>9.254</v>
      </c>
      <c r="K87" s="104" t="n">
        <v>10.25675</v>
      </c>
      <c r="L87" s="104" t="n">
        <v>11.2595</v>
      </c>
      <c r="M87" s="104" t="n">
        <v>12.26225</v>
      </c>
      <c r="N87" s="104" t="n">
        <v>13.265</v>
      </c>
      <c r="O87" s="104" t="n">
        <v>14.2955</v>
      </c>
      <c r="P87" s="104" t="n">
        <v>15.326</v>
      </c>
      <c r="Q87" s="104" t="n">
        <v>17.2495</v>
      </c>
      <c r="R87" s="104" t="n">
        <v>19.173</v>
      </c>
      <c r="S87" s="104" t="n">
        <v>20.403</v>
      </c>
      <c r="T87" s="104" t="n">
        <v>21.633</v>
      </c>
      <c r="U87" s="104" t="n">
        <v>23.01</v>
      </c>
      <c r="V87" s="104" t="n">
        <v>24.387</v>
      </c>
      <c r="W87" s="104" t="n">
        <v>25.2065</v>
      </c>
      <c r="X87" s="104" t="n">
        <v>26.026</v>
      </c>
      <c r="Y87" s="104" t="n">
        <v>26.8845</v>
      </c>
      <c r="Z87" s="104" t="n">
        <v>27.743</v>
      </c>
      <c r="AA87" s="104" t="n">
        <v>28.592</v>
      </c>
      <c r="AB87" s="104" t="n">
        <v>29.441</v>
      </c>
      <c r="AC87" s="104" t="n">
        <v>20.0875</v>
      </c>
      <c r="AD87" s="104" t="n">
        <v>10.734</v>
      </c>
      <c r="AE87" s="104" t="n">
        <v>11.744</v>
      </c>
      <c r="AF87" s="104" t="n">
        <v>12.754</v>
      </c>
      <c r="AG87" s="104" t="n">
        <v>12.6025</v>
      </c>
      <c r="AH87" s="104" t="n">
        <v>12.451</v>
      </c>
      <c r="AI87" s="104" t="n">
        <v>12.1965</v>
      </c>
      <c r="AJ87" s="104" t="n">
        <v>11.942</v>
      </c>
      <c r="AK87" s="104" t="n">
        <v>11.7935</v>
      </c>
      <c r="AL87" s="104" t="n">
        <v>11.645</v>
      </c>
      <c r="AM87" s="104" t="n">
        <v>11.2705</v>
      </c>
      <c r="AN87" s="104" t="n">
        <v>10.896</v>
      </c>
      <c r="AO87" s="104" t="n">
        <v>10.7535</v>
      </c>
      <c r="AP87" s="104" t="n">
        <v>10.611</v>
      </c>
      <c r="AQ87" s="104" t="n">
        <v>10.468</v>
      </c>
      <c r="AR87" s="104" t="n">
        <v>10.325</v>
      </c>
      <c r="AS87" s="104" t="n">
        <v>10.276375</v>
      </c>
      <c r="AT87" s="104" t="n">
        <v>10.22775</v>
      </c>
      <c r="AU87" s="104" t="n">
        <v>10.179125</v>
      </c>
      <c r="AV87" s="104" t="n">
        <v>10.1305</v>
      </c>
      <c r="AW87" s="104" t="n">
        <v>10.081875</v>
      </c>
      <c r="AX87" s="104" t="n">
        <v>10.03325</v>
      </c>
      <c r="AY87" s="103" t="n">
        <v>9.984625</v>
      </c>
      <c r="AZ87" s="103" t="n">
        <v>9.936</v>
      </c>
      <c r="BA87" s="103" t="n">
        <v>9.887375</v>
      </c>
      <c r="BB87" s="103" t="n">
        <v>9.83875</v>
      </c>
      <c r="BC87" s="103" t="n">
        <v>9.790125</v>
      </c>
      <c r="BD87" s="103" t="n">
        <v>9.7415</v>
      </c>
      <c r="BE87" s="103" t="n">
        <v>9.692875</v>
      </c>
      <c r="BF87" s="103" t="n">
        <v>9.64425</v>
      </c>
      <c r="BG87" s="103" t="n">
        <v>9.595625</v>
      </c>
      <c r="BH87" s="103" t="n">
        <v>9.547</v>
      </c>
      <c r="BI87" s="103" t="n">
        <v>9.49837500000001</v>
      </c>
      <c r="BJ87" s="103" t="n">
        <v>9.44975000000001</v>
      </c>
    </row>
    <row r="88" customFormat="false" ht="12.8" hidden="false" customHeight="false" outlineLevel="0" collapsed="false">
      <c r="A88" s="105" t="n">
        <v>121</v>
      </c>
      <c r="B88" s="104" t="n">
        <v>0</v>
      </c>
      <c r="C88" s="104" t="n">
        <v>1.14955</v>
      </c>
      <c r="D88" s="104" t="n">
        <v>2.2991</v>
      </c>
      <c r="E88" s="104" t="n">
        <v>3.44865</v>
      </c>
      <c r="F88" s="104" t="n">
        <v>4.5982</v>
      </c>
      <c r="G88" s="104" t="n">
        <v>5.74075</v>
      </c>
      <c r="H88" s="104" t="n">
        <v>6.8833</v>
      </c>
      <c r="I88" s="104" t="n">
        <v>8.02585</v>
      </c>
      <c r="J88" s="104" t="n">
        <v>9.1684</v>
      </c>
      <c r="K88" s="104" t="n">
        <v>10.16715</v>
      </c>
      <c r="L88" s="104" t="n">
        <v>11.1659</v>
      </c>
      <c r="M88" s="104" t="n">
        <v>12.16465</v>
      </c>
      <c r="N88" s="104" t="n">
        <v>13.1634</v>
      </c>
      <c r="O88" s="104" t="n">
        <v>14.1911</v>
      </c>
      <c r="P88" s="104" t="n">
        <v>15.2188</v>
      </c>
      <c r="Q88" s="104" t="n">
        <v>17.1099</v>
      </c>
      <c r="R88" s="104" t="n">
        <v>19.001</v>
      </c>
      <c r="S88" s="104" t="n">
        <v>20.2264</v>
      </c>
      <c r="T88" s="104" t="n">
        <v>21.4518</v>
      </c>
      <c r="U88" s="104" t="n">
        <v>22.9627</v>
      </c>
      <c r="V88" s="104" t="n">
        <v>24.4736</v>
      </c>
      <c r="W88" s="104" t="n">
        <v>25.3169</v>
      </c>
      <c r="X88" s="104" t="n">
        <v>26.1602</v>
      </c>
      <c r="Y88" s="104" t="n">
        <v>27.0289</v>
      </c>
      <c r="Z88" s="104" t="n">
        <v>27.8976</v>
      </c>
      <c r="AA88" s="104" t="n">
        <v>28.7435</v>
      </c>
      <c r="AB88" s="104" t="n">
        <v>29.5894</v>
      </c>
      <c r="AC88" s="104" t="n">
        <v>20.2256</v>
      </c>
      <c r="AD88" s="104" t="n">
        <v>10.8618</v>
      </c>
      <c r="AE88" s="104" t="n">
        <v>11.8731</v>
      </c>
      <c r="AF88" s="104" t="n">
        <v>12.8844</v>
      </c>
      <c r="AG88" s="104" t="n">
        <v>12.7314</v>
      </c>
      <c r="AH88" s="104" t="n">
        <v>12.5784</v>
      </c>
      <c r="AI88" s="104" t="n">
        <v>12.3264</v>
      </c>
      <c r="AJ88" s="104" t="n">
        <v>12.0744</v>
      </c>
      <c r="AK88" s="104" t="n">
        <v>11.9242</v>
      </c>
      <c r="AL88" s="104" t="n">
        <v>11.774</v>
      </c>
      <c r="AM88" s="104" t="n">
        <v>11.4069</v>
      </c>
      <c r="AN88" s="104" t="n">
        <v>11.0398</v>
      </c>
      <c r="AO88" s="104" t="n">
        <v>10.8953</v>
      </c>
      <c r="AP88" s="104" t="n">
        <v>10.7508</v>
      </c>
      <c r="AQ88" s="104" t="n">
        <v>10.606</v>
      </c>
      <c r="AR88" s="104" t="n">
        <v>10.4612</v>
      </c>
      <c r="AS88" s="104" t="n">
        <v>10.408625</v>
      </c>
      <c r="AT88" s="104" t="n">
        <v>10.35605</v>
      </c>
      <c r="AU88" s="104" t="n">
        <v>10.303475</v>
      </c>
      <c r="AV88" s="104" t="n">
        <v>10.2509</v>
      </c>
      <c r="AW88" s="104" t="n">
        <v>10.198325</v>
      </c>
      <c r="AX88" s="104" t="n">
        <v>10.14575</v>
      </c>
      <c r="AY88" s="103" t="n">
        <v>10.093175</v>
      </c>
      <c r="AZ88" s="103" t="n">
        <v>10.0406</v>
      </c>
      <c r="BA88" s="103" t="n">
        <v>9.988025</v>
      </c>
      <c r="BB88" s="103" t="n">
        <v>9.93545</v>
      </c>
      <c r="BC88" s="103" t="n">
        <v>9.882875</v>
      </c>
      <c r="BD88" s="103" t="n">
        <v>9.8303</v>
      </c>
      <c r="BE88" s="103" t="n">
        <v>9.777725</v>
      </c>
      <c r="BF88" s="103" t="n">
        <v>9.72515</v>
      </c>
      <c r="BG88" s="103" t="n">
        <v>9.672575</v>
      </c>
      <c r="BH88" s="103" t="n">
        <v>9.61999999999999</v>
      </c>
      <c r="BI88" s="103" t="n">
        <v>9.56742499999999</v>
      </c>
      <c r="BJ88" s="103" t="n">
        <v>9.51484999999999</v>
      </c>
    </row>
    <row r="89" customFormat="false" ht="12.8" hidden="false" customHeight="false" outlineLevel="0" collapsed="false">
      <c r="A89" s="105" t="n">
        <v>122</v>
      </c>
      <c r="B89" s="104" t="n">
        <v>0</v>
      </c>
      <c r="C89" s="104" t="n">
        <v>1.1391</v>
      </c>
      <c r="D89" s="104" t="n">
        <v>2.2782</v>
      </c>
      <c r="E89" s="104" t="n">
        <v>3.4173</v>
      </c>
      <c r="F89" s="104" t="n">
        <v>4.5564</v>
      </c>
      <c r="G89" s="104" t="n">
        <v>5.688</v>
      </c>
      <c r="H89" s="104" t="n">
        <v>6.8196</v>
      </c>
      <c r="I89" s="104" t="n">
        <v>7.9512</v>
      </c>
      <c r="J89" s="104" t="n">
        <v>9.0828</v>
      </c>
      <c r="K89" s="104" t="n">
        <v>10.07755</v>
      </c>
      <c r="L89" s="104" t="n">
        <v>11.0723</v>
      </c>
      <c r="M89" s="104" t="n">
        <v>12.06705</v>
      </c>
      <c r="N89" s="104" t="n">
        <v>13.0618</v>
      </c>
      <c r="O89" s="104" t="n">
        <v>14.0867</v>
      </c>
      <c r="P89" s="104" t="n">
        <v>15.1116</v>
      </c>
      <c r="Q89" s="104" t="n">
        <v>16.9703</v>
      </c>
      <c r="R89" s="104" t="n">
        <v>18.829</v>
      </c>
      <c r="S89" s="104" t="n">
        <v>20.0498</v>
      </c>
      <c r="T89" s="104" t="n">
        <v>21.2706</v>
      </c>
      <c r="U89" s="104" t="n">
        <v>22.9154</v>
      </c>
      <c r="V89" s="104" t="n">
        <v>24.5602</v>
      </c>
      <c r="W89" s="104" t="n">
        <v>25.4273</v>
      </c>
      <c r="X89" s="104" t="n">
        <v>26.2944</v>
      </c>
      <c r="Y89" s="104" t="n">
        <v>27.1733</v>
      </c>
      <c r="Z89" s="104" t="n">
        <v>28.0522</v>
      </c>
      <c r="AA89" s="104" t="n">
        <v>28.895</v>
      </c>
      <c r="AB89" s="104" t="n">
        <v>29.7378</v>
      </c>
      <c r="AC89" s="104" t="n">
        <v>20.3637</v>
      </c>
      <c r="AD89" s="104" t="n">
        <v>10.9896</v>
      </c>
      <c r="AE89" s="104" t="n">
        <v>12.0022</v>
      </c>
      <c r="AF89" s="104" t="n">
        <v>13.0148</v>
      </c>
      <c r="AG89" s="104" t="n">
        <v>12.8603</v>
      </c>
      <c r="AH89" s="104" t="n">
        <v>12.7058</v>
      </c>
      <c r="AI89" s="104" t="n">
        <v>12.4563</v>
      </c>
      <c r="AJ89" s="104" t="n">
        <v>12.2068</v>
      </c>
      <c r="AK89" s="104" t="n">
        <v>12.0549</v>
      </c>
      <c r="AL89" s="104" t="n">
        <v>11.903</v>
      </c>
      <c r="AM89" s="104" t="n">
        <v>11.5433</v>
      </c>
      <c r="AN89" s="104" t="n">
        <v>11.1836</v>
      </c>
      <c r="AO89" s="104" t="n">
        <v>11.0371</v>
      </c>
      <c r="AP89" s="104" t="n">
        <v>10.8906</v>
      </c>
      <c r="AQ89" s="104" t="n">
        <v>10.744</v>
      </c>
      <c r="AR89" s="104" t="n">
        <v>10.5974</v>
      </c>
      <c r="AS89" s="104" t="n">
        <v>10.540875</v>
      </c>
      <c r="AT89" s="104" t="n">
        <v>10.48435</v>
      </c>
      <c r="AU89" s="104" t="n">
        <v>10.427825</v>
      </c>
      <c r="AV89" s="104" t="n">
        <v>10.3713</v>
      </c>
      <c r="AW89" s="104" t="n">
        <v>10.314775</v>
      </c>
      <c r="AX89" s="104" t="n">
        <v>10.25825</v>
      </c>
      <c r="AY89" s="103" t="n">
        <v>10.201725</v>
      </c>
      <c r="AZ89" s="103" t="n">
        <v>10.1452</v>
      </c>
      <c r="BA89" s="103" t="n">
        <v>10.088675</v>
      </c>
      <c r="BB89" s="103" t="n">
        <v>10.03215</v>
      </c>
      <c r="BC89" s="103" t="n">
        <v>9.975625</v>
      </c>
      <c r="BD89" s="103" t="n">
        <v>9.9191</v>
      </c>
      <c r="BE89" s="103" t="n">
        <v>9.862575</v>
      </c>
      <c r="BF89" s="103" t="n">
        <v>9.80605</v>
      </c>
      <c r="BG89" s="103" t="n">
        <v>9.749525</v>
      </c>
      <c r="BH89" s="103" t="n">
        <v>9.69299999999999</v>
      </c>
      <c r="BI89" s="103" t="n">
        <v>9.63647499999999</v>
      </c>
      <c r="BJ89" s="103" t="n">
        <v>9.57994999999999</v>
      </c>
    </row>
    <row r="90" customFormat="false" ht="12.8" hidden="false" customHeight="false" outlineLevel="0" collapsed="false">
      <c r="A90" s="105" t="n">
        <v>123</v>
      </c>
      <c r="B90" s="104" t="n">
        <v>0</v>
      </c>
      <c r="C90" s="104" t="n">
        <v>1.12865</v>
      </c>
      <c r="D90" s="104" t="n">
        <v>2.2573</v>
      </c>
      <c r="E90" s="104" t="n">
        <v>3.38595</v>
      </c>
      <c r="F90" s="104" t="n">
        <v>4.5146</v>
      </c>
      <c r="G90" s="104" t="n">
        <v>5.63525</v>
      </c>
      <c r="H90" s="104" t="n">
        <v>6.7559</v>
      </c>
      <c r="I90" s="104" t="n">
        <v>7.87655</v>
      </c>
      <c r="J90" s="104" t="n">
        <v>8.9972</v>
      </c>
      <c r="K90" s="104" t="n">
        <v>9.98795</v>
      </c>
      <c r="L90" s="104" t="n">
        <v>10.9787</v>
      </c>
      <c r="M90" s="104" t="n">
        <v>11.96945</v>
      </c>
      <c r="N90" s="104" t="n">
        <v>12.9602</v>
      </c>
      <c r="O90" s="104" t="n">
        <v>13.9823</v>
      </c>
      <c r="P90" s="104" t="n">
        <v>15.0044</v>
      </c>
      <c r="Q90" s="104" t="n">
        <v>16.8307</v>
      </c>
      <c r="R90" s="104" t="n">
        <v>18.657</v>
      </c>
      <c r="S90" s="104" t="n">
        <v>19.8732</v>
      </c>
      <c r="T90" s="104" t="n">
        <v>21.0894</v>
      </c>
      <c r="U90" s="104" t="n">
        <v>22.8681</v>
      </c>
      <c r="V90" s="104" t="n">
        <v>24.6468</v>
      </c>
      <c r="W90" s="104" t="n">
        <v>25.5377</v>
      </c>
      <c r="X90" s="104" t="n">
        <v>26.4286</v>
      </c>
      <c r="Y90" s="104" t="n">
        <v>27.3177</v>
      </c>
      <c r="Z90" s="104" t="n">
        <v>28.2068</v>
      </c>
      <c r="AA90" s="104" t="n">
        <v>29.0465</v>
      </c>
      <c r="AB90" s="104" t="n">
        <v>29.8862</v>
      </c>
      <c r="AC90" s="104" t="n">
        <v>20.5018</v>
      </c>
      <c r="AD90" s="104" t="n">
        <v>11.1174</v>
      </c>
      <c r="AE90" s="104" t="n">
        <v>12.1313</v>
      </c>
      <c r="AF90" s="104" t="n">
        <v>13.1452</v>
      </c>
      <c r="AG90" s="104" t="n">
        <v>12.9892</v>
      </c>
      <c r="AH90" s="104" t="n">
        <v>12.8332</v>
      </c>
      <c r="AI90" s="104" t="n">
        <v>12.5862</v>
      </c>
      <c r="AJ90" s="104" t="n">
        <v>12.3392</v>
      </c>
      <c r="AK90" s="104" t="n">
        <v>12.1856</v>
      </c>
      <c r="AL90" s="104" t="n">
        <v>12.032</v>
      </c>
      <c r="AM90" s="104" t="n">
        <v>11.6797</v>
      </c>
      <c r="AN90" s="104" t="n">
        <v>11.3274</v>
      </c>
      <c r="AO90" s="104" t="n">
        <v>11.1789</v>
      </c>
      <c r="AP90" s="104" t="n">
        <v>11.0304</v>
      </c>
      <c r="AQ90" s="104" t="n">
        <v>10.882</v>
      </c>
      <c r="AR90" s="104" t="n">
        <v>10.7336</v>
      </c>
      <c r="AS90" s="104" t="n">
        <v>10.673125</v>
      </c>
      <c r="AT90" s="104" t="n">
        <v>10.61265</v>
      </c>
      <c r="AU90" s="104" t="n">
        <v>10.552175</v>
      </c>
      <c r="AV90" s="104" t="n">
        <v>10.4917</v>
      </c>
      <c r="AW90" s="104" t="n">
        <v>10.431225</v>
      </c>
      <c r="AX90" s="104" t="n">
        <v>10.37075</v>
      </c>
      <c r="AY90" s="103" t="n">
        <v>10.310275</v>
      </c>
      <c r="AZ90" s="103" t="n">
        <v>10.2498</v>
      </c>
      <c r="BA90" s="103" t="n">
        <v>10.189325</v>
      </c>
      <c r="BB90" s="103" t="n">
        <v>10.12885</v>
      </c>
      <c r="BC90" s="103" t="n">
        <v>10.068375</v>
      </c>
      <c r="BD90" s="103" t="n">
        <v>10.0079</v>
      </c>
      <c r="BE90" s="103" t="n">
        <v>9.947425</v>
      </c>
      <c r="BF90" s="103" t="n">
        <v>9.88695</v>
      </c>
      <c r="BG90" s="103" t="n">
        <v>9.826475</v>
      </c>
      <c r="BH90" s="103" t="n">
        <v>9.766</v>
      </c>
      <c r="BI90" s="103" t="n">
        <v>9.705525</v>
      </c>
      <c r="BJ90" s="103" t="n">
        <v>9.64505</v>
      </c>
    </row>
    <row r="91" customFormat="false" ht="12.8" hidden="false" customHeight="false" outlineLevel="0" collapsed="false">
      <c r="A91" s="105" t="n">
        <v>124</v>
      </c>
      <c r="B91" s="104" t="n">
        <v>0</v>
      </c>
      <c r="C91" s="104" t="n">
        <v>1.1182</v>
      </c>
      <c r="D91" s="104" t="n">
        <v>2.2364</v>
      </c>
      <c r="E91" s="104" t="n">
        <v>3.3546</v>
      </c>
      <c r="F91" s="104" t="n">
        <v>4.4728</v>
      </c>
      <c r="G91" s="104" t="n">
        <v>5.5825</v>
      </c>
      <c r="H91" s="104" t="n">
        <v>6.6922</v>
      </c>
      <c r="I91" s="104" t="n">
        <v>7.8019</v>
      </c>
      <c r="J91" s="104" t="n">
        <v>8.9116</v>
      </c>
      <c r="K91" s="104" t="n">
        <v>9.89835</v>
      </c>
      <c r="L91" s="104" t="n">
        <v>10.8851</v>
      </c>
      <c r="M91" s="104" t="n">
        <v>11.87185</v>
      </c>
      <c r="N91" s="104" t="n">
        <v>12.8586</v>
      </c>
      <c r="O91" s="104" t="n">
        <v>13.8779</v>
      </c>
      <c r="P91" s="104" t="n">
        <v>14.8972</v>
      </c>
      <c r="Q91" s="104" t="n">
        <v>16.6911</v>
      </c>
      <c r="R91" s="104" t="n">
        <v>18.485</v>
      </c>
      <c r="S91" s="104" t="n">
        <v>19.6966</v>
      </c>
      <c r="T91" s="104" t="n">
        <v>20.9082</v>
      </c>
      <c r="U91" s="104" t="n">
        <v>22.8208</v>
      </c>
      <c r="V91" s="104" t="n">
        <v>24.7334</v>
      </c>
      <c r="W91" s="104" t="n">
        <v>25.6481</v>
      </c>
      <c r="X91" s="104" t="n">
        <v>26.5628</v>
      </c>
      <c r="Y91" s="104" t="n">
        <v>27.4621</v>
      </c>
      <c r="Z91" s="104" t="n">
        <v>28.3614</v>
      </c>
      <c r="AA91" s="104" t="n">
        <v>29.198</v>
      </c>
      <c r="AB91" s="104" t="n">
        <v>30.0346</v>
      </c>
      <c r="AC91" s="104" t="n">
        <v>20.6399</v>
      </c>
      <c r="AD91" s="104" t="n">
        <v>11.2452</v>
      </c>
      <c r="AE91" s="104" t="n">
        <v>12.2604</v>
      </c>
      <c r="AF91" s="104" t="n">
        <v>13.2756</v>
      </c>
      <c r="AG91" s="104" t="n">
        <v>13.1181</v>
      </c>
      <c r="AH91" s="104" t="n">
        <v>12.9606</v>
      </c>
      <c r="AI91" s="104" t="n">
        <v>12.7161</v>
      </c>
      <c r="AJ91" s="104" t="n">
        <v>12.4716</v>
      </c>
      <c r="AK91" s="104" t="n">
        <v>12.3163</v>
      </c>
      <c r="AL91" s="104" t="n">
        <v>12.161</v>
      </c>
      <c r="AM91" s="104" t="n">
        <v>11.8161</v>
      </c>
      <c r="AN91" s="104" t="n">
        <v>11.4712</v>
      </c>
      <c r="AO91" s="104" t="n">
        <v>11.3207</v>
      </c>
      <c r="AP91" s="104" t="n">
        <v>11.1702</v>
      </c>
      <c r="AQ91" s="104" t="n">
        <v>11.02</v>
      </c>
      <c r="AR91" s="104" t="n">
        <v>10.8698</v>
      </c>
      <c r="AS91" s="104" t="n">
        <v>10.805375</v>
      </c>
      <c r="AT91" s="104" t="n">
        <v>10.74095</v>
      </c>
      <c r="AU91" s="104" t="n">
        <v>10.676525</v>
      </c>
      <c r="AV91" s="104" t="n">
        <v>10.6121</v>
      </c>
      <c r="AW91" s="104" t="n">
        <v>10.547675</v>
      </c>
      <c r="AX91" s="104" t="n">
        <v>10.48325</v>
      </c>
      <c r="AY91" s="103" t="n">
        <v>10.418825</v>
      </c>
      <c r="AZ91" s="103" t="n">
        <v>10.3544</v>
      </c>
      <c r="BA91" s="103" t="n">
        <v>10.289975</v>
      </c>
      <c r="BB91" s="103" t="n">
        <v>10.22555</v>
      </c>
      <c r="BC91" s="103" t="n">
        <v>10.161125</v>
      </c>
      <c r="BD91" s="103" t="n">
        <v>10.0967</v>
      </c>
      <c r="BE91" s="103" t="n">
        <v>10.032275</v>
      </c>
      <c r="BF91" s="103" t="n">
        <v>9.96785</v>
      </c>
      <c r="BG91" s="103" t="n">
        <v>9.903425</v>
      </c>
      <c r="BH91" s="103" t="n">
        <v>9.839</v>
      </c>
      <c r="BI91" s="103" t="n">
        <v>9.774575</v>
      </c>
      <c r="BJ91" s="103" t="n">
        <v>9.71015</v>
      </c>
    </row>
    <row r="92" customFormat="false" ht="12.8" hidden="false" customHeight="false" outlineLevel="0" collapsed="false">
      <c r="A92" s="105" t="n">
        <v>125</v>
      </c>
      <c r="B92" s="104" t="n">
        <v>0</v>
      </c>
      <c r="C92" s="104" t="n">
        <v>1.10775</v>
      </c>
      <c r="D92" s="104" t="n">
        <v>2.2155</v>
      </c>
      <c r="E92" s="104" t="n">
        <v>3.32325</v>
      </c>
      <c r="F92" s="104" t="n">
        <v>4.431</v>
      </c>
      <c r="G92" s="104" t="n">
        <v>5.52975</v>
      </c>
      <c r="H92" s="104" t="n">
        <v>6.6285</v>
      </c>
      <c r="I92" s="104" t="n">
        <v>7.72725</v>
      </c>
      <c r="J92" s="104" t="n">
        <v>8.826</v>
      </c>
      <c r="K92" s="104" t="n">
        <v>9.80875</v>
      </c>
      <c r="L92" s="104" t="n">
        <v>10.7915</v>
      </c>
      <c r="M92" s="104" t="n">
        <v>11.77425</v>
      </c>
      <c r="N92" s="104" t="n">
        <v>12.757</v>
      </c>
      <c r="O92" s="104" t="n">
        <v>13.7735</v>
      </c>
      <c r="P92" s="104" t="n">
        <v>14.79</v>
      </c>
      <c r="Q92" s="104" t="n">
        <v>16.5515</v>
      </c>
      <c r="R92" s="104" t="n">
        <v>18.313</v>
      </c>
      <c r="S92" s="104" t="n">
        <v>19.52</v>
      </c>
      <c r="T92" s="104" t="n">
        <v>20.727</v>
      </c>
      <c r="U92" s="104" t="n">
        <v>22.7735</v>
      </c>
      <c r="V92" s="104" t="n">
        <v>24.82</v>
      </c>
      <c r="W92" s="104" t="n">
        <v>25.7585</v>
      </c>
      <c r="X92" s="104" t="n">
        <v>26.697</v>
      </c>
      <c r="Y92" s="104" t="n">
        <v>27.6065</v>
      </c>
      <c r="Z92" s="104" t="n">
        <v>28.516</v>
      </c>
      <c r="AA92" s="104" t="n">
        <v>29.3495</v>
      </c>
      <c r="AB92" s="104" t="n">
        <v>30.183</v>
      </c>
      <c r="AC92" s="104" t="n">
        <v>20.778</v>
      </c>
      <c r="AD92" s="104" t="n">
        <v>11.373</v>
      </c>
      <c r="AE92" s="104" t="n">
        <v>12.3895</v>
      </c>
      <c r="AF92" s="104" t="n">
        <v>13.406</v>
      </c>
      <c r="AG92" s="104" t="n">
        <v>13.247</v>
      </c>
      <c r="AH92" s="104" t="n">
        <v>13.088</v>
      </c>
      <c r="AI92" s="104" t="n">
        <v>12.846</v>
      </c>
      <c r="AJ92" s="104" t="n">
        <v>12.604</v>
      </c>
      <c r="AK92" s="104" t="n">
        <v>12.447</v>
      </c>
      <c r="AL92" s="104" t="n">
        <v>12.29</v>
      </c>
      <c r="AM92" s="104" t="n">
        <v>11.9525</v>
      </c>
      <c r="AN92" s="104" t="n">
        <v>11.615</v>
      </c>
      <c r="AO92" s="104" t="n">
        <v>11.4625</v>
      </c>
      <c r="AP92" s="104" t="n">
        <v>11.31</v>
      </c>
      <c r="AQ92" s="104" t="n">
        <v>11.158</v>
      </c>
      <c r="AR92" s="104" t="n">
        <v>11.006</v>
      </c>
      <c r="AS92" s="104" t="n">
        <v>10.937625</v>
      </c>
      <c r="AT92" s="104" t="n">
        <v>10.86925</v>
      </c>
      <c r="AU92" s="104" t="n">
        <v>10.800875</v>
      </c>
      <c r="AV92" s="104" t="n">
        <v>10.7325</v>
      </c>
      <c r="AW92" s="104" t="n">
        <v>10.664125</v>
      </c>
      <c r="AX92" s="104" t="n">
        <v>10.59575</v>
      </c>
      <c r="AY92" s="103" t="n">
        <v>10.527375</v>
      </c>
      <c r="AZ92" s="103" t="n">
        <v>10.459</v>
      </c>
      <c r="BA92" s="103" t="n">
        <v>10.390625</v>
      </c>
      <c r="BB92" s="103" t="n">
        <v>10.32225</v>
      </c>
      <c r="BC92" s="103" t="n">
        <v>10.253875</v>
      </c>
      <c r="BD92" s="103" t="n">
        <v>10.1855</v>
      </c>
      <c r="BE92" s="103" t="n">
        <v>10.117125</v>
      </c>
      <c r="BF92" s="103" t="n">
        <v>10.04875</v>
      </c>
      <c r="BG92" s="103" t="n">
        <v>9.980375</v>
      </c>
      <c r="BH92" s="103" t="n">
        <v>9.912</v>
      </c>
      <c r="BI92" s="103" t="n">
        <v>9.843625</v>
      </c>
      <c r="BJ92" s="103" t="n">
        <v>9.77525</v>
      </c>
    </row>
    <row r="93" customFormat="false" ht="12.8" hidden="false" customHeight="false" outlineLevel="0" collapsed="false">
      <c r="A93" s="105" t="n">
        <v>126</v>
      </c>
      <c r="B93" s="104" t="n">
        <v>0</v>
      </c>
      <c r="C93" s="104" t="n">
        <v>1.095</v>
      </c>
      <c r="D93" s="104" t="n">
        <v>2.19</v>
      </c>
      <c r="E93" s="104" t="n">
        <v>3.285</v>
      </c>
      <c r="F93" s="104" t="n">
        <v>4.38</v>
      </c>
      <c r="G93" s="104" t="n">
        <v>5.4658</v>
      </c>
      <c r="H93" s="104" t="n">
        <v>6.5516</v>
      </c>
      <c r="I93" s="104" t="n">
        <v>7.6374</v>
      </c>
      <c r="J93" s="104" t="n">
        <v>8.7232</v>
      </c>
      <c r="K93" s="104" t="n">
        <v>9.69935</v>
      </c>
      <c r="L93" s="104" t="n">
        <v>10.6755</v>
      </c>
      <c r="M93" s="104" t="n">
        <v>11.65165</v>
      </c>
      <c r="N93" s="104" t="n">
        <v>12.6278</v>
      </c>
      <c r="O93" s="104" t="n">
        <v>13.639</v>
      </c>
      <c r="P93" s="104" t="n">
        <v>14.6502</v>
      </c>
      <c r="Q93" s="104" t="n">
        <v>16.3689</v>
      </c>
      <c r="R93" s="104" t="n">
        <v>18.0876</v>
      </c>
      <c r="S93" s="104" t="n">
        <v>19.2848</v>
      </c>
      <c r="T93" s="104" t="n">
        <v>20.482</v>
      </c>
      <c r="U93" s="104" t="n">
        <v>22.6439</v>
      </c>
      <c r="V93" s="104" t="n">
        <v>24.8058</v>
      </c>
      <c r="W93" s="104" t="n">
        <v>25.7908</v>
      </c>
      <c r="X93" s="104" t="n">
        <v>26.7758</v>
      </c>
      <c r="Y93" s="104" t="n">
        <v>27.695</v>
      </c>
      <c r="Z93" s="104" t="n">
        <v>28.6142</v>
      </c>
      <c r="AA93" s="104" t="n">
        <v>29.43</v>
      </c>
      <c r="AB93" s="104" t="n">
        <v>30.2458</v>
      </c>
      <c r="AC93" s="104" t="n">
        <v>20.8701</v>
      </c>
      <c r="AD93" s="104" t="n">
        <v>11.4944</v>
      </c>
      <c r="AE93" s="104" t="n">
        <v>12.5086</v>
      </c>
      <c r="AF93" s="104" t="n">
        <v>13.5228</v>
      </c>
      <c r="AG93" s="104" t="n">
        <v>13.3624</v>
      </c>
      <c r="AH93" s="104" t="n">
        <v>13.202</v>
      </c>
      <c r="AI93" s="104" t="n">
        <v>12.9627</v>
      </c>
      <c r="AJ93" s="104" t="n">
        <v>12.7234</v>
      </c>
      <c r="AK93" s="104" t="n">
        <v>12.5648</v>
      </c>
      <c r="AL93" s="104" t="n">
        <v>12.4062</v>
      </c>
      <c r="AM93" s="104" t="n">
        <v>12.0759</v>
      </c>
      <c r="AN93" s="104" t="n">
        <v>11.7456</v>
      </c>
      <c r="AO93" s="104" t="n">
        <v>11.5914</v>
      </c>
      <c r="AP93" s="104" t="n">
        <v>11.4372</v>
      </c>
      <c r="AQ93" s="104" t="n">
        <v>11.2834</v>
      </c>
      <c r="AR93" s="104" t="n">
        <v>11.1296</v>
      </c>
      <c r="AS93" s="104" t="n">
        <v>11.057275</v>
      </c>
      <c r="AT93" s="104" t="n">
        <v>10.98495</v>
      </c>
      <c r="AU93" s="104" t="n">
        <v>10.912625</v>
      </c>
      <c r="AV93" s="104" t="n">
        <v>10.8403</v>
      </c>
      <c r="AW93" s="104" t="n">
        <v>10.767975</v>
      </c>
      <c r="AX93" s="104" t="n">
        <v>10.69565</v>
      </c>
      <c r="AY93" s="103" t="n">
        <v>10.623325</v>
      </c>
      <c r="AZ93" s="103" t="n">
        <v>10.551</v>
      </c>
      <c r="BA93" s="103" t="n">
        <v>10.478675</v>
      </c>
      <c r="BB93" s="103" t="n">
        <v>10.40635</v>
      </c>
      <c r="BC93" s="103" t="n">
        <v>10.334025</v>
      </c>
      <c r="BD93" s="103" t="n">
        <v>10.2617</v>
      </c>
      <c r="BE93" s="103" t="n">
        <v>10.189375</v>
      </c>
      <c r="BF93" s="103" t="n">
        <v>10.11705</v>
      </c>
      <c r="BG93" s="103" t="n">
        <v>10.044725</v>
      </c>
      <c r="BH93" s="103" t="n">
        <v>9.97240000000001</v>
      </c>
      <c r="BI93" s="103" t="n">
        <v>9.90007500000001</v>
      </c>
      <c r="BJ93" s="103" t="n">
        <v>9.82775000000001</v>
      </c>
    </row>
    <row r="94" customFormat="false" ht="12.8" hidden="false" customHeight="false" outlineLevel="0" collapsed="false">
      <c r="A94" s="105" t="n">
        <v>127</v>
      </c>
      <c r="B94" s="104" t="n">
        <v>0</v>
      </c>
      <c r="C94" s="104" t="n">
        <v>1.08225</v>
      </c>
      <c r="D94" s="104" t="n">
        <v>2.1645</v>
      </c>
      <c r="E94" s="104" t="n">
        <v>3.24675</v>
      </c>
      <c r="F94" s="104" t="n">
        <v>4.329</v>
      </c>
      <c r="G94" s="104" t="n">
        <v>5.40185</v>
      </c>
      <c r="H94" s="104" t="n">
        <v>6.4747</v>
      </c>
      <c r="I94" s="104" t="n">
        <v>7.54755</v>
      </c>
      <c r="J94" s="104" t="n">
        <v>8.6204</v>
      </c>
      <c r="K94" s="104" t="n">
        <v>9.58995</v>
      </c>
      <c r="L94" s="104" t="n">
        <v>10.5595</v>
      </c>
      <c r="M94" s="104" t="n">
        <v>11.52905</v>
      </c>
      <c r="N94" s="104" t="n">
        <v>12.4986</v>
      </c>
      <c r="O94" s="104" t="n">
        <v>13.5045</v>
      </c>
      <c r="P94" s="104" t="n">
        <v>14.5104</v>
      </c>
      <c r="Q94" s="104" t="n">
        <v>16.1863</v>
      </c>
      <c r="R94" s="104" t="n">
        <v>17.8622</v>
      </c>
      <c r="S94" s="104" t="n">
        <v>19.0496</v>
      </c>
      <c r="T94" s="104" t="n">
        <v>20.237</v>
      </c>
      <c r="U94" s="104" t="n">
        <v>22.5143</v>
      </c>
      <c r="V94" s="104" t="n">
        <v>24.7916</v>
      </c>
      <c r="W94" s="104" t="n">
        <v>25.8231</v>
      </c>
      <c r="X94" s="104" t="n">
        <v>26.8546</v>
      </c>
      <c r="Y94" s="104" t="n">
        <v>27.7835</v>
      </c>
      <c r="Z94" s="104" t="n">
        <v>28.7124</v>
      </c>
      <c r="AA94" s="104" t="n">
        <v>29.5105</v>
      </c>
      <c r="AB94" s="104" t="n">
        <v>30.3086</v>
      </c>
      <c r="AC94" s="104" t="n">
        <v>20.9622</v>
      </c>
      <c r="AD94" s="104" t="n">
        <v>11.6158</v>
      </c>
      <c r="AE94" s="104" t="n">
        <v>12.6277</v>
      </c>
      <c r="AF94" s="104" t="n">
        <v>13.6396</v>
      </c>
      <c r="AG94" s="104" t="n">
        <v>13.4778</v>
      </c>
      <c r="AH94" s="104" t="n">
        <v>13.316</v>
      </c>
      <c r="AI94" s="104" t="n">
        <v>13.0794</v>
      </c>
      <c r="AJ94" s="104" t="n">
        <v>12.8428</v>
      </c>
      <c r="AK94" s="104" t="n">
        <v>12.6826</v>
      </c>
      <c r="AL94" s="104" t="n">
        <v>12.5224</v>
      </c>
      <c r="AM94" s="104" t="n">
        <v>12.1993</v>
      </c>
      <c r="AN94" s="104" t="n">
        <v>11.8762</v>
      </c>
      <c r="AO94" s="104" t="n">
        <v>11.7203</v>
      </c>
      <c r="AP94" s="104" t="n">
        <v>11.5644</v>
      </c>
      <c r="AQ94" s="104" t="n">
        <v>11.4088</v>
      </c>
      <c r="AR94" s="104" t="n">
        <v>11.2532</v>
      </c>
      <c r="AS94" s="104" t="n">
        <v>11.176925</v>
      </c>
      <c r="AT94" s="104" t="n">
        <v>11.10065</v>
      </c>
      <c r="AU94" s="104" t="n">
        <v>11.024375</v>
      </c>
      <c r="AV94" s="104" t="n">
        <v>10.9481</v>
      </c>
      <c r="AW94" s="104" t="n">
        <v>10.871825</v>
      </c>
      <c r="AX94" s="104" t="n">
        <v>10.79555</v>
      </c>
      <c r="AY94" s="103" t="n">
        <v>10.719275</v>
      </c>
      <c r="AZ94" s="103" t="n">
        <v>10.643</v>
      </c>
      <c r="BA94" s="103" t="n">
        <v>10.566725</v>
      </c>
      <c r="BB94" s="103" t="n">
        <v>10.49045</v>
      </c>
      <c r="BC94" s="103" t="n">
        <v>10.414175</v>
      </c>
      <c r="BD94" s="103" t="n">
        <v>10.3379</v>
      </c>
      <c r="BE94" s="103" t="n">
        <v>10.261625</v>
      </c>
      <c r="BF94" s="103" t="n">
        <v>10.18535</v>
      </c>
      <c r="BG94" s="103" t="n">
        <v>10.109075</v>
      </c>
      <c r="BH94" s="103" t="n">
        <v>10.0328</v>
      </c>
      <c r="BI94" s="103" t="n">
        <v>9.95652500000001</v>
      </c>
      <c r="BJ94" s="103" t="n">
        <v>9.88025000000001</v>
      </c>
    </row>
    <row r="95" customFormat="false" ht="12.8" hidden="false" customHeight="false" outlineLevel="0" collapsed="false">
      <c r="A95" s="105" t="n">
        <v>128</v>
      </c>
      <c r="B95" s="104" t="n">
        <v>0</v>
      </c>
      <c r="C95" s="104" t="n">
        <v>1.0695</v>
      </c>
      <c r="D95" s="104" t="n">
        <v>2.139</v>
      </c>
      <c r="E95" s="104" t="n">
        <v>3.2085</v>
      </c>
      <c r="F95" s="104" t="n">
        <v>4.278</v>
      </c>
      <c r="G95" s="104" t="n">
        <v>5.3379</v>
      </c>
      <c r="H95" s="104" t="n">
        <v>6.3978</v>
      </c>
      <c r="I95" s="104" t="n">
        <v>7.4577</v>
      </c>
      <c r="J95" s="104" t="n">
        <v>8.5176</v>
      </c>
      <c r="K95" s="104" t="n">
        <v>9.48055</v>
      </c>
      <c r="L95" s="104" t="n">
        <v>10.4435</v>
      </c>
      <c r="M95" s="104" t="n">
        <v>11.40645</v>
      </c>
      <c r="N95" s="104" t="n">
        <v>12.3694</v>
      </c>
      <c r="O95" s="104" t="n">
        <v>13.37</v>
      </c>
      <c r="P95" s="104" t="n">
        <v>14.3706</v>
      </c>
      <c r="Q95" s="104" t="n">
        <v>16.0037</v>
      </c>
      <c r="R95" s="104" t="n">
        <v>17.6368</v>
      </c>
      <c r="S95" s="104" t="n">
        <v>18.8144</v>
      </c>
      <c r="T95" s="104" t="n">
        <v>19.992</v>
      </c>
      <c r="U95" s="104" t="n">
        <v>22.3847</v>
      </c>
      <c r="V95" s="104" t="n">
        <v>24.7774</v>
      </c>
      <c r="W95" s="104" t="n">
        <v>25.8554</v>
      </c>
      <c r="X95" s="104" t="n">
        <v>26.9334</v>
      </c>
      <c r="Y95" s="104" t="n">
        <v>27.872</v>
      </c>
      <c r="Z95" s="104" t="n">
        <v>28.8106</v>
      </c>
      <c r="AA95" s="104" t="n">
        <v>29.591</v>
      </c>
      <c r="AB95" s="104" t="n">
        <v>30.3714</v>
      </c>
      <c r="AC95" s="104" t="n">
        <v>21.0543</v>
      </c>
      <c r="AD95" s="104" t="n">
        <v>11.7372</v>
      </c>
      <c r="AE95" s="104" t="n">
        <v>12.7468</v>
      </c>
      <c r="AF95" s="104" t="n">
        <v>13.7564</v>
      </c>
      <c r="AG95" s="104" t="n">
        <v>13.5932</v>
      </c>
      <c r="AH95" s="104" t="n">
        <v>13.43</v>
      </c>
      <c r="AI95" s="104" t="n">
        <v>13.1961</v>
      </c>
      <c r="AJ95" s="104" t="n">
        <v>12.9622</v>
      </c>
      <c r="AK95" s="104" t="n">
        <v>12.8004</v>
      </c>
      <c r="AL95" s="104" t="n">
        <v>12.6386</v>
      </c>
      <c r="AM95" s="104" t="n">
        <v>12.3227</v>
      </c>
      <c r="AN95" s="104" t="n">
        <v>12.0068</v>
      </c>
      <c r="AO95" s="104" t="n">
        <v>11.8492</v>
      </c>
      <c r="AP95" s="104" t="n">
        <v>11.6916</v>
      </c>
      <c r="AQ95" s="104" t="n">
        <v>11.5342</v>
      </c>
      <c r="AR95" s="104" t="n">
        <v>11.3768</v>
      </c>
      <c r="AS95" s="104" t="n">
        <v>11.296575</v>
      </c>
      <c r="AT95" s="104" t="n">
        <v>11.21635</v>
      </c>
      <c r="AU95" s="104" t="n">
        <v>11.136125</v>
      </c>
      <c r="AV95" s="104" t="n">
        <v>11.0559</v>
      </c>
      <c r="AW95" s="104" t="n">
        <v>10.975675</v>
      </c>
      <c r="AX95" s="104" t="n">
        <v>10.89545</v>
      </c>
      <c r="AY95" s="103" t="n">
        <v>10.815225</v>
      </c>
      <c r="AZ95" s="103" t="n">
        <v>10.735</v>
      </c>
      <c r="BA95" s="103" t="n">
        <v>10.654775</v>
      </c>
      <c r="BB95" s="103" t="n">
        <v>10.57455</v>
      </c>
      <c r="BC95" s="103" t="n">
        <v>10.494325</v>
      </c>
      <c r="BD95" s="103" t="n">
        <v>10.4141</v>
      </c>
      <c r="BE95" s="103" t="n">
        <v>10.333875</v>
      </c>
      <c r="BF95" s="103" t="n">
        <v>10.25365</v>
      </c>
      <c r="BG95" s="103" t="n">
        <v>10.173425</v>
      </c>
      <c r="BH95" s="103" t="n">
        <v>10.0932</v>
      </c>
      <c r="BI95" s="103" t="n">
        <v>10.012975</v>
      </c>
      <c r="BJ95" s="103" t="n">
        <v>9.93275</v>
      </c>
    </row>
    <row r="96" customFormat="false" ht="12.8" hidden="false" customHeight="false" outlineLevel="0" collapsed="false">
      <c r="A96" s="105" t="n">
        <v>129</v>
      </c>
      <c r="B96" s="104" t="n">
        <v>0</v>
      </c>
      <c r="C96" s="104" t="n">
        <v>1.05675</v>
      </c>
      <c r="D96" s="104" t="n">
        <v>2.1135</v>
      </c>
      <c r="E96" s="104" t="n">
        <v>3.17025</v>
      </c>
      <c r="F96" s="104" t="n">
        <v>4.227</v>
      </c>
      <c r="G96" s="104" t="n">
        <v>5.27395</v>
      </c>
      <c r="H96" s="104" t="n">
        <v>6.3209</v>
      </c>
      <c r="I96" s="104" t="n">
        <v>7.36785</v>
      </c>
      <c r="J96" s="104" t="n">
        <v>8.4148</v>
      </c>
      <c r="K96" s="104" t="n">
        <v>9.37115</v>
      </c>
      <c r="L96" s="104" t="n">
        <v>10.3275</v>
      </c>
      <c r="M96" s="104" t="n">
        <v>11.28385</v>
      </c>
      <c r="N96" s="104" t="n">
        <v>12.2402</v>
      </c>
      <c r="O96" s="104" t="n">
        <v>13.2355</v>
      </c>
      <c r="P96" s="104" t="n">
        <v>14.2308</v>
      </c>
      <c r="Q96" s="104" t="n">
        <v>15.8211</v>
      </c>
      <c r="R96" s="104" t="n">
        <v>17.4114</v>
      </c>
      <c r="S96" s="104" t="n">
        <v>18.5792</v>
      </c>
      <c r="T96" s="104" t="n">
        <v>19.747</v>
      </c>
      <c r="U96" s="104" t="n">
        <v>22.2551</v>
      </c>
      <c r="V96" s="104" t="n">
        <v>24.7632</v>
      </c>
      <c r="W96" s="104" t="n">
        <v>25.8877</v>
      </c>
      <c r="X96" s="104" t="n">
        <v>27.0122</v>
      </c>
      <c r="Y96" s="104" t="n">
        <v>27.9605</v>
      </c>
      <c r="Z96" s="104" t="n">
        <v>28.9088</v>
      </c>
      <c r="AA96" s="104" t="n">
        <v>29.6715</v>
      </c>
      <c r="AB96" s="104" t="n">
        <v>30.4342</v>
      </c>
      <c r="AC96" s="104" t="n">
        <v>21.1464</v>
      </c>
      <c r="AD96" s="104" t="n">
        <v>11.8586</v>
      </c>
      <c r="AE96" s="104" t="n">
        <v>12.8659</v>
      </c>
      <c r="AF96" s="104" t="n">
        <v>13.8732</v>
      </c>
      <c r="AG96" s="104" t="n">
        <v>13.7086</v>
      </c>
      <c r="AH96" s="104" t="n">
        <v>13.544</v>
      </c>
      <c r="AI96" s="104" t="n">
        <v>13.3128</v>
      </c>
      <c r="AJ96" s="104" t="n">
        <v>13.0816</v>
      </c>
      <c r="AK96" s="104" t="n">
        <v>12.9182</v>
      </c>
      <c r="AL96" s="104" t="n">
        <v>12.7548</v>
      </c>
      <c r="AM96" s="104" t="n">
        <v>12.4461</v>
      </c>
      <c r="AN96" s="104" t="n">
        <v>12.1374</v>
      </c>
      <c r="AO96" s="104" t="n">
        <v>11.9781</v>
      </c>
      <c r="AP96" s="104" t="n">
        <v>11.8188</v>
      </c>
      <c r="AQ96" s="104" t="n">
        <v>11.6596</v>
      </c>
      <c r="AR96" s="104" t="n">
        <v>11.5004</v>
      </c>
      <c r="AS96" s="104" t="n">
        <v>11.416225</v>
      </c>
      <c r="AT96" s="104" t="n">
        <v>11.33205</v>
      </c>
      <c r="AU96" s="104" t="n">
        <v>11.247875</v>
      </c>
      <c r="AV96" s="104" t="n">
        <v>11.1637</v>
      </c>
      <c r="AW96" s="104" t="n">
        <v>11.079525</v>
      </c>
      <c r="AX96" s="104" t="n">
        <v>10.99535</v>
      </c>
      <c r="AY96" s="103" t="n">
        <v>10.911175</v>
      </c>
      <c r="AZ96" s="103" t="n">
        <v>10.827</v>
      </c>
      <c r="BA96" s="103" t="n">
        <v>10.742825</v>
      </c>
      <c r="BB96" s="103" t="n">
        <v>10.65865</v>
      </c>
      <c r="BC96" s="103" t="n">
        <v>10.574475</v>
      </c>
      <c r="BD96" s="103" t="n">
        <v>10.4903</v>
      </c>
      <c r="BE96" s="103" t="n">
        <v>10.406125</v>
      </c>
      <c r="BF96" s="103" t="n">
        <v>10.32195</v>
      </c>
      <c r="BG96" s="103" t="n">
        <v>10.237775</v>
      </c>
      <c r="BH96" s="103" t="n">
        <v>10.1536</v>
      </c>
      <c r="BI96" s="103" t="n">
        <v>10.069425</v>
      </c>
      <c r="BJ96" s="103" t="n">
        <v>9.98525</v>
      </c>
    </row>
    <row r="97" customFormat="false" ht="12.8" hidden="false" customHeight="false" outlineLevel="0" collapsed="false">
      <c r="A97" s="105" t="n">
        <v>130</v>
      </c>
      <c r="B97" s="104" t="n">
        <v>0</v>
      </c>
      <c r="C97" s="104" t="n">
        <v>1.044</v>
      </c>
      <c r="D97" s="104" t="n">
        <v>2.088</v>
      </c>
      <c r="E97" s="104" t="n">
        <v>3.132</v>
      </c>
      <c r="F97" s="104" t="n">
        <v>4.176</v>
      </c>
      <c r="G97" s="104" t="n">
        <v>5.21</v>
      </c>
      <c r="H97" s="104" t="n">
        <v>6.244</v>
      </c>
      <c r="I97" s="104" t="n">
        <v>7.278</v>
      </c>
      <c r="J97" s="104" t="n">
        <v>8.312</v>
      </c>
      <c r="K97" s="104" t="n">
        <v>9.26175</v>
      </c>
      <c r="L97" s="104" t="n">
        <v>10.2115</v>
      </c>
      <c r="M97" s="104" t="n">
        <v>11.16125</v>
      </c>
      <c r="N97" s="104" t="n">
        <v>12.111</v>
      </c>
      <c r="O97" s="104" t="n">
        <v>13.101</v>
      </c>
      <c r="P97" s="104" t="n">
        <v>14.091</v>
      </c>
      <c r="Q97" s="104" t="n">
        <v>15.6385</v>
      </c>
      <c r="R97" s="104" t="n">
        <v>17.186</v>
      </c>
      <c r="S97" s="104" t="n">
        <v>18.344</v>
      </c>
      <c r="T97" s="104" t="n">
        <v>19.502</v>
      </c>
      <c r="U97" s="104" t="n">
        <v>22.1255</v>
      </c>
      <c r="V97" s="104" t="n">
        <v>24.749</v>
      </c>
      <c r="W97" s="104" t="n">
        <v>25.92</v>
      </c>
      <c r="X97" s="104" t="n">
        <v>27.091</v>
      </c>
      <c r="Y97" s="104" t="n">
        <v>28.049</v>
      </c>
      <c r="Z97" s="104" t="n">
        <v>29.007</v>
      </c>
      <c r="AA97" s="104" t="n">
        <v>29.752</v>
      </c>
      <c r="AB97" s="104" t="n">
        <v>30.497</v>
      </c>
      <c r="AC97" s="104" t="n">
        <v>21.2385</v>
      </c>
      <c r="AD97" s="104" t="n">
        <v>11.98</v>
      </c>
      <c r="AE97" s="104" t="n">
        <v>12.985</v>
      </c>
      <c r="AF97" s="104" t="n">
        <v>13.99</v>
      </c>
      <c r="AG97" s="104" t="n">
        <v>13.824</v>
      </c>
      <c r="AH97" s="104" t="n">
        <v>13.658</v>
      </c>
      <c r="AI97" s="104" t="n">
        <v>13.4295</v>
      </c>
      <c r="AJ97" s="104" t="n">
        <v>13.201</v>
      </c>
      <c r="AK97" s="104" t="n">
        <v>13.036</v>
      </c>
      <c r="AL97" s="104" t="n">
        <v>12.871</v>
      </c>
      <c r="AM97" s="104" t="n">
        <v>12.5695</v>
      </c>
      <c r="AN97" s="104" t="n">
        <v>12.268</v>
      </c>
      <c r="AO97" s="104" t="n">
        <v>12.107</v>
      </c>
      <c r="AP97" s="104" t="n">
        <v>11.946</v>
      </c>
      <c r="AQ97" s="104" t="n">
        <v>11.785</v>
      </c>
      <c r="AR97" s="104" t="n">
        <v>11.624</v>
      </c>
      <c r="AS97" s="104" t="n">
        <v>11.535875</v>
      </c>
      <c r="AT97" s="104" t="n">
        <v>11.44775</v>
      </c>
      <c r="AU97" s="104" t="n">
        <v>11.359625</v>
      </c>
      <c r="AV97" s="104" t="n">
        <v>11.2715</v>
      </c>
      <c r="AW97" s="104" t="n">
        <v>11.183375</v>
      </c>
      <c r="AX97" s="104" t="n">
        <v>11.09525</v>
      </c>
      <c r="AY97" s="103" t="n">
        <v>11.007125</v>
      </c>
      <c r="AZ97" s="103" t="n">
        <v>10.919</v>
      </c>
      <c r="BA97" s="103" t="n">
        <v>10.830875</v>
      </c>
      <c r="BB97" s="103" t="n">
        <v>10.74275</v>
      </c>
      <c r="BC97" s="103" t="n">
        <v>10.654625</v>
      </c>
      <c r="BD97" s="103" t="n">
        <v>10.5665</v>
      </c>
      <c r="BE97" s="103" t="n">
        <v>10.478375</v>
      </c>
      <c r="BF97" s="103" t="n">
        <v>10.39025</v>
      </c>
      <c r="BG97" s="103" t="n">
        <v>10.302125</v>
      </c>
      <c r="BH97" s="103" t="n">
        <v>10.214</v>
      </c>
      <c r="BI97" s="103" t="n">
        <v>10.125875</v>
      </c>
      <c r="BJ97" s="103" t="n">
        <v>10.03775</v>
      </c>
    </row>
    <row r="98" customFormat="false" ht="12.8" hidden="false" customHeight="false" outlineLevel="0" collapsed="false">
      <c r="A98" s="105" t="n">
        <v>131</v>
      </c>
      <c r="B98" s="104" t="n">
        <v>0</v>
      </c>
      <c r="C98" s="104" t="n">
        <v>1.02965</v>
      </c>
      <c r="D98" s="104" t="n">
        <v>2.0593</v>
      </c>
      <c r="E98" s="104" t="n">
        <v>3.08895</v>
      </c>
      <c r="F98" s="104" t="n">
        <v>4.1186</v>
      </c>
      <c r="G98" s="104" t="n">
        <v>5.1383</v>
      </c>
      <c r="H98" s="104" t="n">
        <v>6.158</v>
      </c>
      <c r="I98" s="104" t="n">
        <v>7.1777</v>
      </c>
      <c r="J98" s="104" t="n">
        <v>8.1974</v>
      </c>
      <c r="K98" s="104" t="n">
        <v>9.13875</v>
      </c>
      <c r="L98" s="104" t="n">
        <v>10.0801</v>
      </c>
      <c r="M98" s="104" t="n">
        <v>11.02145</v>
      </c>
      <c r="N98" s="104" t="n">
        <v>11.9628</v>
      </c>
      <c r="O98" s="104" t="n">
        <v>12.9456</v>
      </c>
      <c r="P98" s="104" t="n">
        <v>13.9284</v>
      </c>
      <c r="Q98" s="104" t="n">
        <v>15.4271</v>
      </c>
      <c r="R98" s="104" t="n">
        <v>16.9258</v>
      </c>
      <c r="S98" s="104" t="n">
        <v>18.0703</v>
      </c>
      <c r="T98" s="104" t="n">
        <v>19.2148</v>
      </c>
      <c r="U98" s="104" t="n">
        <v>21.8486</v>
      </c>
      <c r="V98" s="104" t="n">
        <v>24.4824</v>
      </c>
      <c r="W98" s="104" t="n">
        <v>25.7012</v>
      </c>
      <c r="X98" s="104" t="n">
        <v>26.92</v>
      </c>
      <c r="Y98" s="104" t="n">
        <v>27.8912</v>
      </c>
      <c r="Z98" s="104" t="n">
        <v>28.8624</v>
      </c>
      <c r="AA98" s="104" t="n">
        <v>29.6186</v>
      </c>
      <c r="AB98" s="104" t="n">
        <v>30.3748</v>
      </c>
      <c r="AC98" s="104" t="n">
        <v>21.2342</v>
      </c>
      <c r="AD98" s="104" t="n">
        <v>12.0936</v>
      </c>
      <c r="AE98" s="104" t="n">
        <v>13.092</v>
      </c>
      <c r="AF98" s="104" t="n">
        <v>14.0904</v>
      </c>
      <c r="AG98" s="104" t="n">
        <v>13.9232</v>
      </c>
      <c r="AH98" s="104" t="n">
        <v>13.756</v>
      </c>
      <c r="AI98" s="104" t="n">
        <v>13.53</v>
      </c>
      <c r="AJ98" s="104" t="n">
        <v>13.304</v>
      </c>
      <c r="AK98" s="104" t="n">
        <v>13.1378</v>
      </c>
      <c r="AL98" s="104" t="n">
        <v>12.9716</v>
      </c>
      <c r="AM98" s="104" t="n">
        <v>12.677</v>
      </c>
      <c r="AN98" s="104" t="n">
        <v>12.3824</v>
      </c>
      <c r="AO98" s="104" t="n">
        <v>12.2199</v>
      </c>
      <c r="AP98" s="104" t="n">
        <v>12.0574</v>
      </c>
      <c r="AQ98" s="104" t="n">
        <v>11.8948</v>
      </c>
      <c r="AR98" s="104" t="n">
        <v>11.7322</v>
      </c>
      <c r="AS98" s="104" t="n">
        <v>11.64005</v>
      </c>
      <c r="AT98" s="104" t="n">
        <v>11.5479</v>
      </c>
      <c r="AU98" s="104" t="n">
        <v>11.45575</v>
      </c>
      <c r="AV98" s="104" t="n">
        <v>11.3636</v>
      </c>
      <c r="AW98" s="104" t="n">
        <v>11.27145</v>
      </c>
      <c r="AX98" s="104" t="n">
        <v>11.1793</v>
      </c>
      <c r="AY98" s="103" t="n">
        <v>11.08715</v>
      </c>
      <c r="AZ98" s="103" t="n">
        <v>10.995</v>
      </c>
      <c r="BA98" s="103" t="n">
        <v>10.90285</v>
      </c>
      <c r="BB98" s="103" t="n">
        <v>10.8107</v>
      </c>
      <c r="BC98" s="103" t="n">
        <v>10.71855</v>
      </c>
      <c r="BD98" s="103" t="n">
        <v>10.6264</v>
      </c>
      <c r="BE98" s="103" t="n">
        <v>10.53425</v>
      </c>
      <c r="BF98" s="103" t="n">
        <v>10.4421</v>
      </c>
      <c r="BG98" s="103" t="n">
        <v>10.34995</v>
      </c>
      <c r="BH98" s="103" t="n">
        <v>10.2578</v>
      </c>
      <c r="BI98" s="103" t="n">
        <v>10.16565</v>
      </c>
      <c r="BJ98" s="103" t="n">
        <v>10.0735</v>
      </c>
    </row>
    <row r="99" customFormat="false" ht="12.8" hidden="false" customHeight="false" outlineLevel="0" collapsed="false">
      <c r="A99" s="105" t="n">
        <v>132</v>
      </c>
      <c r="B99" s="104" t="n">
        <v>0</v>
      </c>
      <c r="C99" s="104" t="n">
        <v>1.0153</v>
      </c>
      <c r="D99" s="104" t="n">
        <v>2.0306</v>
      </c>
      <c r="E99" s="104" t="n">
        <v>3.0459</v>
      </c>
      <c r="F99" s="104" t="n">
        <v>4.0612</v>
      </c>
      <c r="G99" s="104" t="n">
        <v>5.0666</v>
      </c>
      <c r="H99" s="104" t="n">
        <v>6.072</v>
      </c>
      <c r="I99" s="104" t="n">
        <v>7.0774</v>
      </c>
      <c r="J99" s="104" t="n">
        <v>8.0828</v>
      </c>
      <c r="K99" s="104" t="n">
        <v>9.01575</v>
      </c>
      <c r="L99" s="104" t="n">
        <v>9.9487</v>
      </c>
      <c r="M99" s="104" t="n">
        <v>10.88165</v>
      </c>
      <c r="N99" s="104" t="n">
        <v>11.8146</v>
      </c>
      <c r="O99" s="104" t="n">
        <v>12.7902</v>
      </c>
      <c r="P99" s="104" t="n">
        <v>13.7658</v>
      </c>
      <c r="Q99" s="104" t="n">
        <v>15.2157</v>
      </c>
      <c r="R99" s="104" t="n">
        <v>16.6656</v>
      </c>
      <c r="S99" s="104" t="n">
        <v>17.7966</v>
      </c>
      <c r="T99" s="104" t="n">
        <v>18.9276</v>
      </c>
      <c r="U99" s="104" t="n">
        <v>21.5717</v>
      </c>
      <c r="V99" s="104" t="n">
        <v>24.2158</v>
      </c>
      <c r="W99" s="104" t="n">
        <v>25.4824</v>
      </c>
      <c r="X99" s="104" t="n">
        <v>26.749</v>
      </c>
      <c r="Y99" s="104" t="n">
        <v>27.7334</v>
      </c>
      <c r="Z99" s="104" t="n">
        <v>28.7178</v>
      </c>
      <c r="AA99" s="104" t="n">
        <v>29.4852</v>
      </c>
      <c r="AB99" s="104" t="n">
        <v>30.2526</v>
      </c>
      <c r="AC99" s="104" t="n">
        <v>21.2299</v>
      </c>
      <c r="AD99" s="104" t="n">
        <v>12.2072</v>
      </c>
      <c r="AE99" s="104" t="n">
        <v>13.199</v>
      </c>
      <c r="AF99" s="104" t="n">
        <v>14.1908</v>
      </c>
      <c r="AG99" s="104" t="n">
        <v>14.0224</v>
      </c>
      <c r="AH99" s="104" t="n">
        <v>13.854</v>
      </c>
      <c r="AI99" s="104" t="n">
        <v>13.6305</v>
      </c>
      <c r="AJ99" s="104" t="n">
        <v>13.407</v>
      </c>
      <c r="AK99" s="104" t="n">
        <v>13.2396</v>
      </c>
      <c r="AL99" s="104" t="n">
        <v>13.0722</v>
      </c>
      <c r="AM99" s="104" t="n">
        <v>12.7845</v>
      </c>
      <c r="AN99" s="104" t="n">
        <v>12.4968</v>
      </c>
      <c r="AO99" s="104" t="n">
        <v>12.3328</v>
      </c>
      <c r="AP99" s="104" t="n">
        <v>12.1688</v>
      </c>
      <c r="AQ99" s="104" t="n">
        <v>12.0046</v>
      </c>
      <c r="AR99" s="104" t="n">
        <v>11.8404</v>
      </c>
      <c r="AS99" s="104" t="n">
        <v>11.744225</v>
      </c>
      <c r="AT99" s="104" t="n">
        <v>11.64805</v>
      </c>
      <c r="AU99" s="104" t="n">
        <v>11.551875</v>
      </c>
      <c r="AV99" s="104" t="n">
        <v>11.4557</v>
      </c>
      <c r="AW99" s="104" t="n">
        <v>11.359525</v>
      </c>
      <c r="AX99" s="104" t="n">
        <v>11.26335</v>
      </c>
      <c r="AY99" s="103" t="n">
        <v>11.167175</v>
      </c>
      <c r="AZ99" s="103" t="n">
        <v>11.071</v>
      </c>
      <c r="BA99" s="103" t="n">
        <v>10.974825</v>
      </c>
      <c r="BB99" s="103" t="n">
        <v>10.87865</v>
      </c>
      <c r="BC99" s="103" t="n">
        <v>10.782475</v>
      </c>
      <c r="BD99" s="103" t="n">
        <v>10.6863</v>
      </c>
      <c r="BE99" s="103" t="n">
        <v>10.590125</v>
      </c>
      <c r="BF99" s="103" t="n">
        <v>10.49395</v>
      </c>
      <c r="BG99" s="103" t="n">
        <v>10.397775</v>
      </c>
      <c r="BH99" s="103" t="n">
        <v>10.3016</v>
      </c>
      <c r="BI99" s="103" t="n">
        <v>10.205425</v>
      </c>
      <c r="BJ99" s="103" t="n">
        <v>10.10925</v>
      </c>
    </row>
    <row r="100" customFormat="false" ht="12.8" hidden="false" customHeight="false" outlineLevel="0" collapsed="false">
      <c r="A100" s="105" t="n">
        <v>133</v>
      </c>
      <c r="B100" s="104" t="n">
        <v>0</v>
      </c>
      <c r="C100" s="104" t="n">
        <v>1.00095</v>
      </c>
      <c r="D100" s="104" t="n">
        <v>2.0019</v>
      </c>
      <c r="E100" s="104" t="n">
        <v>3.00285</v>
      </c>
      <c r="F100" s="104" t="n">
        <v>4.0038</v>
      </c>
      <c r="G100" s="104" t="n">
        <v>4.9949</v>
      </c>
      <c r="H100" s="104" t="n">
        <v>5.986</v>
      </c>
      <c r="I100" s="104" t="n">
        <v>6.9771</v>
      </c>
      <c r="J100" s="104" t="n">
        <v>7.9682</v>
      </c>
      <c r="K100" s="104" t="n">
        <v>8.89275</v>
      </c>
      <c r="L100" s="104" t="n">
        <v>9.8173</v>
      </c>
      <c r="M100" s="104" t="n">
        <v>10.74185</v>
      </c>
      <c r="N100" s="104" t="n">
        <v>11.6664</v>
      </c>
      <c r="O100" s="104" t="n">
        <v>12.6348</v>
      </c>
      <c r="P100" s="104" t="n">
        <v>13.6032</v>
      </c>
      <c r="Q100" s="104" t="n">
        <v>15.0043</v>
      </c>
      <c r="R100" s="104" t="n">
        <v>16.4054</v>
      </c>
      <c r="S100" s="104" t="n">
        <v>17.5229</v>
      </c>
      <c r="T100" s="104" t="n">
        <v>18.6404</v>
      </c>
      <c r="U100" s="104" t="n">
        <v>21.2948</v>
      </c>
      <c r="V100" s="104" t="n">
        <v>23.9492</v>
      </c>
      <c r="W100" s="104" t="n">
        <v>25.2636</v>
      </c>
      <c r="X100" s="104" t="n">
        <v>26.578</v>
      </c>
      <c r="Y100" s="104" t="n">
        <v>27.5756</v>
      </c>
      <c r="Z100" s="104" t="n">
        <v>28.5732</v>
      </c>
      <c r="AA100" s="104" t="n">
        <v>29.3518</v>
      </c>
      <c r="AB100" s="104" t="n">
        <v>30.1304</v>
      </c>
      <c r="AC100" s="104" t="n">
        <v>21.2256</v>
      </c>
      <c r="AD100" s="104" t="n">
        <v>12.3208</v>
      </c>
      <c r="AE100" s="104" t="n">
        <v>13.306</v>
      </c>
      <c r="AF100" s="104" t="n">
        <v>14.2912</v>
      </c>
      <c r="AG100" s="104" t="n">
        <v>14.1216</v>
      </c>
      <c r="AH100" s="104" t="n">
        <v>13.952</v>
      </c>
      <c r="AI100" s="104" t="n">
        <v>13.731</v>
      </c>
      <c r="AJ100" s="104" t="n">
        <v>13.51</v>
      </c>
      <c r="AK100" s="104" t="n">
        <v>13.3414</v>
      </c>
      <c r="AL100" s="104" t="n">
        <v>13.1728</v>
      </c>
      <c r="AM100" s="104" t="n">
        <v>12.892</v>
      </c>
      <c r="AN100" s="104" t="n">
        <v>12.6112</v>
      </c>
      <c r="AO100" s="104" t="n">
        <v>12.4457</v>
      </c>
      <c r="AP100" s="104" t="n">
        <v>12.2802</v>
      </c>
      <c r="AQ100" s="104" t="n">
        <v>12.1144</v>
      </c>
      <c r="AR100" s="104" t="n">
        <v>11.9486</v>
      </c>
      <c r="AS100" s="104" t="n">
        <v>11.8484</v>
      </c>
      <c r="AT100" s="104" t="n">
        <v>11.7482</v>
      </c>
      <c r="AU100" s="104" t="n">
        <v>11.648</v>
      </c>
      <c r="AV100" s="104" t="n">
        <v>11.5478</v>
      </c>
      <c r="AW100" s="104" t="n">
        <v>11.4476</v>
      </c>
      <c r="AX100" s="104" t="n">
        <v>11.3474</v>
      </c>
      <c r="AY100" s="103" t="n">
        <v>11.2472</v>
      </c>
      <c r="AZ100" s="103" t="n">
        <v>11.147</v>
      </c>
      <c r="BA100" s="103" t="n">
        <v>11.0468</v>
      </c>
      <c r="BB100" s="103" t="n">
        <v>10.9466</v>
      </c>
      <c r="BC100" s="103" t="n">
        <v>10.8464</v>
      </c>
      <c r="BD100" s="103" t="n">
        <v>10.7462</v>
      </c>
      <c r="BE100" s="103" t="n">
        <v>10.646</v>
      </c>
      <c r="BF100" s="103" t="n">
        <v>10.5458</v>
      </c>
      <c r="BG100" s="103" t="n">
        <v>10.4456</v>
      </c>
      <c r="BH100" s="103" t="n">
        <v>10.3454</v>
      </c>
      <c r="BI100" s="103" t="n">
        <v>10.2452</v>
      </c>
      <c r="BJ100" s="103" t="n">
        <v>10.145</v>
      </c>
    </row>
    <row r="101" customFormat="false" ht="12.8" hidden="false" customHeight="false" outlineLevel="0" collapsed="false">
      <c r="A101" s="105" t="n">
        <v>134</v>
      </c>
      <c r="B101" s="104" t="n">
        <v>0</v>
      </c>
      <c r="C101" s="104" t="n">
        <v>0.9866</v>
      </c>
      <c r="D101" s="104" t="n">
        <v>1.9732</v>
      </c>
      <c r="E101" s="104" t="n">
        <v>2.9598</v>
      </c>
      <c r="F101" s="104" t="n">
        <v>3.9464</v>
      </c>
      <c r="G101" s="104" t="n">
        <v>4.9232</v>
      </c>
      <c r="H101" s="104" t="n">
        <v>5.9</v>
      </c>
      <c r="I101" s="104" t="n">
        <v>6.8768</v>
      </c>
      <c r="J101" s="104" t="n">
        <v>7.8536</v>
      </c>
      <c r="K101" s="104" t="n">
        <v>8.76975</v>
      </c>
      <c r="L101" s="104" t="n">
        <v>9.6859</v>
      </c>
      <c r="M101" s="104" t="n">
        <v>10.60205</v>
      </c>
      <c r="N101" s="104" t="n">
        <v>11.5182</v>
      </c>
      <c r="O101" s="104" t="n">
        <v>12.4794</v>
      </c>
      <c r="P101" s="104" t="n">
        <v>13.4406</v>
      </c>
      <c r="Q101" s="104" t="n">
        <v>14.7929</v>
      </c>
      <c r="R101" s="104" t="n">
        <v>16.1452</v>
      </c>
      <c r="S101" s="104" t="n">
        <v>17.2492</v>
      </c>
      <c r="T101" s="104" t="n">
        <v>18.3532</v>
      </c>
      <c r="U101" s="104" t="n">
        <v>21.0179</v>
      </c>
      <c r="V101" s="104" t="n">
        <v>23.6826</v>
      </c>
      <c r="W101" s="104" t="n">
        <v>25.0448</v>
      </c>
      <c r="X101" s="104" t="n">
        <v>26.407</v>
      </c>
      <c r="Y101" s="104" t="n">
        <v>27.4178</v>
      </c>
      <c r="Z101" s="104" t="n">
        <v>28.4286</v>
      </c>
      <c r="AA101" s="104" t="n">
        <v>29.2184</v>
      </c>
      <c r="AB101" s="104" t="n">
        <v>30.0082</v>
      </c>
      <c r="AC101" s="104" t="n">
        <v>21.2213</v>
      </c>
      <c r="AD101" s="104" t="n">
        <v>12.4344</v>
      </c>
      <c r="AE101" s="104" t="n">
        <v>13.413</v>
      </c>
      <c r="AF101" s="104" t="n">
        <v>14.3916</v>
      </c>
      <c r="AG101" s="104" t="n">
        <v>14.2208</v>
      </c>
      <c r="AH101" s="104" t="n">
        <v>14.05</v>
      </c>
      <c r="AI101" s="104" t="n">
        <v>13.8315</v>
      </c>
      <c r="AJ101" s="104" t="n">
        <v>13.613</v>
      </c>
      <c r="AK101" s="104" t="n">
        <v>13.4432</v>
      </c>
      <c r="AL101" s="104" t="n">
        <v>13.2734</v>
      </c>
      <c r="AM101" s="104" t="n">
        <v>12.9995</v>
      </c>
      <c r="AN101" s="104" t="n">
        <v>12.7256</v>
      </c>
      <c r="AO101" s="104" t="n">
        <v>12.5586</v>
      </c>
      <c r="AP101" s="104" t="n">
        <v>12.3916</v>
      </c>
      <c r="AQ101" s="104" t="n">
        <v>12.2242</v>
      </c>
      <c r="AR101" s="104" t="n">
        <v>12.0568</v>
      </c>
      <c r="AS101" s="104" t="n">
        <v>11.952575</v>
      </c>
      <c r="AT101" s="104" t="n">
        <v>11.84835</v>
      </c>
      <c r="AU101" s="104" t="n">
        <v>11.744125</v>
      </c>
      <c r="AV101" s="104" t="n">
        <v>11.6399</v>
      </c>
      <c r="AW101" s="104" t="n">
        <v>11.535675</v>
      </c>
      <c r="AX101" s="104" t="n">
        <v>11.43145</v>
      </c>
      <c r="AY101" s="103" t="n">
        <v>11.327225</v>
      </c>
      <c r="AZ101" s="103" t="n">
        <v>11.223</v>
      </c>
      <c r="BA101" s="103" t="n">
        <v>11.118775</v>
      </c>
      <c r="BB101" s="103" t="n">
        <v>11.01455</v>
      </c>
      <c r="BC101" s="103" t="n">
        <v>10.910325</v>
      </c>
      <c r="BD101" s="103" t="n">
        <v>10.8061</v>
      </c>
      <c r="BE101" s="103" t="n">
        <v>10.701875</v>
      </c>
      <c r="BF101" s="103" t="n">
        <v>10.59765</v>
      </c>
      <c r="BG101" s="103" t="n">
        <v>10.493425</v>
      </c>
      <c r="BH101" s="103" t="n">
        <v>10.3892</v>
      </c>
      <c r="BI101" s="103" t="n">
        <v>10.284975</v>
      </c>
      <c r="BJ101" s="103" t="n">
        <v>10.18075</v>
      </c>
    </row>
    <row r="102" customFormat="false" ht="12.8" hidden="false" customHeight="false" outlineLevel="0" collapsed="false">
      <c r="A102" s="105" t="n">
        <v>135</v>
      </c>
      <c r="B102" s="104" t="n">
        <v>0</v>
      </c>
      <c r="C102" s="104" t="n">
        <v>0.97225</v>
      </c>
      <c r="D102" s="104" t="n">
        <v>1.9445</v>
      </c>
      <c r="E102" s="104" t="n">
        <v>2.91675</v>
      </c>
      <c r="F102" s="104" t="n">
        <v>3.889</v>
      </c>
      <c r="G102" s="104" t="n">
        <v>4.8515</v>
      </c>
      <c r="H102" s="104" t="n">
        <v>5.814</v>
      </c>
      <c r="I102" s="104" t="n">
        <v>6.7765</v>
      </c>
      <c r="J102" s="104" t="n">
        <v>7.739</v>
      </c>
      <c r="K102" s="104" t="n">
        <v>8.64675</v>
      </c>
      <c r="L102" s="104" t="n">
        <v>9.5545</v>
      </c>
      <c r="M102" s="104" t="n">
        <v>10.46225</v>
      </c>
      <c r="N102" s="104" t="n">
        <v>11.37</v>
      </c>
      <c r="O102" s="104" t="n">
        <v>12.324</v>
      </c>
      <c r="P102" s="104" t="n">
        <v>13.278</v>
      </c>
      <c r="Q102" s="104" t="n">
        <v>14.5815</v>
      </c>
      <c r="R102" s="104" t="n">
        <v>15.885</v>
      </c>
      <c r="S102" s="104" t="n">
        <v>16.9755</v>
      </c>
      <c r="T102" s="104" t="n">
        <v>18.066</v>
      </c>
      <c r="U102" s="104" t="n">
        <v>20.741</v>
      </c>
      <c r="V102" s="104" t="n">
        <v>23.416</v>
      </c>
      <c r="W102" s="104" t="n">
        <v>24.826</v>
      </c>
      <c r="X102" s="104" t="n">
        <v>26.236</v>
      </c>
      <c r="Y102" s="104" t="n">
        <v>27.26</v>
      </c>
      <c r="Z102" s="104" t="n">
        <v>28.284</v>
      </c>
      <c r="AA102" s="104" t="n">
        <v>29.085</v>
      </c>
      <c r="AB102" s="104" t="n">
        <v>29.886</v>
      </c>
      <c r="AC102" s="104" t="n">
        <v>21.217</v>
      </c>
      <c r="AD102" s="104" t="n">
        <v>12.548</v>
      </c>
      <c r="AE102" s="104" t="n">
        <v>13.52</v>
      </c>
      <c r="AF102" s="104" t="n">
        <v>14.492</v>
      </c>
      <c r="AG102" s="104" t="n">
        <v>14.32</v>
      </c>
      <c r="AH102" s="104" t="n">
        <v>14.148</v>
      </c>
      <c r="AI102" s="104" t="n">
        <v>13.932</v>
      </c>
      <c r="AJ102" s="104" t="n">
        <v>13.716</v>
      </c>
      <c r="AK102" s="104" t="n">
        <v>13.545</v>
      </c>
      <c r="AL102" s="104" t="n">
        <v>13.374</v>
      </c>
      <c r="AM102" s="104" t="n">
        <v>13.107</v>
      </c>
      <c r="AN102" s="104" t="n">
        <v>12.84</v>
      </c>
      <c r="AO102" s="104" t="n">
        <v>12.6715</v>
      </c>
      <c r="AP102" s="104" t="n">
        <v>12.503</v>
      </c>
      <c r="AQ102" s="104" t="n">
        <v>12.334</v>
      </c>
      <c r="AR102" s="104" t="n">
        <v>12.165</v>
      </c>
      <c r="AS102" s="104" t="n">
        <v>12.05675</v>
      </c>
      <c r="AT102" s="104" t="n">
        <v>11.9485</v>
      </c>
      <c r="AU102" s="104" t="n">
        <v>11.84025</v>
      </c>
      <c r="AV102" s="104" t="n">
        <v>11.732</v>
      </c>
      <c r="AW102" s="104" t="n">
        <v>11.62375</v>
      </c>
      <c r="AX102" s="104" t="n">
        <v>11.5155</v>
      </c>
      <c r="AY102" s="103" t="n">
        <v>11.40725</v>
      </c>
      <c r="AZ102" s="103" t="n">
        <v>11.299</v>
      </c>
      <c r="BA102" s="103" t="n">
        <v>11.19075</v>
      </c>
      <c r="BB102" s="103" t="n">
        <v>11.0825</v>
      </c>
      <c r="BC102" s="103" t="n">
        <v>10.97425</v>
      </c>
      <c r="BD102" s="103" t="n">
        <v>10.866</v>
      </c>
      <c r="BE102" s="103" t="n">
        <v>10.75775</v>
      </c>
      <c r="BF102" s="103" t="n">
        <v>10.6495</v>
      </c>
      <c r="BG102" s="103" t="n">
        <v>10.54125</v>
      </c>
      <c r="BH102" s="103" t="n">
        <v>10.433</v>
      </c>
      <c r="BI102" s="103" t="n">
        <v>10.32475</v>
      </c>
      <c r="BJ102" s="103" t="n">
        <v>10.2165</v>
      </c>
    </row>
    <row r="103" customFormat="false" ht="12.8" hidden="false" customHeight="false" outlineLevel="0" collapsed="false">
      <c r="A103" s="105" t="n">
        <v>136</v>
      </c>
      <c r="B103" s="104" t="n">
        <v>0</v>
      </c>
      <c r="C103" s="104" t="n">
        <v>0.95685</v>
      </c>
      <c r="D103" s="104" t="n">
        <v>1.9137</v>
      </c>
      <c r="E103" s="104" t="n">
        <v>2.87055</v>
      </c>
      <c r="F103" s="104" t="n">
        <v>3.8274</v>
      </c>
      <c r="G103" s="104" t="n">
        <v>4.77475</v>
      </c>
      <c r="H103" s="104" t="n">
        <v>5.7221</v>
      </c>
      <c r="I103" s="104" t="n">
        <v>6.66945</v>
      </c>
      <c r="J103" s="104" t="n">
        <v>7.6168</v>
      </c>
      <c r="K103" s="104" t="n">
        <v>8.5148</v>
      </c>
      <c r="L103" s="104" t="n">
        <v>9.4128</v>
      </c>
      <c r="M103" s="104" t="n">
        <v>10.3108</v>
      </c>
      <c r="N103" s="104" t="n">
        <v>11.2088</v>
      </c>
      <c r="O103" s="104" t="n">
        <v>12.154</v>
      </c>
      <c r="P103" s="104" t="n">
        <v>13.0992</v>
      </c>
      <c r="Q103" s="104" t="n">
        <v>14.3513</v>
      </c>
      <c r="R103" s="104" t="n">
        <v>15.6034</v>
      </c>
      <c r="S103" s="104" t="n">
        <v>16.678</v>
      </c>
      <c r="T103" s="104" t="n">
        <v>17.7526</v>
      </c>
      <c r="U103" s="104" t="n">
        <v>20.3816</v>
      </c>
      <c r="V103" s="104" t="n">
        <v>23.0106</v>
      </c>
      <c r="W103" s="104" t="n">
        <v>24.4649</v>
      </c>
      <c r="X103" s="104" t="n">
        <v>25.9192</v>
      </c>
      <c r="Y103" s="104" t="n">
        <v>26.9231</v>
      </c>
      <c r="Z103" s="104" t="n">
        <v>27.927</v>
      </c>
      <c r="AA103" s="104" t="n">
        <v>28.7327</v>
      </c>
      <c r="AB103" s="104" t="n">
        <v>29.5384</v>
      </c>
      <c r="AC103" s="104" t="n">
        <v>21.0953</v>
      </c>
      <c r="AD103" s="104" t="n">
        <v>12.6522</v>
      </c>
      <c r="AE103" s="104" t="n">
        <v>13.6121</v>
      </c>
      <c r="AF103" s="104" t="n">
        <v>14.572</v>
      </c>
      <c r="AG103" s="104" t="n">
        <v>14.399</v>
      </c>
      <c r="AH103" s="104" t="n">
        <v>14.226</v>
      </c>
      <c r="AI103" s="104" t="n">
        <v>14.0125</v>
      </c>
      <c r="AJ103" s="104" t="n">
        <v>13.799</v>
      </c>
      <c r="AK103" s="104" t="n">
        <v>13.6269</v>
      </c>
      <c r="AL103" s="104" t="n">
        <v>13.4548</v>
      </c>
      <c r="AM103" s="104" t="n">
        <v>13.1943</v>
      </c>
      <c r="AN103" s="104" t="n">
        <v>12.9338</v>
      </c>
      <c r="AO103" s="104" t="n">
        <v>12.764</v>
      </c>
      <c r="AP103" s="104" t="n">
        <v>12.5942</v>
      </c>
      <c r="AQ103" s="104" t="n">
        <v>12.424</v>
      </c>
      <c r="AR103" s="104" t="n">
        <v>12.2538</v>
      </c>
      <c r="AS103" s="104" t="n">
        <v>12.141375</v>
      </c>
      <c r="AT103" s="104" t="n">
        <v>12.02895</v>
      </c>
      <c r="AU103" s="104" t="n">
        <v>11.916525</v>
      </c>
      <c r="AV103" s="104" t="n">
        <v>11.8041</v>
      </c>
      <c r="AW103" s="104" t="n">
        <v>11.691675</v>
      </c>
      <c r="AX103" s="104" t="n">
        <v>11.57925</v>
      </c>
      <c r="AY103" s="103" t="n">
        <v>11.466825</v>
      </c>
      <c r="AZ103" s="103" t="n">
        <v>11.3544</v>
      </c>
      <c r="BA103" s="103" t="n">
        <v>11.241975</v>
      </c>
      <c r="BB103" s="103" t="n">
        <v>11.12955</v>
      </c>
      <c r="BC103" s="103" t="n">
        <v>11.017125</v>
      </c>
      <c r="BD103" s="103" t="n">
        <v>10.9047</v>
      </c>
      <c r="BE103" s="103" t="n">
        <v>10.792275</v>
      </c>
      <c r="BF103" s="103" t="n">
        <v>10.67985</v>
      </c>
      <c r="BG103" s="103" t="n">
        <v>10.567425</v>
      </c>
      <c r="BH103" s="103" t="n">
        <v>10.455</v>
      </c>
      <c r="BI103" s="103" t="n">
        <v>10.342575</v>
      </c>
      <c r="BJ103" s="103" t="n">
        <v>10.23015</v>
      </c>
    </row>
    <row r="104" customFormat="false" ht="12.8" hidden="false" customHeight="false" outlineLevel="0" collapsed="false">
      <c r="A104" s="105" t="n">
        <v>137</v>
      </c>
      <c r="B104" s="104" t="n">
        <v>0</v>
      </c>
      <c r="C104" s="104" t="n">
        <v>0.94145</v>
      </c>
      <c r="D104" s="104" t="n">
        <v>1.8829</v>
      </c>
      <c r="E104" s="104" t="n">
        <v>2.82435</v>
      </c>
      <c r="F104" s="104" t="n">
        <v>3.7658</v>
      </c>
      <c r="G104" s="104" t="n">
        <v>4.698</v>
      </c>
      <c r="H104" s="104" t="n">
        <v>5.6302</v>
      </c>
      <c r="I104" s="104" t="n">
        <v>6.5624</v>
      </c>
      <c r="J104" s="104" t="n">
        <v>7.4946</v>
      </c>
      <c r="K104" s="104" t="n">
        <v>8.38285</v>
      </c>
      <c r="L104" s="104" t="n">
        <v>9.2711</v>
      </c>
      <c r="M104" s="104" t="n">
        <v>10.15935</v>
      </c>
      <c r="N104" s="104" t="n">
        <v>11.0476</v>
      </c>
      <c r="O104" s="104" t="n">
        <v>11.984</v>
      </c>
      <c r="P104" s="104" t="n">
        <v>12.9204</v>
      </c>
      <c r="Q104" s="104" t="n">
        <v>14.1211</v>
      </c>
      <c r="R104" s="104" t="n">
        <v>15.3218</v>
      </c>
      <c r="S104" s="104" t="n">
        <v>16.3805</v>
      </c>
      <c r="T104" s="104" t="n">
        <v>17.4392</v>
      </c>
      <c r="U104" s="104" t="n">
        <v>20.0222</v>
      </c>
      <c r="V104" s="104" t="n">
        <v>22.6052</v>
      </c>
      <c r="W104" s="104" t="n">
        <v>24.1038</v>
      </c>
      <c r="X104" s="104" t="n">
        <v>25.6024</v>
      </c>
      <c r="Y104" s="104" t="n">
        <v>26.5862</v>
      </c>
      <c r="Z104" s="104" t="n">
        <v>27.57</v>
      </c>
      <c r="AA104" s="104" t="n">
        <v>28.3804</v>
      </c>
      <c r="AB104" s="104" t="n">
        <v>29.1908</v>
      </c>
      <c r="AC104" s="104" t="n">
        <v>20.9736</v>
      </c>
      <c r="AD104" s="104" t="n">
        <v>12.7564</v>
      </c>
      <c r="AE104" s="104" t="n">
        <v>13.7042</v>
      </c>
      <c r="AF104" s="104" t="n">
        <v>14.652</v>
      </c>
      <c r="AG104" s="104" t="n">
        <v>14.478</v>
      </c>
      <c r="AH104" s="104" t="n">
        <v>14.304</v>
      </c>
      <c r="AI104" s="104" t="n">
        <v>14.093</v>
      </c>
      <c r="AJ104" s="104" t="n">
        <v>13.882</v>
      </c>
      <c r="AK104" s="104" t="n">
        <v>13.7088</v>
      </c>
      <c r="AL104" s="104" t="n">
        <v>13.5356</v>
      </c>
      <c r="AM104" s="104" t="n">
        <v>13.2816</v>
      </c>
      <c r="AN104" s="104" t="n">
        <v>13.0276</v>
      </c>
      <c r="AO104" s="104" t="n">
        <v>12.8565</v>
      </c>
      <c r="AP104" s="104" t="n">
        <v>12.6854</v>
      </c>
      <c r="AQ104" s="104" t="n">
        <v>12.514</v>
      </c>
      <c r="AR104" s="104" t="n">
        <v>12.3426</v>
      </c>
      <c r="AS104" s="104" t="n">
        <v>12.226</v>
      </c>
      <c r="AT104" s="104" t="n">
        <v>12.1094</v>
      </c>
      <c r="AU104" s="104" t="n">
        <v>11.9928</v>
      </c>
      <c r="AV104" s="104" t="n">
        <v>11.8762</v>
      </c>
      <c r="AW104" s="104" t="n">
        <v>11.7596</v>
      </c>
      <c r="AX104" s="104" t="n">
        <v>11.643</v>
      </c>
      <c r="AY104" s="103" t="n">
        <v>11.5264</v>
      </c>
      <c r="AZ104" s="103" t="n">
        <v>11.4098</v>
      </c>
      <c r="BA104" s="103" t="n">
        <v>11.2932</v>
      </c>
      <c r="BB104" s="103" t="n">
        <v>11.1766</v>
      </c>
      <c r="BC104" s="103" t="n">
        <v>11.06</v>
      </c>
      <c r="BD104" s="103" t="n">
        <v>10.9434</v>
      </c>
      <c r="BE104" s="103" t="n">
        <v>10.8268</v>
      </c>
      <c r="BF104" s="103" t="n">
        <v>10.7102</v>
      </c>
      <c r="BG104" s="103" t="n">
        <v>10.5936</v>
      </c>
      <c r="BH104" s="103" t="n">
        <v>10.477</v>
      </c>
      <c r="BI104" s="103" t="n">
        <v>10.3604</v>
      </c>
      <c r="BJ104" s="103" t="n">
        <v>10.2438</v>
      </c>
    </row>
    <row r="105" customFormat="false" ht="12.8" hidden="false" customHeight="false" outlineLevel="0" collapsed="false">
      <c r="A105" s="105" t="n">
        <v>138</v>
      </c>
      <c r="B105" s="104" t="n">
        <v>0</v>
      </c>
      <c r="C105" s="104" t="n">
        <v>0.92605</v>
      </c>
      <c r="D105" s="104" t="n">
        <v>1.8521</v>
      </c>
      <c r="E105" s="104" t="n">
        <v>2.77815</v>
      </c>
      <c r="F105" s="104" t="n">
        <v>3.7042</v>
      </c>
      <c r="G105" s="104" t="n">
        <v>4.62125</v>
      </c>
      <c r="H105" s="104" t="n">
        <v>5.5383</v>
      </c>
      <c r="I105" s="104" t="n">
        <v>6.45535</v>
      </c>
      <c r="J105" s="104" t="n">
        <v>7.3724</v>
      </c>
      <c r="K105" s="104" t="n">
        <v>8.2509</v>
      </c>
      <c r="L105" s="104" t="n">
        <v>9.1294</v>
      </c>
      <c r="M105" s="104" t="n">
        <v>10.0079</v>
      </c>
      <c r="N105" s="104" t="n">
        <v>10.8864</v>
      </c>
      <c r="O105" s="104" t="n">
        <v>11.814</v>
      </c>
      <c r="P105" s="104" t="n">
        <v>12.7416</v>
      </c>
      <c r="Q105" s="104" t="n">
        <v>13.8909</v>
      </c>
      <c r="R105" s="104" t="n">
        <v>15.0402</v>
      </c>
      <c r="S105" s="104" t="n">
        <v>16.083</v>
      </c>
      <c r="T105" s="104" t="n">
        <v>17.1258</v>
      </c>
      <c r="U105" s="104" t="n">
        <v>19.6628</v>
      </c>
      <c r="V105" s="104" t="n">
        <v>22.1998</v>
      </c>
      <c r="W105" s="104" t="n">
        <v>23.7427</v>
      </c>
      <c r="X105" s="104" t="n">
        <v>25.2856</v>
      </c>
      <c r="Y105" s="104" t="n">
        <v>26.2493</v>
      </c>
      <c r="Z105" s="104" t="n">
        <v>27.213</v>
      </c>
      <c r="AA105" s="104" t="n">
        <v>28.0281</v>
      </c>
      <c r="AB105" s="104" t="n">
        <v>28.8432</v>
      </c>
      <c r="AC105" s="104" t="n">
        <v>20.8519</v>
      </c>
      <c r="AD105" s="104" t="n">
        <v>12.8606</v>
      </c>
      <c r="AE105" s="104" t="n">
        <v>13.7963</v>
      </c>
      <c r="AF105" s="104" t="n">
        <v>14.732</v>
      </c>
      <c r="AG105" s="104" t="n">
        <v>14.557</v>
      </c>
      <c r="AH105" s="104" t="n">
        <v>14.382</v>
      </c>
      <c r="AI105" s="104" t="n">
        <v>14.1735</v>
      </c>
      <c r="AJ105" s="104" t="n">
        <v>13.965</v>
      </c>
      <c r="AK105" s="104" t="n">
        <v>13.7907</v>
      </c>
      <c r="AL105" s="104" t="n">
        <v>13.6164</v>
      </c>
      <c r="AM105" s="104" t="n">
        <v>13.3689</v>
      </c>
      <c r="AN105" s="104" t="n">
        <v>13.1214</v>
      </c>
      <c r="AO105" s="104" t="n">
        <v>12.949</v>
      </c>
      <c r="AP105" s="104" t="n">
        <v>12.7766</v>
      </c>
      <c r="AQ105" s="104" t="n">
        <v>12.604</v>
      </c>
      <c r="AR105" s="104" t="n">
        <v>12.4314</v>
      </c>
      <c r="AS105" s="104" t="n">
        <v>12.310625</v>
      </c>
      <c r="AT105" s="104" t="n">
        <v>12.18985</v>
      </c>
      <c r="AU105" s="104" t="n">
        <v>12.069075</v>
      </c>
      <c r="AV105" s="104" t="n">
        <v>11.9483</v>
      </c>
      <c r="AW105" s="104" t="n">
        <v>11.827525</v>
      </c>
      <c r="AX105" s="104" t="n">
        <v>11.70675</v>
      </c>
      <c r="AY105" s="103" t="n">
        <v>11.585975</v>
      </c>
      <c r="AZ105" s="103" t="n">
        <v>11.4652</v>
      </c>
      <c r="BA105" s="103" t="n">
        <v>11.344425</v>
      </c>
      <c r="BB105" s="103" t="n">
        <v>11.22365</v>
      </c>
      <c r="BC105" s="103" t="n">
        <v>11.102875</v>
      </c>
      <c r="BD105" s="103" t="n">
        <v>10.9821</v>
      </c>
      <c r="BE105" s="103" t="n">
        <v>10.861325</v>
      </c>
      <c r="BF105" s="103" t="n">
        <v>10.74055</v>
      </c>
      <c r="BG105" s="103" t="n">
        <v>10.619775</v>
      </c>
      <c r="BH105" s="103" t="n">
        <v>10.499</v>
      </c>
      <c r="BI105" s="103" t="n">
        <v>10.378225</v>
      </c>
      <c r="BJ105" s="103" t="n">
        <v>10.25745</v>
      </c>
    </row>
    <row r="106" customFormat="false" ht="12.8" hidden="false" customHeight="false" outlineLevel="0" collapsed="false">
      <c r="A106" s="105" t="n">
        <v>139</v>
      </c>
      <c r="B106" s="104" t="n">
        <v>0</v>
      </c>
      <c r="C106" s="104" t="n">
        <v>0.91065</v>
      </c>
      <c r="D106" s="104" t="n">
        <v>1.8213</v>
      </c>
      <c r="E106" s="104" t="n">
        <v>2.73195</v>
      </c>
      <c r="F106" s="104" t="n">
        <v>3.6426</v>
      </c>
      <c r="G106" s="104" t="n">
        <v>4.5445</v>
      </c>
      <c r="H106" s="104" t="n">
        <v>5.4464</v>
      </c>
      <c r="I106" s="104" t="n">
        <v>6.3483</v>
      </c>
      <c r="J106" s="104" t="n">
        <v>7.2502</v>
      </c>
      <c r="K106" s="104" t="n">
        <v>8.11895</v>
      </c>
      <c r="L106" s="104" t="n">
        <v>8.9877</v>
      </c>
      <c r="M106" s="104" t="n">
        <v>9.85645</v>
      </c>
      <c r="N106" s="104" t="n">
        <v>10.7252</v>
      </c>
      <c r="O106" s="104" t="n">
        <v>11.644</v>
      </c>
      <c r="P106" s="104" t="n">
        <v>12.5628</v>
      </c>
      <c r="Q106" s="104" t="n">
        <v>13.6607</v>
      </c>
      <c r="R106" s="104" t="n">
        <v>14.7586</v>
      </c>
      <c r="S106" s="104" t="n">
        <v>15.7855</v>
      </c>
      <c r="T106" s="104" t="n">
        <v>16.8124</v>
      </c>
      <c r="U106" s="104" t="n">
        <v>19.3034</v>
      </c>
      <c r="V106" s="104" t="n">
        <v>21.7944</v>
      </c>
      <c r="W106" s="104" t="n">
        <v>23.3816</v>
      </c>
      <c r="X106" s="104" t="n">
        <v>24.9688</v>
      </c>
      <c r="Y106" s="104" t="n">
        <v>25.9124</v>
      </c>
      <c r="Z106" s="104" t="n">
        <v>26.856</v>
      </c>
      <c r="AA106" s="104" t="n">
        <v>27.6758</v>
      </c>
      <c r="AB106" s="104" t="n">
        <v>28.4956</v>
      </c>
      <c r="AC106" s="104" t="n">
        <v>20.7302</v>
      </c>
      <c r="AD106" s="104" t="n">
        <v>12.9648</v>
      </c>
      <c r="AE106" s="104" t="n">
        <v>13.8884</v>
      </c>
      <c r="AF106" s="104" t="n">
        <v>14.812</v>
      </c>
      <c r="AG106" s="104" t="n">
        <v>14.636</v>
      </c>
      <c r="AH106" s="104" t="n">
        <v>14.46</v>
      </c>
      <c r="AI106" s="104" t="n">
        <v>14.254</v>
      </c>
      <c r="AJ106" s="104" t="n">
        <v>14.048</v>
      </c>
      <c r="AK106" s="104" t="n">
        <v>13.8726</v>
      </c>
      <c r="AL106" s="104" t="n">
        <v>13.6972</v>
      </c>
      <c r="AM106" s="104" t="n">
        <v>13.4562</v>
      </c>
      <c r="AN106" s="104" t="n">
        <v>13.2152</v>
      </c>
      <c r="AO106" s="104" t="n">
        <v>13.0415</v>
      </c>
      <c r="AP106" s="104" t="n">
        <v>12.8678</v>
      </c>
      <c r="AQ106" s="104" t="n">
        <v>12.694</v>
      </c>
      <c r="AR106" s="104" t="n">
        <v>12.5202</v>
      </c>
      <c r="AS106" s="104" t="n">
        <v>12.39525</v>
      </c>
      <c r="AT106" s="104" t="n">
        <v>12.2703</v>
      </c>
      <c r="AU106" s="104" t="n">
        <v>12.14535</v>
      </c>
      <c r="AV106" s="104" t="n">
        <v>12.0204</v>
      </c>
      <c r="AW106" s="104" t="n">
        <v>11.89545</v>
      </c>
      <c r="AX106" s="104" t="n">
        <v>11.7705</v>
      </c>
      <c r="AY106" s="103" t="n">
        <v>11.64555</v>
      </c>
      <c r="AZ106" s="103" t="n">
        <v>11.5206</v>
      </c>
      <c r="BA106" s="103" t="n">
        <v>11.39565</v>
      </c>
      <c r="BB106" s="103" t="n">
        <v>11.2707</v>
      </c>
      <c r="BC106" s="103" t="n">
        <v>11.14575</v>
      </c>
      <c r="BD106" s="103" t="n">
        <v>11.0208</v>
      </c>
      <c r="BE106" s="103" t="n">
        <v>10.89585</v>
      </c>
      <c r="BF106" s="103" t="n">
        <v>10.7709</v>
      </c>
      <c r="BG106" s="103" t="n">
        <v>10.64595</v>
      </c>
      <c r="BH106" s="103" t="n">
        <v>10.521</v>
      </c>
      <c r="BI106" s="103" t="n">
        <v>10.39605</v>
      </c>
      <c r="BJ106" s="103" t="n">
        <v>10.2711</v>
      </c>
    </row>
    <row r="107" customFormat="false" ht="12.8" hidden="false" customHeight="false" outlineLevel="0" collapsed="false">
      <c r="A107" s="105" t="n">
        <v>140</v>
      </c>
      <c r="B107" s="104" t="n">
        <v>0</v>
      </c>
      <c r="C107" s="104" t="n">
        <v>0.89525</v>
      </c>
      <c r="D107" s="104" t="n">
        <v>1.7905</v>
      </c>
      <c r="E107" s="104" t="n">
        <v>2.68575</v>
      </c>
      <c r="F107" s="104" t="n">
        <v>3.581</v>
      </c>
      <c r="G107" s="104" t="n">
        <v>4.46775</v>
      </c>
      <c r="H107" s="104" t="n">
        <v>5.3545</v>
      </c>
      <c r="I107" s="104" t="n">
        <v>6.24125</v>
      </c>
      <c r="J107" s="104" t="n">
        <v>7.128</v>
      </c>
      <c r="K107" s="104" t="n">
        <v>7.987</v>
      </c>
      <c r="L107" s="104" t="n">
        <v>8.846</v>
      </c>
      <c r="M107" s="104" t="n">
        <v>9.705</v>
      </c>
      <c r="N107" s="104" t="n">
        <v>10.564</v>
      </c>
      <c r="O107" s="104" t="n">
        <v>11.474</v>
      </c>
      <c r="P107" s="104" t="n">
        <v>12.384</v>
      </c>
      <c r="Q107" s="104" t="n">
        <v>13.4305</v>
      </c>
      <c r="R107" s="104" t="n">
        <v>14.477</v>
      </c>
      <c r="S107" s="104" t="n">
        <v>15.488</v>
      </c>
      <c r="T107" s="104" t="n">
        <v>16.499</v>
      </c>
      <c r="U107" s="104" t="n">
        <v>18.944</v>
      </c>
      <c r="V107" s="104" t="n">
        <v>21.389</v>
      </c>
      <c r="W107" s="104" t="n">
        <v>23.0205</v>
      </c>
      <c r="X107" s="104" t="n">
        <v>24.652</v>
      </c>
      <c r="Y107" s="104" t="n">
        <v>25.5755</v>
      </c>
      <c r="Z107" s="104" t="n">
        <v>26.499</v>
      </c>
      <c r="AA107" s="104" t="n">
        <v>27.3235</v>
      </c>
      <c r="AB107" s="104" t="n">
        <v>28.148</v>
      </c>
      <c r="AC107" s="104" t="n">
        <v>20.6085</v>
      </c>
      <c r="AD107" s="104" t="n">
        <v>13.069</v>
      </c>
      <c r="AE107" s="104" t="n">
        <v>13.9805</v>
      </c>
      <c r="AF107" s="104" t="n">
        <v>14.892</v>
      </c>
      <c r="AG107" s="104" t="n">
        <v>14.715</v>
      </c>
      <c r="AH107" s="104" t="n">
        <v>14.538</v>
      </c>
      <c r="AI107" s="104" t="n">
        <v>14.3345</v>
      </c>
      <c r="AJ107" s="104" t="n">
        <v>14.131</v>
      </c>
      <c r="AK107" s="104" t="n">
        <v>13.9545</v>
      </c>
      <c r="AL107" s="104" t="n">
        <v>13.778</v>
      </c>
      <c r="AM107" s="104" t="n">
        <v>13.5435</v>
      </c>
      <c r="AN107" s="104" t="n">
        <v>13.309</v>
      </c>
      <c r="AO107" s="104" t="n">
        <v>13.134</v>
      </c>
      <c r="AP107" s="104" t="n">
        <v>12.959</v>
      </c>
      <c r="AQ107" s="104" t="n">
        <v>12.784</v>
      </c>
      <c r="AR107" s="104" t="n">
        <v>12.609</v>
      </c>
      <c r="AS107" s="104" t="n">
        <v>12.479875</v>
      </c>
      <c r="AT107" s="104" t="n">
        <v>12.35075</v>
      </c>
      <c r="AU107" s="104" t="n">
        <v>12.221625</v>
      </c>
      <c r="AV107" s="104" t="n">
        <v>12.0925</v>
      </c>
      <c r="AW107" s="104" t="n">
        <v>11.963375</v>
      </c>
      <c r="AX107" s="104" t="n">
        <v>11.83425</v>
      </c>
      <c r="AY107" s="103" t="n">
        <v>11.705125</v>
      </c>
      <c r="AZ107" s="103" t="n">
        <v>11.576</v>
      </c>
      <c r="BA107" s="103" t="n">
        <v>11.446875</v>
      </c>
      <c r="BB107" s="103" t="n">
        <v>11.31775</v>
      </c>
      <c r="BC107" s="103" t="n">
        <v>11.188625</v>
      </c>
      <c r="BD107" s="103" t="n">
        <v>11.0595</v>
      </c>
      <c r="BE107" s="103" t="n">
        <v>10.930375</v>
      </c>
      <c r="BF107" s="103" t="n">
        <v>10.80125</v>
      </c>
      <c r="BG107" s="103" t="n">
        <v>10.672125</v>
      </c>
      <c r="BH107" s="103" t="n">
        <v>10.543</v>
      </c>
      <c r="BI107" s="103" t="n">
        <v>10.413875</v>
      </c>
      <c r="BJ107" s="103" t="n">
        <v>10.28475</v>
      </c>
    </row>
    <row r="108" customFormat="false" ht="12.8" hidden="false" customHeight="false" outlineLevel="0" collapsed="false">
      <c r="A108" s="105" t="n">
        <v>141</v>
      </c>
      <c r="B108" s="104" t="n">
        <v>0</v>
      </c>
      <c r="C108" s="104" t="n">
        <v>0.87935</v>
      </c>
      <c r="D108" s="104" t="n">
        <v>1.7587</v>
      </c>
      <c r="E108" s="104" t="n">
        <v>2.63805</v>
      </c>
      <c r="F108" s="104" t="n">
        <v>3.5174</v>
      </c>
      <c r="G108" s="104" t="n">
        <v>4.3885</v>
      </c>
      <c r="H108" s="104" t="n">
        <v>5.2596</v>
      </c>
      <c r="I108" s="104" t="n">
        <v>6.1307</v>
      </c>
      <c r="J108" s="104" t="n">
        <v>7.0018</v>
      </c>
      <c r="K108" s="104" t="n">
        <v>7.85</v>
      </c>
      <c r="L108" s="104" t="n">
        <v>8.6982</v>
      </c>
      <c r="M108" s="104" t="n">
        <v>9.5464</v>
      </c>
      <c r="N108" s="104" t="n">
        <v>10.3946</v>
      </c>
      <c r="O108" s="104" t="n">
        <v>11.2947</v>
      </c>
      <c r="P108" s="104" t="n">
        <v>12.1948</v>
      </c>
      <c r="Q108" s="104" t="n">
        <v>13.1904</v>
      </c>
      <c r="R108" s="104" t="n">
        <v>14.186</v>
      </c>
      <c r="S108" s="104" t="n">
        <v>15.1793</v>
      </c>
      <c r="T108" s="104" t="n">
        <v>16.1726</v>
      </c>
      <c r="U108" s="104" t="n">
        <v>18.5435</v>
      </c>
      <c r="V108" s="104" t="n">
        <v>20.9144</v>
      </c>
      <c r="W108" s="104" t="n">
        <v>22.583</v>
      </c>
      <c r="X108" s="104" t="n">
        <v>24.2516</v>
      </c>
      <c r="Y108" s="104" t="n">
        <v>25.1377</v>
      </c>
      <c r="Z108" s="104" t="n">
        <v>26.0238</v>
      </c>
      <c r="AA108" s="104" t="n">
        <v>26.8486</v>
      </c>
      <c r="AB108" s="104" t="n">
        <v>27.6734</v>
      </c>
      <c r="AC108" s="104" t="n">
        <v>20.4177</v>
      </c>
      <c r="AD108" s="104" t="n">
        <v>13.162</v>
      </c>
      <c r="AE108" s="104" t="n">
        <v>14.0539</v>
      </c>
      <c r="AF108" s="104" t="n">
        <v>14.9458</v>
      </c>
      <c r="AG108" s="104" t="n">
        <v>14.768</v>
      </c>
      <c r="AH108" s="104" t="n">
        <v>14.5902</v>
      </c>
      <c r="AI108" s="104" t="n">
        <v>14.3891</v>
      </c>
      <c r="AJ108" s="104" t="n">
        <v>14.188</v>
      </c>
      <c r="AK108" s="104" t="n">
        <v>14.0107</v>
      </c>
      <c r="AL108" s="104" t="n">
        <v>13.8334</v>
      </c>
      <c r="AM108" s="104" t="n">
        <v>13.6047</v>
      </c>
      <c r="AN108" s="104" t="n">
        <v>13.376</v>
      </c>
      <c r="AO108" s="104" t="n">
        <v>13.2001</v>
      </c>
      <c r="AP108" s="104" t="n">
        <v>13.0242</v>
      </c>
      <c r="AQ108" s="104" t="n">
        <v>12.8482</v>
      </c>
      <c r="AR108" s="104" t="n">
        <v>12.6722</v>
      </c>
      <c r="AS108" s="104" t="n">
        <v>12.538375</v>
      </c>
      <c r="AT108" s="104" t="n">
        <v>12.40455</v>
      </c>
      <c r="AU108" s="104" t="n">
        <v>12.270725</v>
      </c>
      <c r="AV108" s="104" t="n">
        <v>12.1369</v>
      </c>
      <c r="AW108" s="104" t="n">
        <v>12.003075</v>
      </c>
      <c r="AX108" s="104" t="n">
        <v>11.86925</v>
      </c>
      <c r="AY108" s="103" t="n">
        <v>11.735425</v>
      </c>
      <c r="AZ108" s="103" t="n">
        <v>11.6016</v>
      </c>
      <c r="BA108" s="103" t="n">
        <v>11.467775</v>
      </c>
      <c r="BB108" s="103" t="n">
        <v>11.33395</v>
      </c>
      <c r="BC108" s="103" t="n">
        <v>11.200125</v>
      </c>
      <c r="BD108" s="103" t="n">
        <v>11.0663</v>
      </c>
      <c r="BE108" s="103" t="n">
        <v>10.932475</v>
      </c>
      <c r="BF108" s="103" t="n">
        <v>10.79865</v>
      </c>
      <c r="BG108" s="103" t="n">
        <v>10.664825</v>
      </c>
      <c r="BH108" s="103" t="n">
        <v>10.531</v>
      </c>
      <c r="BI108" s="103" t="n">
        <v>10.397175</v>
      </c>
      <c r="BJ108" s="103" t="n">
        <v>10.26335</v>
      </c>
    </row>
    <row r="109" customFormat="false" ht="12.8" hidden="false" customHeight="false" outlineLevel="0" collapsed="false">
      <c r="A109" s="105" t="n">
        <v>142</v>
      </c>
      <c r="B109" s="104" t="n">
        <v>0</v>
      </c>
      <c r="C109" s="104" t="n">
        <v>0.86345</v>
      </c>
      <c r="D109" s="104" t="n">
        <v>1.7269</v>
      </c>
      <c r="E109" s="104" t="n">
        <v>2.59035</v>
      </c>
      <c r="F109" s="104" t="n">
        <v>3.4538</v>
      </c>
      <c r="G109" s="104" t="n">
        <v>4.30925</v>
      </c>
      <c r="H109" s="104" t="n">
        <v>5.1647</v>
      </c>
      <c r="I109" s="104" t="n">
        <v>6.02015</v>
      </c>
      <c r="J109" s="104" t="n">
        <v>6.8756</v>
      </c>
      <c r="K109" s="104" t="n">
        <v>7.713</v>
      </c>
      <c r="L109" s="104" t="n">
        <v>8.5504</v>
      </c>
      <c r="M109" s="104" t="n">
        <v>9.3878</v>
      </c>
      <c r="N109" s="104" t="n">
        <v>10.2252</v>
      </c>
      <c r="O109" s="104" t="n">
        <v>11.1154</v>
      </c>
      <c r="P109" s="104" t="n">
        <v>12.0056</v>
      </c>
      <c r="Q109" s="104" t="n">
        <v>12.9503</v>
      </c>
      <c r="R109" s="104" t="n">
        <v>13.895</v>
      </c>
      <c r="S109" s="104" t="n">
        <v>14.8706</v>
      </c>
      <c r="T109" s="104" t="n">
        <v>15.8462</v>
      </c>
      <c r="U109" s="104" t="n">
        <v>18.143</v>
      </c>
      <c r="V109" s="104" t="n">
        <v>20.4398</v>
      </c>
      <c r="W109" s="104" t="n">
        <v>22.1455</v>
      </c>
      <c r="X109" s="104" t="n">
        <v>23.8512</v>
      </c>
      <c r="Y109" s="104" t="n">
        <v>24.6999</v>
      </c>
      <c r="Z109" s="104" t="n">
        <v>25.5486</v>
      </c>
      <c r="AA109" s="104" t="n">
        <v>26.3737</v>
      </c>
      <c r="AB109" s="104" t="n">
        <v>27.1988</v>
      </c>
      <c r="AC109" s="104" t="n">
        <v>20.2269</v>
      </c>
      <c r="AD109" s="104" t="n">
        <v>13.255</v>
      </c>
      <c r="AE109" s="104" t="n">
        <v>14.1273</v>
      </c>
      <c r="AF109" s="104" t="n">
        <v>14.9996</v>
      </c>
      <c r="AG109" s="104" t="n">
        <v>14.821</v>
      </c>
      <c r="AH109" s="104" t="n">
        <v>14.6424</v>
      </c>
      <c r="AI109" s="104" t="n">
        <v>14.4437</v>
      </c>
      <c r="AJ109" s="104" t="n">
        <v>14.245</v>
      </c>
      <c r="AK109" s="104" t="n">
        <v>14.0669</v>
      </c>
      <c r="AL109" s="104" t="n">
        <v>13.8888</v>
      </c>
      <c r="AM109" s="104" t="n">
        <v>13.6659</v>
      </c>
      <c r="AN109" s="104" t="n">
        <v>13.443</v>
      </c>
      <c r="AO109" s="104" t="n">
        <v>13.2662</v>
      </c>
      <c r="AP109" s="104" t="n">
        <v>13.0894</v>
      </c>
      <c r="AQ109" s="104" t="n">
        <v>12.9124</v>
      </c>
      <c r="AR109" s="104" t="n">
        <v>12.7354</v>
      </c>
      <c r="AS109" s="104" t="n">
        <v>12.596875</v>
      </c>
      <c r="AT109" s="104" t="n">
        <v>12.45835</v>
      </c>
      <c r="AU109" s="104" t="n">
        <v>12.319825</v>
      </c>
      <c r="AV109" s="104" t="n">
        <v>12.1813</v>
      </c>
      <c r="AW109" s="104" t="n">
        <v>12.042775</v>
      </c>
      <c r="AX109" s="104" t="n">
        <v>11.90425</v>
      </c>
      <c r="AY109" s="103" t="n">
        <v>11.765725</v>
      </c>
      <c r="AZ109" s="103" t="n">
        <v>11.6272</v>
      </c>
      <c r="BA109" s="103" t="n">
        <v>11.488675</v>
      </c>
      <c r="BB109" s="103" t="n">
        <v>11.35015</v>
      </c>
      <c r="BC109" s="103" t="n">
        <v>11.211625</v>
      </c>
      <c r="BD109" s="103" t="n">
        <v>11.0731</v>
      </c>
      <c r="BE109" s="103" t="n">
        <v>10.934575</v>
      </c>
      <c r="BF109" s="103" t="n">
        <v>10.79605</v>
      </c>
      <c r="BG109" s="103" t="n">
        <v>10.657525</v>
      </c>
      <c r="BH109" s="103" t="n">
        <v>10.519</v>
      </c>
      <c r="BI109" s="103" t="n">
        <v>10.380475</v>
      </c>
      <c r="BJ109" s="103" t="n">
        <v>10.24195</v>
      </c>
    </row>
    <row r="110" customFormat="false" ht="12.8" hidden="false" customHeight="false" outlineLevel="0" collapsed="false">
      <c r="A110" s="105" t="n">
        <v>143</v>
      </c>
      <c r="B110" s="104" t="n">
        <v>0</v>
      </c>
      <c r="C110" s="104" t="n">
        <v>0.84755</v>
      </c>
      <c r="D110" s="104" t="n">
        <v>1.6951</v>
      </c>
      <c r="E110" s="104" t="n">
        <v>2.54265</v>
      </c>
      <c r="F110" s="104" t="n">
        <v>3.3902</v>
      </c>
      <c r="G110" s="104" t="n">
        <v>4.23</v>
      </c>
      <c r="H110" s="104" t="n">
        <v>5.0698</v>
      </c>
      <c r="I110" s="104" t="n">
        <v>5.9096</v>
      </c>
      <c r="J110" s="104" t="n">
        <v>6.7494</v>
      </c>
      <c r="K110" s="104" t="n">
        <v>7.576</v>
      </c>
      <c r="L110" s="104" t="n">
        <v>8.4026</v>
      </c>
      <c r="M110" s="104" t="n">
        <v>9.2292</v>
      </c>
      <c r="N110" s="104" t="n">
        <v>10.0558</v>
      </c>
      <c r="O110" s="104" t="n">
        <v>10.9361</v>
      </c>
      <c r="P110" s="104" t="n">
        <v>11.8164</v>
      </c>
      <c r="Q110" s="104" t="n">
        <v>12.7102</v>
      </c>
      <c r="R110" s="104" t="n">
        <v>13.604</v>
      </c>
      <c r="S110" s="104" t="n">
        <v>14.5619</v>
      </c>
      <c r="T110" s="104" t="n">
        <v>15.5198</v>
      </c>
      <c r="U110" s="104" t="n">
        <v>17.7425</v>
      </c>
      <c r="V110" s="104" t="n">
        <v>19.9652</v>
      </c>
      <c r="W110" s="104" t="n">
        <v>21.708</v>
      </c>
      <c r="X110" s="104" t="n">
        <v>23.4508</v>
      </c>
      <c r="Y110" s="104" t="n">
        <v>24.2621</v>
      </c>
      <c r="Z110" s="104" t="n">
        <v>25.0734</v>
      </c>
      <c r="AA110" s="104" t="n">
        <v>25.8988</v>
      </c>
      <c r="AB110" s="104" t="n">
        <v>26.7242</v>
      </c>
      <c r="AC110" s="104" t="n">
        <v>20.0361</v>
      </c>
      <c r="AD110" s="104" t="n">
        <v>13.348</v>
      </c>
      <c r="AE110" s="104" t="n">
        <v>14.2007</v>
      </c>
      <c r="AF110" s="104" t="n">
        <v>15.0534</v>
      </c>
      <c r="AG110" s="104" t="n">
        <v>14.874</v>
      </c>
      <c r="AH110" s="104" t="n">
        <v>14.6946</v>
      </c>
      <c r="AI110" s="104" t="n">
        <v>14.4983</v>
      </c>
      <c r="AJ110" s="104" t="n">
        <v>14.302</v>
      </c>
      <c r="AK110" s="104" t="n">
        <v>14.1231</v>
      </c>
      <c r="AL110" s="104" t="n">
        <v>13.9442</v>
      </c>
      <c r="AM110" s="104" t="n">
        <v>13.7271</v>
      </c>
      <c r="AN110" s="104" t="n">
        <v>13.51</v>
      </c>
      <c r="AO110" s="104" t="n">
        <v>13.3323</v>
      </c>
      <c r="AP110" s="104" t="n">
        <v>13.1546</v>
      </c>
      <c r="AQ110" s="104" t="n">
        <v>12.9766</v>
      </c>
      <c r="AR110" s="104" t="n">
        <v>12.7986</v>
      </c>
      <c r="AS110" s="104" t="n">
        <v>12.655375</v>
      </c>
      <c r="AT110" s="104" t="n">
        <v>12.51215</v>
      </c>
      <c r="AU110" s="104" t="n">
        <v>12.368925</v>
      </c>
      <c r="AV110" s="104" t="n">
        <v>12.2257</v>
      </c>
      <c r="AW110" s="104" t="n">
        <v>12.082475</v>
      </c>
      <c r="AX110" s="104" t="n">
        <v>11.93925</v>
      </c>
      <c r="AY110" s="103" t="n">
        <v>11.796025</v>
      </c>
      <c r="AZ110" s="103" t="n">
        <v>11.6528</v>
      </c>
      <c r="BA110" s="103" t="n">
        <v>11.509575</v>
      </c>
      <c r="BB110" s="103" t="n">
        <v>11.36635</v>
      </c>
      <c r="BC110" s="103" t="n">
        <v>11.223125</v>
      </c>
      <c r="BD110" s="103" t="n">
        <v>11.0799</v>
      </c>
      <c r="BE110" s="103" t="n">
        <v>10.936675</v>
      </c>
      <c r="BF110" s="103" t="n">
        <v>10.79345</v>
      </c>
      <c r="BG110" s="103" t="n">
        <v>10.650225</v>
      </c>
      <c r="BH110" s="103" t="n">
        <v>10.507</v>
      </c>
      <c r="BI110" s="103" t="n">
        <v>10.363775</v>
      </c>
      <c r="BJ110" s="103" t="n">
        <v>10.22055</v>
      </c>
    </row>
    <row r="111" customFormat="false" ht="12.8" hidden="false" customHeight="false" outlineLevel="0" collapsed="false">
      <c r="A111" s="105" t="n">
        <v>144</v>
      </c>
      <c r="B111" s="104" t="n">
        <v>0</v>
      </c>
      <c r="C111" s="104" t="n">
        <v>0.83165</v>
      </c>
      <c r="D111" s="104" t="n">
        <v>1.6633</v>
      </c>
      <c r="E111" s="104" t="n">
        <v>2.49495</v>
      </c>
      <c r="F111" s="104" t="n">
        <v>3.3266</v>
      </c>
      <c r="G111" s="104" t="n">
        <v>4.15075</v>
      </c>
      <c r="H111" s="104" t="n">
        <v>4.9749</v>
      </c>
      <c r="I111" s="104" t="n">
        <v>5.79905</v>
      </c>
      <c r="J111" s="104" t="n">
        <v>6.6232</v>
      </c>
      <c r="K111" s="104" t="n">
        <v>7.439</v>
      </c>
      <c r="L111" s="104" t="n">
        <v>8.2548</v>
      </c>
      <c r="M111" s="104" t="n">
        <v>9.0706</v>
      </c>
      <c r="N111" s="104" t="n">
        <v>9.8864</v>
      </c>
      <c r="O111" s="104" t="n">
        <v>10.7568</v>
      </c>
      <c r="P111" s="104" t="n">
        <v>11.6272</v>
      </c>
      <c r="Q111" s="104" t="n">
        <v>12.4701</v>
      </c>
      <c r="R111" s="104" t="n">
        <v>13.313</v>
      </c>
      <c r="S111" s="104" t="n">
        <v>14.2532</v>
      </c>
      <c r="T111" s="104" t="n">
        <v>15.1934</v>
      </c>
      <c r="U111" s="104" t="n">
        <v>17.342</v>
      </c>
      <c r="V111" s="104" t="n">
        <v>19.4906</v>
      </c>
      <c r="W111" s="104" t="n">
        <v>21.2705</v>
      </c>
      <c r="X111" s="104" t="n">
        <v>23.0504</v>
      </c>
      <c r="Y111" s="104" t="n">
        <v>23.8243</v>
      </c>
      <c r="Z111" s="104" t="n">
        <v>24.5982</v>
      </c>
      <c r="AA111" s="104" t="n">
        <v>25.4239</v>
      </c>
      <c r="AB111" s="104" t="n">
        <v>26.2496</v>
      </c>
      <c r="AC111" s="104" t="n">
        <v>19.8453</v>
      </c>
      <c r="AD111" s="104" t="n">
        <v>13.441</v>
      </c>
      <c r="AE111" s="104" t="n">
        <v>14.2741</v>
      </c>
      <c r="AF111" s="104" t="n">
        <v>15.1072</v>
      </c>
      <c r="AG111" s="104" t="n">
        <v>14.927</v>
      </c>
      <c r="AH111" s="104" t="n">
        <v>14.7468</v>
      </c>
      <c r="AI111" s="104" t="n">
        <v>14.5529</v>
      </c>
      <c r="AJ111" s="104" t="n">
        <v>14.359</v>
      </c>
      <c r="AK111" s="104" t="n">
        <v>14.1793</v>
      </c>
      <c r="AL111" s="104" t="n">
        <v>13.9996</v>
      </c>
      <c r="AM111" s="104" t="n">
        <v>13.7883</v>
      </c>
      <c r="AN111" s="104" t="n">
        <v>13.577</v>
      </c>
      <c r="AO111" s="104" t="n">
        <v>13.3984</v>
      </c>
      <c r="AP111" s="104" t="n">
        <v>13.2198</v>
      </c>
      <c r="AQ111" s="104" t="n">
        <v>13.0408</v>
      </c>
      <c r="AR111" s="104" t="n">
        <v>12.8618</v>
      </c>
      <c r="AS111" s="104" t="n">
        <v>12.713875</v>
      </c>
      <c r="AT111" s="104" t="n">
        <v>12.56595</v>
      </c>
      <c r="AU111" s="104" t="n">
        <v>12.418025</v>
      </c>
      <c r="AV111" s="104" t="n">
        <v>12.2701</v>
      </c>
      <c r="AW111" s="104" t="n">
        <v>12.122175</v>
      </c>
      <c r="AX111" s="104" t="n">
        <v>11.97425</v>
      </c>
      <c r="AY111" s="103" t="n">
        <v>11.826325</v>
      </c>
      <c r="AZ111" s="103" t="n">
        <v>11.6784</v>
      </c>
      <c r="BA111" s="103" t="n">
        <v>11.530475</v>
      </c>
      <c r="BB111" s="103" t="n">
        <v>11.38255</v>
      </c>
      <c r="BC111" s="103" t="n">
        <v>11.234625</v>
      </c>
      <c r="BD111" s="103" t="n">
        <v>11.0867</v>
      </c>
      <c r="BE111" s="103" t="n">
        <v>10.938775</v>
      </c>
      <c r="BF111" s="103" t="n">
        <v>10.79085</v>
      </c>
      <c r="BG111" s="103" t="n">
        <v>10.642925</v>
      </c>
      <c r="BH111" s="103" t="n">
        <v>10.495</v>
      </c>
      <c r="BI111" s="103" t="n">
        <v>10.347075</v>
      </c>
      <c r="BJ111" s="103" t="n">
        <v>10.19915</v>
      </c>
    </row>
    <row r="112" customFormat="false" ht="12.8" hidden="false" customHeight="false" outlineLevel="0" collapsed="false">
      <c r="A112" s="105" t="n">
        <v>145</v>
      </c>
      <c r="B112" s="104" t="n">
        <v>0</v>
      </c>
      <c r="C112" s="104" t="n">
        <v>0.81575</v>
      </c>
      <c r="D112" s="104" t="n">
        <v>1.6315</v>
      </c>
      <c r="E112" s="104" t="n">
        <v>2.44725</v>
      </c>
      <c r="F112" s="104" t="n">
        <v>3.263</v>
      </c>
      <c r="G112" s="104" t="n">
        <v>4.0715</v>
      </c>
      <c r="H112" s="104" t="n">
        <v>4.88</v>
      </c>
      <c r="I112" s="104" t="n">
        <v>5.6885</v>
      </c>
      <c r="J112" s="104" t="n">
        <v>6.497</v>
      </c>
      <c r="K112" s="104" t="n">
        <v>7.302</v>
      </c>
      <c r="L112" s="104" t="n">
        <v>8.107</v>
      </c>
      <c r="M112" s="104" t="n">
        <v>8.912</v>
      </c>
      <c r="N112" s="104" t="n">
        <v>9.717</v>
      </c>
      <c r="O112" s="104" t="n">
        <v>10.5775</v>
      </c>
      <c r="P112" s="104" t="n">
        <v>11.438</v>
      </c>
      <c r="Q112" s="104" t="n">
        <v>12.23</v>
      </c>
      <c r="R112" s="104" t="n">
        <v>13.022</v>
      </c>
      <c r="S112" s="104" t="n">
        <v>13.9445</v>
      </c>
      <c r="T112" s="104" t="n">
        <v>14.867</v>
      </c>
      <c r="U112" s="104" t="n">
        <v>16.9415</v>
      </c>
      <c r="V112" s="104" t="n">
        <v>19.016</v>
      </c>
      <c r="W112" s="104" t="n">
        <v>20.833</v>
      </c>
      <c r="X112" s="104" t="n">
        <v>22.65</v>
      </c>
      <c r="Y112" s="104" t="n">
        <v>23.3865</v>
      </c>
      <c r="Z112" s="104" t="n">
        <v>24.123</v>
      </c>
      <c r="AA112" s="104" t="n">
        <v>24.949</v>
      </c>
      <c r="AB112" s="104" t="n">
        <v>25.775</v>
      </c>
      <c r="AC112" s="104" t="n">
        <v>19.6545</v>
      </c>
      <c r="AD112" s="104" t="n">
        <v>13.534</v>
      </c>
      <c r="AE112" s="104" t="n">
        <v>14.3475</v>
      </c>
      <c r="AF112" s="104" t="n">
        <v>15.161</v>
      </c>
      <c r="AG112" s="104" t="n">
        <v>14.98</v>
      </c>
      <c r="AH112" s="104" t="n">
        <v>14.799</v>
      </c>
      <c r="AI112" s="104" t="n">
        <v>14.6075</v>
      </c>
      <c r="AJ112" s="104" t="n">
        <v>14.416</v>
      </c>
      <c r="AK112" s="104" t="n">
        <v>14.2355</v>
      </c>
      <c r="AL112" s="104" t="n">
        <v>14.055</v>
      </c>
      <c r="AM112" s="104" t="n">
        <v>13.8495</v>
      </c>
      <c r="AN112" s="104" t="n">
        <v>13.644</v>
      </c>
      <c r="AO112" s="104" t="n">
        <v>13.4645</v>
      </c>
      <c r="AP112" s="104" t="n">
        <v>13.285</v>
      </c>
      <c r="AQ112" s="104" t="n">
        <v>13.105</v>
      </c>
      <c r="AR112" s="104" t="n">
        <v>12.925</v>
      </c>
      <c r="AS112" s="104" t="n">
        <v>12.772375</v>
      </c>
      <c r="AT112" s="104" t="n">
        <v>12.61975</v>
      </c>
      <c r="AU112" s="104" t="n">
        <v>12.467125</v>
      </c>
      <c r="AV112" s="104" t="n">
        <v>12.3145</v>
      </c>
      <c r="AW112" s="104" t="n">
        <v>12.161875</v>
      </c>
      <c r="AX112" s="104" t="n">
        <v>12.00925</v>
      </c>
      <c r="AY112" s="103" t="n">
        <v>11.856625</v>
      </c>
      <c r="AZ112" s="103" t="n">
        <v>11.704</v>
      </c>
      <c r="BA112" s="103" t="n">
        <v>11.551375</v>
      </c>
      <c r="BB112" s="103" t="n">
        <v>11.39875</v>
      </c>
      <c r="BC112" s="103" t="n">
        <v>11.246125</v>
      </c>
      <c r="BD112" s="103" t="n">
        <v>11.0935</v>
      </c>
      <c r="BE112" s="103" t="n">
        <v>10.940875</v>
      </c>
      <c r="BF112" s="103" t="n">
        <v>10.78825</v>
      </c>
      <c r="BG112" s="103" t="n">
        <v>10.635625</v>
      </c>
      <c r="BH112" s="103" t="n">
        <v>10.483</v>
      </c>
      <c r="BI112" s="103" t="n">
        <v>10.330375</v>
      </c>
      <c r="BJ112" s="103" t="n">
        <v>10.17775</v>
      </c>
    </row>
    <row r="113" customFormat="false" ht="12.8" hidden="false" customHeight="false" outlineLevel="0" collapsed="false">
      <c r="A113" s="105" t="n">
        <v>146</v>
      </c>
      <c r="B113" s="104" t="n">
        <v>0</v>
      </c>
      <c r="C113" s="104" t="n">
        <v>0.79975</v>
      </c>
      <c r="D113" s="104" t="n">
        <v>1.5995</v>
      </c>
      <c r="E113" s="104" t="n">
        <v>2.39925</v>
      </c>
      <c r="F113" s="104" t="n">
        <v>3.199</v>
      </c>
      <c r="G113" s="104" t="n">
        <v>3.9918</v>
      </c>
      <c r="H113" s="104" t="n">
        <v>4.7846</v>
      </c>
      <c r="I113" s="104" t="n">
        <v>5.5774</v>
      </c>
      <c r="J113" s="104" t="n">
        <v>6.3702</v>
      </c>
      <c r="K113" s="104" t="n">
        <v>7.16365</v>
      </c>
      <c r="L113" s="104" t="n">
        <v>7.9571</v>
      </c>
      <c r="M113" s="104" t="n">
        <v>8.75055</v>
      </c>
      <c r="N113" s="104" t="n">
        <v>9.544</v>
      </c>
      <c r="O113" s="104" t="n">
        <v>10.3935</v>
      </c>
      <c r="P113" s="104" t="n">
        <v>11.243</v>
      </c>
      <c r="Q113" s="104" t="n">
        <v>11.9879</v>
      </c>
      <c r="R113" s="104" t="n">
        <v>12.7328</v>
      </c>
      <c r="S113" s="104" t="n">
        <v>13.6369</v>
      </c>
      <c r="T113" s="104" t="n">
        <v>14.541</v>
      </c>
      <c r="U113" s="104" t="n">
        <v>16.5278</v>
      </c>
      <c r="V113" s="104" t="n">
        <v>18.5146</v>
      </c>
      <c r="W113" s="104" t="n">
        <v>20.3566</v>
      </c>
      <c r="X113" s="104" t="n">
        <v>22.1986</v>
      </c>
      <c r="Y113" s="104" t="n">
        <v>22.8901</v>
      </c>
      <c r="Z113" s="104" t="n">
        <v>23.5816</v>
      </c>
      <c r="AA113" s="104" t="n">
        <v>24.4065</v>
      </c>
      <c r="AB113" s="104" t="n">
        <v>25.2314</v>
      </c>
      <c r="AC113" s="104" t="n">
        <v>19.4225</v>
      </c>
      <c r="AD113" s="104" t="n">
        <v>13.6136</v>
      </c>
      <c r="AE113" s="104" t="n">
        <v>14.395</v>
      </c>
      <c r="AF113" s="104" t="n">
        <v>15.1764</v>
      </c>
      <c r="AG113" s="104" t="n">
        <v>14.9952</v>
      </c>
      <c r="AH113" s="104" t="n">
        <v>14.814</v>
      </c>
      <c r="AI113" s="104" t="n">
        <v>14.6244</v>
      </c>
      <c r="AJ113" s="104" t="n">
        <v>14.4348</v>
      </c>
      <c r="AK113" s="104" t="n">
        <v>14.2541</v>
      </c>
      <c r="AL113" s="104" t="n">
        <v>14.0734</v>
      </c>
      <c r="AM113" s="104" t="n">
        <v>13.8726</v>
      </c>
      <c r="AN113" s="104" t="n">
        <v>13.6718</v>
      </c>
      <c r="AO113" s="104" t="n">
        <v>13.4918</v>
      </c>
      <c r="AP113" s="104" t="n">
        <v>13.3118</v>
      </c>
      <c r="AQ113" s="104" t="n">
        <v>13.1314</v>
      </c>
      <c r="AR113" s="104" t="n">
        <v>12.951</v>
      </c>
      <c r="AS113" s="104" t="n">
        <v>12.7925</v>
      </c>
      <c r="AT113" s="104" t="n">
        <v>12.634</v>
      </c>
      <c r="AU113" s="104" t="n">
        <v>12.4755</v>
      </c>
      <c r="AV113" s="104" t="n">
        <v>12.317</v>
      </c>
      <c r="AW113" s="104" t="n">
        <v>12.1585</v>
      </c>
      <c r="AX113" s="104" t="n">
        <v>12</v>
      </c>
      <c r="AY113" s="103" t="n">
        <v>11.8415</v>
      </c>
      <c r="AZ113" s="103" t="n">
        <v>11.683</v>
      </c>
      <c r="BA113" s="103" t="n">
        <v>11.5245</v>
      </c>
      <c r="BB113" s="103" t="n">
        <v>11.366</v>
      </c>
      <c r="BC113" s="103" t="n">
        <v>11.2075</v>
      </c>
      <c r="BD113" s="103" t="n">
        <v>11.049</v>
      </c>
      <c r="BE113" s="103" t="n">
        <v>10.8905</v>
      </c>
      <c r="BF113" s="103" t="n">
        <v>10.732</v>
      </c>
      <c r="BG113" s="103" t="n">
        <v>10.5735</v>
      </c>
      <c r="BH113" s="103" t="n">
        <v>10.415</v>
      </c>
      <c r="BI113" s="103" t="n">
        <v>10.2565</v>
      </c>
      <c r="BJ113" s="103" t="n">
        <v>10.098</v>
      </c>
    </row>
    <row r="114" customFormat="false" ht="12.8" hidden="false" customHeight="false" outlineLevel="0" collapsed="false">
      <c r="A114" s="105" t="n">
        <v>147</v>
      </c>
      <c r="B114" s="104" t="n">
        <v>0</v>
      </c>
      <c r="C114" s="104" t="n">
        <v>0.78375</v>
      </c>
      <c r="D114" s="104" t="n">
        <v>1.5675</v>
      </c>
      <c r="E114" s="104" t="n">
        <v>2.35125</v>
      </c>
      <c r="F114" s="104" t="n">
        <v>3.135</v>
      </c>
      <c r="G114" s="104" t="n">
        <v>3.9121</v>
      </c>
      <c r="H114" s="104" t="n">
        <v>4.6892</v>
      </c>
      <c r="I114" s="104" t="n">
        <v>5.4663</v>
      </c>
      <c r="J114" s="104" t="n">
        <v>6.2434</v>
      </c>
      <c r="K114" s="104" t="n">
        <v>7.0253</v>
      </c>
      <c r="L114" s="104" t="n">
        <v>7.8072</v>
      </c>
      <c r="M114" s="104" t="n">
        <v>8.5891</v>
      </c>
      <c r="N114" s="104" t="n">
        <v>9.371</v>
      </c>
      <c r="O114" s="104" t="n">
        <v>10.2095</v>
      </c>
      <c r="P114" s="104" t="n">
        <v>11.048</v>
      </c>
      <c r="Q114" s="104" t="n">
        <v>11.7458</v>
      </c>
      <c r="R114" s="104" t="n">
        <v>12.4436</v>
      </c>
      <c r="S114" s="104" t="n">
        <v>13.3293</v>
      </c>
      <c r="T114" s="104" t="n">
        <v>14.215</v>
      </c>
      <c r="U114" s="104" t="n">
        <v>16.1141</v>
      </c>
      <c r="V114" s="104" t="n">
        <v>18.0132</v>
      </c>
      <c r="W114" s="104" t="n">
        <v>19.8802</v>
      </c>
      <c r="X114" s="104" t="n">
        <v>21.7472</v>
      </c>
      <c r="Y114" s="104" t="n">
        <v>22.3937</v>
      </c>
      <c r="Z114" s="104" t="n">
        <v>23.0402</v>
      </c>
      <c r="AA114" s="104" t="n">
        <v>23.864</v>
      </c>
      <c r="AB114" s="104" t="n">
        <v>24.6878</v>
      </c>
      <c r="AC114" s="104" t="n">
        <v>19.1905</v>
      </c>
      <c r="AD114" s="104" t="n">
        <v>13.6932</v>
      </c>
      <c r="AE114" s="104" t="n">
        <v>14.4425</v>
      </c>
      <c r="AF114" s="104" t="n">
        <v>15.1918</v>
      </c>
      <c r="AG114" s="104" t="n">
        <v>15.0104</v>
      </c>
      <c r="AH114" s="104" t="n">
        <v>14.829</v>
      </c>
      <c r="AI114" s="104" t="n">
        <v>14.6413</v>
      </c>
      <c r="AJ114" s="104" t="n">
        <v>14.4536</v>
      </c>
      <c r="AK114" s="104" t="n">
        <v>14.2727</v>
      </c>
      <c r="AL114" s="104" t="n">
        <v>14.0918</v>
      </c>
      <c r="AM114" s="104" t="n">
        <v>13.8957</v>
      </c>
      <c r="AN114" s="104" t="n">
        <v>13.6996</v>
      </c>
      <c r="AO114" s="104" t="n">
        <v>13.5191</v>
      </c>
      <c r="AP114" s="104" t="n">
        <v>13.3386</v>
      </c>
      <c r="AQ114" s="104" t="n">
        <v>13.1578</v>
      </c>
      <c r="AR114" s="104" t="n">
        <v>12.977</v>
      </c>
      <c r="AS114" s="104" t="n">
        <v>12.812625</v>
      </c>
      <c r="AT114" s="104" t="n">
        <v>12.64825</v>
      </c>
      <c r="AU114" s="104" t="n">
        <v>12.483875</v>
      </c>
      <c r="AV114" s="104" t="n">
        <v>12.3195</v>
      </c>
      <c r="AW114" s="104" t="n">
        <v>12.155125</v>
      </c>
      <c r="AX114" s="104" t="n">
        <v>11.99075</v>
      </c>
      <c r="AY114" s="103" t="n">
        <v>11.826375</v>
      </c>
      <c r="AZ114" s="103" t="n">
        <v>11.662</v>
      </c>
      <c r="BA114" s="103" t="n">
        <v>11.497625</v>
      </c>
      <c r="BB114" s="103" t="n">
        <v>11.33325</v>
      </c>
      <c r="BC114" s="103" t="n">
        <v>11.168875</v>
      </c>
      <c r="BD114" s="103" t="n">
        <v>11.0045</v>
      </c>
      <c r="BE114" s="103" t="n">
        <v>10.840125</v>
      </c>
      <c r="BF114" s="103" t="n">
        <v>10.67575</v>
      </c>
      <c r="BG114" s="103" t="n">
        <v>10.511375</v>
      </c>
      <c r="BH114" s="103" t="n">
        <v>10.347</v>
      </c>
      <c r="BI114" s="103" t="n">
        <v>10.182625</v>
      </c>
      <c r="BJ114" s="103" t="n">
        <v>10.01825</v>
      </c>
    </row>
    <row r="115" customFormat="false" ht="12.8" hidden="false" customHeight="false" outlineLevel="0" collapsed="false">
      <c r="A115" s="105" t="n">
        <v>148</v>
      </c>
      <c r="B115" s="104" t="n">
        <v>0</v>
      </c>
      <c r="C115" s="104" t="n">
        <v>0.76775</v>
      </c>
      <c r="D115" s="104" t="n">
        <v>1.5355</v>
      </c>
      <c r="E115" s="104" t="n">
        <v>2.30325</v>
      </c>
      <c r="F115" s="104" t="n">
        <v>3.071</v>
      </c>
      <c r="G115" s="104" t="n">
        <v>3.8324</v>
      </c>
      <c r="H115" s="104" t="n">
        <v>4.5938</v>
      </c>
      <c r="I115" s="104" t="n">
        <v>5.3552</v>
      </c>
      <c r="J115" s="104" t="n">
        <v>6.1166</v>
      </c>
      <c r="K115" s="104" t="n">
        <v>6.88695</v>
      </c>
      <c r="L115" s="104" t="n">
        <v>7.6573</v>
      </c>
      <c r="M115" s="104" t="n">
        <v>8.42765</v>
      </c>
      <c r="N115" s="104" t="n">
        <v>9.198</v>
      </c>
      <c r="O115" s="104" t="n">
        <v>10.0255</v>
      </c>
      <c r="P115" s="104" t="n">
        <v>10.853</v>
      </c>
      <c r="Q115" s="104" t="n">
        <v>11.5037</v>
      </c>
      <c r="R115" s="104" t="n">
        <v>12.1544</v>
      </c>
      <c r="S115" s="104" t="n">
        <v>13.0217</v>
      </c>
      <c r="T115" s="104" t="n">
        <v>13.889</v>
      </c>
      <c r="U115" s="104" t="n">
        <v>15.7004</v>
      </c>
      <c r="V115" s="104" t="n">
        <v>17.5118</v>
      </c>
      <c r="W115" s="104" t="n">
        <v>19.4038</v>
      </c>
      <c r="X115" s="104" t="n">
        <v>21.2958</v>
      </c>
      <c r="Y115" s="104" t="n">
        <v>21.8973</v>
      </c>
      <c r="Z115" s="104" t="n">
        <v>22.4988</v>
      </c>
      <c r="AA115" s="104" t="n">
        <v>23.3215</v>
      </c>
      <c r="AB115" s="104" t="n">
        <v>24.1442</v>
      </c>
      <c r="AC115" s="104" t="n">
        <v>18.9585</v>
      </c>
      <c r="AD115" s="104" t="n">
        <v>13.7728</v>
      </c>
      <c r="AE115" s="104" t="n">
        <v>14.49</v>
      </c>
      <c r="AF115" s="104" t="n">
        <v>15.2072</v>
      </c>
      <c r="AG115" s="104" t="n">
        <v>15.0256</v>
      </c>
      <c r="AH115" s="104" t="n">
        <v>14.844</v>
      </c>
      <c r="AI115" s="104" t="n">
        <v>14.6582</v>
      </c>
      <c r="AJ115" s="104" t="n">
        <v>14.4724</v>
      </c>
      <c r="AK115" s="104" t="n">
        <v>14.2913</v>
      </c>
      <c r="AL115" s="104" t="n">
        <v>14.1102</v>
      </c>
      <c r="AM115" s="104" t="n">
        <v>13.9188</v>
      </c>
      <c r="AN115" s="104" t="n">
        <v>13.7274</v>
      </c>
      <c r="AO115" s="104" t="n">
        <v>13.5464</v>
      </c>
      <c r="AP115" s="104" t="n">
        <v>13.3654</v>
      </c>
      <c r="AQ115" s="104" t="n">
        <v>13.1842</v>
      </c>
      <c r="AR115" s="104" t="n">
        <v>13.003</v>
      </c>
      <c r="AS115" s="104" t="n">
        <v>12.83275</v>
      </c>
      <c r="AT115" s="104" t="n">
        <v>12.6625</v>
      </c>
      <c r="AU115" s="104" t="n">
        <v>12.49225</v>
      </c>
      <c r="AV115" s="104" t="n">
        <v>12.322</v>
      </c>
      <c r="AW115" s="104" t="n">
        <v>12.15175</v>
      </c>
      <c r="AX115" s="104" t="n">
        <v>11.9815</v>
      </c>
      <c r="AY115" s="103" t="n">
        <v>11.81125</v>
      </c>
      <c r="AZ115" s="103" t="n">
        <v>11.641</v>
      </c>
      <c r="BA115" s="103" t="n">
        <v>11.47075</v>
      </c>
      <c r="BB115" s="103" t="n">
        <v>11.3005</v>
      </c>
      <c r="BC115" s="103" t="n">
        <v>11.13025</v>
      </c>
      <c r="BD115" s="103" t="n">
        <v>10.96</v>
      </c>
      <c r="BE115" s="103" t="n">
        <v>10.78975</v>
      </c>
      <c r="BF115" s="103" t="n">
        <v>10.6195</v>
      </c>
      <c r="BG115" s="103" t="n">
        <v>10.44925</v>
      </c>
      <c r="BH115" s="103" t="n">
        <v>10.279</v>
      </c>
      <c r="BI115" s="103" t="n">
        <v>10.10875</v>
      </c>
      <c r="BJ115" s="103" t="n">
        <v>9.93850000000001</v>
      </c>
    </row>
    <row r="116" customFormat="false" ht="12.8" hidden="false" customHeight="false" outlineLevel="0" collapsed="false">
      <c r="A116" s="105" t="n">
        <v>149</v>
      </c>
      <c r="B116" s="104" t="n">
        <v>0</v>
      </c>
      <c r="C116" s="104" t="n">
        <v>0.75175</v>
      </c>
      <c r="D116" s="104" t="n">
        <v>1.5035</v>
      </c>
      <c r="E116" s="104" t="n">
        <v>2.25525</v>
      </c>
      <c r="F116" s="104" t="n">
        <v>3.007</v>
      </c>
      <c r="G116" s="104" t="n">
        <v>3.7527</v>
      </c>
      <c r="H116" s="104" t="n">
        <v>4.4984</v>
      </c>
      <c r="I116" s="104" t="n">
        <v>5.2441</v>
      </c>
      <c r="J116" s="104" t="n">
        <v>5.9898</v>
      </c>
      <c r="K116" s="104" t="n">
        <v>6.7486</v>
      </c>
      <c r="L116" s="104" t="n">
        <v>7.5074</v>
      </c>
      <c r="M116" s="104" t="n">
        <v>8.2662</v>
      </c>
      <c r="N116" s="104" t="n">
        <v>9.025</v>
      </c>
      <c r="O116" s="104" t="n">
        <v>9.8415</v>
      </c>
      <c r="P116" s="104" t="n">
        <v>10.658</v>
      </c>
      <c r="Q116" s="104" t="n">
        <v>11.2616</v>
      </c>
      <c r="R116" s="104" t="n">
        <v>11.8652</v>
      </c>
      <c r="S116" s="104" t="n">
        <v>12.7141</v>
      </c>
      <c r="T116" s="104" t="n">
        <v>13.563</v>
      </c>
      <c r="U116" s="104" t="n">
        <v>15.2867</v>
      </c>
      <c r="V116" s="104" t="n">
        <v>17.0104</v>
      </c>
      <c r="W116" s="104" t="n">
        <v>18.9274</v>
      </c>
      <c r="X116" s="104" t="n">
        <v>20.8444</v>
      </c>
      <c r="Y116" s="104" t="n">
        <v>21.4009</v>
      </c>
      <c r="Z116" s="104" t="n">
        <v>21.9574</v>
      </c>
      <c r="AA116" s="104" t="n">
        <v>22.779</v>
      </c>
      <c r="AB116" s="104" t="n">
        <v>23.6006</v>
      </c>
      <c r="AC116" s="104" t="n">
        <v>18.7265</v>
      </c>
      <c r="AD116" s="104" t="n">
        <v>13.8524</v>
      </c>
      <c r="AE116" s="104" t="n">
        <v>14.5375</v>
      </c>
      <c r="AF116" s="104" t="n">
        <v>15.2226</v>
      </c>
      <c r="AG116" s="104" t="n">
        <v>15.0408</v>
      </c>
      <c r="AH116" s="104" t="n">
        <v>14.859</v>
      </c>
      <c r="AI116" s="104" t="n">
        <v>14.6751</v>
      </c>
      <c r="AJ116" s="104" t="n">
        <v>14.4912</v>
      </c>
      <c r="AK116" s="104" t="n">
        <v>14.3099</v>
      </c>
      <c r="AL116" s="104" t="n">
        <v>14.1286</v>
      </c>
      <c r="AM116" s="104" t="n">
        <v>13.9419</v>
      </c>
      <c r="AN116" s="104" t="n">
        <v>13.7552</v>
      </c>
      <c r="AO116" s="104" t="n">
        <v>13.5737</v>
      </c>
      <c r="AP116" s="104" t="n">
        <v>13.3922</v>
      </c>
      <c r="AQ116" s="104" t="n">
        <v>13.2106</v>
      </c>
      <c r="AR116" s="104" t="n">
        <v>13.029</v>
      </c>
      <c r="AS116" s="104" t="n">
        <v>12.852875</v>
      </c>
      <c r="AT116" s="104" t="n">
        <v>12.67675</v>
      </c>
      <c r="AU116" s="104" t="n">
        <v>12.500625</v>
      </c>
      <c r="AV116" s="104" t="n">
        <v>12.3245</v>
      </c>
      <c r="AW116" s="104" t="n">
        <v>12.148375</v>
      </c>
      <c r="AX116" s="104" t="n">
        <v>11.97225</v>
      </c>
      <c r="AY116" s="103" t="n">
        <v>11.796125</v>
      </c>
      <c r="AZ116" s="103" t="n">
        <v>11.62</v>
      </c>
      <c r="BA116" s="103" t="n">
        <v>11.443875</v>
      </c>
      <c r="BB116" s="103" t="n">
        <v>11.26775</v>
      </c>
      <c r="BC116" s="103" t="n">
        <v>11.091625</v>
      </c>
      <c r="BD116" s="103" t="n">
        <v>10.9155</v>
      </c>
      <c r="BE116" s="103" t="n">
        <v>10.739375</v>
      </c>
      <c r="BF116" s="103" t="n">
        <v>10.56325</v>
      </c>
      <c r="BG116" s="103" t="n">
        <v>10.387125</v>
      </c>
      <c r="BH116" s="103" t="n">
        <v>10.211</v>
      </c>
      <c r="BI116" s="103" t="n">
        <v>10.034875</v>
      </c>
      <c r="BJ116" s="103" t="n">
        <v>9.85874999999999</v>
      </c>
    </row>
    <row r="117" customFormat="false" ht="12.8" hidden="false" customHeight="false" outlineLevel="0" collapsed="false">
      <c r="A117" s="105" t="n">
        <v>150</v>
      </c>
      <c r="B117" s="104" t="n">
        <v>0</v>
      </c>
      <c r="C117" s="104" t="n">
        <v>0.73575</v>
      </c>
      <c r="D117" s="104" t="n">
        <v>1.4715</v>
      </c>
      <c r="E117" s="104" t="n">
        <v>2.20725</v>
      </c>
      <c r="F117" s="104" t="n">
        <v>2.943</v>
      </c>
      <c r="G117" s="104" t="n">
        <v>3.673</v>
      </c>
      <c r="H117" s="104" t="n">
        <v>4.403</v>
      </c>
      <c r="I117" s="104" t="n">
        <v>5.133</v>
      </c>
      <c r="J117" s="104" t="n">
        <v>5.863</v>
      </c>
      <c r="K117" s="104" t="n">
        <v>6.61025</v>
      </c>
      <c r="L117" s="104" t="n">
        <v>7.3575</v>
      </c>
      <c r="M117" s="104" t="n">
        <v>8.10475</v>
      </c>
      <c r="N117" s="104" t="n">
        <v>8.852</v>
      </c>
      <c r="O117" s="104" t="n">
        <v>9.6575</v>
      </c>
      <c r="P117" s="104" t="n">
        <v>10.463</v>
      </c>
      <c r="Q117" s="104" t="n">
        <v>11.0195</v>
      </c>
      <c r="R117" s="104" t="n">
        <v>11.576</v>
      </c>
      <c r="S117" s="104" t="n">
        <v>12.4065</v>
      </c>
      <c r="T117" s="104" t="n">
        <v>13.237</v>
      </c>
      <c r="U117" s="104" t="n">
        <v>14.873</v>
      </c>
      <c r="V117" s="104" t="n">
        <v>16.509</v>
      </c>
      <c r="W117" s="104" t="n">
        <v>18.451</v>
      </c>
      <c r="X117" s="104" t="n">
        <v>20.393</v>
      </c>
      <c r="Y117" s="104" t="n">
        <v>20.9045</v>
      </c>
      <c r="Z117" s="104" t="n">
        <v>21.416</v>
      </c>
      <c r="AA117" s="104" t="n">
        <v>22.2365</v>
      </c>
      <c r="AB117" s="104" t="n">
        <v>23.057</v>
      </c>
      <c r="AC117" s="104" t="n">
        <v>18.4945</v>
      </c>
      <c r="AD117" s="104" t="n">
        <v>13.932</v>
      </c>
      <c r="AE117" s="104" t="n">
        <v>14.585</v>
      </c>
      <c r="AF117" s="104" t="n">
        <v>15.238</v>
      </c>
      <c r="AG117" s="104" t="n">
        <v>15.056</v>
      </c>
      <c r="AH117" s="104" t="n">
        <v>14.874</v>
      </c>
      <c r="AI117" s="104" t="n">
        <v>14.692</v>
      </c>
      <c r="AJ117" s="104" t="n">
        <v>14.51</v>
      </c>
      <c r="AK117" s="104" t="n">
        <v>14.3285</v>
      </c>
      <c r="AL117" s="104" t="n">
        <v>14.147</v>
      </c>
      <c r="AM117" s="104" t="n">
        <v>13.965</v>
      </c>
      <c r="AN117" s="104" t="n">
        <v>13.783</v>
      </c>
      <c r="AO117" s="104" t="n">
        <v>13.601</v>
      </c>
      <c r="AP117" s="104" t="n">
        <v>13.419</v>
      </c>
      <c r="AQ117" s="104" t="n">
        <v>13.237</v>
      </c>
      <c r="AR117" s="104" t="n">
        <v>13.055</v>
      </c>
      <c r="AS117" s="104" t="n">
        <v>12.873</v>
      </c>
      <c r="AT117" s="104" t="n">
        <v>12.691</v>
      </c>
      <c r="AU117" s="104" t="n">
        <v>12.509</v>
      </c>
      <c r="AV117" s="104" t="n">
        <v>12.327</v>
      </c>
      <c r="AW117" s="104" t="n">
        <v>12.145</v>
      </c>
      <c r="AX117" s="104" t="n">
        <v>11.963</v>
      </c>
      <c r="AY117" s="103" t="n">
        <v>11.781</v>
      </c>
      <c r="AZ117" s="103" t="n">
        <v>11.599</v>
      </c>
      <c r="BA117" s="103" t="n">
        <v>11.417</v>
      </c>
      <c r="BB117" s="103" t="n">
        <v>11.235</v>
      </c>
      <c r="BC117" s="103" t="n">
        <v>11.053</v>
      </c>
      <c r="BD117" s="103" t="n">
        <v>10.871</v>
      </c>
      <c r="BE117" s="103" t="n">
        <v>10.689</v>
      </c>
      <c r="BF117" s="103" t="n">
        <v>10.507</v>
      </c>
      <c r="BG117" s="103" t="n">
        <v>10.325</v>
      </c>
      <c r="BH117" s="103" t="n">
        <v>10.143</v>
      </c>
      <c r="BI117" s="103" t="n">
        <v>9.961</v>
      </c>
      <c r="BJ117" s="103" t="n">
        <v>9.779</v>
      </c>
    </row>
    <row r="118" customFormat="false" ht="12.8" hidden="false" customHeight="false" outlineLevel="0" collapsed="false">
      <c r="A118" s="105" t="n">
        <v>151</v>
      </c>
      <c r="B118" s="104" t="n">
        <v>0</v>
      </c>
      <c r="C118" s="104" t="n">
        <v>0.7201</v>
      </c>
      <c r="D118" s="104" t="n">
        <v>1.4402</v>
      </c>
      <c r="E118" s="104" t="n">
        <v>2.1603</v>
      </c>
      <c r="F118" s="104" t="n">
        <v>2.8804</v>
      </c>
      <c r="G118" s="104" t="n">
        <v>3.59505</v>
      </c>
      <c r="H118" s="104" t="n">
        <v>4.3097</v>
      </c>
      <c r="I118" s="104" t="n">
        <v>5.02435</v>
      </c>
      <c r="J118" s="104" t="n">
        <v>5.739</v>
      </c>
      <c r="K118" s="104" t="n">
        <v>6.47425</v>
      </c>
      <c r="L118" s="104" t="n">
        <v>7.2095</v>
      </c>
      <c r="M118" s="104" t="n">
        <v>7.94475</v>
      </c>
      <c r="N118" s="104" t="n">
        <v>8.68</v>
      </c>
      <c r="O118" s="104" t="n">
        <v>9.4737</v>
      </c>
      <c r="P118" s="104" t="n">
        <v>10.2674</v>
      </c>
      <c r="Q118" s="104" t="n">
        <v>10.7849</v>
      </c>
      <c r="R118" s="104" t="n">
        <v>11.3024</v>
      </c>
      <c r="S118" s="104" t="n">
        <v>12.1145</v>
      </c>
      <c r="T118" s="104" t="n">
        <v>12.9266</v>
      </c>
      <c r="U118" s="104" t="n">
        <v>14.4738</v>
      </c>
      <c r="V118" s="104" t="n">
        <v>16.021</v>
      </c>
      <c r="W118" s="104" t="n">
        <v>17.9686</v>
      </c>
      <c r="X118" s="104" t="n">
        <v>19.9162</v>
      </c>
      <c r="Y118" s="104" t="n">
        <v>20.3807</v>
      </c>
      <c r="Z118" s="104" t="n">
        <v>20.8452</v>
      </c>
      <c r="AA118" s="104" t="n">
        <v>21.6644</v>
      </c>
      <c r="AB118" s="104" t="n">
        <v>22.4836</v>
      </c>
      <c r="AC118" s="104" t="n">
        <v>18.2393</v>
      </c>
      <c r="AD118" s="104" t="n">
        <v>13.995</v>
      </c>
      <c r="AE118" s="104" t="n">
        <v>14.5941</v>
      </c>
      <c r="AF118" s="104" t="n">
        <v>15.1932</v>
      </c>
      <c r="AG118" s="104" t="n">
        <v>15.0116</v>
      </c>
      <c r="AH118" s="104" t="n">
        <v>14.83</v>
      </c>
      <c r="AI118" s="104" t="n">
        <v>14.6496</v>
      </c>
      <c r="AJ118" s="104" t="n">
        <v>14.4692</v>
      </c>
      <c r="AK118" s="104" t="n">
        <v>14.288</v>
      </c>
      <c r="AL118" s="104" t="n">
        <v>14.1068</v>
      </c>
      <c r="AM118" s="104" t="n">
        <v>13.9275</v>
      </c>
      <c r="AN118" s="104" t="n">
        <v>13.7482</v>
      </c>
      <c r="AO118" s="104" t="n">
        <v>13.5666</v>
      </c>
      <c r="AP118" s="104" t="n">
        <v>13.385</v>
      </c>
      <c r="AQ118" s="104" t="n">
        <v>13.2034</v>
      </c>
      <c r="AR118" s="104" t="n">
        <v>13.0218</v>
      </c>
      <c r="AS118" s="104" t="n">
        <v>12.837825</v>
      </c>
      <c r="AT118" s="104" t="n">
        <v>12.65385</v>
      </c>
      <c r="AU118" s="104" t="n">
        <v>12.469875</v>
      </c>
      <c r="AV118" s="104" t="n">
        <v>12.2859</v>
      </c>
      <c r="AW118" s="104" t="n">
        <v>12.101925</v>
      </c>
      <c r="AX118" s="104" t="n">
        <v>11.91795</v>
      </c>
      <c r="AY118" s="103" t="n">
        <v>11.733975</v>
      </c>
      <c r="AZ118" s="103" t="n">
        <v>11.55</v>
      </c>
      <c r="BA118" s="103" t="n">
        <v>11.366025</v>
      </c>
      <c r="BB118" s="103" t="n">
        <v>11.18205</v>
      </c>
      <c r="BC118" s="103" t="n">
        <v>10.998075</v>
      </c>
      <c r="BD118" s="103" t="n">
        <v>10.8141</v>
      </c>
      <c r="BE118" s="103" t="n">
        <v>10.630125</v>
      </c>
      <c r="BF118" s="103" t="n">
        <v>10.44615</v>
      </c>
      <c r="BG118" s="103" t="n">
        <v>10.262175</v>
      </c>
      <c r="BH118" s="103" t="n">
        <v>10.0782</v>
      </c>
      <c r="BI118" s="103" t="n">
        <v>9.894225</v>
      </c>
      <c r="BJ118" s="103" t="n">
        <v>9.71025</v>
      </c>
    </row>
    <row r="119" customFormat="false" ht="12.8" hidden="false" customHeight="false" outlineLevel="0" collapsed="false">
      <c r="A119" s="105" t="n">
        <v>152</v>
      </c>
      <c r="B119" s="104" t="n">
        <v>0</v>
      </c>
      <c r="C119" s="104" t="n">
        <v>0.70445</v>
      </c>
      <c r="D119" s="104" t="n">
        <v>1.4089</v>
      </c>
      <c r="E119" s="104" t="n">
        <v>2.11335</v>
      </c>
      <c r="F119" s="104" t="n">
        <v>2.8178</v>
      </c>
      <c r="G119" s="104" t="n">
        <v>3.5171</v>
      </c>
      <c r="H119" s="104" t="n">
        <v>4.2164</v>
      </c>
      <c r="I119" s="104" t="n">
        <v>4.9157</v>
      </c>
      <c r="J119" s="104" t="n">
        <v>5.615</v>
      </c>
      <c r="K119" s="104" t="n">
        <v>6.33825</v>
      </c>
      <c r="L119" s="104" t="n">
        <v>7.0615</v>
      </c>
      <c r="M119" s="104" t="n">
        <v>7.78475</v>
      </c>
      <c r="N119" s="104" t="n">
        <v>8.508</v>
      </c>
      <c r="O119" s="104" t="n">
        <v>9.2899</v>
      </c>
      <c r="P119" s="104" t="n">
        <v>10.0718</v>
      </c>
      <c r="Q119" s="104" t="n">
        <v>10.5503</v>
      </c>
      <c r="R119" s="104" t="n">
        <v>11.0288</v>
      </c>
      <c r="S119" s="104" t="n">
        <v>11.8225</v>
      </c>
      <c r="T119" s="104" t="n">
        <v>12.6162</v>
      </c>
      <c r="U119" s="104" t="n">
        <v>14.0746</v>
      </c>
      <c r="V119" s="104" t="n">
        <v>15.533</v>
      </c>
      <c r="W119" s="104" t="n">
        <v>17.4862</v>
      </c>
      <c r="X119" s="104" t="n">
        <v>19.4394</v>
      </c>
      <c r="Y119" s="104" t="n">
        <v>19.8569</v>
      </c>
      <c r="Z119" s="104" t="n">
        <v>20.2744</v>
      </c>
      <c r="AA119" s="104" t="n">
        <v>21.0923</v>
      </c>
      <c r="AB119" s="104" t="n">
        <v>21.9102</v>
      </c>
      <c r="AC119" s="104" t="n">
        <v>17.9841</v>
      </c>
      <c r="AD119" s="104" t="n">
        <v>14.058</v>
      </c>
      <c r="AE119" s="104" t="n">
        <v>14.6032</v>
      </c>
      <c r="AF119" s="104" t="n">
        <v>15.1484</v>
      </c>
      <c r="AG119" s="104" t="n">
        <v>14.9672</v>
      </c>
      <c r="AH119" s="104" t="n">
        <v>14.786</v>
      </c>
      <c r="AI119" s="104" t="n">
        <v>14.6072</v>
      </c>
      <c r="AJ119" s="104" t="n">
        <v>14.4284</v>
      </c>
      <c r="AK119" s="104" t="n">
        <v>14.2475</v>
      </c>
      <c r="AL119" s="104" t="n">
        <v>14.0666</v>
      </c>
      <c r="AM119" s="104" t="n">
        <v>13.89</v>
      </c>
      <c r="AN119" s="104" t="n">
        <v>13.7134</v>
      </c>
      <c r="AO119" s="104" t="n">
        <v>13.5322</v>
      </c>
      <c r="AP119" s="104" t="n">
        <v>13.351</v>
      </c>
      <c r="AQ119" s="104" t="n">
        <v>13.1698</v>
      </c>
      <c r="AR119" s="104" t="n">
        <v>12.9886</v>
      </c>
      <c r="AS119" s="104" t="n">
        <v>12.80265</v>
      </c>
      <c r="AT119" s="104" t="n">
        <v>12.6167</v>
      </c>
      <c r="AU119" s="104" t="n">
        <v>12.43075</v>
      </c>
      <c r="AV119" s="104" t="n">
        <v>12.2448</v>
      </c>
      <c r="AW119" s="104" t="n">
        <v>12.05885</v>
      </c>
      <c r="AX119" s="104" t="n">
        <v>11.8729</v>
      </c>
      <c r="AY119" s="103" t="n">
        <v>11.68695</v>
      </c>
      <c r="AZ119" s="103" t="n">
        <v>11.501</v>
      </c>
      <c r="BA119" s="103" t="n">
        <v>11.31505</v>
      </c>
      <c r="BB119" s="103" t="n">
        <v>11.1291</v>
      </c>
      <c r="BC119" s="103" t="n">
        <v>10.94315</v>
      </c>
      <c r="BD119" s="103" t="n">
        <v>10.7572</v>
      </c>
      <c r="BE119" s="103" t="n">
        <v>10.57125</v>
      </c>
      <c r="BF119" s="103" t="n">
        <v>10.3853</v>
      </c>
      <c r="BG119" s="103" t="n">
        <v>10.19935</v>
      </c>
      <c r="BH119" s="103" t="n">
        <v>10.0134</v>
      </c>
      <c r="BI119" s="103" t="n">
        <v>9.82745</v>
      </c>
      <c r="BJ119" s="103" t="n">
        <v>9.6415</v>
      </c>
    </row>
    <row r="120" customFormat="false" ht="12.8" hidden="false" customHeight="false" outlineLevel="0" collapsed="false">
      <c r="A120" s="105" t="n">
        <v>153</v>
      </c>
      <c r="B120" s="104" t="n">
        <v>0</v>
      </c>
      <c r="C120" s="104" t="n">
        <v>0.6888</v>
      </c>
      <c r="D120" s="104" t="n">
        <v>1.3776</v>
      </c>
      <c r="E120" s="104" t="n">
        <v>2.0664</v>
      </c>
      <c r="F120" s="104" t="n">
        <v>2.7552</v>
      </c>
      <c r="G120" s="104" t="n">
        <v>3.43915</v>
      </c>
      <c r="H120" s="104" t="n">
        <v>4.1231</v>
      </c>
      <c r="I120" s="104" t="n">
        <v>4.80705</v>
      </c>
      <c r="J120" s="104" t="n">
        <v>5.491</v>
      </c>
      <c r="K120" s="104" t="n">
        <v>6.20225</v>
      </c>
      <c r="L120" s="104" t="n">
        <v>6.9135</v>
      </c>
      <c r="M120" s="104" t="n">
        <v>7.62475</v>
      </c>
      <c r="N120" s="104" t="n">
        <v>8.336</v>
      </c>
      <c r="O120" s="104" t="n">
        <v>9.1061</v>
      </c>
      <c r="P120" s="104" t="n">
        <v>9.8762</v>
      </c>
      <c r="Q120" s="104" t="n">
        <v>10.3157</v>
      </c>
      <c r="R120" s="104" t="n">
        <v>10.7552</v>
      </c>
      <c r="S120" s="104" t="n">
        <v>11.5305</v>
      </c>
      <c r="T120" s="104" t="n">
        <v>12.3058</v>
      </c>
      <c r="U120" s="104" t="n">
        <v>13.6754</v>
      </c>
      <c r="V120" s="104" t="n">
        <v>15.045</v>
      </c>
      <c r="W120" s="104" t="n">
        <v>17.0038</v>
      </c>
      <c r="X120" s="104" t="n">
        <v>18.9626</v>
      </c>
      <c r="Y120" s="104" t="n">
        <v>19.3331</v>
      </c>
      <c r="Z120" s="104" t="n">
        <v>19.7036</v>
      </c>
      <c r="AA120" s="104" t="n">
        <v>20.5202</v>
      </c>
      <c r="AB120" s="104" t="n">
        <v>21.3368</v>
      </c>
      <c r="AC120" s="104" t="n">
        <v>17.7289</v>
      </c>
      <c r="AD120" s="104" t="n">
        <v>14.121</v>
      </c>
      <c r="AE120" s="104" t="n">
        <v>14.6123</v>
      </c>
      <c r="AF120" s="104" t="n">
        <v>15.1036</v>
      </c>
      <c r="AG120" s="104" t="n">
        <v>14.9228</v>
      </c>
      <c r="AH120" s="104" t="n">
        <v>14.742</v>
      </c>
      <c r="AI120" s="104" t="n">
        <v>14.5648</v>
      </c>
      <c r="AJ120" s="104" t="n">
        <v>14.3876</v>
      </c>
      <c r="AK120" s="104" t="n">
        <v>14.207</v>
      </c>
      <c r="AL120" s="104" t="n">
        <v>14.0264</v>
      </c>
      <c r="AM120" s="104" t="n">
        <v>13.8525</v>
      </c>
      <c r="AN120" s="104" t="n">
        <v>13.6786</v>
      </c>
      <c r="AO120" s="104" t="n">
        <v>13.4978</v>
      </c>
      <c r="AP120" s="104" t="n">
        <v>13.317</v>
      </c>
      <c r="AQ120" s="104" t="n">
        <v>13.1362</v>
      </c>
      <c r="AR120" s="104" t="n">
        <v>12.9554</v>
      </c>
      <c r="AS120" s="104" t="n">
        <v>12.767475</v>
      </c>
      <c r="AT120" s="104" t="n">
        <v>12.57955</v>
      </c>
      <c r="AU120" s="104" t="n">
        <v>12.391625</v>
      </c>
      <c r="AV120" s="104" t="n">
        <v>12.2037</v>
      </c>
      <c r="AW120" s="104" t="n">
        <v>12.015775</v>
      </c>
      <c r="AX120" s="104" t="n">
        <v>11.82785</v>
      </c>
      <c r="AY120" s="103" t="n">
        <v>11.639925</v>
      </c>
      <c r="AZ120" s="103" t="n">
        <v>11.452</v>
      </c>
      <c r="BA120" s="103" t="n">
        <v>11.264075</v>
      </c>
      <c r="BB120" s="103" t="n">
        <v>11.07615</v>
      </c>
      <c r="BC120" s="103" t="n">
        <v>10.888225</v>
      </c>
      <c r="BD120" s="103" t="n">
        <v>10.7003</v>
      </c>
      <c r="BE120" s="103" t="n">
        <v>10.512375</v>
      </c>
      <c r="BF120" s="103" t="n">
        <v>10.32445</v>
      </c>
      <c r="BG120" s="103" t="n">
        <v>10.136525</v>
      </c>
      <c r="BH120" s="103" t="n">
        <v>9.9486</v>
      </c>
      <c r="BI120" s="103" t="n">
        <v>9.760675</v>
      </c>
      <c r="BJ120" s="103" t="n">
        <v>9.57275</v>
      </c>
    </row>
    <row r="121" customFormat="false" ht="12.8" hidden="false" customHeight="false" outlineLevel="0" collapsed="false">
      <c r="A121" s="105" t="n">
        <v>154</v>
      </c>
      <c r="B121" s="104" t="n">
        <v>0</v>
      </c>
      <c r="C121" s="104" t="n">
        <v>0.67315</v>
      </c>
      <c r="D121" s="104" t="n">
        <v>1.3463</v>
      </c>
      <c r="E121" s="104" t="n">
        <v>2.01945</v>
      </c>
      <c r="F121" s="104" t="n">
        <v>2.6926</v>
      </c>
      <c r="G121" s="104" t="n">
        <v>3.3612</v>
      </c>
      <c r="H121" s="104" t="n">
        <v>4.0298</v>
      </c>
      <c r="I121" s="104" t="n">
        <v>4.6984</v>
      </c>
      <c r="J121" s="104" t="n">
        <v>5.367</v>
      </c>
      <c r="K121" s="104" t="n">
        <v>6.06625</v>
      </c>
      <c r="L121" s="104" t="n">
        <v>6.7655</v>
      </c>
      <c r="M121" s="104" t="n">
        <v>7.46475</v>
      </c>
      <c r="N121" s="104" t="n">
        <v>8.164</v>
      </c>
      <c r="O121" s="104" t="n">
        <v>8.9223</v>
      </c>
      <c r="P121" s="104" t="n">
        <v>9.6806</v>
      </c>
      <c r="Q121" s="104" t="n">
        <v>10.0811</v>
      </c>
      <c r="R121" s="104" t="n">
        <v>10.4816</v>
      </c>
      <c r="S121" s="104" t="n">
        <v>11.2385</v>
      </c>
      <c r="T121" s="104" t="n">
        <v>11.9954</v>
      </c>
      <c r="U121" s="104" t="n">
        <v>13.2762</v>
      </c>
      <c r="V121" s="104" t="n">
        <v>14.557</v>
      </c>
      <c r="W121" s="104" t="n">
        <v>16.5214</v>
      </c>
      <c r="X121" s="104" t="n">
        <v>18.4858</v>
      </c>
      <c r="Y121" s="104" t="n">
        <v>18.8093</v>
      </c>
      <c r="Z121" s="104" t="n">
        <v>19.1328</v>
      </c>
      <c r="AA121" s="104" t="n">
        <v>19.9481</v>
      </c>
      <c r="AB121" s="104" t="n">
        <v>20.7634</v>
      </c>
      <c r="AC121" s="104" t="n">
        <v>17.4737</v>
      </c>
      <c r="AD121" s="104" t="n">
        <v>14.184</v>
      </c>
      <c r="AE121" s="104" t="n">
        <v>14.6214</v>
      </c>
      <c r="AF121" s="104" t="n">
        <v>15.0588</v>
      </c>
      <c r="AG121" s="104" t="n">
        <v>14.8784</v>
      </c>
      <c r="AH121" s="104" t="n">
        <v>14.698</v>
      </c>
      <c r="AI121" s="104" t="n">
        <v>14.5224</v>
      </c>
      <c r="AJ121" s="104" t="n">
        <v>14.3468</v>
      </c>
      <c r="AK121" s="104" t="n">
        <v>14.1665</v>
      </c>
      <c r="AL121" s="104" t="n">
        <v>13.9862</v>
      </c>
      <c r="AM121" s="104" t="n">
        <v>13.815</v>
      </c>
      <c r="AN121" s="104" t="n">
        <v>13.6438</v>
      </c>
      <c r="AO121" s="104" t="n">
        <v>13.4634</v>
      </c>
      <c r="AP121" s="104" t="n">
        <v>13.283</v>
      </c>
      <c r="AQ121" s="104" t="n">
        <v>13.1026</v>
      </c>
      <c r="AR121" s="104" t="n">
        <v>12.9222</v>
      </c>
      <c r="AS121" s="104" t="n">
        <v>12.7323</v>
      </c>
      <c r="AT121" s="104" t="n">
        <v>12.5424</v>
      </c>
      <c r="AU121" s="104" t="n">
        <v>12.3525</v>
      </c>
      <c r="AV121" s="104" t="n">
        <v>12.1626</v>
      </c>
      <c r="AW121" s="104" t="n">
        <v>11.9727</v>
      </c>
      <c r="AX121" s="104" t="n">
        <v>11.7828</v>
      </c>
      <c r="AY121" s="103" t="n">
        <v>11.5929</v>
      </c>
      <c r="AZ121" s="103" t="n">
        <v>11.403</v>
      </c>
      <c r="BA121" s="103" t="n">
        <v>11.2131</v>
      </c>
      <c r="BB121" s="103" t="n">
        <v>11.0232</v>
      </c>
      <c r="BC121" s="103" t="n">
        <v>10.8333</v>
      </c>
      <c r="BD121" s="103" t="n">
        <v>10.6434</v>
      </c>
      <c r="BE121" s="103" t="n">
        <v>10.4535</v>
      </c>
      <c r="BF121" s="103" t="n">
        <v>10.2636</v>
      </c>
      <c r="BG121" s="103" t="n">
        <v>10.0737</v>
      </c>
      <c r="BH121" s="103" t="n">
        <v>9.8838</v>
      </c>
      <c r="BI121" s="103" t="n">
        <v>9.6939</v>
      </c>
      <c r="BJ121" s="103" t="n">
        <v>9.50400000000001</v>
      </c>
    </row>
    <row r="122" customFormat="false" ht="12.8" hidden="false" customHeight="false" outlineLevel="0" collapsed="false">
      <c r="A122" s="105" t="n">
        <v>155</v>
      </c>
      <c r="B122" s="104" t="n">
        <v>0</v>
      </c>
      <c r="C122" s="104" t="n">
        <v>0.6575</v>
      </c>
      <c r="D122" s="104" t="n">
        <v>1.315</v>
      </c>
      <c r="E122" s="104" t="n">
        <v>1.9725</v>
      </c>
      <c r="F122" s="104" t="n">
        <v>2.63</v>
      </c>
      <c r="G122" s="104" t="n">
        <v>3.28325</v>
      </c>
      <c r="H122" s="104" t="n">
        <v>3.9365</v>
      </c>
      <c r="I122" s="104" t="n">
        <v>4.58975</v>
      </c>
      <c r="J122" s="104" t="n">
        <v>5.243</v>
      </c>
      <c r="K122" s="104" t="n">
        <v>5.93025</v>
      </c>
      <c r="L122" s="104" t="n">
        <v>6.6175</v>
      </c>
      <c r="M122" s="104" t="n">
        <v>7.30475</v>
      </c>
      <c r="N122" s="104" t="n">
        <v>7.992</v>
      </c>
      <c r="O122" s="104" t="n">
        <v>8.7385</v>
      </c>
      <c r="P122" s="104" t="n">
        <v>9.485</v>
      </c>
      <c r="Q122" s="104" t="n">
        <v>9.8465</v>
      </c>
      <c r="R122" s="104" t="n">
        <v>10.208</v>
      </c>
      <c r="S122" s="104" t="n">
        <v>10.9465</v>
      </c>
      <c r="T122" s="104" t="n">
        <v>11.685</v>
      </c>
      <c r="U122" s="104" t="n">
        <v>12.877</v>
      </c>
      <c r="V122" s="104" t="n">
        <v>14.069</v>
      </c>
      <c r="W122" s="104" t="n">
        <v>16.039</v>
      </c>
      <c r="X122" s="104" t="n">
        <v>18.009</v>
      </c>
      <c r="Y122" s="104" t="n">
        <v>18.2855</v>
      </c>
      <c r="Z122" s="104" t="n">
        <v>18.562</v>
      </c>
      <c r="AA122" s="104" t="n">
        <v>19.376</v>
      </c>
      <c r="AB122" s="104" t="n">
        <v>20.19</v>
      </c>
      <c r="AC122" s="104" t="n">
        <v>17.2185</v>
      </c>
      <c r="AD122" s="104" t="n">
        <v>14.247</v>
      </c>
      <c r="AE122" s="104" t="n">
        <v>14.6305</v>
      </c>
      <c r="AF122" s="104" t="n">
        <v>15.014</v>
      </c>
      <c r="AG122" s="104" t="n">
        <v>14.834</v>
      </c>
      <c r="AH122" s="104" t="n">
        <v>14.654</v>
      </c>
      <c r="AI122" s="104" t="n">
        <v>14.48</v>
      </c>
      <c r="AJ122" s="104" t="n">
        <v>14.306</v>
      </c>
      <c r="AK122" s="104" t="n">
        <v>14.126</v>
      </c>
      <c r="AL122" s="104" t="n">
        <v>13.946</v>
      </c>
      <c r="AM122" s="104" t="n">
        <v>13.7775</v>
      </c>
      <c r="AN122" s="104" t="n">
        <v>13.609</v>
      </c>
      <c r="AO122" s="104" t="n">
        <v>13.429</v>
      </c>
      <c r="AP122" s="104" t="n">
        <v>13.249</v>
      </c>
      <c r="AQ122" s="104" t="n">
        <v>13.069</v>
      </c>
      <c r="AR122" s="104" t="n">
        <v>12.889</v>
      </c>
      <c r="AS122" s="104" t="n">
        <v>12.697125</v>
      </c>
      <c r="AT122" s="104" t="n">
        <v>12.50525</v>
      </c>
      <c r="AU122" s="104" t="n">
        <v>12.313375</v>
      </c>
      <c r="AV122" s="104" t="n">
        <v>12.1215</v>
      </c>
      <c r="AW122" s="104" t="n">
        <v>11.929625</v>
      </c>
      <c r="AX122" s="104" t="n">
        <v>11.73775</v>
      </c>
      <c r="AY122" s="103" t="n">
        <v>11.545875</v>
      </c>
      <c r="AZ122" s="103" t="n">
        <v>11.354</v>
      </c>
      <c r="BA122" s="103" t="n">
        <v>11.162125</v>
      </c>
      <c r="BB122" s="103" t="n">
        <v>10.97025</v>
      </c>
      <c r="BC122" s="103" t="n">
        <v>10.778375</v>
      </c>
      <c r="BD122" s="103" t="n">
        <v>10.5865</v>
      </c>
      <c r="BE122" s="103" t="n">
        <v>10.394625</v>
      </c>
      <c r="BF122" s="103" t="n">
        <v>10.20275</v>
      </c>
      <c r="BG122" s="103" t="n">
        <v>10.010875</v>
      </c>
      <c r="BH122" s="103" t="n">
        <v>9.819</v>
      </c>
      <c r="BI122" s="103" t="n">
        <v>9.627125</v>
      </c>
      <c r="BJ122" s="103" t="n">
        <v>9.43525</v>
      </c>
    </row>
    <row r="123" customFormat="false" ht="12.8" hidden="false" customHeight="false" outlineLevel="0" collapsed="false">
      <c r="A123" s="105" t="n">
        <v>156</v>
      </c>
      <c r="B123" s="104" t="n">
        <v>0</v>
      </c>
      <c r="C123" s="104" t="n">
        <v>0.6427</v>
      </c>
      <c r="D123" s="104" t="n">
        <v>1.2854</v>
      </c>
      <c r="E123" s="104" t="n">
        <v>1.9281</v>
      </c>
      <c r="F123" s="104" t="n">
        <v>2.5708</v>
      </c>
      <c r="G123" s="104" t="n">
        <v>3.2096</v>
      </c>
      <c r="H123" s="104" t="n">
        <v>3.8484</v>
      </c>
      <c r="I123" s="104" t="n">
        <v>4.4872</v>
      </c>
      <c r="J123" s="104" t="n">
        <v>5.126</v>
      </c>
      <c r="K123" s="104" t="n">
        <v>5.8009</v>
      </c>
      <c r="L123" s="104" t="n">
        <v>6.4758</v>
      </c>
      <c r="M123" s="104" t="n">
        <v>7.1507</v>
      </c>
      <c r="N123" s="104" t="n">
        <v>7.8256</v>
      </c>
      <c r="O123" s="104" t="n">
        <v>8.5596</v>
      </c>
      <c r="P123" s="104" t="n">
        <v>9.2936</v>
      </c>
      <c r="Q123" s="104" t="n">
        <v>9.6324</v>
      </c>
      <c r="R123" s="104" t="n">
        <v>9.9712</v>
      </c>
      <c r="S123" s="104" t="n">
        <v>10.6927</v>
      </c>
      <c r="T123" s="104" t="n">
        <v>11.4142</v>
      </c>
      <c r="U123" s="104" t="n">
        <v>12.5316</v>
      </c>
      <c r="V123" s="104" t="n">
        <v>13.649</v>
      </c>
      <c r="W123" s="104" t="n">
        <v>15.5902</v>
      </c>
      <c r="X123" s="104" t="n">
        <v>17.5314</v>
      </c>
      <c r="Y123" s="104" t="n">
        <v>17.7633</v>
      </c>
      <c r="Z123" s="104" t="n">
        <v>17.9952</v>
      </c>
      <c r="AA123" s="104" t="n">
        <v>18.8085</v>
      </c>
      <c r="AB123" s="104" t="n">
        <v>19.6218</v>
      </c>
      <c r="AC123" s="104" t="n">
        <v>16.9555</v>
      </c>
      <c r="AD123" s="104" t="n">
        <v>14.2892</v>
      </c>
      <c r="AE123" s="104" t="n">
        <v>14.6117</v>
      </c>
      <c r="AF123" s="104" t="n">
        <v>14.9342</v>
      </c>
      <c r="AG123" s="104" t="n">
        <v>14.7552</v>
      </c>
      <c r="AH123" s="104" t="n">
        <v>14.5762</v>
      </c>
      <c r="AI123" s="104" t="n">
        <v>14.4032</v>
      </c>
      <c r="AJ123" s="104" t="n">
        <v>14.2302</v>
      </c>
      <c r="AK123" s="104" t="n">
        <v>14.0511</v>
      </c>
      <c r="AL123" s="104" t="n">
        <v>13.872</v>
      </c>
      <c r="AM123" s="104" t="n">
        <v>13.7051</v>
      </c>
      <c r="AN123" s="104" t="n">
        <v>13.5382</v>
      </c>
      <c r="AO123" s="104" t="n">
        <v>13.359</v>
      </c>
      <c r="AP123" s="104" t="n">
        <v>13.1798</v>
      </c>
      <c r="AQ123" s="104" t="n">
        <v>13.0006</v>
      </c>
      <c r="AR123" s="104" t="n">
        <v>12.8214</v>
      </c>
      <c r="AS123" s="104" t="n">
        <v>12.62975</v>
      </c>
      <c r="AT123" s="104" t="n">
        <v>12.4381</v>
      </c>
      <c r="AU123" s="104" t="n">
        <v>12.24645</v>
      </c>
      <c r="AV123" s="104" t="n">
        <v>12.0548</v>
      </c>
      <c r="AW123" s="104" t="n">
        <v>11.86315</v>
      </c>
      <c r="AX123" s="104" t="n">
        <v>11.6715</v>
      </c>
      <c r="AY123" s="103" t="n">
        <v>11.47985</v>
      </c>
      <c r="AZ123" s="103" t="n">
        <v>11.2882</v>
      </c>
      <c r="BA123" s="103" t="n">
        <v>11.09655</v>
      </c>
      <c r="BB123" s="103" t="n">
        <v>10.9049</v>
      </c>
      <c r="BC123" s="103" t="n">
        <v>10.71325</v>
      </c>
      <c r="BD123" s="103" t="n">
        <v>10.5216</v>
      </c>
      <c r="BE123" s="103" t="n">
        <v>10.32995</v>
      </c>
      <c r="BF123" s="103" t="n">
        <v>10.1383</v>
      </c>
      <c r="BG123" s="103" t="n">
        <v>9.94665000000001</v>
      </c>
      <c r="BH123" s="103" t="n">
        <v>9.75500000000001</v>
      </c>
      <c r="BI123" s="103" t="n">
        <v>9.56335000000001</v>
      </c>
      <c r="BJ123" s="103" t="n">
        <v>9.37170000000001</v>
      </c>
    </row>
    <row r="124" customFormat="false" ht="12.8" hidden="false" customHeight="false" outlineLevel="0" collapsed="false">
      <c r="A124" s="105" t="n">
        <v>157</v>
      </c>
      <c r="B124" s="104" t="n">
        <v>0</v>
      </c>
      <c r="C124" s="104" t="n">
        <v>0.6279</v>
      </c>
      <c r="D124" s="104" t="n">
        <v>1.2558</v>
      </c>
      <c r="E124" s="104" t="n">
        <v>1.8837</v>
      </c>
      <c r="F124" s="104" t="n">
        <v>2.5116</v>
      </c>
      <c r="G124" s="104" t="n">
        <v>3.13595</v>
      </c>
      <c r="H124" s="104" t="n">
        <v>3.7603</v>
      </c>
      <c r="I124" s="104" t="n">
        <v>4.38465</v>
      </c>
      <c r="J124" s="104" t="n">
        <v>5.009</v>
      </c>
      <c r="K124" s="104" t="n">
        <v>5.67155</v>
      </c>
      <c r="L124" s="104" t="n">
        <v>6.3341</v>
      </c>
      <c r="M124" s="104" t="n">
        <v>6.99665</v>
      </c>
      <c r="N124" s="104" t="n">
        <v>7.6592</v>
      </c>
      <c r="O124" s="104" t="n">
        <v>8.3807</v>
      </c>
      <c r="P124" s="104" t="n">
        <v>9.1022</v>
      </c>
      <c r="Q124" s="104" t="n">
        <v>9.4183</v>
      </c>
      <c r="R124" s="104" t="n">
        <v>9.7344</v>
      </c>
      <c r="S124" s="104" t="n">
        <v>10.4389</v>
      </c>
      <c r="T124" s="104" t="n">
        <v>11.1434</v>
      </c>
      <c r="U124" s="104" t="n">
        <v>12.1862</v>
      </c>
      <c r="V124" s="104" t="n">
        <v>13.229</v>
      </c>
      <c r="W124" s="104" t="n">
        <v>15.1414</v>
      </c>
      <c r="X124" s="104" t="n">
        <v>17.0538</v>
      </c>
      <c r="Y124" s="104" t="n">
        <v>17.2411</v>
      </c>
      <c r="Z124" s="104" t="n">
        <v>17.4284</v>
      </c>
      <c r="AA124" s="104" t="n">
        <v>18.241</v>
      </c>
      <c r="AB124" s="104" t="n">
        <v>19.0536</v>
      </c>
      <c r="AC124" s="104" t="n">
        <v>16.6925</v>
      </c>
      <c r="AD124" s="104" t="n">
        <v>14.3314</v>
      </c>
      <c r="AE124" s="104" t="n">
        <v>14.5929</v>
      </c>
      <c r="AF124" s="104" t="n">
        <v>14.8544</v>
      </c>
      <c r="AG124" s="104" t="n">
        <v>14.6764</v>
      </c>
      <c r="AH124" s="104" t="n">
        <v>14.4984</v>
      </c>
      <c r="AI124" s="104" t="n">
        <v>14.3264</v>
      </c>
      <c r="AJ124" s="104" t="n">
        <v>14.1544</v>
      </c>
      <c r="AK124" s="104" t="n">
        <v>13.9762</v>
      </c>
      <c r="AL124" s="104" t="n">
        <v>13.798</v>
      </c>
      <c r="AM124" s="104" t="n">
        <v>13.6327</v>
      </c>
      <c r="AN124" s="104" t="n">
        <v>13.4674</v>
      </c>
      <c r="AO124" s="104" t="n">
        <v>13.289</v>
      </c>
      <c r="AP124" s="104" t="n">
        <v>13.1106</v>
      </c>
      <c r="AQ124" s="104" t="n">
        <v>12.9322</v>
      </c>
      <c r="AR124" s="104" t="n">
        <v>12.7538</v>
      </c>
      <c r="AS124" s="104" t="n">
        <v>12.562375</v>
      </c>
      <c r="AT124" s="104" t="n">
        <v>12.37095</v>
      </c>
      <c r="AU124" s="104" t="n">
        <v>12.179525</v>
      </c>
      <c r="AV124" s="104" t="n">
        <v>11.9881</v>
      </c>
      <c r="AW124" s="104" t="n">
        <v>11.796675</v>
      </c>
      <c r="AX124" s="104" t="n">
        <v>11.60525</v>
      </c>
      <c r="AY124" s="103" t="n">
        <v>11.413825</v>
      </c>
      <c r="AZ124" s="103" t="n">
        <v>11.2224</v>
      </c>
      <c r="BA124" s="103" t="n">
        <v>11.030975</v>
      </c>
      <c r="BB124" s="103" t="n">
        <v>10.83955</v>
      </c>
      <c r="BC124" s="103" t="n">
        <v>10.648125</v>
      </c>
      <c r="BD124" s="103" t="n">
        <v>10.4567</v>
      </c>
      <c r="BE124" s="103" t="n">
        <v>10.265275</v>
      </c>
      <c r="BF124" s="103" t="n">
        <v>10.07385</v>
      </c>
      <c r="BG124" s="103" t="n">
        <v>9.88242500000001</v>
      </c>
      <c r="BH124" s="103" t="n">
        <v>9.69100000000001</v>
      </c>
      <c r="BI124" s="103" t="n">
        <v>9.49957500000001</v>
      </c>
      <c r="BJ124" s="103" t="n">
        <v>9.30815000000001</v>
      </c>
    </row>
    <row r="125" customFormat="false" ht="12.8" hidden="false" customHeight="false" outlineLevel="0" collapsed="false">
      <c r="A125" s="105" t="n">
        <v>158</v>
      </c>
      <c r="B125" s="104" t="n">
        <v>0</v>
      </c>
      <c r="C125" s="104" t="n">
        <v>0.6131</v>
      </c>
      <c r="D125" s="104" t="n">
        <v>1.2262</v>
      </c>
      <c r="E125" s="104" t="n">
        <v>1.8393</v>
      </c>
      <c r="F125" s="104" t="n">
        <v>2.4524</v>
      </c>
      <c r="G125" s="104" t="n">
        <v>3.0623</v>
      </c>
      <c r="H125" s="104" t="n">
        <v>3.6722</v>
      </c>
      <c r="I125" s="104" t="n">
        <v>4.2821</v>
      </c>
      <c r="J125" s="104" t="n">
        <v>4.892</v>
      </c>
      <c r="K125" s="104" t="n">
        <v>5.5422</v>
      </c>
      <c r="L125" s="104" t="n">
        <v>6.1924</v>
      </c>
      <c r="M125" s="104" t="n">
        <v>6.8426</v>
      </c>
      <c r="N125" s="104" t="n">
        <v>7.4928</v>
      </c>
      <c r="O125" s="104" t="n">
        <v>8.2018</v>
      </c>
      <c r="P125" s="104" t="n">
        <v>8.9108</v>
      </c>
      <c r="Q125" s="104" t="n">
        <v>9.2042</v>
      </c>
      <c r="R125" s="104" t="n">
        <v>9.4976</v>
      </c>
      <c r="S125" s="104" t="n">
        <v>10.1851</v>
      </c>
      <c r="T125" s="104" t="n">
        <v>10.8726</v>
      </c>
      <c r="U125" s="104" t="n">
        <v>11.8408</v>
      </c>
      <c r="V125" s="104" t="n">
        <v>12.809</v>
      </c>
      <c r="W125" s="104" t="n">
        <v>14.6926</v>
      </c>
      <c r="X125" s="104" t="n">
        <v>16.5762</v>
      </c>
      <c r="Y125" s="104" t="n">
        <v>16.7189</v>
      </c>
      <c r="Z125" s="104" t="n">
        <v>16.8616</v>
      </c>
      <c r="AA125" s="104" t="n">
        <v>17.6735</v>
      </c>
      <c r="AB125" s="104" t="n">
        <v>18.4854</v>
      </c>
      <c r="AC125" s="104" t="n">
        <v>16.4295</v>
      </c>
      <c r="AD125" s="104" t="n">
        <v>14.3736</v>
      </c>
      <c r="AE125" s="104" t="n">
        <v>14.5741</v>
      </c>
      <c r="AF125" s="104" t="n">
        <v>14.7746</v>
      </c>
      <c r="AG125" s="104" t="n">
        <v>14.5976</v>
      </c>
      <c r="AH125" s="104" t="n">
        <v>14.4206</v>
      </c>
      <c r="AI125" s="104" t="n">
        <v>14.2496</v>
      </c>
      <c r="AJ125" s="104" t="n">
        <v>14.0786</v>
      </c>
      <c r="AK125" s="104" t="n">
        <v>13.9013</v>
      </c>
      <c r="AL125" s="104" t="n">
        <v>13.724</v>
      </c>
      <c r="AM125" s="104" t="n">
        <v>13.5603</v>
      </c>
      <c r="AN125" s="104" t="n">
        <v>13.3966</v>
      </c>
      <c r="AO125" s="104" t="n">
        <v>13.219</v>
      </c>
      <c r="AP125" s="104" t="n">
        <v>13.0414</v>
      </c>
      <c r="AQ125" s="104" t="n">
        <v>12.8638</v>
      </c>
      <c r="AR125" s="104" t="n">
        <v>12.6862</v>
      </c>
      <c r="AS125" s="104" t="n">
        <v>12.495</v>
      </c>
      <c r="AT125" s="104" t="n">
        <v>12.3038</v>
      </c>
      <c r="AU125" s="104" t="n">
        <v>12.1126</v>
      </c>
      <c r="AV125" s="104" t="n">
        <v>11.9214</v>
      </c>
      <c r="AW125" s="104" t="n">
        <v>11.7302</v>
      </c>
      <c r="AX125" s="104" t="n">
        <v>11.539</v>
      </c>
      <c r="AY125" s="103" t="n">
        <v>11.3478</v>
      </c>
      <c r="AZ125" s="103" t="n">
        <v>11.1566</v>
      </c>
      <c r="BA125" s="103" t="n">
        <v>10.9654</v>
      </c>
      <c r="BB125" s="103" t="n">
        <v>10.7742</v>
      </c>
      <c r="BC125" s="103" t="n">
        <v>10.583</v>
      </c>
      <c r="BD125" s="103" t="n">
        <v>10.3918</v>
      </c>
      <c r="BE125" s="103" t="n">
        <v>10.2006</v>
      </c>
      <c r="BF125" s="103" t="n">
        <v>10.0094</v>
      </c>
      <c r="BG125" s="103" t="n">
        <v>9.8182</v>
      </c>
      <c r="BH125" s="103" t="n">
        <v>9.627</v>
      </c>
      <c r="BI125" s="103" t="n">
        <v>9.4358</v>
      </c>
      <c r="BJ125" s="103" t="n">
        <v>9.2446</v>
      </c>
    </row>
    <row r="126" customFormat="false" ht="12.8" hidden="false" customHeight="false" outlineLevel="0" collapsed="false">
      <c r="A126" s="105" t="n">
        <v>159</v>
      </c>
      <c r="B126" s="104" t="n">
        <v>0</v>
      </c>
      <c r="C126" s="104" t="n">
        <v>0.5983</v>
      </c>
      <c r="D126" s="104" t="n">
        <v>1.1966</v>
      </c>
      <c r="E126" s="104" t="n">
        <v>1.7949</v>
      </c>
      <c r="F126" s="104" t="n">
        <v>2.3932</v>
      </c>
      <c r="G126" s="104" t="n">
        <v>2.98865</v>
      </c>
      <c r="H126" s="104" t="n">
        <v>3.5841</v>
      </c>
      <c r="I126" s="104" t="n">
        <v>4.17955</v>
      </c>
      <c r="J126" s="104" t="n">
        <v>4.775</v>
      </c>
      <c r="K126" s="104" t="n">
        <v>5.41285</v>
      </c>
      <c r="L126" s="104" t="n">
        <v>6.0507</v>
      </c>
      <c r="M126" s="104" t="n">
        <v>6.68855</v>
      </c>
      <c r="N126" s="104" t="n">
        <v>7.3264</v>
      </c>
      <c r="O126" s="104" t="n">
        <v>8.0229</v>
      </c>
      <c r="P126" s="104" t="n">
        <v>8.7194</v>
      </c>
      <c r="Q126" s="104" t="n">
        <v>8.9901</v>
      </c>
      <c r="R126" s="104" t="n">
        <v>9.2608</v>
      </c>
      <c r="S126" s="104" t="n">
        <v>9.9313</v>
      </c>
      <c r="T126" s="104" t="n">
        <v>10.6018</v>
      </c>
      <c r="U126" s="104" t="n">
        <v>11.4954</v>
      </c>
      <c r="V126" s="104" t="n">
        <v>12.389</v>
      </c>
      <c r="W126" s="104" t="n">
        <v>14.2438</v>
      </c>
      <c r="X126" s="104" t="n">
        <v>16.0986</v>
      </c>
      <c r="Y126" s="104" t="n">
        <v>16.1967</v>
      </c>
      <c r="Z126" s="104" t="n">
        <v>16.2948</v>
      </c>
      <c r="AA126" s="104" t="n">
        <v>17.106</v>
      </c>
      <c r="AB126" s="104" t="n">
        <v>17.9172</v>
      </c>
      <c r="AC126" s="104" t="n">
        <v>16.1665</v>
      </c>
      <c r="AD126" s="104" t="n">
        <v>14.4158</v>
      </c>
      <c r="AE126" s="104" t="n">
        <v>14.5553</v>
      </c>
      <c r="AF126" s="104" t="n">
        <v>14.6948</v>
      </c>
      <c r="AG126" s="104" t="n">
        <v>14.5188</v>
      </c>
      <c r="AH126" s="104" t="n">
        <v>14.3428</v>
      </c>
      <c r="AI126" s="104" t="n">
        <v>14.1728</v>
      </c>
      <c r="AJ126" s="104" t="n">
        <v>14.0028</v>
      </c>
      <c r="AK126" s="104" t="n">
        <v>13.8264</v>
      </c>
      <c r="AL126" s="104" t="n">
        <v>13.65</v>
      </c>
      <c r="AM126" s="104" t="n">
        <v>13.4879</v>
      </c>
      <c r="AN126" s="104" t="n">
        <v>13.3258</v>
      </c>
      <c r="AO126" s="104" t="n">
        <v>13.149</v>
      </c>
      <c r="AP126" s="104" t="n">
        <v>12.9722</v>
      </c>
      <c r="AQ126" s="104" t="n">
        <v>12.7954</v>
      </c>
      <c r="AR126" s="104" t="n">
        <v>12.6186</v>
      </c>
      <c r="AS126" s="104" t="n">
        <v>12.427625</v>
      </c>
      <c r="AT126" s="104" t="n">
        <v>12.23665</v>
      </c>
      <c r="AU126" s="104" t="n">
        <v>12.045675</v>
      </c>
      <c r="AV126" s="104" t="n">
        <v>11.8547</v>
      </c>
      <c r="AW126" s="104" t="n">
        <v>11.663725</v>
      </c>
      <c r="AX126" s="104" t="n">
        <v>11.47275</v>
      </c>
      <c r="AY126" s="103" t="n">
        <v>11.281775</v>
      </c>
      <c r="AZ126" s="103" t="n">
        <v>11.0908</v>
      </c>
      <c r="BA126" s="103" t="n">
        <v>10.899825</v>
      </c>
      <c r="BB126" s="103" t="n">
        <v>10.70885</v>
      </c>
      <c r="BC126" s="103" t="n">
        <v>10.517875</v>
      </c>
      <c r="BD126" s="103" t="n">
        <v>10.3269</v>
      </c>
      <c r="BE126" s="103" t="n">
        <v>10.135925</v>
      </c>
      <c r="BF126" s="103" t="n">
        <v>9.94495</v>
      </c>
      <c r="BG126" s="103" t="n">
        <v>9.753975</v>
      </c>
      <c r="BH126" s="103" t="n">
        <v>9.563</v>
      </c>
      <c r="BI126" s="103" t="n">
        <v>9.372025</v>
      </c>
      <c r="BJ126" s="103" t="n">
        <v>9.18105</v>
      </c>
    </row>
    <row r="127" customFormat="false" ht="12.8" hidden="false" customHeight="false" outlineLevel="0" collapsed="false">
      <c r="A127" s="105" t="n">
        <v>160</v>
      </c>
      <c r="B127" s="104" t="n">
        <v>0</v>
      </c>
      <c r="C127" s="104" t="n">
        <v>0.5835</v>
      </c>
      <c r="D127" s="104" t="n">
        <v>1.167</v>
      </c>
      <c r="E127" s="104" t="n">
        <v>1.7505</v>
      </c>
      <c r="F127" s="104" t="n">
        <v>2.334</v>
      </c>
      <c r="G127" s="104" t="n">
        <v>2.915</v>
      </c>
      <c r="H127" s="104" t="n">
        <v>3.496</v>
      </c>
      <c r="I127" s="104" t="n">
        <v>4.077</v>
      </c>
      <c r="J127" s="104" t="n">
        <v>4.658</v>
      </c>
      <c r="K127" s="104" t="n">
        <v>5.2835</v>
      </c>
      <c r="L127" s="104" t="n">
        <v>5.909</v>
      </c>
      <c r="M127" s="104" t="n">
        <v>6.5345</v>
      </c>
      <c r="N127" s="104" t="n">
        <v>7.16</v>
      </c>
      <c r="O127" s="104" t="n">
        <v>7.844</v>
      </c>
      <c r="P127" s="104" t="n">
        <v>8.528</v>
      </c>
      <c r="Q127" s="104" t="n">
        <v>8.776</v>
      </c>
      <c r="R127" s="104" t="n">
        <v>9.024</v>
      </c>
      <c r="S127" s="104" t="n">
        <v>9.6775</v>
      </c>
      <c r="T127" s="104" t="n">
        <v>10.331</v>
      </c>
      <c r="U127" s="104" t="n">
        <v>11.15</v>
      </c>
      <c r="V127" s="104" t="n">
        <v>11.969</v>
      </c>
      <c r="W127" s="104" t="n">
        <v>13.795</v>
      </c>
      <c r="X127" s="104" t="n">
        <v>15.621</v>
      </c>
      <c r="Y127" s="104" t="n">
        <v>15.6745</v>
      </c>
      <c r="Z127" s="104" t="n">
        <v>15.728</v>
      </c>
      <c r="AA127" s="104" t="n">
        <v>16.5385</v>
      </c>
      <c r="AB127" s="104" t="n">
        <v>17.349</v>
      </c>
      <c r="AC127" s="104" t="n">
        <v>15.9035</v>
      </c>
      <c r="AD127" s="104" t="n">
        <v>14.458</v>
      </c>
      <c r="AE127" s="104" t="n">
        <v>14.5365</v>
      </c>
      <c r="AF127" s="104" t="n">
        <v>14.615</v>
      </c>
      <c r="AG127" s="104" t="n">
        <v>14.44</v>
      </c>
      <c r="AH127" s="104" t="n">
        <v>14.265</v>
      </c>
      <c r="AI127" s="104" t="n">
        <v>14.096</v>
      </c>
      <c r="AJ127" s="104" t="n">
        <v>13.927</v>
      </c>
      <c r="AK127" s="104" t="n">
        <v>13.7515</v>
      </c>
      <c r="AL127" s="104" t="n">
        <v>13.576</v>
      </c>
      <c r="AM127" s="104" t="n">
        <v>13.4155</v>
      </c>
      <c r="AN127" s="104" t="n">
        <v>13.255</v>
      </c>
      <c r="AO127" s="104" t="n">
        <v>13.079</v>
      </c>
      <c r="AP127" s="104" t="n">
        <v>12.903</v>
      </c>
      <c r="AQ127" s="104" t="n">
        <v>12.727</v>
      </c>
      <c r="AR127" s="104" t="n">
        <v>12.551</v>
      </c>
      <c r="AS127" s="104" t="n">
        <v>12.36025</v>
      </c>
      <c r="AT127" s="104" t="n">
        <v>12.1695</v>
      </c>
      <c r="AU127" s="104" t="n">
        <v>11.97875</v>
      </c>
      <c r="AV127" s="104" t="n">
        <v>11.788</v>
      </c>
      <c r="AW127" s="104" t="n">
        <v>11.59725</v>
      </c>
      <c r="AX127" s="104" t="n">
        <v>11.4065</v>
      </c>
      <c r="AY127" s="103" t="n">
        <v>11.21575</v>
      </c>
      <c r="AZ127" s="103" t="n">
        <v>11.025</v>
      </c>
      <c r="BA127" s="103" t="n">
        <v>10.83425</v>
      </c>
      <c r="BB127" s="103" t="n">
        <v>10.6435</v>
      </c>
      <c r="BC127" s="103" t="n">
        <v>10.45275</v>
      </c>
      <c r="BD127" s="103" t="n">
        <v>10.262</v>
      </c>
      <c r="BE127" s="103" t="n">
        <v>10.07125</v>
      </c>
      <c r="BF127" s="103" t="n">
        <v>9.8805</v>
      </c>
      <c r="BG127" s="103" t="n">
        <v>9.68975</v>
      </c>
      <c r="BH127" s="103" t="n">
        <v>9.499</v>
      </c>
      <c r="BI127" s="103" t="n">
        <v>9.30825</v>
      </c>
      <c r="BJ127" s="103" t="n">
        <v>9.11750000000001</v>
      </c>
    </row>
    <row r="128" customFormat="false" ht="12.8" hidden="false" customHeight="false" outlineLevel="0" collapsed="false">
      <c r="A128" s="105" t="n">
        <v>161</v>
      </c>
      <c r="B128" s="104" t="n">
        <v>0</v>
      </c>
      <c r="C128" s="104" t="n">
        <v>0.57025</v>
      </c>
      <c r="D128" s="104" t="n">
        <v>1.1405</v>
      </c>
      <c r="E128" s="104" t="n">
        <v>1.71075</v>
      </c>
      <c r="F128" s="104" t="n">
        <v>2.281</v>
      </c>
      <c r="G128" s="104" t="n">
        <v>2.84905</v>
      </c>
      <c r="H128" s="104" t="n">
        <v>3.4171</v>
      </c>
      <c r="I128" s="104" t="n">
        <v>3.98515</v>
      </c>
      <c r="J128" s="104" t="n">
        <v>4.5532</v>
      </c>
      <c r="K128" s="104" t="n">
        <v>5.16635</v>
      </c>
      <c r="L128" s="104" t="n">
        <v>5.7795</v>
      </c>
      <c r="M128" s="104" t="n">
        <v>6.39265</v>
      </c>
      <c r="N128" s="104" t="n">
        <v>7.0058</v>
      </c>
      <c r="O128" s="104" t="n">
        <v>7.6768</v>
      </c>
      <c r="P128" s="104" t="n">
        <v>8.3478</v>
      </c>
      <c r="Q128" s="104" t="n">
        <v>8.6035</v>
      </c>
      <c r="R128" s="104" t="n">
        <v>8.8592</v>
      </c>
      <c r="S128" s="104" t="n">
        <v>9.4989</v>
      </c>
      <c r="T128" s="104" t="n">
        <v>10.1386</v>
      </c>
      <c r="U128" s="104" t="n">
        <v>10.9208</v>
      </c>
      <c r="V128" s="104" t="n">
        <v>11.703</v>
      </c>
      <c r="W128" s="104" t="n">
        <v>13.4364</v>
      </c>
      <c r="X128" s="104" t="n">
        <v>15.1698</v>
      </c>
      <c r="Y128" s="104" t="n">
        <v>15.1867</v>
      </c>
      <c r="Z128" s="104" t="n">
        <v>15.2036</v>
      </c>
      <c r="AA128" s="104" t="n">
        <v>16.0152</v>
      </c>
      <c r="AB128" s="104" t="n">
        <v>16.8268</v>
      </c>
      <c r="AC128" s="104" t="n">
        <v>15.6493</v>
      </c>
      <c r="AD128" s="104" t="n">
        <v>14.4718</v>
      </c>
      <c r="AE128" s="104" t="n">
        <v>14.494</v>
      </c>
      <c r="AF128" s="104" t="n">
        <v>14.5162</v>
      </c>
      <c r="AG128" s="104" t="n">
        <v>14.3421</v>
      </c>
      <c r="AH128" s="104" t="n">
        <v>14.168</v>
      </c>
      <c r="AI128" s="104" t="n">
        <v>14.0001</v>
      </c>
      <c r="AJ128" s="104" t="n">
        <v>13.8322</v>
      </c>
      <c r="AK128" s="104" t="n">
        <v>13.6577</v>
      </c>
      <c r="AL128" s="104" t="n">
        <v>13.4832</v>
      </c>
      <c r="AM128" s="104" t="n">
        <v>13.3236</v>
      </c>
      <c r="AN128" s="104" t="n">
        <v>13.164</v>
      </c>
      <c r="AO128" s="104" t="n">
        <v>12.9891</v>
      </c>
      <c r="AP128" s="104" t="n">
        <v>12.8142</v>
      </c>
      <c r="AQ128" s="104" t="n">
        <v>12.6392</v>
      </c>
      <c r="AR128" s="104" t="n">
        <v>12.4642</v>
      </c>
      <c r="AS128" s="104" t="n">
        <v>12.2748</v>
      </c>
      <c r="AT128" s="104" t="n">
        <v>12.0854</v>
      </c>
      <c r="AU128" s="104" t="n">
        <v>11.896</v>
      </c>
      <c r="AV128" s="104" t="n">
        <v>11.7066</v>
      </c>
      <c r="AW128" s="104" t="n">
        <v>11.5172</v>
      </c>
      <c r="AX128" s="104" t="n">
        <v>11.3278</v>
      </c>
      <c r="AY128" s="103" t="n">
        <v>11.1384</v>
      </c>
      <c r="AZ128" s="103" t="n">
        <v>10.949</v>
      </c>
      <c r="BA128" s="103" t="n">
        <v>10.7596</v>
      </c>
      <c r="BB128" s="103" t="n">
        <v>10.5702</v>
      </c>
      <c r="BC128" s="103" t="n">
        <v>10.3808</v>
      </c>
      <c r="BD128" s="103" t="n">
        <v>10.1914</v>
      </c>
      <c r="BE128" s="103" t="n">
        <v>10.002</v>
      </c>
      <c r="BF128" s="103" t="n">
        <v>9.8126</v>
      </c>
      <c r="BG128" s="103" t="n">
        <v>9.6232</v>
      </c>
      <c r="BH128" s="103" t="n">
        <v>9.43380000000001</v>
      </c>
      <c r="BI128" s="103" t="n">
        <v>9.24440000000001</v>
      </c>
      <c r="BJ128" s="103" t="n">
        <v>9.05500000000001</v>
      </c>
    </row>
    <row r="129" customFormat="false" ht="12.8" hidden="false" customHeight="false" outlineLevel="0" collapsed="false">
      <c r="A129" s="105" t="n">
        <v>162</v>
      </c>
      <c r="B129" s="104" t="n">
        <v>0</v>
      </c>
      <c r="C129" s="104" t="n">
        <v>0.557</v>
      </c>
      <c r="D129" s="104" t="n">
        <v>1.114</v>
      </c>
      <c r="E129" s="104" t="n">
        <v>1.671</v>
      </c>
      <c r="F129" s="104" t="n">
        <v>2.228</v>
      </c>
      <c r="G129" s="104" t="n">
        <v>2.7831</v>
      </c>
      <c r="H129" s="104" t="n">
        <v>3.3382</v>
      </c>
      <c r="I129" s="104" t="n">
        <v>3.8933</v>
      </c>
      <c r="J129" s="104" t="n">
        <v>4.4484</v>
      </c>
      <c r="K129" s="104" t="n">
        <v>5.0492</v>
      </c>
      <c r="L129" s="104" t="n">
        <v>5.65</v>
      </c>
      <c r="M129" s="104" t="n">
        <v>6.2508</v>
      </c>
      <c r="N129" s="104" t="n">
        <v>6.8516</v>
      </c>
      <c r="O129" s="104" t="n">
        <v>7.5096</v>
      </c>
      <c r="P129" s="104" t="n">
        <v>8.1676</v>
      </c>
      <c r="Q129" s="104" t="n">
        <v>8.431</v>
      </c>
      <c r="R129" s="104" t="n">
        <v>8.6944</v>
      </c>
      <c r="S129" s="104" t="n">
        <v>9.3203</v>
      </c>
      <c r="T129" s="104" t="n">
        <v>9.9462</v>
      </c>
      <c r="U129" s="104" t="n">
        <v>10.6916</v>
      </c>
      <c r="V129" s="104" t="n">
        <v>11.437</v>
      </c>
      <c r="W129" s="104" t="n">
        <v>13.0778</v>
      </c>
      <c r="X129" s="104" t="n">
        <v>14.7186</v>
      </c>
      <c r="Y129" s="104" t="n">
        <v>14.6989</v>
      </c>
      <c r="Z129" s="104" t="n">
        <v>14.6792</v>
      </c>
      <c r="AA129" s="104" t="n">
        <v>15.4919</v>
      </c>
      <c r="AB129" s="104" t="n">
        <v>16.3046</v>
      </c>
      <c r="AC129" s="104" t="n">
        <v>15.3951</v>
      </c>
      <c r="AD129" s="104" t="n">
        <v>14.4856</v>
      </c>
      <c r="AE129" s="104" t="n">
        <v>14.4515</v>
      </c>
      <c r="AF129" s="104" t="n">
        <v>14.4174</v>
      </c>
      <c r="AG129" s="104" t="n">
        <v>14.2442</v>
      </c>
      <c r="AH129" s="104" t="n">
        <v>14.071</v>
      </c>
      <c r="AI129" s="104" t="n">
        <v>13.9042</v>
      </c>
      <c r="AJ129" s="104" t="n">
        <v>13.7374</v>
      </c>
      <c r="AK129" s="104" t="n">
        <v>13.5639</v>
      </c>
      <c r="AL129" s="104" t="n">
        <v>13.3904</v>
      </c>
      <c r="AM129" s="104" t="n">
        <v>13.2317</v>
      </c>
      <c r="AN129" s="104" t="n">
        <v>13.073</v>
      </c>
      <c r="AO129" s="104" t="n">
        <v>12.8992</v>
      </c>
      <c r="AP129" s="104" t="n">
        <v>12.7254</v>
      </c>
      <c r="AQ129" s="104" t="n">
        <v>12.5514</v>
      </c>
      <c r="AR129" s="104" t="n">
        <v>12.3774</v>
      </c>
      <c r="AS129" s="104" t="n">
        <v>12.18935</v>
      </c>
      <c r="AT129" s="104" t="n">
        <v>12.0013</v>
      </c>
      <c r="AU129" s="104" t="n">
        <v>11.81325</v>
      </c>
      <c r="AV129" s="104" t="n">
        <v>11.6252</v>
      </c>
      <c r="AW129" s="104" t="n">
        <v>11.43715</v>
      </c>
      <c r="AX129" s="104" t="n">
        <v>11.2491</v>
      </c>
      <c r="AY129" s="103" t="n">
        <v>11.06105</v>
      </c>
      <c r="AZ129" s="103" t="n">
        <v>10.873</v>
      </c>
      <c r="BA129" s="103" t="n">
        <v>10.68495</v>
      </c>
      <c r="BB129" s="103" t="n">
        <v>10.4969</v>
      </c>
      <c r="BC129" s="103" t="n">
        <v>10.30885</v>
      </c>
      <c r="BD129" s="103" t="n">
        <v>10.1208</v>
      </c>
      <c r="BE129" s="103" t="n">
        <v>9.93275</v>
      </c>
      <c r="BF129" s="103" t="n">
        <v>9.7447</v>
      </c>
      <c r="BG129" s="103" t="n">
        <v>9.55665</v>
      </c>
      <c r="BH129" s="103" t="n">
        <v>9.3686</v>
      </c>
      <c r="BI129" s="103" t="n">
        <v>9.18055</v>
      </c>
      <c r="BJ129" s="103" t="n">
        <v>8.99249999999999</v>
      </c>
    </row>
    <row r="130" customFormat="false" ht="12.8" hidden="false" customHeight="false" outlineLevel="0" collapsed="false">
      <c r="A130" s="105" t="n">
        <v>163</v>
      </c>
      <c r="B130" s="104" t="n">
        <v>0</v>
      </c>
      <c r="C130" s="104" t="n">
        <v>0.54375</v>
      </c>
      <c r="D130" s="104" t="n">
        <v>1.0875</v>
      </c>
      <c r="E130" s="104" t="n">
        <v>1.63125</v>
      </c>
      <c r="F130" s="104" t="n">
        <v>2.175</v>
      </c>
      <c r="G130" s="104" t="n">
        <v>2.71715</v>
      </c>
      <c r="H130" s="104" t="n">
        <v>3.2593</v>
      </c>
      <c r="I130" s="104" t="n">
        <v>3.80145</v>
      </c>
      <c r="J130" s="104" t="n">
        <v>4.3436</v>
      </c>
      <c r="K130" s="104" t="n">
        <v>4.93205</v>
      </c>
      <c r="L130" s="104" t="n">
        <v>5.5205</v>
      </c>
      <c r="M130" s="104" t="n">
        <v>6.10895</v>
      </c>
      <c r="N130" s="104" t="n">
        <v>6.6974</v>
      </c>
      <c r="O130" s="104" t="n">
        <v>7.3424</v>
      </c>
      <c r="P130" s="104" t="n">
        <v>7.9874</v>
      </c>
      <c r="Q130" s="104" t="n">
        <v>8.2585</v>
      </c>
      <c r="R130" s="104" t="n">
        <v>8.5296</v>
      </c>
      <c r="S130" s="104" t="n">
        <v>9.1417</v>
      </c>
      <c r="T130" s="104" t="n">
        <v>9.7538</v>
      </c>
      <c r="U130" s="104" t="n">
        <v>10.4624</v>
      </c>
      <c r="V130" s="104" t="n">
        <v>11.171</v>
      </c>
      <c r="W130" s="104" t="n">
        <v>12.7192</v>
      </c>
      <c r="X130" s="104" t="n">
        <v>14.2674</v>
      </c>
      <c r="Y130" s="104" t="n">
        <v>14.2111</v>
      </c>
      <c r="Z130" s="104" t="n">
        <v>14.1548</v>
      </c>
      <c r="AA130" s="104" t="n">
        <v>14.9686</v>
      </c>
      <c r="AB130" s="104" t="n">
        <v>15.7824</v>
      </c>
      <c r="AC130" s="104" t="n">
        <v>15.1409</v>
      </c>
      <c r="AD130" s="104" t="n">
        <v>14.4994</v>
      </c>
      <c r="AE130" s="104" t="n">
        <v>14.409</v>
      </c>
      <c r="AF130" s="104" t="n">
        <v>14.3186</v>
      </c>
      <c r="AG130" s="104" t="n">
        <v>14.1463</v>
      </c>
      <c r="AH130" s="104" t="n">
        <v>13.974</v>
      </c>
      <c r="AI130" s="104" t="n">
        <v>13.8083</v>
      </c>
      <c r="AJ130" s="104" t="n">
        <v>13.6426</v>
      </c>
      <c r="AK130" s="104" t="n">
        <v>13.4701</v>
      </c>
      <c r="AL130" s="104" t="n">
        <v>13.2976</v>
      </c>
      <c r="AM130" s="104" t="n">
        <v>13.1398</v>
      </c>
      <c r="AN130" s="104" t="n">
        <v>12.982</v>
      </c>
      <c r="AO130" s="104" t="n">
        <v>12.8093</v>
      </c>
      <c r="AP130" s="104" t="n">
        <v>12.6366</v>
      </c>
      <c r="AQ130" s="104" t="n">
        <v>12.4636</v>
      </c>
      <c r="AR130" s="104" t="n">
        <v>12.2906</v>
      </c>
      <c r="AS130" s="104" t="n">
        <v>12.1039</v>
      </c>
      <c r="AT130" s="104" t="n">
        <v>11.9172</v>
      </c>
      <c r="AU130" s="104" t="n">
        <v>11.7305</v>
      </c>
      <c r="AV130" s="104" t="n">
        <v>11.5438</v>
      </c>
      <c r="AW130" s="104" t="n">
        <v>11.3571</v>
      </c>
      <c r="AX130" s="104" t="n">
        <v>11.1704</v>
      </c>
      <c r="AY130" s="103" t="n">
        <v>10.9837</v>
      </c>
      <c r="AZ130" s="103" t="n">
        <v>10.797</v>
      </c>
      <c r="BA130" s="103" t="n">
        <v>10.6103</v>
      </c>
      <c r="BB130" s="103" t="n">
        <v>10.4236</v>
      </c>
      <c r="BC130" s="103" t="n">
        <v>10.2369</v>
      </c>
      <c r="BD130" s="103" t="n">
        <v>10.0502</v>
      </c>
      <c r="BE130" s="103" t="n">
        <v>9.8635</v>
      </c>
      <c r="BF130" s="103" t="n">
        <v>9.6768</v>
      </c>
      <c r="BG130" s="103" t="n">
        <v>9.4901</v>
      </c>
      <c r="BH130" s="103" t="n">
        <v>9.3034</v>
      </c>
      <c r="BI130" s="103" t="n">
        <v>9.1167</v>
      </c>
      <c r="BJ130" s="103" t="n">
        <v>8.93</v>
      </c>
    </row>
    <row r="131" customFormat="false" ht="12.8" hidden="false" customHeight="false" outlineLevel="0" collapsed="false">
      <c r="A131" s="105" t="n">
        <v>164</v>
      </c>
      <c r="B131" s="104" t="n">
        <v>0</v>
      </c>
      <c r="C131" s="104" t="n">
        <v>0.5305</v>
      </c>
      <c r="D131" s="104" t="n">
        <v>1.061</v>
      </c>
      <c r="E131" s="104" t="n">
        <v>1.5915</v>
      </c>
      <c r="F131" s="104" t="n">
        <v>2.122</v>
      </c>
      <c r="G131" s="104" t="n">
        <v>2.6512</v>
      </c>
      <c r="H131" s="104" t="n">
        <v>3.1804</v>
      </c>
      <c r="I131" s="104" t="n">
        <v>3.7096</v>
      </c>
      <c r="J131" s="104" t="n">
        <v>4.2388</v>
      </c>
      <c r="K131" s="104" t="n">
        <v>4.8149</v>
      </c>
      <c r="L131" s="104" t="n">
        <v>5.391</v>
      </c>
      <c r="M131" s="104" t="n">
        <v>5.9671</v>
      </c>
      <c r="N131" s="104" t="n">
        <v>6.5432</v>
      </c>
      <c r="O131" s="104" t="n">
        <v>7.1752</v>
      </c>
      <c r="P131" s="104" t="n">
        <v>7.8072</v>
      </c>
      <c r="Q131" s="104" t="n">
        <v>8.086</v>
      </c>
      <c r="R131" s="104" t="n">
        <v>8.3648</v>
      </c>
      <c r="S131" s="104" t="n">
        <v>8.9631</v>
      </c>
      <c r="T131" s="104" t="n">
        <v>9.5614</v>
      </c>
      <c r="U131" s="104" t="n">
        <v>10.2332</v>
      </c>
      <c r="V131" s="104" t="n">
        <v>10.905</v>
      </c>
      <c r="W131" s="104" t="n">
        <v>12.3606</v>
      </c>
      <c r="X131" s="104" t="n">
        <v>13.8162</v>
      </c>
      <c r="Y131" s="104" t="n">
        <v>13.7233</v>
      </c>
      <c r="Z131" s="104" t="n">
        <v>13.6304</v>
      </c>
      <c r="AA131" s="104" t="n">
        <v>14.4453</v>
      </c>
      <c r="AB131" s="104" t="n">
        <v>15.2602</v>
      </c>
      <c r="AC131" s="104" t="n">
        <v>14.8867</v>
      </c>
      <c r="AD131" s="104" t="n">
        <v>14.5132</v>
      </c>
      <c r="AE131" s="104" t="n">
        <v>14.3665</v>
      </c>
      <c r="AF131" s="104" t="n">
        <v>14.2198</v>
      </c>
      <c r="AG131" s="104" t="n">
        <v>14.0484</v>
      </c>
      <c r="AH131" s="104" t="n">
        <v>13.877</v>
      </c>
      <c r="AI131" s="104" t="n">
        <v>13.7124</v>
      </c>
      <c r="AJ131" s="104" t="n">
        <v>13.5478</v>
      </c>
      <c r="AK131" s="104" t="n">
        <v>13.3763</v>
      </c>
      <c r="AL131" s="104" t="n">
        <v>13.2048</v>
      </c>
      <c r="AM131" s="104" t="n">
        <v>13.0479</v>
      </c>
      <c r="AN131" s="104" t="n">
        <v>12.891</v>
      </c>
      <c r="AO131" s="104" t="n">
        <v>12.7194</v>
      </c>
      <c r="AP131" s="104" t="n">
        <v>12.5478</v>
      </c>
      <c r="AQ131" s="104" t="n">
        <v>12.3758</v>
      </c>
      <c r="AR131" s="104" t="n">
        <v>12.2038</v>
      </c>
      <c r="AS131" s="104" t="n">
        <v>12.01845</v>
      </c>
      <c r="AT131" s="104" t="n">
        <v>11.8331</v>
      </c>
      <c r="AU131" s="104" t="n">
        <v>11.64775</v>
      </c>
      <c r="AV131" s="104" t="n">
        <v>11.4624</v>
      </c>
      <c r="AW131" s="104" t="n">
        <v>11.27705</v>
      </c>
      <c r="AX131" s="104" t="n">
        <v>11.0917</v>
      </c>
      <c r="AY131" s="103" t="n">
        <v>10.90635</v>
      </c>
      <c r="AZ131" s="103" t="n">
        <v>10.721</v>
      </c>
      <c r="BA131" s="103" t="n">
        <v>10.53565</v>
      </c>
      <c r="BB131" s="103" t="n">
        <v>10.3503</v>
      </c>
      <c r="BC131" s="103" t="n">
        <v>10.16495</v>
      </c>
      <c r="BD131" s="103" t="n">
        <v>9.9796</v>
      </c>
      <c r="BE131" s="103" t="n">
        <v>9.79425</v>
      </c>
      <c r="BF131" s="103" t="n">
        <v>9.6089</v>
      </c>
      <c r="BG131" s="103" t="n">
        <v>9.42355</v>
      </c>
      <c r="BH131" s="103" t="n">
        <v>9.2382</v>
      </c>
      <c r="BI131" s="103" t="n">
        <v>9.05285</v>
      </c>
      <c r="BJ131" s="103" t="n">
        <v>8.8675</v>
      </c>
    </row>
    <row r="132" customFormat="false" ht="12.8" hidden="false" customHeight="false" outlineLevel="0" collapsed="false">
      <c r="A132" s="105" t="n">
        <v>165</v>
      </c>
      <c r="B132" s="104" t="n">
        <v>0</v>
      </c>
      <c r="C132" s="104" t="n">
        <v>0.51725</v>
      </c>
      <c r="D132" s="104" t="n">
        <v>1.0345</v>
      </c>
      <c r="E132" s="104" t="n">
        <v>1.55175</v>
      </c>
      <c r="F132" s="104" t="n">
        <v>2.069</v>
      </c>
      <c r="G132" s="104" t="n">
        <v>2.58525</v>
      </c>
      <c r="H132" s="104" t="n">
        <v>3.1015</v>
      </c>
      <c r="I132" s="104" t="n">
        <v>3.61775</v>
      </c>
      <c r="J132" s="104" t="n">
        <v>4.134</v>
      </c>
      <c r="K132" s="104" t="n">
        <v>4.69775</v>
      </c>
      <c r="L132" s="104" t="n">
        <v>5.2615</v>
      </c>
      <c r="M132" s="104" t="n">
        <v>5.82525</v>
      </c>
      <c r="N132" s="104" t="n">
        <v>6.389</v>
      </c>
      <c r="O132" s="104" t="n">
        <v>7.008</v>
      </c>
      <c r="P132" s="104" t="n">
        <v>7.627</v>
      </c>
      <c r="Q132" s="104" t="n">
        <v>7.9135</v>
      </c>
      <c r="R132" s="104" t="n">
        <v>8.2</v>
      </c>
      <c r="S132" s="104" t="n">
        <v>8.7845</v>
      </c>
      <c r="T132" s="104" t="n">
        <v>9.369</v>
      </c>
      <c r="U132" s="104" t="n">
        <v>10.004</v>
      </c>
      <c r="V132" s="104" t="n">
        <v>10.639</v>
      </c>
      <c r="W132" s="104" t="n">
        <v>12.002</v>
      </c>
      <c r="X132" s="104" t="n">
        <v>13.365</v>
      </c>
      <c r="Y132" s="104" t="n">
        <v>13.2355</v>
      </c>
      <c r="Z132" s="104" t="n">
        <v>13.106</v>
      </c>
      <c r="AA132" s="104" t="n">
        <v>13.922</v>
      </c>
      <c r="AB132" s="104" t="n">
        <v>14.738</v>
      </c>
      <c r="AC132" s="104" t="n">
        <v>14.6325</v>
      </c>
      <c r="AD132" s="104" t="n">
        <v>14.527</v>
      </c>
      <c r="AE132" s="104" t="n">
        <v>14.324</v>
      </c>
      <c r="AF132" s="104" t="n">
        <v>14.121</v>
      </c>
      <c r="AG132" s="104" t="n">
        <v>13.9505</v>
      </c>
      <c r="AH132" s="104" t="n">
        <v>13.78</v>
      </c>
      <c r="AI132" s="104" t="n">
        <v>13.6165</v>
      </c>
      <c r="AJ132" s="104" t="n">
        <v>13.453</v>
      </c>
      <c r="AK132" s="104" t="n">
        <v>13.2825</v>
      </c>
      <c r="AL132" s="104" t="n">
        <v>13.112</v>
      </c>
      <c r="AM132" s="104" t="n">
        <v>12.956</v>
      </c>
      <c r="AN132" s="104" t="n">
        <v>12.8</v>
      </c>
      <c r="AO132" s="104" t="n">
        <v>12.6295</v>
      </c>
      <c r="AP132" s="104" t="n">
        <v>12.459</v>
      </c>
      <c r="AQ132" s="104" t="n">
        <v>12.288</v>
      </c>
      <c r="AR132" s="104" t="n">
        <v>12.117</v>
      </c>
      <c r="AS132" s="104" t="n">
        <v>11.933</v>
      </c>
      <c r="AT132" s="104" t="n">
        <v>11.749</v>
      </c>
      <c r="AU132" s="104" t="n">
        <v>11.565</v>
      </c>
      <c r="AV132" s="104" t="n">
        <v>11.381</v>
      </c>
      <c r="AW132" s="104" t="n">
        <v>11.197</v>
      </c>
      <c r="AX132" s="104" t="n">
        <v>11.013</v>
      </c>
      <c r="AY132" s="103" t="n">
        <v>10.829</v>
      </c>
      <c r="AZ132" s="103" t="n">
        <v>10.645</v>
      </c>
      <c r="BA132" s="103" t="n">
        <v>10.461</v>
      </c>
      <c r="BB132" s="103" t="n">
        <v>10.277</v>
      </c>
      <c r="BC132" s="103" t="n">
        <v>10.093</v>
      </c>
      <c r="BD132" s="103" t="n">
        <v>9.909</v>
      </c>
      <c r="BE132" s="103" t="n">
        <v>9.72499999999999</v>
      </c>
      <c r="BF132" s="103" t="n">
        <v>9.54099999999999</v>
      </c>
      <c r="BG132" s="103" t="n">
        <v>9.35699999999999</v>
      </c>
      <c r="BH132" s="103" t="n">
        <v>9.17299999999999</v>
      </c>
      <c r="BI132" s="103" t="n">
        <v>8.98899999999999</v>
      </c>
      <c r="BJ132" s="103" t="n">
        <v>8.80499999999999</v>
      </c>
    </row>
    <row r="133" customFormat="false" ht="12.8" hidden="false" customHeight="false" outlineLevel="0" collapsed="false">
      <c r="A133" s="105" t="n">
        <v>166</v>
      </c>
      <c r="B133" s="104" t="n">
        <v>0</v>
      </c>
      <c r="C133" s="104" t="n">
        <v>0.5069</v>
      </c>
      <c r="D133" s="104" t="n">
        <v>1.0138</v>
      </c>
      <c r="E133" s="104" t="n">
        <v>1.5207</v>
      </c>
      <c r="F133" s="104" t="n">
        <v>2.0276</v>
      </c>
      <c r="G133" s="104" t="n">
        <v>2.53365</v>
      </c>
      <c r="H133" s="104" t="n">
        <v>3.0397</v>
      </c>
      <c r="I133" s="104" t="n">
        <v>3.54575</v>
      </c>
      <c r="J133" s="104" t="n">
        <v>4.0518</v>
      </c>
      <c r="K133" s="104" t="n">
        <v>4.60335</v>
      </c>
      <c r="L133" s="104" t="n">
        <v>5.1549</v>
      </c>
      <c r="M133" s="104" t="n">
        <v>5.70645</v>
      </c>
      <c r="N133" s="104" t="n">
        <v>6.258</v>
      </c>
      <c r="O133" s="104" t="n">
        <v>6.8633</v>
      </c>
      <c r="P133" s="104" t="n">
        <v>7.4686</v>
      </c>
      <c r="Q133" s="104" t="n">
        <v>7.772</v>
      </c>
      <c r="R133" s="104" t="n">
        <v>8.0754</v>
      </c>
      <c r="S133" s="104" t="n">
        <v>8.6483</v>
      </c>
      <c r="T133" s="104" t="n">
        <v>9.2212</v>
      </c>
      <c r="U133" s="104" t="n">
        <v>9.8386</v>
      </c>
      <c r="V133" s="104" t="n">
        <v>10.456</v>
      </c>
      <c r="W133" s="104" t="n">
        <v>11.7202</v>
      </c>
      <c r="X133" s="104" t="n">
        <v>12.9844</v>
      </c>
      <c r="Y133" s="104" t="n">
        <v>12.8356</v>
      </c>
      <c r="Z133" s="104" t="n">
        <v>12.6868</v>
      </c>
      <c r="AA133" s="104" t="n">
        <v>13.5075</v>
      </c>
      <c r="AB133" s="104" t="n">
        <v>14.3282</v>
      </c>
      <c r="AC133" s="104" t="n">
        <v>14.4117</v>
      </c>
      <c r="AD133" s="104" t="n">
        <v>14.4952</v>
      </c>
      <c r="AE133" s="104" t="n">
        <v>14.254</v>
      </c>
      <c r="AF133" s="104" t="n">
        <v>14.0128</v>
      </c>
      <c r="AG133" s="104" t="n">
        <v>13.8436</v>
      </c>
      <c r="AH133" s="104" t="n">
        <v>13.6744</v>
      </c>
      <c r="AI133" s="104" t="n">
        <v>13.5116</v>
      </c>
      <c r="AJ133" s="104" t="n">
        <v>13.3488</v>
      </c>
      <c r="AK133" s="104" t="n">
        <v>13.1796</v>
      </c>
      <c r="AL133" s="104" t="n">
        <v>13.0104</v>
      </c>
      <c r="AM133" s="104" t="n">
        <v>12.8547</v>
      </c>
      <c r="AN133" s="104" t="n">
        <v>12.699</v>
      </c>
      <c r="AO133" s="104" t="n">
        <v>12.5297</v>
      </c>
      <c r="AP133" s="104" t="n">
        <v>12.3604</v>
      </c>
      <c r="AQ133" s="104" t="n">
        <v>12.1907</v>
      </c>
      <c r="AR133" s="104" t="n">
        <v>12.021</v>
      </c>
      <c r="AS133" s="104" t="n">
        <v>11.838925</v>
      </c>
      <c r="AT133" s="104" t="n">
        <v>11.65685</v>
      </c>
      <c r="AU133" s="104" t="n">
        <v>11.474775</v>
      </c>
      <c r="AV133" s="104" t="n">
        <v>11.2927</v>
      </c>
      <c r="AW133" s="104" t="n">
        <v>11.110625</v>
      </c>
      <c r="AX133" s="104" t="n">
        <v>10.92855</v>
      </c>
      <c r="AY133" s="103" t="n">
        <v>10.746475</v>
      </c>
      <c r="AZ133" s="103" t="n">
        <v>10.5644</v>
      </c>
      <c r="BA133" s="103" t="n">
        <v>10.382325</v>
      </c>
      <c r="BB133" s="103" t="n">
        <v>10.20025</v>
      </c>
      <c r="BC133" s="103" t="n">
        <v>10.018175</v>
      </c>
      <c r="BD133" s="103" t="n">
        <v>9.8361</v>
      </c>
      <c r="BE133" s="103" t="n">
        <v>9.65402499999999</v>
      </c>
      <c r="BF133" s="103" t="n">
        <v>9.47194999999999</v>
      </c>
      <c r="BG133" s="103" t="n">
        <v>9.28987499999999</v>
      </c>
      <c r="BH133" s="103" t="n">
        <v>9.10779999999999</v>
      </c>
      <c r="BI133" s="103" t="n">
        <v>8.92572499999999</v>
      </c>
      <c r="BJ133" s="103" t="n">
        <v>8.74364999999999</v>
      </c>
    </row>
    <row r="134" customFormat="false" ht="12.8" hidden="false" customHeight="false" outlineLevel="0" collapsed="false">
      <c r="A134" s="105" t="n">
        <v>167</v>
      </c>
      <c r="B134" s="104" t="n">
        <v>0</v>
      </c>
      <c r="C134" s="104" t="n">
        <v>0.49655</v>
      </c>
      <c r="D134" s="104" t="n">
        <v>0.9931</v>
      </c>
      <c r="E134" s="104" t="n">
        <v>1.48965</v>
      </c>
      <c r="F134" s="104" t="n">
        <v>1.9862</v>
      </c>
      <c r="G134" s="104" t="n">
        <v>2.48205</v>
      </c>
      <c r="H134" s="104" t="n">
        <v>2.9779</v>
      </c>
      <c r="I134" s="104" t="n">
        <v>3.47375</v>
      </c>
      <c r="J134" s="104" t="n">
        <v>3.9696</v>
      </c>
      <c r="K134" s="104" t="n">
        <v>4.50895</v>
      </c>
      <c r="L134" s="104" t="n">
        <v>5.0483</v>
      </c>
      <c r="M134" s="104" t="n">
        <v>5.58765</v>
      </c>
      <c r="N134" s="104" t="n">
        <v>6.127</v>
      </c>
      <c r="O134" s="104" t="n">
        <v>6.7186</v>
      </c>
      <c r="P134" s="104" t="n">
        <v>7.3102</v>
      </c>
      <c r="Q134" s="104" t="n">
        <v>7.6305</v>
      </c>
      <c r="R134" s="104" t="n">
        <v>7.9508</v>
      </c>
      <c r="S134" s="104" t="n">
        <v>8.5121</v>
      </c>
      <c r="T134" s="104" t="n">
        <v>9.0734</v>
      </c>
      <c r="U134" s="104" t="n">
        <v>9.6732</v>
      </c>
      <c r="V134" s="104" t="n">
        <v>10.273</v>
      </c>
      <c r="W134" s="104" t="n">
        <v>11.4384</v>
      </c>
      <c r="X134" s="104" t="n">
        <v>12.6038</v>
      </c>
      <c r="Y134" s="104" t="n">
        <v>12.4357</v>
      </c>
      <c r="Z134" s="104" t="n">
        <v>12.2676</v>
      </c>
      <c r="AA134" s="104" t="n">
        <v>13.093</v>
      </c>
      <c r="AB134" s="104" t="n">
        <v>13.9184</v>
      </c>
      <c r="AC134" s="104" t="n">
        <v>14.1909</v>
      </c>
      <c r="AD134" s="104" t="n">
        <v>14.4634</v>
      </c>
      <c r="AE134" s="104" t="n">
        <v>14.184</v>
      </c>
      <c r="AF134" s="104" t="n">
        <v>13.9046</v>
      </c>
      <c r="AG134" s="104" t="n">
        <v>13.7367</v>
      </c>
      <c r="AH134" s="104" t="n">
        <v>13.5688</v>
      </c>
      <c r="AI134" s="104" t="n">
        <v>13.4067</v>
      </c>
      <c r="AJ134" s="104" t="n">
        <v>13.2446</v>
      </c>
      <c r="AK134" s="104" t="n">
        <v>13.0767</v>
      </c>
      <c r="AL134" s="104" t="n">
        <v>12.9088</v>
      </c>
      <c r="AM134" s="104" t="n">
        <v>12.7534</v>
      </c>
      <c r="AN134" s="104" t="n">
        <v>12.598</v>
      </c>
      <c r="AO134" s="104" t="n">
        <v>12.4299</v>
      </c>
      <c r="AP134" s="104" t="n">
        <v>12.2618</v>
      </c>
      <c r="AQ134" s="104" t="n">
        <v>12.0934</v>
      </c>
      <c r="AR134" s="104" t="n">
        <v>11.925</v>
      </c>
      <c r="AS134" s="104" t="n">
        <v>11.74485</v>
      </c>
      <c r="AT134" s="104" t="n">
        <v>11.5647</v>
      </c>
      <c r="AU134" s="104" t="n">
        <v>11.38455</v>
      </c>
      <c r="AV134" s="104" t="n">
        <v>11.2044</v>
      </c>
      <c r="AW134" s="104" t="n">
        <v>11.02425</v>
      </c>
      <c r="AX134" s="104" t="n">
        <v>10.8441</v>
      </c>
      <c r="AY134" s="103" t="n">
        <v>10.66395</v>
      </c>
      <c r="AZ134" s="103" t="n">
        <v>10.4838</v>
      </c>
      <c r="BA134" s="103" t="n">
        <v>10.30365</v>
      </c>
      <c r="BB134" s="103" t="n">
        <v>10.1235</v>
      </c>
      <c r="BC134" s="103" t="n">
        <v>9.94335</v>
      </c>
      <c r="BD134" s="103" t="n">
        <v>9.76319999999999</v>
      </c>
      <c r="BE134" s="103" t="n">
        <v>9.58304999999999</v>
      </c>
      <c r="BF134" s="103" t="n">
        <v>9.40289999999999</v>
      </c>
      <c r="BG134" s="103" t="n">
        <v>9.22274999999999</v>
      </c>
      <c r="BH134" s="103" t="n">
        <v>9.04259999999999</v>
      </c>
      <c r="BI134" s="103" t="n">
        <v>8.86244999999999</v>
      </c>
      <c r="BJ134" s="103" t="n">
        <v>8.68229999999999</v>
      </c>
    </row>
    <row r="135" customFormat="false" ht="12.8" hidden="false" customHeight="false" outlineLevel="0" collapsed="false">
      <c r="A135" s="105" t="n">
        <v>168</v>
      </c>
      <c r="B135" s="104" t="n">
        <v>0</v>
      </c>
      <c r="C135" s="104" t="n">
        <v>0.4862</v>
      </c>
      <c r="D135" s="104" t="n">
        <v>0.9724</v>
      </c>
      <c r="E135" s="104" t="n">
        <v>1.4586</v>
      </c>
      <c r="F135" s="104" t="n">
        <v>1.9448</v>
      </c>
      <c r="G135" s="104" t="n">
        <v>2.43045</v>
      </c>
      <c r="H135" s="104" t="n">
        <v>2.9161</v>
      </c>
      <c r="I135" s="104" t="n">
        <v>3.40175</v>
      </c>
      <c r="J135" s="104" t="n">
        <v>3.8874</v>
      </c>
      <c r="K135" s="104" t="n">
        <v>4.41455</v>
      </c>
      <c r="L135" s="104" t="n">
        <v>4.9417</v>
      </c>
      <c r="M135" s="104" t="n">
        <v>5.46885</v>
      </c>
      <c r="N135" s="104" t="n">
        <v>5.996</v>
      </c>
      <c r="O135" s="104" t="n">
        <v>6.5739</v>
      </c>
      <c r="P135" s="104" t="n">
        <v>7.1518</v>
      </c>
      <c r="Q135" s="104" t="n">
        <v>7.489</v>
      </c>
      <c r="R135" s="104" t="n">
        <v>7.8262</v>
      </c>
      <c r="S135" s="104" t="n">
        <v>8.3759</v>
      </c>
      <c r="T135" s="104" t="n">
        <v>8.9256</v>
      </c>
      <c r="U135" s="104" t="n">
        <v>9.5078</v>
      </c>
      <c r="V135" s="104" t="n">
        <v>10.09</v>
      </c>
      <c r="W135" s="104" t="n">
        <v>11.1566</v>
      </c>
      <c r="X135" s="104" t="n">
        <v>12.2232</v>
      </c>
      <c r="Y135" s="104" t="n">
        <v>12.0358</v>
      </c>
      <c r="Z135" s="104" t="n">
        <v>11.8484</v>
      </c>
      <c r="AA135" s="104" t="n">
        <v>12.6785</v>
      </c>
      <c r="AB135" s="104" t="n">
        <v>13.5086</v>
      </c>
      <c r="AC135" s="104" t="n">
        <v>13.9701</v>
      </c>
      <c r="AD135" s="104" t="n">
        <v>14.4316</v>
      </c>
      <c r="AE135" s="104" t="n">
        <v>14.114</v>
      </c>
      <c r="AF135" s="104" t="n">
        <v>13.7964</v>
      </c>
      <c r="AG135" s="104" t="n">
        <v>13.6298</v>
      </c>
      <c r="AH135" s="104" t="n">
        <v>13.4632</v>
      </c>
      <c r="AI135" s="104" t="n">
        <v>13.3018</v>
      </c>
      <c r="AJ135" s="104" t="n">
        <v>13.1404</v>
      </c>
      <c r="AK135" s="104" t="n">
        <v>12.9738</v>
      </c>
      <c r="AL135" s="104" t="n">
        <v>12.8072</v>
      </c>
      <c r="AM135" s="104" t="n">
        <v>12.6521</v>
      </c>
      <c r="AN135" s="104" t="n">
        <v>12.497</v>
      </c>
      <c r="AO135" s="104" t="n">
        <v>12.3301</v>
      </c>
      <c r="AP135" s="104" t="n">
        <v>12.1632</v>
      </c>
      <c r="AQ135" s="104" t="n">
        <v>11.9961</v>
      </c>
      <c r="AR135" s="104" t="n">
        <v>11.829</v>
      </c>
      <c r="AS135" s="104" t="n">
        <v>11.650775</v>
      </c>
      <c r="AT135" s="104" t="n">
        <v>11.47255</v>
      </c>
      <c r="AU135" s="104" t="n">
        <v>11.294325</v>
      </c>
      <c r="AV135" s="104" t="n">
        <v>11.1161</v>
      </c>
      <c r="AW135" s="104" t="n">
        <v>10.937875</v>
      </c>
      <c r="AX135" s="104" t="n">
        <v>10.75965</v>
      </c>
      <c r="AY135" s="103" t="n">
        <v>10.581425</v>
      </c>
      <c r="AZ135" s="103" t="n">
        <v>10.4032</v>
      </c>
      <c r="BA135" s="103" t="n">
        <v>10.224975</v>
      </c>
      <c r="BB135" s="103" t="n">
        <v>10.04675</v>
      </c>
      <c r="BC135" s="103" t="n">
        <v>9.86852499999999</v>
      </c>
      <c r="BD135" s="103" t="n">
        <v>9.69029999999999</v>
      </c>
      <c r="BE135" s="103" t="n">
        <v>9.51207499999999</v>
      </c>
      <c r="BF135" s="103" t="n">
        <v>9.33384999999999</v>
      </c>
      <c r="BG135" s="103" t="n">
        <v>9.15562499999999</v>
      </c>
      <c r="BH135" s="103" t="n">
        <v>8.97739999999999</v>
      </c>
      <c r="BI135" s="103" t="n">
        <v>8.79917499999999</v>
      </c>
      <c r="BJ135" s="103" t="n">
        <v>8.62094999999999</v>
      </c>
    </row>
    <row r="136" customFormat="false" ht="12.8" hidden="false" customHeight="false" outlineLevel="0" collapsed="false">
      <c r="A136" s="105" t="n">
        <v>169</v>
      </c>
      <c r="B136" s="104" t="n">
        <v>0</v>
      </c>
      <c r="C136" s="104" t="n">
        <v>0.47585</v>
      </c>
      <c r="D136" s="104" t="n">
        <v>0.9517</v>
      </c>
      <c r="E136" s="104" t="n">
        <v>1.42755</v>
      </c>
      <c r="F136" s="104" t="n">
        <v>1.9034</v>
      </c>
      <c r="G136" s="104" t="n">
        <v>2.37885</v>
      </c>
      <c r="H136" s="104" t="n">
        <v>2.8543</v>
      </c>
      <c r="I136" s="104" t="n">
        <v>3.32975</v>
      </c>
      <c r="J136" s="104" t="n">
        <v>3.8052</v>
      </c>
      <c r="K136" s="104" t="n">
        <v>4.32015</v>
      </c>
      <c r="L136" s="104" t="n">
        <v>4.8351</v>
      </c>
      <c r="M136" s="104" t="n">
        <v>5.35005</v>
      </c>
      <c r="N136" s="104" t="n">
        <v>5.865</v>
      </c>
      <c r="O136" s="104" t="n">
        <v>6.4292</v>
      </c>
      <c r="P136" s="104" t="n">
        <v>6.9934</v>
      </c>
      <c r="Q136" s="104" t="n">
        <v>7.3475</v>
      </c>
      <c r="R136" s="104" t="n">
        <v>7.7016</v>
      </c>
      <c r="S136" s="104" t="n">
        <v>8.2397</v>
      </c>
      <c r="T136" s="104" t="n">
        <v>8.7778</v>
      </c>
      <c r="U136" s="104" t="n">
        <v>9.3424</v>
      </c>
      <c r="V136" s="104" t="n">
        <v>9.907</v>
      </c>
      <c r="W136" s="104" t="n">
        <v>10.8748</v>
      </c>
      <c r="X136" s="104" t="n">
        <v>11.8426</v>
      </c>
      <c r="Y136" s="104" t="n">
        <v>11.6359</v>
      </c>
      <c r="Z136" s="104" t="n">
        <v>11.4292</v>
      </c>
      <c r="AA136" s="104" t="n">
        <v>12.264</v>
      </c>
      <c r="AB136" s="104" t="n">
        <v>13.0988</v>
      </c>
      <c r="AC136" s="104" t="n">
        <v>13.7493</v>
      </c>
      <c r="AD136" s="104" t="n">
        <v>14.3998</v>
      </c>
      <c r="AE136" s="104" t="n">
        <v>14.044</v>
      </c>
      <c r="AF136" s="104" t="n">
        <v>13.6882</v>
      </c>
      <c r="AG136" s="104" t="n">
        <v>13.5229</v>
      </c>
      <c r="AH136" s="104" t="n">
        <v>13.3576</v>
      </c>
      <c r="AI136" s="104" t="n">
        <v>13.1969</v>
      </c>
      <c r="AJ136" s="104" t="n">
        <v>13.0362</v>
      </c>
      <c r="AK136" s="104" t="n">
        <v>12.8709</v>
      </c>
      <c r="AL136" s="104" t="n">
        <v>12.7056</v>
      </c>
      <c r="AM136" s="104" t="n">
        <v>12.5508</v>
      </c>
      <c r="AN136" s="104" t="n">
        <v>12.396</v>
      </c>
      <c r="AO136" s="104" t="n">
        <v>12.2303</v>
      </c>
      <c r="AP136" s="104" t="n">
        <v>12.0646</v>
      </c>
      <c r="AQ136" s="104" t="n">
        <v>11.8988</v>
      </c>
      <c r="AR136" s="104" t="n">
        <v>11.733</v>
      </c>
      <c r="AS136" s="104" t="n">
        <v>11.5567</v>
      </c>
      <c r="AT136" s="104" t="n">
        <v>11.3804</v>
      </c>
      <c r="AU136" s="104" t="n">
        <v>11.2041</v>
      </c>
      <c r="AV136" s="104" t="n">
        <v>11.0278</v>
      </c>
      <c r="AW136" s="104" t="n">
        <v>10.8515</v>
      </c>
      <c r="AX136" s="104" t="n">
        <v>10.6752</v>
      </c>
      <c r="AY136" s="103" t="n">
        <v>10.4989</v>
      </c>
      <c r="AZ136" s="103" t="n">
        <v>10.3226</v>
      </c>
      <c r="BA136" s="103" t="n">
        <v>10.1463</v>
      </c>
      <c r="BB136" s="103" t="n">
        <v>9.97</v>
      </c>
      <c r="BC136" s="103" t="n">
        <v>9.79369999999999</v>
      </c>
      <c r="BD136" s="103" t="n">
        <v>9.61739999999999</v>
      </c>
      <c r="BE136" s="103" t="n">
        <v>9.44109999999999</v>
      </c>
      <c r="BF136" s="103" t="n">
        <v>9.26479999999999</v>
      </c>
      <c r="BG136" s="103" t="n">
        <v>9.08849999999999</v>
      </c>
      <c r="BH136" s="103" t="n">
        <v>8.91219999999999</v>
      </c>
      <c r="BI136" s="103" t="n">
        <v>8.73589999999999</v>
      </c>
      <c r="BJ136" s="103" t="n">
        <v>8.55959999999999</v>
      </c>
    </row>
    <row r="137" customFormat="false" ht="12.8" hidden="false" customHeight="false" outlineLevel="0" collapsed="false">
      <c r="A137" s="105" t="n">
        <v>170</v>
      </c>
      <c r="B137" s="104" t="n">
        <v>0</v>
      </c>
      <c r="C137" s="104" t="n">
        <v>0.4655</v>
      </c>
      <c r="D137" s="104" t="n">
        <v>0.931</v>
      </c>
      <c r="E137" s="104" t="n">
        <v>1.3965</v>
      </c>
      <c r="F137" s="104" t="n">
        <v>1.862</v>
      </c>
      <c r="G137" s="104" t="n">
        <v>2.32725</v>
      </c>
      <c r="H137" s="104" t="n">
        <v>2.7925</v>
      </c>
      <c r="I137" s="104" t="n">
        <v>3.25775</v>
      </c>
      <c r="J137" s="104" t="n">
        <v>3.723</v>
      </c>
      <c r="K137" s="104" t="n">
        <v>4.22575</v>
      </c>
      <c r="L137" s="104" t="n">
        <v>4.7285</v>
      </c>
      <c r="M137" s="104" t="n">
        <v>5.23125</v>
      </c>
      <c r="N137" s="104" t="n">
        <v>5.734</v>
      </c>
      <c r="O137" s="104" t="n">
        <v>6.2845</v>
      </c>
      <c r="P137" s="104" t="n">
        <v>6.835</v>
      </c>
      <c r="Q137" s="104" t="n">
        <v>7.206</v>
      </c>
      <c r="R137" s="104" t="n">
        <v>7.577</v>
      </c>
      <c r="S137" s="104" t="n">
        <v>8.1035</v>
      </c>
      <c r="T137" s="104" t="n">
        <v>8.63</v>
      </c>
      <c r="U137" s="104" t="n">
        <v>9.177</v>
      </c>
      <c r="V137" s="104" t="n">
        <v>9.724</v>
      </c>
      <c r="W137" s="104" t="n">
        <v>10.593</v>
      </c>
      <c r="X137" s="104" t="n">
        <v>11.462</v>
      </c>
      <c r="Y137" s="104" t="n">
        <v>11.236</v>
      </c>
      <c r="Z137" s="104" t="n">
        <v>11.01</v>
      </c>
      <c r="AA137" s="104" t="n">
        <v>11.8495</v>
      </c>
      <c r="AB137" s="104" t="n">
        <v>12.689</v>
      </c>
      <c r="AC137" s="104" t="n">
        <v>13.5285</v>
      </c>
      <c r="AD137" s="104" t="n">
        <v>14.368</v>
      </c>
      <c r="AE137" s="104" t="n">
        <v>13.974</v>
      </c>
      <c r="AF137" s="104" t="n">
        <v>13.58</v>
      </c>
      <c r="AG137" s="104" t="n">
        <v>13.416</v>
      </c>
      <c r="AH137" s="104" t="n">
        <v>13.252</v>
      </c>
      <c r="AI137" s="104" t="n">
        <v>13.092</v>
      </c>
      <c r="AJ137" s="104" t="n">
        <v>12.932</v>
      </c>
      <c r="AK137" s="104" t="n">
        <v>12.768</v>
      </c>
      <c r="AL137" s="104" t="n">
        <v>12.604</v>
      </c>
      <c r="AM137" s="104" t="n">
        <v>12.4495</v>
      </c>
      <c r="AN137" s="104" t="n">
        <v>12.295</v>
      </c>
      <c r="AO137" s="104" t="n">
        <v>12.1305</v>
      </c>
      <c r="AP137" s="104" t="n">
        <v>11.966</v>
      </c>
      <c r="AQ137" s="104" t="n">
        <v>11.8015</v>
      </c>
      <c r="AR137" s="104" t="n">
        <v>11.637</v>
      </c>
      <c r="AS137" s="104" t="n">
        <v>11.462625</v>
      </c>
      <c r="AT137" s="104" t="n">
        <v>11.28825</v>
      </c>
      <c r="AU137" s="104" t="n">
        <v>11.113875</v>
      </c>
      <c r="AV137" s="104" t="n">
        <v>10.9395</v>
      </c>
      <c r="AW137" s="104" t="n">
        <v>10.765125</v>
      </c>
      <c r="AX137" s="104" t="n">
        <v>10.59075</v>
      </c>
      <c r="AY137" s="103" t="n">
        <v>10.416375</v>
      </c>
      <c r="AZ137" s="103" t="n">
        <v>10.242</v>
      </c>
      <c r="BA137" s="103" t="n">
        <v>10.067625</v>
      </c>
      <c r="BB137" s="103" t="n">
        <v>9.89325</v>
      </c>
      <c r="BC137" s="103" t="n">
        <v>9.718875</v>
      </c>
      <c r="BD137" s="103" t="n">
        <v>9.5445</v>
      </c>
      <c r="BE137" s="103" t="n">
        <v>9.370125</v>
      </c>
      <c r="BF137" s="103" t="n">
        <v>9.19575</v>
      </c>
      <c r="BG137" s="103" t="n">
        <v>9.021375</v>
      </c>
      <c r="BH137" s="103" t="n">
        <v>8.84700000000001</v>
      </c>
      <c r="BI137" s="103" t="n">
        <v>8.67262500000001</v>
      </c>
      <c r="BJ137" s="103" t="n">
        <v>8.49825000000001</v>
      </c>
    </row>
    <row r="138" customFormat="false" ht="12.8" hidden="false" customHeight="false" outlineLevel="0" collapsed="false">
      <c r="A138" s="105" t="n">
        <v>171</v>
      </c>
      <c r="B138" s="104" t="n">
        <v>0</v>
      </c>
      <c r="C138" s="104" t="n">
        <v>0.46025</v>
      </c>
      <c r="D138" s="104" t="n">
        <v>0.9205</v>
      </c>
      <c r="E138" s="104" t="n">
        <v>1.38075</v>
      </c>
      <c r="F138" s="104" t="n">
        <v>1.841</v>
      </c>
      <c r="G138" s="104" t="n">
        <v>2.30105</v>
      </c>
      <c r="H138" s="104" t="n">
        <v>2.7611</v>
      </c>
      <c r="I138" s="104" t="n">
        <v>3.22115</v>
      </c>
      <c r="J138" s="104" t="n">
        <v>3.6812</v>
      </c>
      <c r="K138" s="104" t="n">
        <v>4.1722</v>
      </c>
      <c r="L138" s="104" t="n">
        <v>4.6632</v>
      </c>
      <c r="M138" s="104" t="n">
        <v>5.1542</v>
      </c>
      <c r="N138" s="104" t="n">
        <v>5.6452</v>
      </c>
      <c r="O138" s="104" t="n">
        <v>6.1812</v>
      </c>
      <c r="P138" s="104" t="n">
        <v>6.7172</v>
      </c>
      <c r="Q138" s="104" t="n">
        <v>7.0963</v>
      </c>
      <c r="R138" s="104" t="n">
        <v>7.4754</v>
      </c>
      <c r="S138" s="104" t="n">
        <v>7.9915</v>
      </c>
      <c r="T138" s="104" t="n">
        <v>8.5076</v>
      </c>
      <c r="U138" s="104" t="n">
        <v>9.0464</v>
      </c>
      <c r="V138" s="104" t="n">
        <v>9.5852</v>
      </c>
      <c r="W138" s="104" t="n">
        <v>10.4051</v>
      </c>
      <c r="X138" s="104" t="n">
        <v>11.225</v>
      </c>
      <c r="Y138" s="104" t="n">
        <v>11.0134</v>
      </c>
      <c r="Z138" s="104" t="n">
        <v>10.8018</v>
      </c>
      <c r="AA138" s="104" t="n">
        <v>11.6532</v>
      </c>
      <c r="AB138" s="104" t="n">
        <v>12.5046</v>
      </c>
      <c r="AC138" s="104" t="n">
        <v>13.3805</v>
      </c>
      <c r="AD138" s="104" t="n">
        <v>14.2564</v>
      </c>
      <c r="AE138" s="104" t="n">
        <v>13.8644</v>
      </c>
      <c r="AF138" s="104" t="n">
        <v>13.4724</v>
      </c>
      <c r="AG138" s="104" t="n">
        <v>13.3095</v>
      </c>
      <c r="AH138" s="104" t="n">
        <v>13.1466</v>
      </c>
      <c r="AI138" s="104" t="n">
        <v>12.9874</v>
      </c>
      <c r="AJ138" s="104" t="n">
        <v>12.8282</v>
      </c>
      <c r="AK138" s="104" t="n">
        <v>12.6653</v>
      </c>
      <c r="AL138" s="104" t="n">
        <v>12.5024</v>
      </c>
      <c r="AM138" s="104" t="n">
        <v>12.348</v>
      </c>
      <c r="AN138" s="104" t="n">
        <v>12.1936</v>
      </c>
      <c r="AO138" s="104" t="n">
        <v>12.0303</v>
      </c>
      <c r="AP138" s="104" t="n">
        <v>11.867</v>
      </c>
      <c r="AQ138" s="104" t="n">
        <v>11.7037</v>
      </c>
      <c r="AR138" s="104" t="n">
        <v>11.5404</v>
      </c>
      <c r="AS138" s="104" t="n">
        <v>11.36825</v>
      </c>
      <c r="AT138" s="104" t="n">
        <v>11.1961</v>
      </c>
      <c r="AU138" s="104" t="n">
        <v>11.02395</v>
      </c>
      <c r="AV138" s="104" t="n">
        <v>10.8518</v>
      </c>
      <c r="AW138" s="104" t="n">
        <v>10.67965</v>
      </c>
      <c r="AX138" s="104" t="n">
        <v>10.5075</v>
      </c>
      <c r="AY138" s="103" t="n">
        <v>10.33535</v>
      </c>
      <c r="AZ138" s="103" t="n">
        <v>10.1632</v>
      </c>
      <c r="BA138" s="103" t="n">
        <v>9.99105</v>
      </c>
      <c r="BB138" s="103" t="n">
        <v>9.8189</v>
      </c>
      <c r="BC138" s="103" t="n">
        <v>9.64675</v>
      </c>
      <c r="BD138" s="103" t="n">
        <v>9.4746</v>
      </c>
      <c r="BE138" s="103" t="n">
        <v>9.30245</v>
      </c>
      <c r="BF138" s="103" t="n">
        <v>9.1303</v>
      </c>
      <c r="BG138" s="103" t="n">
        <v>8.95815</v>
      </c>
      <c r="BH138" s="103" t="n">
        <v>8.786</v>
      </c>
      <c r="BI138" s="103" t="n">
        <v>8.61385</v>
      </c>
      <c r="BJ138" s="103" t="n">
        <v>8.4417</v>
      </c>
    </row>
    <row r="139" customFormat="false" ht="12.8" hidden="false" customHeight="false" outlineLevel="0" collapsed="false">
      <c r="A139" s="105" t="n">
        <v>172</v>
      </c>
      <c r="B139" s="104" t="n">
        <v>0</v>
      </c>
      <c r="C139" s="104" t="n">
        <v>0.455</v>
      </c>
      <c r="D139" s="104" t="n">
        <v>0.91</v>
      </c>
      <c r="E139" s="104" t="n">
        <v>1.365</v>
      </c>
      <c r="F139" s="104" t="n">
        <v>1.82</v>
      </c>
      <c r="G139" s="104" t="n">
        <v>2.27485</v>
      </c>
      <c r="H139" s="104" t="n">
        <v>2.7297</v>
      </c>
      <c r="I139" s="104" t="n">
        <v>3.18455</v>
      </c>
      <c r="J139" s="104" t="n">
        <v>3.6394</v>
      </c>
      <c r="K139" s="104" t="n">
        <v>4.11865</v>
      </c>
      <c r="L139" s="104" t="n">
        <v>4.5979</v>
      </c>
      <c r="M139" s="104" t="n">
        <v>5.07715</v>
      </c>
      <c r="N139" s="104" t="n">
        <v>5.5564</v>
      </c>
      <c r="O139" s="104" t="n">
        <v>6.0779</v>
      </c>
      <c r="P139" s="104" t="n">
        <v>6.5994</v>
      </c>
      <c r="Q139" s="104" t="n">
        <v>6.9866</v>
      </c>
      <c r="R139" s="104" t="n">
        <v>7.3738</v>
      </c>
      <c r="S139" s="104" t="n">
        <v>7.8795</v>
      </c>
      <c r="T139" s="104" t="n">
        <v>8.3852</v>
      </c>
      <c r="U139" s="104" t="n">
        <v>8.9158</v>
      </c>
      <c r="V139" s="104" t="n">
        <v>9.4464</v>
      </c>
      <c r="W139" s="104" t="n">
        <v>10.2172</v>
      </c>
      <c r="X139" s="104" t="n">
        <v>10.988</v>
      </c>
      <c r="Y139" s="104" t="n">
        <v>10.7908</v>
      </c>
      <c r="Z139" s="104" t="n">
        <v>10.5936</v>
      </c>
      <c r="AA139" s="104" t="n">
        <v>11.4569</v>
      </c>
      <c r="AB139" s="104" t="n">
        <v>12.3202</v>
      </c>
      <c r="AC139" s="104" t="n">
        <v>13.2325</v>
      </c>
      <c r="AD139" s="104" t="n">
        <v>14.1448</v>
      </c>
      <c r="AE139" s="104" t="n">
        <v>13.7548</v>
      </c>
      <c r="AF139" s="104" t="n">
        <v>13.3648</v>
      </c>
      <c r="AG139" s="104" t="n">
        <v>13.203</v>
      </c>
      <c r="AH139" s="104" t="n">
        <v>13.0412</v>
      </c>
      <c r="AI139" s="104" t="n">
        <v>12.8828</v>
      </c>
      <c r="AJ139" s="104" t="n">
        <v>12.7244</v>
      </c>
      <c r="AK139" s="104" t="n">
        <v>12.5626</v>
      </c>
      <c r="AL139" s="104" t="n">
        <v>12.4008</v>
      </c>
      <c r="AM139" s="104" t="n">
        <v>12.2465</v>
      </c>
      <c r="AN139" s="104" t="n">
        <v>12.0922</v>
      </c>
      <c r="AO139" s="104" t="n">
        <v>11.9301</v>
      </c>
      <c r="AP139" s="104" t="n">
        <v>11.768</v>
      </c>
      <c r="AQ139" s="104" t="n">
        <v>11.6059</v>
      </c>
      <c r="AR139" s="104" t="n">
        <v>11.4438</v>
      </c>
      <c r="AS139" s="104" t="n">
        <v>11.273875</v>
      </c>
      <c r="AT139" s="104" t="n">
        <v>11.10395</v>
      </c>
      <c r="AU139" s="104" t="n">
        <v>10.934025</v>
      </c>
      <c r="AV139" s="104" t="n">
        <v>10.7641</v>
      </c>
      <c r="AW139" s="104" t="n">
        <v>10.594175</v>
      </c>
      <c r="AX139" s="104" t="n">
        <v>10.42425</v>
      </c>
      <c r="AY139" s="103" t="n">
        <v>10.254325</v>
      </c>
      <c r="AZ139" s="103" t="n">
        <v>10.0844</v>
      </c>
      <c r="BA139" s="103" t="n">
        <v>9.914475</v>
      </c>
      <c r="BB139" s="103" t="n">
        <v>9.74455</v>
      </c>
      <c r="BC139" s="103" t="n">
        <v>9.574625</v>
      </c>
      <c r="BD139" s="103" t="n">
        <v>9.40470000000001</v>
      </c>
      <c r="BE139" s="103" t="n">
        <v>9.23477500000001</v>
      </c>
      <c r="BF139" s="103" t="n">
        <v>9.06485000000001</v>
      </c>
      <c r="BG139" s="103" t="n">
        <v>8.89492500000001</v>
      </c>
      <c r="BH139" s="103" t="n">
        <v>8.72500000000001</v>
      </c>
      <c r="BI139" s="103" t="n">
        <v>8.55507500000001</v>
      </c>
      <c r="BJ139" s="103" t="n">
        <v>8.38515000000001</v>
      </c>
    </row>
    <row r="140" customFormat="false" ht="12.8" hidden="false" customHeight="false" outlineLevel="0" collapsed="false">
      <c r="A140" s="105" t="n">
        <v>173</v>
      </c>
      <c r="B140" s="104" t="n">
        <v>0</v>
      </c>
      <c r="C140" s="104" t="n">
        <v>0.44975</v>
      </c>
      <c r="D140" s="104" t="n">
        <v>0.8995</v>
      </c>
      <c r="E140" s="104" t="n">
        <v>1.34925</v>
      </c>
      <c r="F140" s="104" t="n">
        <v>1.799</v>
      </c>
      <c r="G140" s="104" t="n">
        <v>2.24865</v>
      </c>
      <c r="H140" s="104" t="n">
        <v>2.6983</v>
      </c>
      <c r="I140" s="104" t="n">
        <v>3.14795</v>
      </c>
      <c r="J140" s="104" t="n">
        <v>3.5976</v>
      </c>
      <c r="K140" s="104" t="n">
        <v>4.0651</v>
      </c>
      <c r="L140" s="104" t="n">
        <v>4.5326</v>
      </c>
      <c r="M140" s="104" t="n">
        <v>5.0001</v>
      </c>
      <c r="N140" s="104" t="n">
        <v>5.4676</v>
      </c>
      <c r="O140" s="104" t="n">
        <v>5.9746</v>
      </c>
      <c r="P140" s="104" t="n">
        <v>6.4816</v>
      </c>
      <c r="Q140" s="104" t="n">
        <v>6.8769</v>
      </c>
      <c r="R140" s="104" t="n">
        <v>7.2722</v>
      </c>
      <c r="S140" s="104" t="n">
        <v>7.7675</v>
      </c>
      <c r="T140" s="104" t="n">
        <v>8.2628</v>
      </c>
      <c r="U140" s="104" t="n">
        <v>8.7852</v>
      </c>
      <c r="V140" s="104" t="n">
        <v>9.3076</v>
      </c>
      <c r="W140" s="104" t="n">
        <v>10.0293</v>
      </c>
      <c r="X140" s="104" t="n">
        <v>10.751</v>
      </c>
      <c r="Y140" s="104" t="n">
        <v>10.5682</v>
      </c>
      <c r="Z140" s="104" t="n">
        <v>10.3854</v>
      </c>
      <c r="AA140" s="104" t="n">
        <v>11.2606</v>
      </c>
      <c r="AB140" s="104" t="n">
        <v>12.1358</v>
      </c>
      <c r="AC140" s="104" t="n">
        <v>13.0845</v>
      </c>
      <c r="AD140" s="104" t="n">
        <v>14.0332</v>
      </c>
      <c r="AE140" s="104" t="n">
        <v>13.6452</v>
      </c>
      <c r="AF140" s="104" t="n">
        <v>13.2572</v>
      </c>
      <c r="AG140" s="104" t="n">
        <v>13.0965</v>
      </c>
      <c r="AH140" s="104" t="n">
        <v>12.9358</v>
      </c>
      <c r="AI140" s="104" t="n">
        <v>12.7782</v>
      </c>
      <c r="AJ140" s="104" t="n">
        <v>12.6206</v>
      </c>
      <c r="AK140" s="104" t="n">
        <v>12.4599</v>
      </c>
      <c r="AL140" s="104" t="n">
        <v>12.2992</v>
      </c>
      <c r="AM140" s="104" t="n">
        <v>12.145</v>
      </c>
      <c r="AN140" s="104" t="n">
        <v>11.9908</v>
      </c>
      <c r="AO140" s="104" t="n">
        <v>11.8299</v>
      </c>
      <c r="AP140" s="104" t="n">
        <v>11.669</v>
      </c>
      <c r="AQ140" s="104" t="n">
        <v>11.5081</v>
      </c>
      <c r="AR140" s="104" t="n">
        <v>11.3472</v>
      </c>
      <c r="AS140" s="104" t="n">
        <v>11.1795</v>
      </c>
      <c r="AT140" s="104" t="n">
        <v>11.0118</v>
      </c>
      <c r="AU140" s="104" t="n">
        <v>10.8441</v>
      </c>
      <c r="AV140" s="104" t="n">
        <v>10.6764</v>
      </c>
      <c r="AW140" s="104" t="n">
        <v>10.5087</v>
      </c>
      <c r="AX140" s="104" t="n">
        <v>10.341</v>
      </c>
      <c r="AY140" s="103" t="n">
        <v>10.1733</v>
      </c>
      <c r="AZ140" s="103" t="n">
        <v>10.0056</v>
      </c>
      <c r="BA140" s="103" t="n">
        <v>9.8379</v>
      </c>
      <c r="BB140" s="103" t="n">
        <v>9.6702</v>
      </c>
      <c r="BC140" s="103" t="n">
        <v>9.5025</v>
      </c>
      <c r="BD140" s="103" t="n">
        <v>9.3348</v>
      </c>
      <c r="BE140" s="103" t="n">
        <v>9.1671</v>
      </c>
      <c r="BF140" s="103" t="n">
        <v>8.9994</v>
      </c>
      <c r="BG140" s="103" t="n">
        <v>8.8317</v>
      </c>
      <c r="BH140" s="103" t="n">
        <v>8.664</v>
      </c>
      <c r="BI140" s="103" t="n">
        <v>8.4963</v>
      </c>
      <c r="BJ140" s="103" t="n">
        <v>8.3286</v>
      </c>
    </row>
    <row r="141" customFormat="false" ht="12.8" hidden="false" customHeight="false" outlineLevel="0" collapsed="false">
      <c r="A141" s="105" t="n">
        <v>174</v>
      </c>
      <c r="B141" s="104" t="n">
        <v>0</v>
      </c>
      <c r="C141" s="104" t="n">
        <v>0.4445</v>
      </c>
      <c r="D141" s="104" t="n">
        <v>0.889</v>
      </c>
      <c r="E141" s="104" t="n">
        <v>1.3335</v>
      </c>
      <c r="F141" s="104" t="n">
        <v>1.778</v>
      </c>
      <c r="G141" s="104" t="n">
        <v>2.22245</v>
      </c>
      <c r="H141" s="104" t="n">
        <v>2.6669</v>
      </c>
      <c r="I141" s="104" t="n">
        <v>3.11135</v>
      </c>
      <c r="J141" s="104" t="n">
        <v>3.5558</v>
      </c>
      <c r="K141" s="104" t="n">
        <v>4.01155</v>
      </c>
      <c r="L141" s="104" t="n">
        <v>4.4673</v>
      </c>
      <c r="M141" s="104" t="n">
        <v>4.92305</v>
      </c>
      <c r="N141" s="104" t="n">
        <v>5.3788</v>
      </c>
      <c r="O141" s="104" t="n">
        <v>5.8713</v>
      </c>
      <c r="P141" s="104" t="n">
        <v>6.3638</v>
      </c>
      <c r="Q141" s="104" t="n">
        <v>6.7672</v>
      </c>
      <c r="R141" s="104" t="n">
        <v>7.1706</v>
      </c>
      <c r="S141" s="104" t="n">
        <v>7.6555</v>
      </c>
      <c r="T141" s="104" t="n">
        <v>8.1404</v>
      </c>
      <c r="U141" s="104" t="n">
        <v>8.6546</v>
      </c>
      <c r="V141" s="104" t="n">
        <v>9.1688</v>
      </c>
      <c r="W141" s="104" t="n">
        <v>9.8414</v>
      </c>
      <c r="X141" s="104" t="n">
        <v>10.514</v>
      </c>
      <c r="Y141" s="104" t="n">
        <v>10.3456</v>
      </c>
      <c r="Z141" s="104" t="n">
        <v>10.1772</v>
      </c>
      <c r="AA141" s="104" t="n">
        <v>11.0643</v>
      </c>
      <c r="AB141" s="104" t="n">
        <v>11.9514</v>
      </c>
      <c r="AC141" s="104" t="n">
        <v>12.9365</v>
      </c>
      <c r="AD141" s="104" t="n">
        <v>13.9216</v>
      </c>
      <c r="AE141" s="104" t="n">
        <v>13.5356</v>
      </c>
      <c r="AF141" s="104" t="n">
        <v>13.1496</v>
      </c>
      <c r="AG141" s="104" t="n">
        <v>12.99</v>
      </c>
      <c r="AH141" s="104" t="n">
        <v>12.8304</v>
      </c>
      <c r="AI141" s="104" t="n">
        <v>12.6736</v>
      </c>
      <c r="AJ141" s="104" t="n">
        <v>12.5168</v>
      </c>
      <c r="AK141" s="104" t="n">
        <v>12.3572</v>
      </c>
      <c r="AL141" s="104" t="n">
        <v>12.1976</v>
      </c>
      <c r="AM141" s="104" t="n">
        <v>12.0435</v>
      </c>
      <c r="AN141" s="104" t="n">
        <v>11.8894</v>
      </c>
      <c r="AO141" s="104" t="n">
        <v>11.7297</v>
      </c>
      <c r="AP141" s="104" t="n">
        <v>11.57</v>
      </c>
      <c r="AQ141" s="104" t="n">
        <v>11.4103</v>
      </c>
      <c r="AR141" s="104" t="n">
        <v>11.2506</v>
      </c>
      <c r="AS141" s="104" t="n">
        <v>11.085125</v>
      </c>
      <c r="AT141" s="104" t="n">
        <v>10.91965</v>
      </c>
      <c r="AU141" s="104" t="n">
        <v>10.754175</v>
      </c>
      <c r="AV141" s="104" t="n">
        <v>10.5887</v>
      </c>
      <c r="AW141" s="104" t="n">
        <v>10.423225</v>
      </c>
      <c r="AX141" s="104" t="n">
        <v>10.25775</v>
      </c>
      <c r="AY141" s="103" t="n">
        <v>10.092275</v>
      </c>
      <c r="AZ141" s="103" t="n">
        <v>9.9268</v>
      </c>
      <c r="BA141" s="103" t="n">
        <v>9.76132500000001</v>
      </c>
      <c r="BB141" s="103" t="n">
        <v>9.59585000000001</v>
      </c>
      <c r="BC141" s="103" t="n">
        <v>9.43037500000001</v>
      </c>
      <c r="BD141" s="103" t="n">
        <v>9.26490000000001</v>
      </c>
      <c r="BE141" s="103" t="n">
        <v>9.09942500000001</v>
      </c>
      <c r="BF141" s="103" t="n">
        <v>8.93395000000001</v>
      </c>
      <c r="BG141" s="103" t="n">
        <v>8.76847500000001</v>
      </c>
      <c r="BH141" s="103" t="n">
        <v>8.60300000000001</v>
      </c>
      <c r="BI141" s="103" t="n">
        <v>8.43752500000001</v>
      </c>
      <c r="BJ141" s="103" t="n">
        <v>8.27205000000001</v>
      </c>
    </row>
    <row r="142" customFormat="false" ht="12.8" hidden="false" customHeight="false" outlineLevel="0" collapsed="false">
      <c r="A142" s="105" t="n">
        <v>175</v>
      </c>
      <c r="B142" s="104" t="n">
        <v>0</v>
      </c>
      <c r="C142" s="104" t="n">
        <v>0.43925</v>
      </c>
      <c r="D142" s="104" t="n">
        <v>0.8785</v>
      </c>
      <c r="E142" s="104" t="n">
        <v>1.31775</v>
      </c>
      <c r="F142" s="104" t="n">
        <v>1.757</v>
      </c>
      <c r="G142" s="104" t="n">
        <v>2.19625</v>
      </c>
      <c r="H142" s="104" t="n">
        <v>2.6355</v>
      </c>
      <c r="I142" s="104" t="n">
        <v>3.07475</v>
      </c>
      <c r="J142" s="104" t="n">
        <v>3.514</v>
      </c>
      <c r="K142" s="104" t="n">
        <v>3.958</v>
      </c>
      <c r="L142" s="104" t="n">
        <v>4.402</v>
      </c>
      <c r="M142" s="104" t="n">
        <v>4.846</v>
      </c>
      <c r="N142" s="104" t="n">
        <v>5.29</v>
      </c>
      <c r="O142" s="104" t="n">
        <v>5.768</v>
      </c>
      <c r="P142" s="104" t="n">
        <v>6.246</v>
      </c>
      <c r="Q142" s="104" t="n">
        <v>6.6575</v>
      </c>
      <c r="R142" s="104" t="n">
        <v>7.069</v>
      </c>
      <c r="S142" s="104" t="n">
        <v>7.5435</v>
      </c>
      <c r="T142" s="104" t="n">
        <v>8.018</v>
      </c>
      <c r="U142" s="104" t="n">
        <v>8.524</v>
      </c>
      <c r="V142" s="104" t="n">
        <v>9.03</v>
      </c>
      <c r="W142" s="104" t="n">
        <v>9.6535</v>
      </c>
      <c r="X142" s="104" t="n">
        <v>10.277</v>
      </c>
      <c r="Y142" s="104" t="n">
        <v>10.123</v>
      </c>
      <c r="Z142" s="104" t="n">
        <v>9.969</v>
      </c>
      <c r="AA142" s="104" t="n">
        <v>10.868</v>
      </c>
      <c r="AB142" s="104" t="n">
        <v>11.767</v>
      </c>
      <c r="AC142" s="104" t="n">
        <v>12.7885</v>
      </c>
      <c r="AD142" s="104" t="n">
        <v>13.81</v>
      </c>
      <c r="AE142" s="104" t="n">
        <v>13.426</v>
      </c>
      <c r="AF142" s="104" t="n">
        <v>13.042</v>
      </c>
      <c r="AG142" s="104" t="n">
        <v>12.8835</v>
      </c>
      <c r="AH142" s="104" t="n">
        <v>12.725</v>
      </c>
      <c r="AI142" s="104" t="n">
        <v>12.569</v>
      </c>
      <c r="AJ142" s="104" t="n">
        <v>12.413</v>
      </c>
      <c r="AK142" s="104" t="n">
        <v>12.2545</v>
      </c>
      <c r="AL142" s="104" t="n">
        <v>12.096</v>
      </c>
      <c r="AM142" s="104" t="n">
        <v>11.942</v>
      </c>
      <c r="AN142" s="104" t="n">
        <v>11.788</v>
      </c>
      <c r="AO142" s="104" t="n">
        <v>11.6295</v>
      </c>
      <c r="AP142" s="104" t="n">
        <v>11.471</v>
      </c>
      <c r="AQ142" s="104" t="n">
        <v>11.3125</v>
      </c>
      <c r="AR142" s="104" t="n">
        <v>11.154</v>
      </c>
      <c r="AS142" s="104" t="n">
        <v>10.99075</v>
      </c>
      <c r="AT142" s="104" t="n">
        <v>10.8275</v>
      </c>
      <c r="AU142" s="104" t="n">
        <v>10.66425</v>
      </c>
      <c r="AV142" s="104" t="n">
        <v>10.501</v>
      </c>
      <c r="AW142" s="104" t="n">
        <v>10.33775</v>
      </c>
      <c r="AX142" s="104" t="n">
        <v>10.1745</v>
      </c>
      <c r="AY142" s="103" t="n">
        <v>10.01125</v>
      </c>
      <c r="AZ142" s="103" t="n">
        <v>9.848</v>
      </c>
      <c r="BA142" s="103" t="n">
        <v>9.68475</v>
      </c>
      <c r="BB142" s="103" t="n">
        <v>9.5215</v>
      </c>
      <c r="BC142" s="103" t="n">
        <v>9.35825</v>
      </c>
      <c r="BD142" s="103" t="n">
        <v>9.195</v>
      </c>
      <c r="BE142" s="103" t="n">
        <v>9.03175</v>
      </c>
      <c r="BF142" s="103" t="n">
        <v>8.8685</v>
      </c>
      <c r="BG142" s="103" t="n">
        <v>8.70525</v>
      </c>
      <c r="BH142" s="103" t="n">
        <v>8.542</v>
      </c>
      <c r="BI142" s="103" t="n">
        <v>8.37875</v>
      </c>
      <c r="BJ142" s="103" t="n">
        <v>8.2155</v>
      </c>
    </row>
    <row r="143" customFormat="false" ht="12.8" hidden="false" customHeight="false" outlineLevel="0" collapsed="false">
      <c r="A143" s="105" t="n">
        <v>176</v>
      </c>
      <c r="B143" s="104" t="n">
        <v>0</v>
      </c>
      <c r="C143" s="104" t="n">
        <v>0.4359</v>
      </c>
      <c r="D143" s="104" t="n">
        <v>0.8718</v>
      </c>
      <c r="E143" s="104" t="n">
        <v>1.3077</v>
      </c>
      <c r="F143" s="104" t="n">
        <v>1.7436</v>
      </c>
      <c r="G143" s="104" t="n">
        <v>2.1795</v>
      </c>
      <c r="H143" s="104" t="n">
        <v>2.6154</v>
      </c>
      <c r="I143" s="104" t="n">
        <v>3.0513</v>
      </c>
      <c r="J143" s="104" t="n">
        <v>3.4872</v>
      </c>
      <c r="K143" s="104" t="n">
        <v>3.9205</v>
      </c>
      <c r="L143" s="104" t="n">
        <v>4.3538</v>
      </c>
      <c r="M143" s="104" t="n">
        <v>4.7871</v>
      </c>
      <c r="N143" s="104" t="n">
        <v>5.2204</v>
      </c>
      <c r="O143" s="104" t="n">
        <v>5.6847</v>
      </c>
      <c r="P143" s="104" t="n">
        <v>6.149</v>
      </c>
      <c r="Q143" s="104" t="n">
        <v>6.564</v>
      </c>
      <c r="R143" s="104" t="n">
        <v>6.979</v>
      </c>
      <c r="S143" s="104" t="n">
        <v>7.4443</v>
      </c>
      <c r="T143" s="104" t="n">
        <v>7.9096</v>
      </c>
      <c r="U143" s="104" t="n">
        <v>8.4107</v>
      </c>
      <c r="V143" s="104" t="n">
        <v>8.9118</v>
      </c>
      <c r="W143" s="104" t="n">
        <v>9.5068</v>
      </c>
      <c r="X143" s="104" t="n">
        <v>10.1018</v>
      </c>
      <c r="Y143" s="104" t="n">
        <v>9.9714</v>
      </c>
      <c r="Z143" s="104" t="n">
        <v>9.841</v>
      </c>
      <c r="AA143" s="104" t="n">
        <v>10.7536</v>
      </c>
      <c r="AB143" s="104" t="n">
        <v>11.6662</v>
      </c>
      <c r="AC143" s="104" t="n">
        <v>12.6769</v>
      </c>
      <c r="AD143" s="104" t="n">
        <v>13.6876</v>
      </c>
      <c r="AE143" s="104" t="n">
        <v>13.3176</v>
      </c>
      <c r="AF143" s="104" t="n">
        <v>12.9476</v>
      </c>
      <c r="AG143" s="104" t="n">
        <v>12.7901</v>
      </c>
      <c r="AH143" s="104" t="n">
        <v>12.6326</v>
      </c>
      <c r="AI143" s="104" t="n">
        <v>12.4772</v>
      </c>
      <c r="AJ143" s="104" t="n">
        <v>12.3218</v>
      </c>
      <c r="AK143" s="104" t="n">
        <v>12.1643</v>
      </c>
      <c r="AL143" s="104" t="n">
        <v>12.0068</v>
      </c>
      <c r="AM143" s="104" t="n">
        <v>11.853</v>
      </c>
      <c r="AN143" s="104" t="n">
        <v>11.6992</v>
      </c>
      <c r="AO143" s="104" t="n">
        <v>11.5417</v>
      </c>
      <c r="AP143" s="104" t="n">
        <v>11.3842</v>
      </c>
      <c r="AQ143" s="104" t="n">
        <v>11.2267</v>
      </c>
      <c r="AR143" s="104" t="n">
        <v>11.0692</v>
      </c>
      <c r="AS143" s="104" t="n">
        <v>10.90795</v>
      </c>
      <c r="AT143" s="104" t="n">
        <v>10.7467</v>
      </c>
      <c r="AU143" s="104" t="n">
        <v>10.58545</v>
      </c>
      <c r="AV143" s="104" t="n">
        <v>10.4242</v>
      </c>
      <c r="AW143" s="104" t="n">
        <v>10.26295</v>
      </c>
      <c r="AX143" s="104" t="n">
        <v>10.1017</v>
      </c>
      <c r="AY143" s="103" t="n">
        <v>9.94045000000001</v>
      </c>
      <c r="AZ143" s="103" t="n">
        <v>9.7792</v>
      </c>
      <c r="BA143" s="103" t="n">
        <v>9.61795</v>
      </c>
      <c r="BB143" s="103" t="n">
        <v>9.4567</v>
      </c>
      <c r="BC143" s="103" t="n">
        <v>9.29545</v>
      </c>
      <c r="BD143" s="103" t="n">
        <v>9.1342</v>
      </c>
      <c r="BE143" s="103" t="n">
        <v>8.97295</v>
      </c>
      <c r="BF143" s="103" t="n">
        <v>8.81170000000001</v>
      </c>
      <c r="BG143" s="103" t="n">
        <v>8.65045000000001</v>
      </c>
      <c r="BH143" s="103" t="n">
        <v>8.48920000000001</v>
      </c>
      <c r="BI143" s="103" t="n">
        <v>8.32795000000001</v>
      </c>
      <c r="BJ143" s="103" t="n">
        <v>8.16670000000001</v>
      </c>
    </row>
    <row r="144" customFormat="false" ht="12.8" hidden="false" customHeight="false" outlineLevel="0" collapsed="false">
      <c r="A144" s="105" t="n">
        <v>177</v>
      </c>
      <c r="B144" s="104" t="n">
        <v>0</v>
      </c>
      <c r="C144" s="104" t="n">
        <v>0.43255</v>
      </c>
      <c r="D144" s="104" t="n">
        <v>0.8651</v>
      </c>
      <c r="E144" s="104" t="n">
        <v>1.29765</v>
      </c>
      <c r="F144" s="104" t="n">
        <v>1.7302</v>
      </c>
      <c r="G144" s="104" t="n">
        <v>2.16275</v>
      </c>
      <c r="H144" s="104" t="n">
        <v>2.5953</v>
      </c>
      <c r="I144" s="104" t="n">
        <v>3.02785</v>
      </c>
      <c r="J144" s="104" t="n">
        <v>3.4604</v>
      </c>
      <c r="K144" s="104" t="n">
        <v>3.883</v>
      </c>
      <c r="L144" s="104" t="n">
        <v>4.3056</v>
      </c>
      <c r="M144" s="104" t="n">
        <v>4.7282</v>
      </c>
      <c r="N144" s="104" t="n">
        <v>5.1508</v>
      </c>
      <c r="O144" s="104" t="n">
        <v>5.6014</v>
      </c>
      <c r="P144" s="104" t="n">
        <v>6.052</v>
      </c>
      <c r="Q144" s="104" t="n">
        <v>6.4705</v>
      </c>
      <c r="R144" s="104" t="n">
        <v>6.889</v>
      </c>
      <c r="S144" s="104" t="n">
        <v>7.3451</v>
      </c>
      <c r="T144" s="104" t="n">
        <v>7.8012</v>
      </c>
      <c r="U144" s="104" t="n">
        <v>8.2974</v>
      </c>
      <c r="V144" s="104" t="n">
        <v>8.7936</v>
      </c>
      <c r="W144" s="104" t="n">
        <v>9.3601</v>
      </c>
      <c r="X144" s="104" t="n">
        <v>9.9266</v>
      </c>
      <c r="Y144" s="104" t="n">
        <v>9.8198</v>
      </c>
      <c r="Z144" s="104" t="n">
        <v>9.713</v>
      </c>
      <c r="AA144" s="104" t="n">
        <v>10.6392</v>
      </c>
      <c r="AB144" s="104" t="n">
        <v>11.5654</v>
      </c>
      <c r="AC144" s="104" t="n">
        <v>12.5653</v>
      </c>
      <c r="AD144" s="104" t="n">
        <v>13.5652</v>
      </c>
      <c r="AE144" s="104" t="n">
        <v>13.2092</v>
      </c>
      <c r="AF144" s="104" t="n">
        <v>12.8532</v>
      </c>
      <c r="AG144" s="104" t="n">
        <v>12.6967</v>
      </c>
      <c r="AH144" s="104" t="n">
        <v>12.5402</v>
      </c>
      <c r="AI144" s="104" t="n">
        <v>12.3854</v>
      </c>
      <c r="AJ144" s="104" t="n">
        <v>12.2306</v>
      </c>
      <c r="AK144" s="104" t="n">
        <v>12.0741</v>
      </c>
      <c r="AL144" s="104" t="n">
        <v>11.9176</v>
      </c>
      <c r="AM144" s="104" t="n">
        <v>11.764</v>
      </c>
      <c r="AN144" s="104" t="n">
        <v>11.6104</v>
      </c>
      <c r="AO144" s="104" t="n">
        <v>11.4539</v>
      </c>
      <c r="AP144" s="104" t="n">
        <v>11.2974</v>
      </c>
      <c r="AQ144" s="104" t="n">
        <v>11.1409</v>
      </c>
      <c r="AR144" s="104" t="n">
        <v>10.9844</v>
      </c>
      <c r="AS144" s="104" t="n">
        <v>10.82515</v>
      </c>
      <c r="AT144" s="104" t="n">
        <v>10.6659</v>
      </c>
      <c r="AU144" s="104" t="n">
        <v>10.50665</v>
      </c>
      <c r="AV144" s="104" t="n">
        <v>10.3474</v>
      </c>
      <c r="AW144" s="104" t="n">
        <v>10.18815</v>
      </c>
      <c r="AX144" s="104" t="n">
        <v>10.0289</v>
      </c>
      <c r="AY144" s="103" t="n">
        <v>9.86965</v>
      </c>
      <c r="AZ144" s="103" t="n">
        <v>9.7104</v>
      </c>
      <c r="BA144" s="103" t="n">
        <v>9.55115</v>
      </c>
      <c r="BB144" s="103" t="n">
        <v>9.3919</v>
      </c>
      <c r="BC144" s="103" t="n">
        <v>9.23265</v>
      </c>
      <c r="BD144" s="103" t="n">
        <v>9.0734</v>
      </c>
      <c r="BE144" s="103" t="n">
        <v>8.91415</v>
      </c>
      <c r="BF144" s="103" t="n">
        <v>8.7549</v>
      </c>
      <c r="BG144" s="103" t="n">
        <v>8.59565</v>
      </c>
      <c r="BH144" s="103" t="n">
        <v>8.4364</v>
      </c>
      <c r="BI144" s="103" t="n">
        <v>8.27715</v>
      </c>
      <c r="BJ144" s="103" t="n">
        <v>8.1179</v>
      </c>
    </row>
    <row r="145" customFormat="false" ht="12.8" hidden="false" customHeight="false" outlineLevel="0" collapsed="false">
      <c r="A145" s="105" t="n">
        <v>178</v>
      </c>
      <c r="B145" s="104" t="n">
        <v>0</v>
      </c>
      <c r="C145" s="104" t="n">
        <v>0.4292</v>
      </c>
      <c r="D145" s="104" t="n">
        <v>0.8584</v>
      </c>
      <c r="E145" s="104" t="n">
        <v>1.2876</v>
      </c>
      <c r="F145" s="104" t="n">
        <v>1.7168</v>
      </c>
      <c r="G145" s="104" t="n">
        <v>2.146</v>
      </c>
      <c r="H145" s="104" t="n">
        <v>2.5752</v>
      </c>
      <c r="I145" s="104" t="n">
        <v>3.0044</v>
      </c>
      <c r="J145" s="104" t="n">
        <v>3.4336</v>
      </c>
      <c r="K145" s="104" t="n">
        <v>3.8455</v>
      </c>
      <c r="L145" s="104" t="n">
        <v>4.2574</v>
      </c>
      <c r="M145" s="104" t="n">
        <v>4.6693</v>
      </c>
      <c r="N145" s="104" t="n">
        <v>5.0812</v>
      </c>
      <c r="O145" s="104" t="n">
        <v>5.5181</v>
      </c>
      <c r="P145" s="104" t="n">
        <v>5.955</v>
      </c>
      <c r="Q145" s="104" t="n">
        <v>6.377</v>
      </c>
      <c r="R145" s="104" t="n">
        <v>6.799</v>
      </c>
      <c r="S145" s="104" t="n">
        <v>7.2459</v>
      </c>
      <c r="T145" s="104" t="n">
        <v>7.6928</v>
      </c>
      <c r="U145" s="104" t="n">
        <v>8.1841</v>
      </c>
      <c r="V145" s="104" t="n">
        <v>8.6754</v>
      </c>
      <c r="W145" s="104" t="n">
        <v>9.2134</v>
      </c>
      <c r="X145" s="104" t="n">
        <v>9.7514</v>
      </c>
      <c r="Y145" s="104" t="n">
        <v>9.6682</v>
      </c>
      <c r="Z145" s="104" t="n">
        <v>9.585</v>
      </c>
      <c r="AA145" s="104" t="n">
        <v>10.5248</v>
      </c>
      <c r="AB145" s="104" t="n">
        <v>11.4646</v>
      </c>
      <c r="AC145" s="104" t="n">
        <v>12.4537</v>
      </c>
      <c r="AD145" s="104" t="n">
        <v>13.4428</v>
      </c>
      <c r="AE145" s="104" t="n">
        <v>13.1008</v>
      </c>
      <c r="AF145" s="104" t="n">
        <v>12.7588</v>
      </c>
      <c r="AG145" s="104" t="n">
        <v>12.6033</v>
      </c>
      <c r="AH145" s="104" t="n">
        <v>12.4478</v>
      </c>
      <c r="AI145" s="104" t="n">
        <v>12.2936</v>
      </c>
      <c r="AJ145" s="104" t="n">
        <v>12.1394</v>
      </c>
      <c r="AK145" s="104" t="n">
        <v>11.9839</v>
      </c>
      <c r="AL145" s="104" t="n">
        <v>11.8284</v>
      </c>
      <c r="AM145" s="104" t="n">
        <v>11.675</v>
      </c>
      <c r="AN145" s="104" t="n">
        <v>11.5216</v>
      </c>
      <c r="AO145" s="104" t="n">
        <v>11.3661</v>
      </c>
      <c r="AP145" s="104" t="n">
        <v>11.2106</v>
      </c>
      <c r="AQ145" s="104" t="n">
        <v>11.0551</v>
      </c>
      <c r="AR145" s="104" t="n">
        <v>10.8996</v>
      </c>
      <c r="AS145" s="104" t="n">
        <v>10.74235</v>
      </c>
      <c r="AT145" s="104" t="n">
        <v>10.5851</v>
      </c>
      <c r="AU145" s="104" t="n">
        <v>10.42785</v>
      </c>
      <c r="AV145" s="104" t="n">
        <v>10.2706</v>
      </c>
      <c r="AW145" s="104" t="n">
        <v>10.11335</v>
      </c>
      <c r="AX145" s="104" t="n">
        <v>9.9561</v>
      </c>
      <c r="AY145" s="103" t="n">
        <v>9.79885000000001</v>
      </c>
      <c r="AZ145" s="103" t="n">
        <v>9.6416</v>
      </c>
      <c r="BA145" s="103" t="n">
        <v>9.48435</v>
      </c>
      <c r="BB145" s="103" t="n">
        <v>9.3271</v>
      </c>
      <c r="BC145" s="103" t="n">
        <v>9.16985</v>
      </c>
      <c r="BD145" s="103" t="n">
        <v>9.0126</v>
      </c>
      <c r="BE145" s="103" t="n">
        <v>8.85535000000001</v>
      </c>
      <c r="BF145" s="103" t="n">
        <v>8.69810000000001</v>
      </c>
      <c r="BG145" s="103" t="n">
        <v>8.54085000000001</v>
      </c>
      <c r="BH145" s="103" t="n">
        <v>8.38360000000001</v>
      </c>
      <c r="BI145" s="103" t="n">
        <v>8.22635000000001</v>
      </c>
      <c r="BJ145" s="103" t="n">
        <v>8.06910000000001</v>
      </c>
    </row>
    <row r="146" customFormat="false" ht="12.8" hidden="false" customHeight="false" outlineLevel="0" collapsed="false">
      <c r="A146" s="105" t="n">
        <v>179</v>
      </c>
      <c r="B146" s="104" t="n">
        <v>0</v>
      </c>
      <c r="C146" s="104" t="n">
        <v>0.42585</v>
      </c>
      <c r="D146" s="104" t="n">
        <v>0.8517</v>
      </c>
      <c r="E146" s="104" t="n">
        <v>1.27755</v>
      </c>
      <c r="F146" s="104" t="n">
        <v>1.7034</v>
      </c>
      <c r="G146" s="104" t="n">
        <v>2.12925</v>
      </c>
      <c r="H146" s="104" t="n">
        <v>2.5551</v>
      </c>
      <c r="I146" s="104" t="n">
        <v>2.98095</v>
      </c>
      <c r="J146" s="104" t="n">
        <v>3.4068</v>
      </c>
      <c r="K146" s="104" t="n">
        <v>3.808</v>
      </c>
      <c r="L146" s="104" t="n">
        <v>4.2092</v>
      </c>
      <c r="M146" s="104" t="n">
        <v>4.6104</v>
      </c>
      <c r="N146" s="104" t="n">
        <v>5.0116</v>
      </c>
      <c r="O146" s="104" t="n">
        <v>5.4348</v>
      </c>
      <c r="P146" s="104" t="n">
        <v>5.858</v>
      </c>
      <c r="Q146" s="104" t="n">
        <v>6.2835</v>
      </c>
      <c r="R146" s="104" t="n">
        <v>6.709</v>
      </c>
      <c r="S146" s="104" t="n">
        <v>7.1467</v>
      </c>
      <c r="T146" s="104" t="n">
        <v>7.5844</v>
      </c>
      <c r="U146" s="104" t="n">
        <v>8.0708</v>
      </c>
      <c r="V146" s="104" t="n">
        <v>8.5572</v>
      </c>
      <c r="W146" s="104" t="n">
        <v>9.0667</v>
      </c>
      <c r="X146" s="104" t="n">
        <v>9.5762</v>
      </c>
      <c r="Y146" s="104" t="n">
        <v>9.5166</v>
      </c>
      <c r="Z146" s="104" t="n">
        <v>9.457</v>
      </c>
      <c r="AA146" s="104" t="n">
        <v>10.4104</v>
      </c>
      <c r="AB146" s="104" t="n">
        <v>11.3638</v>
      </c>
      <c r="AC146" s="104" t="n">
        <v>12.3421</v>
      </c>
      <c r="AD146" s="104" t="n">
        <v>13.3204</v>
      </c>
      <c r="AE146" s="104" t="n">
        <v>12.9924</v>
      </c>
      <c r="AF146" s="104" t="n">
        <v>12.6644</v>
      </c>
      <c r="AG146" s="104" t="n">
        <v>12.5099</v>
      </c>
      <c r="AH146" s="104" t="n">
        <v>12.3554</v>
      </c>
      <c r="AI146" s="104" t="n">
        <v>12.2018</v>
      </c>
      <c r="AJ146" s="104" t="n">
        <v>12.0482</v>
      </c>
      <c r="AK146" s="104" t="n">
        <v>11.8937</v>
      </c>
      <c r="AL146" s="104" t="n">
        <v>11.7392</v>
      </c>
      <c r="AM146" s="104" t="n">
        <v>11.586</v>
      </c>
      <c r="AN146" s="104" t="n">
        <v>11.4328</v>
      </c>
      <c r="AO146" s="104" t="n">
        <v>11.2783</v>
      </c>
      <c r="AP146" s="104" t="n">
        <v>11.1238</v>
      </c>
      <c r="AQ146" s="104" t="n">
        <v>10.9693</v>
      </c>
      <c r="AR146" s="104" t="n">
        <v>10.8148</v>
      </c>
      <c r="AS146" s="104" t="n">
        <v>10.65955</v>
      </c>
      <c r="AT146" s="104" t="n">
        <v>10.5043</v>
      </c>
      <c r="AU146" s="104" t="n">
        <v>10.34905</v>
      </c>
      <c r="AV146" s="104" t="n">
        <v>10.1938</v>
      </c>
      <c r="AW146" s="104" t="n">
        <v>10.03855</v>
      </c>
      <c r="AX146" s="104" t="n">
        <v>9.8833</v>
      </c>
      <c r="AY146" s="103" t="n">
        <v>9.72805</v>
      </c>
      <c r="AZ146" s="103" t="n">
        <v>9.5728</v>
      </c>
      <c r="BA146" s="103" t="n">
        <v>9.41755</v>
      </c>
      <c r="BB146" s="103" t="n">
        <v>9.2623</v>
      </c>
      <c r="BC146" s="103" t="n">
        <v>9.10705</v>
      </c>
      <c r="BD146" s="103" t="n">
        <v>8.9518</v>
      </c>
      <c r="BE146" s="103" t="n">
        <v>8.79655</v>
      </c>
      <c r="BF146" s="103" t="n">
        <v>8.6413</v>
      </c>
      <c r="BG146" s="103" t="n">
        <v>8.48605</v>
      </c>
      <c r="BH146" s="103" t="n">
        <v>8.3308</v>
      </c>
      <c r="BI146" s="103" t="n">
        <v>8.17555</v>
      </c>
      <c r="BJ146" s="103" t="n">
        <v>8.0203</v>
      </c>
    </row>
    <row r="147" customFormat="false" ht="12.8" hidden="false" customHeight="false" outlineLevel="0" collapsed="false">
      <c r="A147" s="105" t="n">
        <v>180</v>
      </c>
      <c r="B147" s="104" t="n">
        <v>0</v>
      </c>
      <c r="C147" s="104" t="n">
        <v>0.4225</v>
      </c>
      <c r="D147" s="104" t="n">
        <v>0.845</v>
      </c>
      <c r="E147" s="104" t="n">
        <v>1.2675</v>
      </c>
      <c r="F147" s="104" t="n">
        <v>1.69</v>
      </c>
      <c r="G147" s="104" t="n">
        <v>2.1125</v>
      </c>
      <c r="H147" s="104" t="n">
        <v>2.535</v>
      </c>
      <c r="I147" s="104" t="n">
        <v>2.9575</v>
      </c>
      <c r="J147" s="104" t="n">
        <v>3.38</v>
      </c>
      <c r="K147" s="104" t="n">
        <v>3.7705</v>
      </c>
      <c r="L147" s="104" t="n">
        <v>4.161</v>
      </c>
      <c r="M147" s="104" t="n">
        <v>4.5515</v>
      </c>
      <c r="N147" s="104" t="n">
        <v>4.942</v>
      </c>
      <c r="O147" s="104" t="n">
        <v>5.3515</v>
      </c>
      <c r="P147" s="104" t="n">
        <v>5.761</v>
      </c>
      <c r="Q147" s="104" t="n">
        <v>6.19</v>
      </c>
      <c r="R147" s="104" t="n">
        <v>6.619</v>
      </c>
      <c r="S147" s="104" t="n">
        <v>7.0475</v>
      </c>
      <c r="T147" s="104" t="n">
        <v>7.476</v>
      </c>
      <c r="U147" s="104" t="n">
        <v>7.9575</v>
      </c>
      <c r="V147" s="104" t="n">
        <v>8.439</v>
      </c>
      <c r="W147" s="104" t="n">
        <v>8.92</v>
      </c>
      <c r="X147" s="104" t="n">
        <v>9.401</v>
      </c>
      <c r="Y147" s="104" t="n">
        <v>9.365</v>
      </c>
      <c r="Z147" s="104" t="n">
        <v>9.329</v>
      </c>
      <c r="AA147" s="104" t="n">
        <v>10.296</v>
      </c>
      <c r="AB147" s="104" t="n">
        <v>11.263</v>
      </c>
      <c r="AC147" s="104" t="n">
        <v>12.2305</v>
      </c>
      <c r="AD147" s="104" t="n">
        <v>13.198</v>
      </c>
      <c r="AE147" s="104" t="n">
        <v>12.884</v>
      </c>
      <c r="AF147" s="104" t="n">
        <v>12.57</v>
      </c>
      <c r="AG147" s="104" t="n">
        <v>12.4165</v>
      </c>
      <c r="AH147" s="104" t="n">
        <v>12.263</v>
      </c>
      <c r="AI147" s="104" t="n">
        <v>12.11</v>
      </c>
      <c r="AJ147" s="104" t="n">
        <v>11.957</v>
      </c>
      <c r="AK147" s="104" t="n">
        <v>11.8035</v>
      </c>
      <c r="AL147" s="104" t="n">
        <v>11.65</v>
      </c>
      <c r="AM147" s="104" t="n">
        <v>11.497</v>
      </c>
      <c r="AN147" s="104" t="n">
        <v>11.344</v>
      </c>
      <c r="AO147" s="104" t="n">
        <v>11.1905</v>
      </c>
      <c r="AP147" s="104" t="n">
        <v>11.037</v>
      </c>
      <c r="AQ147" s="104" t="n">
        <v>10.8835</v>
      </c>
      <c r="AR147" s="104" t="n">
        <v>10.73</v>
      </c>
      <c r="AS147" s="104" t="n">
        <v>10.57675</v>
      </c>
      <c r="AT147" s="104" t="n">
        <v>10.4235</v>
      </c>
      <c r="AU147" s="104" t="n">
        <v>10.27025</v>
      </c>
      <c r="AV147" s="104" t="n">
        <v>10.117</v>
      </c>
      <c r="AW147" s="104" t="n">
        <v>9.96375</v>
      </c>
      <c r="AX147" s="104" t="n">
        <v>9.8105</v>
      </c>
      <c r="AY147" s="103" t="n">
        <v>9.65725</v>
      </c>
      <c r="AZ147" s="103" t="n">
        <v>9.504</v>
      </c>
      <c r="BA147" s="103" t="n">
        <v>9.35075</v>
      </c>
      <c r="BB147" s="103" t="n">
        <v>9.1975</v>
      </c>
      <c r="BC147" s="103" t="n">
        <v>9.04425</v>
      </c>
      <c r="BD147" s="103" t="n">
        <v>8.891</v>
      </c>
      <c r="BE147" s="103" t="n">
        <v>8.73775</v>
      </c>
      <c r="BF147" s="103" t="n">
        <v>8.5845</v>
      </c>
      <c r="BG147" s="103" t="n">
        <v>8.43125</v>
      </c>
      <c r="BH147" s="103" t="n">
        <v>8.278</v>
      </c>
      <c r="BI147" s="103" t="n">
        <v>8.12475</v>
      </c>
      <c r="BJ147" s="103" t="n">
        <v>7.9715</v>
      </c>
    </row>
  </sheetData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1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&amp;C&amp;A</oddHeader>
    <oddFooter>&amp;CPage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BJ147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pane xSplit="1" ySplit="1" topLeftCell="B130" activePane="bottomRight" state="frozen"/>
      <selection pane="topLeft" activeCell="A1" activeCellId="0" sqref="A1"/>
      <selection pane="topRight" activeCell="B1" activeCellId="0" sqref="B1"/>
      <selection pane="bottomLeft" activeCell="A130" activeCellId="0" sqref="A130"/>
      <selection pane="bottomRight" activeCell="A1" activeCellId="0" sqref="A1"/>
    </sheetView>
  </sheetViews>
  <sheetFormatPr defaultRowHeight="12.8" zeroHeight="false" outlineLevelRow="0" outlineLevelCol="0"/>
  <cols>
    <col collapsed="false" customWidth="false" hidden="false" outlineLevel="0" max="1" min="1" style="102" width="11.52"/>
    <col collapsed="false" customWidth="false" hidden="false" outlineLevel="0" max="1025" min="2" style="103" width="11.52"/>
  </cols>
  <sheetData>
    <row r="1" s="102" customFormat="true" ht="12.8" hidden="false" customHeight="false" outlineLevel="0" collapsed="false">
      <c r="A1" s="102" t="s">
        <v>64</v>
      </c>
      <c r="B1" s="102" t="n">
        <v>0</v>
      </c>
      <c r="C1" s="102" t="n">
        <v>1</v>
      </c>
      <c r="D1" s="102" t="n">
        <v>2</v>
      </c>
      <c r="E1" s="102" t="n">
        <v>3</v>
      </c>
      <c r="F1" s="102" t="n">
        <v>4</v>
      </c>
      <c r="G1" s="102" t="n">
        <v>5</v>
      </c>
      <c r="H1" s="102" t="n">
        <v>6</v>
      </c>
      <c r="I1" s="102" t="n">
        <v>7</v>
      </c>
      <c r="J1" s="102" t="n">
        <v>8</v>
      </c>
      <c r="K1" s="102" t="n">
        <v>9</v>
      </c>
      <c r="L1" s="102" t="n">
        <v>10</v>
      </c>
      <c r="M1" s="102" t="n">
        <v>11</v>
      </c>
      <c r="N1" s="102" t="n">
        <v>12</v>
      </c>
      <c r="O1" s="102" t="n">
        <v>13</v>
      </c>
      <c r="P1" s="102" t="n">
        <v>14</v>
      </c>
      <c r="Q1" s="102" t="n">
        <v>15</v>
      </c>
      <c r="R1" s="102" t="n">
        <v>16</v>
      </c>
      <c r="S1" s="102" t="n">
        <v>17</v>
      </c>
      <c r="T1" s="102" t="n">
        <v>18</v>
      </c>
      <c r="U1" s="102" t="n">
        <v>19</v>
      </c>
      <c r="V1" s="102" t="n">
        <v>20</v>
      </c>
      <c r="W1" s="102" t="n">
        <v>21</v>
      </c>
      <c r="X1" s="102" t="n">
        <v>22</v>
      </c>
      <c r="Y1" s="102" t="n">
        <v>23</v>
      </c>
      <c r="Z1" s="102" t="n">
        <v>24</v>
      </c>
      <c r="AA1" s="102" t="n">
        <v>25</v>
      </c>
      <c r="AB1" s="102" t="n">
        <v>26</v>
      </c>
      <c r="AC1" s="102" t="n">
        <v>27</v>
      </c>
      <c r="AD1" s="102" t="n">
        <v>28</v>
      </c>
      <c r="AE1" s="102" t="n">
        <v>29</v>
      </c>
      <c r="AF1" s="102" t="n">
        <v>30</v>
      </c>
      <c r="AG1" s="102" t="n">
        <v>31</v>
      </c>
      <c r="AH1" s="102" t="n">
        <v>32</v>
      </c>
      <c r="AI1" s="102" t="n">
        <v>33</v>
      </c>
      <c r="AJ1" s="102" t="n">
        <v>34</v>
      </c>
      <c r="AK1" s="102" t="n">
        <v>35</v>
      </c>
      <c r="AL1" s="102" t="n">
        <v>36</v>
      </c>
      <c r="AM1" s="102" t="n">
        <v>37</v>
      </c>
      <c r="AN1" s="102" t="n">
        <v>38</v>
      </c>
      <c r="AO1" s="102" t="n">
        <v>39</v>
      </c>
      <c r="AP1" s="102" t="n">
        <v>40</v>
      </c>
      <c r="AQ1" s="102" t="n">
        <v>41</v>
      </c>
      <c r="AR1" s="102" t="n">
        <v>42</v>
      </c>
      <c r="AS1" s="102" t="n">
        <v>43</v>
      </c>
      <c r="AT1" s="102" t="n">
        <v>44</v>
      </c>
      <c r="AU1" s="102" t="n">
        <v>45</v>
      </c>
      <c r="AV1" s="102" t="n">
        <v>46</v>
      </c>
      <c r="AW1" s="102" t="n">
        <v>47</v>
      </c>
      <c r="AX1" s="102" t="n">
        <v>48</v>
      </c>
      <c r="AY1" s="102" t="n">
        <v>49</v>
      </c>
      <c r="AZ1" s="102" t="n">
        <v>50</v>
      </c>
      <c r="BA1" s="102" t="n">
        <v>51</v>
      </c>
      <c r="BB1" s="102" t="n">
        <v>52</v>
      </c>
      <c r="BC1" s="102" t="n">
        <v>53</v>
      </c>
      <c r="BD1" s="102" t="n">
        <v>54</v>
      </c>
      <c r="BE1" s="102" t="n">
        <v>55</v>
      </c>
      <c r="BF1" s="102" t="n">
        <v>56</v>
      </c>
      <c r="BG1" s="102" t="n">
        <v>57</v>
      </c>
      <c r="BH1" s="102" t="n">
        <v>58</v>
      </c>
      <c r="BI1" s="102" t="n">
        <v>59</v>
      </c>
      <c r="BJ1" s="102" t="n">
        <v>60</v>
      </c>
    </row>
    <row r="2" customFormat="false" ht="12.8" hidden="false" customHeight="false" outlineLevel="0" collapsed="false">
      <c r="A2" s="102" t="n">
        <v>35</v>
      </c>
      <c r="B2" s="103" t="n">
        <v>0</v>
      </c>
      <c r="C2" s="103" t="n">
        <v>0</v>
      </c>
      <c r="D2" s="103" t="n">
        <v>0</v>
      </c>
      <c r="E2" s="103" t="n">
        <v>0</v>
      </c>
      <c r="F2" s="103" t="n">
        <v>0</v>
      </c>
      <c r="G2" s="103" t="n">
        <v>0</v>
      </c>
      <c r="H2" s="103" t="n">
        <v>0</v>
      </c>
      <c r="I2" s="103" t="n">
        <v>0</v>
      </c>
      <c r="J2" s="103" t="n">
        <v>0</v>
      </c>
      <c r="K2" s="103" t="n">
        <v>0</v>
      </c>
      <c r="L2" s="103" t="n">
        <v>0</v>
      </c>
      <c r="M2" s="103" t="n">
        <v>0</v>
      </c>
      <c r="N2" s="103" t="n">
        <v>0</v>
      </c>
      <c r="O2" s="103" t="n">
        <v>0</v>
      </c>
      <c r="P2" s="103" t="n">
        <v>0</v>
      </c>
      <c r="Q2" s="103" t="n">
        <v>0</v>
      </c>
      <c r="R2" s="103" t="n">
        <v>0</v>
      </c>
      <c r="S2" s="103" t="n">
        <v>0</v>
      </c>
      <c r="T2" s="103" t="n">
        <v>0</v>
      </c>
      <c r="U2" s="103" t="n">
        <v>0</v>
      </c>
      <c r="V2" s="103" t="n">
        <v>0</v>
      </c>
      <c r="W2" s="103" t="n">
        <v>0</v>
      </c>
      <c r="X2" s="103" t="n">
        <v>0</v>
      </c>
      <c r="Y2" s="103" t="n">
        <v>0</v>
      </c>
      <c r="Z2" s="103" t="n">
        <v>0</v>
      </c>
      <c r="AA2" s="103" t="n">
        <v>0</v>
      </c>
      <c r="AB2" s="103" t="n">
        <v>0</v>
      </c>
      <c r="AC2" s="103" t="n">
        <v>0</v>
      </c>
      <c r="AD2" s="103" t="n">
        <v>0</v>
      </c>
      <c r="AE2" s="103" t="n">
        <v>0</v>
      </c>
      <c r="AF2" s="103" t="n">
        <v>0</v>
      </c>
      <c r="AG2" s="103" t="n">
        <v>0</v>
      </c>
      <c r="AH2" s="103" t="n">
        <v>0</v>
      </c>
      <c r="AI2" s="103" t="n">
        <v>0</v>
      </c>
      <c r="AJ2" s="103" t="n">
        <v>0</v>
      </c>
      <c r="AK2" s="103" t="n">
        <v>0</v>
      </c>
      <c r="AL2" s="103" t="n">
        <v>0</v>
      </c>
      <c r="AM2" s="103" t="n">
        <v>0</v>
      </c>
      <c r="AN2" s="103" t="n">
        <v>0</v>
      </c>
      <c r="AO2" s="103" t="n">
        <v>0</v>
      </c>
      <c r="AP2" s="103" t="n">
        <v>0</v>
      </c>
      <c r="AQ2" s="103" t="n">
        <v>0</v>
      </c>
      <c r="AR2" s="103" t="n">
        <v>0</v>
      </c>
      <c r="AS2" s="103" t="n">
        <v>0</v>
      </c>
      <c r="AT2" s="103" t="n">
        <v>0</v>
      </c>
      <c r="AU2" s="103" t="n">
        <v>0</v>
      </c>
      <c r="AV2" s="103" t="n">
        <v>0</v>
      </c>
      <c r="AW2" s="103" t="n">
        <v>0</v>
      </c>
      <c r="AX2" s="103" t="n">
        <v>0</v>
      </c>
      <c r="AY2" s="103" t="n">
        <v>0</v>
      </c>
      <c r="AZ2" s="103" t="n">
        <v>0</v>
      </c>
      <c r="BA2" s="103" t="n">
        <v>0</v>
      </c>
      <c r="BB2" s="103" t="n">
        <v>0</v>
      </c>
      <c r="BC2" s="103" t="n">
        <v>0</v>
      </c>
      <c r="BD2" s="103" t="n">
        <v>0</v>
      </c>
      <c r="BE2" s="103" t="n">
        <v>0</v>
      </c>
      <c r="BF2" s="103" t="n">
        <v>0</v>
      </c>
      <c r="BG2" s="103" t="n">
        <v>0</v>
      </c>
      <c r="BH2" s="103" t="n">
        <v>0</v>
      </c>
      <c r="BI2" s="103" t="n">
        <v>0</v>
      </c>
      <c r="BJ2" s="103" t="n">
        <v>0</v>
      </c>
    </row>
    <row r="3" customFormat="false" ht="12.8" hidden="false" customHeight="false" outlineLevel="0" collapsed="false">
      <c r="A3" s="102" t="n">
        <v>36</v>
      </c>
      <c r="B3" s="103" t="n">
        <v>0</v>
      </c>
      <c r="C3" s="103" t="n">
        <v>0</v>
      </c>
      <c r="D3" s="103" t="n">
        <v>0</v>
      </c>
      <c r="E3" s="103" t="n">
        <v>0</v>
      </c>
      <c r="F3" s="103" t="n">
        <v>0</v>
      </c>
      <c r="G3" s="103" t="n">
        <v>0</v>
      </c>
      <c r="H3" s="103" t="n">
        <v>0</v>
      </c>
      <c r="I3" s="103" t="n">
        <v>0</v>
      </c>
      <c r="J3" s="103" t="n">
        <v>0</v>
      </c>
      <c r="K3" s="103" t="n">
        <v>0</v>
      </c>
      <c r="L3" s="103" t="n">
        <v>0</v>
      </c>
      <c r="M3" s="103" t="n">
        <v>0</v>
      </c>
      <c r="N3" s="103" t="n">
        <v>0</v>
      </c>
      <c r="O3" s="103" t="n">
        <v>0</v>
      </c>
      <c r="P3" s="103" t="n">
        <v>0</v>
      </c>
      <c r="Q3" s="103" t="n">
        <v>0</v>
      </c>
      <c r="R3" s="103" t="n">
        <v>0</v>
      </c>
      <c r="S3" s="103" t="n">
        <v>0</v>
      </c>
      <c r="T3" s="103" t="n">
        <v>0</v>
      </c>
      <c r="U3" s="103" t="n">
        <v>0</v>
      </c>
      <c r="V3" s="103" t="n">
        <v>0</v>
      </c>
      <c r="W3" s="103" t="n">
        <v>0</v>
      </c>
      <c r="X3" s="103" t="n">
        <v>0</v>
      </c>
      <c r="Y3" s="103" t="n">
        <v>0</v>
      </c>
      <c r="Z3" s="103" t="n">
        <v>0</v>
      </c>
      <c r="AA3" s="103" t="n">
        <v>0</v>
      </c>
      <c r="AB3" s="103" t="n">
        <v>0</v>
      </c>
      <c r="AC3" s="103" t="n">
        <v>0</v>
      </c>
      <c r="AD3" s="103" t="n">
        <v>0</v>
      </c>
      <c r="AE3" s="103" t="n">
        <v>0</v>
      </c>
      <c r="AF3" s="103" t="n">
        <v>0</v>
      </c>
      <c r="AG3" s="103" t="n">
        <v>0</v>
      </c>
      <c r="AH3" s="103" t="n">
        <v>0</v>
      </c>
      <c r="AI3" s="103" t="n">
        <v>0</v>
      </c>
      <c r="AJ3" s="103" t="n">
        <v>0</v>
      </c>
      <c r="AK3" s="103" t="n">
        <v>0</v>
      </c>
      <c r="AL3" s="103" t="n">
        <v>0</v>
      </c>
      <c r="AM3" s="103" t="n">
        <v>0</v>
      </c>
      <c r="AN3" s="103" t="n">
        <v>0</v>
      </c>
      <c r="AO3" s="103" t="n">
        <v>0</v>
      </c>
      <c r="AP3" s="103" t="n">
        <v>0</v>
      </c>
      <c r="AQ3" s="103" t="n">
        <v>0</v>
      </c>
      <c r="AR3" s="103" t="n">
        <v>0</v>
      </c>
      <c r="AS3" s="103" t="n">
        <v>0</v>
      </c>
      <c r="AT3" s="103" t="n">
        <v>0</v>
      </c>
      <c r="AU3" s="103" t="n">
        <v>0</v>
      </c>
      <c r="AV3" s="103" t="n">
        <v>0</v>
      </c>
      <c r="AW3" s="103" t="n">
        <v>0</v>
      </c>
      <c r="AX3" s="103" t="n">
        <v>0</v>
      </c>
      <c r="AY3" s="103" t="n">
        <v>0</v>
      </c>
      <c r="AZ3" s="103" t="n">
        <v>0</v>
      </c>
      <c r="BA3" s="103" t="n">
        <v>0</v>
      </c>
      <c r="BB3" s="103" t="n">
        <v>0</v>
      </c>
      <c r="BC3" s="103" t="n">
        <v>0</v>
      </c>
      <c r="BD3" s="103" t="n">
        <v>0</v>
      </c>
      <c r="BE3" s="103" t="n">
        <v>0</v>
      </c>
      <c r="BF3" s="103" t="n">
        <v>0</v>
      </c>
      <c r="BG3" s="103" t="n">
        <v>0</v>
      </c>
      <c r="BH3" s="103" t="n">
        <v>0</v>
      </c>
      <c r="BI3" s="103" t="n">
        <v>0</v>
      </c>
      <c r="BJ3" s="103" t="n">
        <v>0</v>
      </c>
    </row>
    <row r="4" customFormat="false" ht="12.8" hidden="false" customHeight="false" outlineLevel="0" collapsed="false">
      <c r="A4" s="102" t="n">
        <v>37</v>
      </c>
      <c r="B4" s="103" t="n">
        <v>0</v>
      </c>
      <c r="C4" s="103" t="n">
        <v>0</v>
      </c>
      <c r="D4" s="103" t="n">
        <v>0</v>
      </c>
      <c r="E4" s="103" t="n">
        <v>0</v>
      </c>
      <c r="F4" s="103" t="n">
        <v>0</v>
      </c>
      <c r="G4" s="103" t="n">
        <v>0</v>
      </c>
      <c r="H4" s="103" t="n">
        <v>0</v>
      </c>
      <c r="I4" s="103" t="n">
        <v>0</v>
      </c>
      <c r="J4" s="103" t="n">
        <v>0</v>
      </c>
      <c r="K4" s="103" t="n">
        <v>0</v>
      </c>
      <c r="L4" s="103" t="n">
        <v>0</v>
      </c>
      <c r="M4" s="103" t="n">
        <v>0</v>
      </c>
      <c r="N4" s="103" t="n">
        <v>0</v>
      </c>
      <c r="O4" s="103" t="n">
        <v>0</v>
      </c>
      <c r="P4" s="103" t="n">
        <v>0</v>
      </c>
      <c r="Q4" s="103" t="n">
        <v>0</v>
      </c>
      <c r="R4" s="103" t="n">
        <v>0</v>
      </c>
      <c r="S4" s="103" t="n">
        <v>0</v>
      </c>
      <c r="T4" s="103" t="n">
        <v>0</v>
      </c>
      <c r="U4" s="103" t="n">
        <v>0</v>
      </c>
      <c r="V4" s="103" t="n">
        <v>0</v>
      </c>
      <c r="W4" s="103" t="n">
        <v>0</v>
      </c>
      <c r="X4" s="103" t="n">
        <v>0</v>
      </c>
      <c r="Y4" s="103" t="n">
        <v>0</v>
      </c>
      <c r="Z4" s="103" t="n">
        <v>0</v>
      </c>
      <c r="AA4" s="103" t="n">
        <v>0</v>
      </c>
      <c r="AB4" s="103" t="n">
        <v>0</v>
      </c>
      <c r="AC4" s="103" t="n">
        <v>0</v>
      </c>
      <c r="AD4" s="103" t="n">
        <v>0</v>
      </c>
      <c r="AE4" s="103" t="n">
        <v>0</v>
      </c>
      <c r="AF4" s="103" t="n">
        <v>0</v>
      </c>
      <c r="AG4" s="103" t="n">
        <v>0</v>
      </c>
      <c r="AH4" s="103" t="n">
        <v>0</v>
      </c>
      <c r="AI4" s="103" t="n">
        <v>0</v>
      </c>
      <c r="AJ4" s="103" t="n">
        <v>0</v>
      </c>
      <c r="AK4" s="103" t="n">
        <v>0</v>
      </c>
      <c r="AL4" s="103" t="n">
        <v>0</v>
      </c>
      <c r="AM4" s="103" t="n">
        <v>0</v>
      </c>
      <c r="AN4" s="103" t="n">
        <v>0</v>
      </c>
      <c r="AO4" s="103" t="n">
        <v>0</v>
      </c>
      <c r="AP4" s="103" t="n">
        <v>0</v>
      </c>
      <c r="AQ4" s="103" t="n">
        <v>0</v>
      </c>
      <c r="AR4" s="103" t="n">
        <v>0</v>
      </c>
      <c r="AS4" s="103" t="n">
        <v>0</v>
      </c>
      <c r="AT4" s="103" t="n">
        <v>0</v>
      </c>
      <c r="AU4" s="103" t="n">
        <v>0</v>
      </c>
      <c r="AV4" s="103" t="n">
        <v>0</v>
      </c>
      <c r="AW4" s="103" t="n">
        <v>0</v>
      </c>
      <c r="AX4" s="103" t="n">
        <v>0</v>
      </c>
      <c r="AY4" s="103" t="n">
        <v>0</v>
      </c>
      <c r="AZ4" s="103" t="n">
        <v>0</v>
      </c>
      <c r="BA4" s="103" t="n">
        <v>0</v>
      </c>
      <c r="BB4" s="103" t="n">
        <v>0</v>
      </c>
      <c r="BC4" s="103" t="n">
        <v>0</v>
      </c>
      <c r="BD4" s="103" t="n">
        <v>0</v>
      </c>
      <c r="BE4" s="103" t="n">
        <v>0</v>
      </c>
      <c r="BF4" s="103" t="n">
        <v>0</v>
      </c>
      <c r="BG4" s="103" t="n">
        <v>0</v>
      </c>
      <c r="BH4" s="103" t="n">
        <v>0</v>
      </c>
      <c r="BI4" s="103" t="n">
        <v>0</v>
      </c>
      <c r="BJ4" s="103" t="n">
        <v>0</v>
      </c>
    </row>
    <row r="5" customFormat="false" ht="12.8" hidden="false" customHeight="false" outlineLevel="0" collapsed="false">
      <c r="A5" s="102" t="n">
        <v>38</v>
      </c>
      <c r="B5" s="103" t="n">
        <v>0</v>
      </c>
      <c r="C5" s="103" t="n">
        <v>0</v>
      </c>
      <c r="D5" s="103" t="n">
        <v>0</v>
      </c>
      <c r="E5" s="103" t="n">
        <v>0</v>
      </c>
      <c r="F5" s="103" t="n">
        <v>0</v>
      </c>
      <c r="G5" s="103" t="n">
        <v>0</v>
      </c>
      <c r="H5" s="103" t="n">
        <v>0</v>
      </c>
      <c r="I5" s="103" t="n">
        <v>0</v>
      </c>
      <c r="J5" s="103" t="n">
        <v>0</v>
      </c>
      <c r="K5" s="103" t="n">
        <v>0</v>
      </c>
      <c r="L5" s="103" t="n">
        <v>0</v>
      </c>
      <c r="M5" s="103" t="n">
        <v>0</v>
      </c>
      <c r="N5" s="103" t="n">
        <v>0</v>
      </c>
      <c r="O5" s="103" t="n">
        <v>0</v>
      </c>
      <c r="P5" s="103" t="n">
        <v>0</v>
      </c>
      <c r="Q5" s="103" t="n">
        <v>0</v>
      </c>
      <c r="R5" s="103" t="n">
        <v>0</v>
      </c>
      <c r="S5" s="103" t="n">
        <v>0</v>
      </c>
      <c r="T5" s="103" t="n">
        <v>0</v>
      </c>
      <c r="U5" s="103" t="n">
        <v>0</v>
      </c>
      <c r="V5" s="103" t="n">
        <v>0</v>
      </c>
      <c r="W5" s="103" t="n">
        <v>0</v>
      </c>
      <c r="X5" s="103" t="n">
        <v>0</v>
      </c>
      <c r="Y5" s="103" t="n">
        <v>0</v>
      </c>
      <c r="Z5" s="103" t="n">
        <v>0</v>
      </c>
      <c r="AA5" s="103" t="n">
        <v>0</v>
      </c>
      <c r="AB5" s="103" t="n">
        <v>0</v>
      </c>
      <c r="AC5" s="103" t="n">
        <v>0</v>
      </c>
      <c r="AD5" s="103" t="n">
        <v>0</v>
      </c>
      <c r="AE5" s="103" t="n">
        <v>0</v>
      </c>
      <c r="AF5" s="103" t="n">
        <v>0</v>
      </c>
      <c r="AG5" s="103" t="n">
        <v>0</v>
      </c>
      <c r="AH5" s="103" t="n">
        <v>0</v>
      </c>
      <c r="AI5" s="103" t="n">
        <v>0</v>
      </c>
      <c r="AJ5" s="103" t="n">
        <v>0</v>
      </c>
      <c r="AK5" s="103" t="n">
        <v>0</v>
      </c>
      <c r="AL5" s="103" t="n">
        <v>0</v>
      </c>
      <c r="AM5" s="103" t="n">
        <v>0</v>
      </c>
      <c r="AN5" s="103" t="n">
        <v>0</v>
      </c>
      <c r="AO5" s="103" t="n">
        <v>0</v>
      </c>
      <c r="AP5" s="103" t="n">
        <v>0</v>
      </c>
      <c r="AQ5" s="103" t="n">
        <v>0</v>
      </c>
      <c r="AR5" s="103" t="n">
        <v>0</v>
      </c>
      <c r="AS5" s="103" t="n">
        <v>0</v>
      </c>
      <c r="AT5" s="103" t="n">
        <v>0</v>
      </c>
      <c r="AU5" s="103" t="n">
        <v>0</v>
      </c>
      <c r="AV5" s="103" t="n">
        <v>0</v>
      </c>
      <c r="AW5" s="103" t="n">
        <v>0</v>
      </c>
      <c r="AX5" s="103" t="n">
        <v>0</v>
      </c>
      <c r="AY5" s="103" t="n">
        <v>0</v>
      </c>
      <c r="AZ5" s="103" t="n">
        <v>0</v>
      </c>
      <c r="BA5" s="103" t="n">
        <v>0</v>
      </c>
      <c r="BB5" s="103" t="n">
        <v>0</v>
      </c>
      <c r="BC5" s="103" t="n">
        <v>0</v>
      </c>
      <c r="BD5" s="103" t="n">
        <v>0</v>
      </c>
      <c r="BE5" s="103" t="n">
        <v>0</v>
      </c>
      <c r="BF5" s="103" t="n">
        <v>0</v>
      </c>
      <c r="BG5" s="103" t="n">
        <v>0</v>
      </c>
      <c r="BH5" s="103" t="n">
        <v>0</v>
      </c>
      <c r="BI5" s="103" t="n">
        <v>0</v>
      </c>
      <c r="BJ5" s="103" t="n">
        <v>0</v>
      </c>
    </row>
    <row r="6" customFormat="false" ht="12.8" hidden="false" customHeight="false" outlineLevel="0" collapsed="false">
      <c r="A6" s="102" t="n">
        <v>39</v>
      </c>
      <c r="B6" s="103" t="n">
        <v>0</v>
      </c>
      <c r="C6" s="103" t="n">
        <v>0</v>
      </c>
      <c r="D6" s="103" t="n">
        <v>0</v>
      </c>
      <c r="E6" s="103" t="n">
        <v>0</v>
      </c>
      <c r="F6" s="103" t="n">
        <v>0</v>
      </c>
      <c r="G6" s="103" t="n">
        <v>0</v>
      </c>
      <c r="H6" s="103" t="n">
        <v>0</v>
      </c>
      <c r="I6" s="103" t="n">
        <v>0</v>
      </c>
      <c r="J6" s="103" t="n">
        <v>0</v>
      </c>
      <c r="K6" s="103" t="n">
        <v>0</v>
      </c>
      <c r="L6" s="103" t="n">
        <v>0</v>
      </c>
      <c r="M6" s="103" t="n">
        <v>0</v>
      </c>
      <c r="N6" s="103" t="n">
        <v>0</v>
      </c>
      <c r="O6" s="103" t="n">
        <v>0</v>
      </c>
      <c r="P6" s="103" t="n">
        <v>0</v>
      </c>
      <c r="Q6" s="103" t="n">
        <v>0</v>
      </c>
      <c r="R6" s="103" t="n">
        <v>0</v>
      </c>
      <c r="S6" s="103" t="n">
        <v>0</v>
      </c>
      <c r="T6" s="103" t="n">
        <v>0</v>
      </c>
      <c r="U6" s="103" t="n">
        <v>0</v>
      </c>
      <c r="V6" s="103" t="n">
        <v>0</v>
      </c>
      <c r="W6" s="103" t="n">
        <v>0</v>
      </c>
      <c r="X6" s="103" t="n">
        <v>0</v>
      </c>
      <c r="Y6" s="103" t="n">
        <v>0</v>
      </c>
      <c r="Z6" s="103" t="n">
        <v>0</v>
      </c>
      <c r="AA6" s="103" t="n">
        <v>0</v>
      </c>
      <c r="AB6" s="103" t="n">
        <v>0</v>
      </c>
      <c r="AC6" s="103" t="n">
        <v>0</v>
      </c>
      <c r="AD6" s="103" t="n">
        <v>0</v>
      </c>
      <c r="AE6" s="103" t="n">
        <v>0</v>
      </c>
      <c r="AF6" s="103" t="n">
        <v>0</v>
      </c>
      <c r="AG6" s="103" t="n">
        <v>0</v>
      </c>
      <c r="AH6" s="103" t="n">
        <v>0</v>
      </c>
      <c r="AI6" s="103" t="n">
        <v>0</v>
      </c>
      <c r="AJ6" s="103" t="n">
        <v>0</v>
      </c>
      <c r="AK6" s="103" t="n">
        <v>0</v>
      </c>
      <c r="AL6" s="103" t="n">
        <v>0</v>
      </c>
      <c r="AM6" s="103" t="n">
        <v>0</v>
      </c>
      <c r="AN6" s="103" t="n">
        <v>0</v>
      </c>
      <c r="AO6" s="103" t="n">
        <v>0</v>
      </c>
      <c r="AP6" s="103" t="n">
        <v>0</v>
      </c>
      <c r="AQ6" s="103" t="n">
        <v>0</v>
      </c>
      <c r="AR6" s="103" t="n">
        <v>0</v>
      </c>
      <c r="AS6" s="103" t="n">
        <v>0</v>
      </c>
      <c r="AT6" s="103" t="n">
        <v>0</v>
      </c>
      <c r="AU6" s="103" t="n">
        <v>0</v>
      </c>
      <c r="AV6" s="103" t="n">
        <v>0</v>
      </c>
      <c r="AW6" s="103" t="n">
        <v>0</v>
      </c>
      <c r="AX6" s="103" t="n">
        <v>0</v>
      </c>
      <c r="AY6" s="103" t="n">
        <v>0</v>
      </c>
      <c r="AZ6" s="103" t="n">
        <v>0</v>
      </c>
      <c r="BA6" s="103" t="n">
        <v>0</v>
      </c>
      <c r="BB6" s="103" t="n">
        <v>0</v>
      </c>
      <c r="BC6" s="103" t="n">
        <v>0</v>
      </c>
      <c r="BD6" s="103" t="n">
        <v>0</v>
      </c>
      <c r="BE6" s="103" t="n">
        <v>0</v>
      </c>
      <c r="BF6" s="103" t="n">
        <v>0</v>
      </c>
      <c r="BG6" s="103" t="n">
        <v>0</v>
      </c>
      <c r="BH6" s="103" t="n">
        <v>0</v>
      </c>
      <c r="BI6" s="103" t="n">
        <v>0</v>
      </c>
      <c r="BJ6" s="103" t="n">
        <v>0</v>
      </c>
    </row>
    <row r="7" customFormat="false" ht="12.8" hidden="false" customHeight="false" outlineLevel="0" collapsed="false">
      <c r="A7" s="102" t="n">
        <v>40</v>
      </c>
      <c r="B7" s="103" t="n">
        <v>0</v>
      </c>
      <c r="C7" s="103" t="n">
        <v>0</v>
      </c>
      <c r="D7" s="103" t="n">
        <v>0</v>
      </c>
      <c r="E7" s="103" t="n">
        <v>0</v>
      </c>
      <c r="F7" s="103" t="n">
        <v>0</v>
      </c>
      <c r="G7" s="103" t="n">
        <v>0</v>
      </c>
      <c r="H7" s="103" t="n">
        <v>0</v>
      </c>
      <c r="I7" s="103" t="n">
        <v>0</v>
      </c>
      <c r="J7" s="103" t="n">
        <v>0</v>
      </c>
      <c r="K7" s="103" t="n">
        <v>0</v>
      </c>
      <c r="L7" s="103" t="n">
        <v>0</v>
      </c>
      <c r="M7" s="103" t="n">
        <v>0</v>
      </c>
      <c r="N7" s="103" t="n">
        <v>0</v>
      </c>
      <c r="O7" s="103" t="n">
        <v>0</v>
      </c>
      <c r="P7" s="103" t="n">
        <v>0</v>
      </c>
      <c r="Q7" s="103" t="n">
        <v>0</v>
      </c>
      <c r="R7" s="103" t="n">
        <v>0</v>
      </c>
      <c r="S7" s="103" t="n">
        <v>0</v>
      </c>
      <c r="T7" s="103" t="n">
        <v>0</v>
      </c>
      <c r="U7" s="103" t="n">
        <v>0</v>
      </c>
      <c r="V7" s="103" t="n">
        <v>0</v>
      </c>
      <c r="W7" s="103" t="n">
        <v>0</v>
      </c>
      <c r="X7" s="103" t="n">
        <v>0</v>
      </c>
      <c r="Y7" s="103" t="n">
        <v>0</v>
      </c>
      <c r="Z7" s="103" t="n">
        <v>0</v>
      </c>
      <c r="AA7" s="103" t="n">
        <v>0</v>
      </c>
      <c r="AB7" s="103" t="n">
        <v>0</v>
      </c>
      <c r="AC7" s="103" t="n">
        <v>0</v>
      </c>
      <c r="AD7" s="103" t="n">
        <v>0</v>
      </c>
      <c r="AE7" s="103" t="n">
        <v>0</v>
      </c>
      <c r="AF7" s="103" t="n">
        <v>0</v>
      </c>
      <c r="AG7" s="103" t="n">
        <v>0</v>
      </c>
      <c r="AH7" s="103" t="n">
        <v>0</v>
      </c>
      <c r="AI7" s="103" t="n">
        <v>0</v>
      </c>
      <c r="AJ7" s="103" t="n">
        <v>0</v>
      </c>
      <c r="AK7" s="103" t="n">
        <v>0</v>
      </c>
      <c r="AL7" s="103" t="n">
        <v>0</v>
      </c>
      <c r="AM7" s="103" t="n">
        <v>0</v>
      </c>
      <c r="AN7" s="103" t="n">
        <v>0</v>
      </c>
      <c r="AO7" s="103" t="n">
        <v>0</v>
      </c>
      <c r="AP7" s="103" t="n">
        <v>0</v>
      </c>
      <c r="AQ7" s="103" t="n">
        <v>0</v>
      </c>
      <c r="AR7" s="103" t="n">
        <v>0</v>
      </c>
      <c r="AS7" s="103" t="n">
        <v>0</v>
      </c>
      <c r="AT7" s="103" t="n">
        <v>0</v>
      </c>
      <c r="AU7" s="103" t="n">
        <v>0</v>
      </c>
      <c r="AV7" s="103" t="n">
        <v>0</v>
      </c>
      <c r="AW7" s="103" t="n">
        <v>0</v>
      </c>
      <c r="AX7" s="103" t="n">
        <v>0</v>
      </c>
      <c r="AY7" s="103" t="n">
        <v>0</v>
      </c>
      <c r="AZ7" s="103" t="n">
        <v>0</v>
      </c>
      <c r="BA7" s="103" t="n">
        <v>0</v>
      </c>
      <c r="BB7" s="103" t="n">
        <v>0</v>
      </c>
      <c r="BC7" s="103" t="n">
        <v>0</v>
      </c>
      <c r="BD7" s="103" t="n">
        <v>0</v>
      </c>
      <c r="BE7" s="103" t="n">
        <v>0</v>
      </c>
      <c r="BF7" s="103" t="n">
        <v>0</v>
      </c>
      <c r="BG7" s="103" t="n">
        <v>0</v>
      </c>
      <c r="BH7" s="103" t="n">
        <v>0</v>
      </c>
      <c r="BI7" s="103" t="n">
        <v>0</v>
      </c>
      <c r="BJ7" s="103" t="n">
        <v>0</v>
      </c>
    </row>
    <row r="8" customFormat="false" ht="12.8" hidden="false" customHeight="false" outlineLevel="0" collapsed="false">
      <c r="A8" s="102" t="n">
        <v>41</v>
      </c>
      <c r="B8" s="103" t="n">
        <v>0</v>
      </c>
      <c r="C8" s="103" t="n">
        <v>0.0113</v>
      </c>
      <c r="D8" s="103" t="n">
        <v>0.0226</v>
      </c>
      <c r="E8" s="103" t="n">
        <v>0.0339</v>
      </c>
      <c r="F8" s="103" t="n">
        <v>0.0452</v>
      </c>
      <c r="G8" s="103" t="n">
        <v>0.05645</v>
      </c>
      <c r="H8" s="103" t="n">
        <v>0.0677</v>
      </c>
      <c r="I8" s="103" t="n">
        <v>0.07895</v>
      </c>
      <c r="J8" s="103" t="n">
        <v>0.0902</v>
      </c>
      <c r="K8" s="103" t="n">
        <v>0.09895</v>
      </c>
      <c r="L8" s="103" t="n">
        <v>0.1077</v>
      </c>
      <c r="M8" s="103" t="n">
        <v>0.11645</v>
      </c>
      <c r="N8" s="103" t="n">
        <v>0.1252</v>
      </c>
      <c r="O8" s="103" t="n">
        <v>0.0626</v>
      </c>
      <c r="P8" s="103" t="n">
        <v>0</v>
      </c>
      <c r="Q8" s="103" t="n">
        <v>0</v>
      </c>
      <c r="R8" s="103" t="n">
        <v>0</v>
      </c>
      <c r="S8" s="103" t="n">
        <v>0</v>
      </c>
      <c r="T8" s="103" t="n">
        <v>0</v>
      </c>
      <c r="U8" s="103" t="n">
        <v>0</v>
      </c>
      <c r="V8" s="103" t="n">
        <v>0</v>
      </c>
      <c r="W8" s="103" t="n">
        <v>0</v>
      </c>
      <c r="X8" s="103" t="n">
        <v>0</v>
      </c>
      <c r="Y8" s="103" t="n">
        <v>0</v>
      </c>
      <c r="Z8" s="103" t="n">
        <v>0</v>
      </c>
      <c r="AA8" s="103" t="n">
        <v>0</v>
      </c>
      <c r="AB8" s="103" t="n">
        <v>0</v>
      </c>
      <c r="AC8" s="103" t="n">
        <v>0</v>
      </c>
      <c r="AD8" s="103" t="n">
        <v>0</v>
      </c>
      <c r="AE8" s="103" t="n">
        <v>0</v>
      </c>
      <c r="AF8" s="103" t="n">
        <v>0</v>
      </c>
      <c r="AG8" s="103" t="n">
        <v>0</v>
      </c>
      <c r="AH8" s="103" t="n">
        <v>0</v>
      </c>
      <c r="AI8" s="103" t="n">
        <v>0</v>
      </c>
      <c r="AJ8" s="103" t="n">
        <v>0</v>
      </c>
      <c r="AK8" s="103" t="n">
        <v>0</v>
      </c>
      <c r="AL8" s="103" t="n">
        <v>0</v>
      </c>
      <c r="AM8" s="103" t="n">
        <v>0</v>
      </c>
      <c r="AN8" s="103" t="n">
        <v>0</v>
      </c>
      <c r="AO8" s="103" t="n">
        <v>0</v>
      </c>
      <c r="AP8" s="103" t="n">
        <v>0</v>
      </c>
      <c r="AQ8" s="103" t="n">
        <v>0</v>
      </c>
      <c r="AR8" s="103" t="n">
        <v>0</v>
      </c>
      <c r="AS8" s="103" t="n">
        <v>0</v>
      </c>
      <c r="AT8" s="103" t="n">
        <v>0</v>
      </c>
      <c r="AU8" s="103" t="n">
        <v>0</v>
      </c>
      <c r="AV8" s="103" t="n">
        <v>0</v>
      </c>
      <c r="AW8" s="103" t="n">
        <v>0</v>
      </c>
      <c r="AX8" s="103" t="n">
        <v>0</v>
      </c>
      <c r="AY8" s="103" t="n">
        <v>0</v>
      </c>
      <c r="AZ8" s="103" t="n">
        <v>0</v>
      </c>
      <c r="BA8" s="103" t="n">
        <v>0</v>
      </c>
      <c r="BB8" s="103" t="n">
        <v>0</v>
      </c>
      <c r="BC8" s="103" t="n">
        <v>0</v>
      </c>
      <c r="BD8" s="103" t="n">
        <v>0</v>
      </c>
      <c r="BE8" s="103" t="n">
        <v>0</v>
      </c>
      <c r="BF8" s="103" t="n">
        <v>0</v>
      </c>
      <c r="BG8" s="103" t="n">
        <v>0</v>
      </c>
      <c r="BH8" s="103" t="n">
        <v>0</v>
      </c>
      <c r="BI8" s="103" t="n">
        <v>0</v>
      </c>
      <c r="BJ8" s="103" t="n">
        <v>0</v>
      </c>
    </row>
    <row r="9" customFormat="false" ht="12.8" hidden="false" customHeight="false" outlineLevel="0" collapsed="false">
      <c r="A9" s="102" t="n">
        <v>42</v>
      </c>
      <c r="B9" s="103" t="n">
        <v>0</v>
      </c>
      <c r="C9" s="103" t="n">
        <v>0.0226</v>
      </c>
      <c r="D9" s="103" t="n">
        <v>0.0452</v>
      </c>
      <c r="E9" s="103" t="n">
        <v>0.0678</v>
      </c>
      <c r="F9" s="103" t="n">
        <v>0.0904</v>
      </c>
      <c r="G9" s="103" t="n">
        <v>0.1129</v>
      </c>
      <c r="H9" s="103" t="n">
        <v>0.1354</v>
      </c>
      <c r="I9" s="103" t="n">
        <v>0.1579</v>
      </c>
      <c r="J9" s="103" t="n">
        <v>0.1804</v>
      </c>
      <c r="K9" s="103" t="n">
        <v>0.1979</v>
      </c>
      <c r="L9" s="103" t="n">
        <v>0.2154</v>
      </c>
      <c r="M9" s="103" t="n">
        <v>0.2329</v>
      </c>
      <c r="N9" s="103" t="n">
        <v>0.2504</v>
      </c>
      <c r="O9" s="103" t="n">
        <v>0.1252</v>
      </c>
      <c r="P9" s="103" t="n">
        <v>0</v>
      </c>
      <c r="Q9" s="103" t="n">
        <v>0</v>
      </c>
      <c r="R9" s="103" t="n">
        <v>0</v>
      </c>
      <c r="S9" s="103" t="n">
        <v>0</v>
      </c>
      <c r="T9" s="103" t="n">
        <v>0</v>
      </c>
      <c r="U9" s="103" t="n">
        <v>0</v>
      </c>
      <c r="V9" s="103" t="n">
        <v>0</v>
      </c>
      <c r="W9" s="103" t="n">
        <v>0</v>
      </c>
      <c r="X9" s="103" t="n">
        <v>0</v>
      </c>
      <c r="Y9" s="103" t="n">
        <v>0</v>
      </c>
      <c r="Z9" s="103" t="n">
        <v>0</v>
      </c>
      <c r="AA9" s="103" t="n">
        <v>0</v>
      </c>
      <c r="AB9" s="103" t="n">
        <v>0</v>
      </c>
      <c r="AC9" s="103" t="n">
        <v>0</v>
      </c>
      <c r="AD9" s="103" t="n">
        <v>0</v>
      </c>
      <c r="AE9" s="103" t="n">
        <v>0</v>
      </c>
      <c r="AF9" s="103" t="n">
        <v>0</v>
      </c>
      <c r="AG9" s="103" t="n">
        <v>0</v>
      </c>
      <c r="AH9" s="103" t="n">
        <v>0</v>
      </c>
      <c r="AI9" s="103" t="n">
        <v>0</v>
      </c>
      <c r="AJ9" s="103" t="n">
        <v>0</v>
      </c>
      <c r="AK9" s="103" t="n">
        <v>0</v>
      </c>
      <c r="AL9" s="103" t="n">
        <v>0</v>
      </c>
      <c r="AM9" s="103" t="n">
        <v>0</v>
      </c>
      <c r="AN9" s="103" t="n">
        <v>0</v>
      </c>
      <c r="AO9" s="103" t="n">
        <v>0</v>
      </c>
      <c r="AP9" s="103" t="n">
        <v>0</v>
      </c>
      <c r="AQ9" s="103" t="n">
        <v>0</v>
      </c>
      <c r="AR9" s="103" t="n">
        <v>0</v>
      </c>
      <c r="AS9" s="103" t="n">
        <v>0</v>
      </c>
      <c r="AT9" s="103" t="n">
        <v>0</v>
      </c>
      <c r="AU9" s="103" t="n">
        <v>0</v>
      </c>
      <c r="AV9" s="103" t="n">
        <v>0</v>
      </c>
      <c r="AW9" s="103" t="n">
        <v>0</v>
      </c>
      <c r="AX9" s="103" t="n">
        <v>0</v>
      </c>
      <c r="AY9" s="103" t="n">
        <v>0</v>
      </c>
      <c r="AZ9" s="103" t="n">
        <v>0</v>
      </c>
      <c r="BA9" s="103" t="n">
        <v>0</v>
      </c>
      <c r="BB9" s="103" t="n">
        <v>0</v>
      </c>
      <c r="BC9" s="103" t="n">
        <v>0</v>
      </c>
      <c r="BD9" s="103" t="n">
        <v>0</v>
      </c>
      <c r="BE9" s="103" t="n">
        <v>0</v>
      </c>
      <c r="BF9" s="103" t="n">
        <v>0</v>
      </c>
      <c r="BG9" s="103" t="n">
        <v>0</v>
      </c>
      <c r="BH9" s="103" t="n">
        <v>0</v>
      </c>
      <c r="BI9" s="103" t="n">
        <v>0</v>
      </c>
      <c r="BJ9" s="103" t="n">
        <v>0</v>
      </c>
    </row>
    <row r="10" customFormat="false" ht="12.8" hidden="false" customHeight="false" outlineLevel="0" collapsed="false">
      <c r="A10" s="102" t="n">
        <v>43</v>
      </c>
      <c r="B10" s="103" t="n">
        <v>0</v>
      </c>
      <c r="C10" s="103" t="n">
        <v>0.0339</v>
      </c>
      <c r="D10" s="103" t="n">
        <v>0.0678</v>
      </c>
      <c r="E10" s="103" t="n">
        <v>0.1017</v>
      </c>
      <c r="F10" s="103" t="n">
        <v>0.1356</v>
      </c>
      <c r="G10" s="103" t="n">
        <v>0.16935</v>
      </c>
      <c r="H10" s="103" t="n">
        <v>0.2031</v>
      </c>
      <c r="I10" s="103" t="n">
        <v>0.23685</v>
      </c>
      <c r="J10" s="103" t="n">
        <v>0.2706</v>
      </c>
      <c r="K10" s="103" t="n">
        <v>0.29685</v>
      </c>
      <c r="L10" s="103" t="n">
        <v>0.3231</v>
      </c>
      <c r="M10" s="103" t="n">
        <v>0.34935</v>
      </c>
      <c r="N10" s="103" t="n">
        <v>0.3756</v>
      </c>
      <c r="O10" s="103" t="n">
        <v>0.1878</v>
      </c>
      <c r="P10" s="103" t="n">
        <v>0</v>
      </c>
      <c r="Q10" s="103" t="n">
        <v>0</v>
      </c>
      <c r="R10" s="103" t="n">
        <v>0</v>
      </c>
      <c r="S10" s="103" t="n">
        <v>0</v>
      </c>
      <c r="T10" s="103" t="n">
        <v>0</v>
      </c>
      <c r="U10" s="103" t="n">
        <v>0</v>
      </c>
      <c r="V10" s="103" t="n">
        <v>0</v>
      </c>
      <c r="W10" s="103" t="n">
        <v>0</v>
      </c>
      <c r="X10" s="103" t="n">
        <v>0</v>
      </c>
      <c r="Y10" s="103" t="n">
        <v>0</v>
      </c>
      <c r="Z10" s="103" t="n">
        <v>0</v>
      </c>
      <c r="AA10" s="103" t="n">
        <v>0</v>
      </c>
      <c r="AB10" s="103" t="n">
        <v>0</v>
      </c>
      <c r="AC10" s="103" t="n">
        <v>0</v>
      </c>
      <c r="AD10" s="103" t="n">
        <v>0</v>
      </c>
      <c r="AE10" s="103" t="n">
        <v>0</v>
      </c>
      <c r="AF10" s="103" t="n">
        <v>0</v>
      </c>
      <c r="AG10" s="103" t="n">
        <v>0</v>
      </c>
      <c r="AH10" s="103" t="n">
        <v>0</v>
      </c>
      <c r="AI10" s="103" t="n">
        <v>0</v>
      </c>
      <c r="AJ10" s="103" t="n">
        <v>0</v>
      </c>
      <c r="AK10" s="103" t="n">
        <v>0</v>
      </c>
      <c r="AL10" s="103" t="n">
        <v>0</v>
      </c>
      <c r="AM10" s="103" t="n">
        <v>0</v>
      </c>
      <c r="AN10" s="103" t="n">
        <v>0</v>
      </c>
      <c r="AO10" s="103" t="n">
        <v>0</v>
      </c>
      <c r="AP10" s="103" t="n">
        <v>0</v>
      </c>
      <c r="AQ10" s="103" t="n">
        <v>0</v>
      </c>
      <c r="AR10" s="103" t="n">
        <v>0</v>
      </c>
      <c r="AS10" s="103" t="n">
        <v>0</v>
      </c>
      <c r="AT10" s="103" t="n">
        <v>0</v>
      </c>
      <c r="AU10" s="103" t="n">
        <v>0</v>
      </c>
      <c r="AV10" s="103" t="n">
        <v>0</v>
      </c>
      <c r="AW10" s="103" t="n">
        <v>0</v>
      </c>
      <c r="AX10" s="103" t="n">
        <v>0</v>
      </c>
      <c r="AY10" s="103" t="n">
        <v>0</v>
      </c>
      <c r="AZ10" s="103" t="n">
        <v>0</v>
      </c>
      <c r="BA10" s="103" t="n">
        <v>0</v>
      </c>
      <c r="BB10" s="103" t="n">
        <v>0</v>
      </c>
      <c r="BC10" s="103" t="n">
        <v>0</v>
      </c>
      <c r="BD10" s="103" t="n">
        <v>0</v>
      </c>
      <c r="BE10" s="103" t="n">
        <v>0</v>
      </c>
      <c r="BF10" s="103" t="n">
        <v>0</v>
      </c>
      <c r="BG10" s="103" t="n">
        <v>0</v>
      </c>
      <c r="BH10" s="103" t="n">
        <v>0</v>
      </c>
      <c r="BI10" s="103" t="n">
        <v>0</v>
      </c>
      <c r="BJ10" s="103" t="n">
        <v>0</v>
      </c>
    </row>
    <row r="11" customFormat="false" ht="12.8" hidden="false" customHeight="false" outlineLevel="0" collapsed="false">
      <c r="A11" s="102" t="n">
        <v>44</v>
      </c>
      <c r="B11" s="103" t="n">
        <v>0</v>
      </c>
      <c r="C11" s="103" t="n">
        <v>0.0452</v>
      </c>
      <c r="D11" s="103" t="n">
        <v>0.0904</v>
      </c>
      <c r="E11" s="103" t="n">
        <v>0.1356</v>
      </c>
      <c r="F11" s="103" t="n">
        <v>0.1808</v>
      </c>
      <c r="G11" s="103" t="n">
        <v>0.2258</v>
      </c>
      <c r="H11" s="103" t="n">
        <v>0.2708</v>
      </c>
      <c r="I11" s="103" t="n">
        <v>0.3158</v>
      </c>
      <c r="J11" s="103" t="n">
        <v>0.3608</v>
      </c>
      <c r="K11" s="103" t="n">
        <v>0.3958</v>
      </c>
      <c r="L11" s="103" t="n">
        <v>0.4308</v>
      </c>
      <c r="M11" s="103" t="n">
        <v>0.4658</v>
      </c>
      <c r="N11" s="103" t="n">
        <v>0.5008</v>
      </c>
      <c r="O11" s="103" t="n">
        <v>0.2504</v>
      </c>
      <c r="P11" s="103" t="n">
        <v>0</v>
      </c>
      <c r="Q11" s="103" t="n">
        <v>0</v>
      </c>
      <c r="R11" s="103" t="n">
        <v>0</v>
      </c>
      <c r="S11" s="103" t="n">
        <v>0</v>
      </c>
      <c r="T11" s="103" t="n">
        <v>0</v>
      </c>
      <c r="U11" s="103" t="n">
        <v>0</v>
      </c>
      <c r="V11" s="103" t="n">
        <v>0</v>
      </c>
      <c r="W11" s="103" t="n">
        <v>0</v>
      </c>
      <c r="X11" s="103" t="n">
        <v>0</v>
      </c>
      <c r="Y11" s="103" t="n">
        <v>0</v>
      </c>
      <c r="Z11" s="103" t="n">
        <v>0</v>
      </c>
      <c r="AA11" s="103" t="n">
        <v>0</v>
      </c>
      <c r="AB11" s="103" t="n">
        <v>0</v>
      </c>
      <c r="AC11" s="103" t="n">
        <v>0</v>
      </c>
      <c r="AD11" s="103" t="n">
        <v>0</v>
      </c>
      <c r="AE11" s="103" t="n">
        <v>0</v>
      </c>
      <c r="AF11" s="103" t="n">
        <v>0</v>
      </c>
      <c r="AG11" s="103" t="n">
        <v>0</v>
      </c>
      <c r="AH11" s="103" t="n">
        <v>0</v>
      </c>
      <c r="AI11" s="103" t="n">
        <v>0</v>
      </c>
      <c r="AJ11" s="103" t="n">
        <v>0</v>
      </c>
      <c r="AK11" s="103" t="n">
        <v>0</v>
      </c>
      <c r="AL11" s="103" t="n">
        <v>0</v>
      </c>
      <c r="AM11" s="103" t="n">
        <v>0</v>
      </c>
      <c r="AN11" s="103" t="n">
        <v>0</v>
      </c>
      <c r="AO11" s="103" t="n">
        <v>0</v>
      </c>
      <c r="AP11" s="103" t="n">
        <v>0</v>
      </c>
      <c r="AQ11" s="103" t="n">
        <v>0</v>
      </c>
      <c r="AR11" s="103" t="n">
        <v>0</v>
      </c>
      <c r="AS11" s="103" t="n">
        <v>0</v>
      </c>
      <c r="AT11" s="103" t="n">
        <v>0</v>
      </c>
      <c r="AU11" s="103" t="n">
        <v>0</v>
      </c>
      <c r="AV11" s="103" t="n">
        <v>0</v>
      </c>
      <c r="AW11" s="103" t="n">
        <v>0</v>
      </c>
      <c r="AX11" s="103" t="n">
        <v>0</v>
      </c>
      <c r="AY11" s="103" t="n">
        <v>0</v>
      </c>
      <c r="AZ11" s="103" t="n">
        <v>0</v>
      </c>
      <c r="BA11" s="103" t="n">
        <v>0</v>
      </c>
      <c r="BB11" s="103" t="n">
        <v>0</v>
      </c>
      <c r="BC11" s="103" t="n">
        <v>0</v>
      </c>
      <c r="BD11" s="103" t="n">
        <v>0</v>
      </c>
      <c r="BE11" s="103" t="n">
        <v>0</v>
      </c>
      <c r="BF11" s="103" t="n">
        <v>0</v>
      </c>
      <c r="BG11" s="103" t="n">
        <v>0</v>
      </c>
      <c r="BH11" s="103" t="n">
        <v>0</v>
      </c>
      <c r="BI11" s="103" t="n">
        <v>0</v>
      </c>
      <c r="BJ11" s="103" t="n">
        <v>0</v>
      </c>
    </row>
    <row r="12" customFormat="false" ht="12.8" hidden="false" customHeight="false" outlineLevel="0" collapsed="false">
      <c r="A12" s="102" t="n">
        <v>45</v>
      </c>
      <c r="B12" s="103" t="n">
        <v>0</v>
      </c>
      <c r="C12" s="103" t="n">
        <v>0.0565</v>
      </c>
      <c r="D12" s="103" t="n">
        <v>0.113</v>
      </c>
      <c r="E12" s="103" t="n">
        <v>0.1695</v>
      </c>
      <c r="F12" s="103" t="n">
        <v>0.226</v>
      </c>
      <c r="G12" s="103" t="n">
        <v>0.28225</v>
      </c>
      <c r="H12" s="103" t="n">
        <v>0.3385</v>
      </c>
      <c r="I12" s="103" t="n">
        <v>0.39475</v>
      </c>
      <c r="J12" s="103" t="n">
        <v>0.451</v>
      </c>
      <c r="K12" s="103" t="n">
        <v>0.49475</v>
      </c>
      <c r="L12" s="103" t="n">
        <v>0.5385</v>
      </c>
      <c r="M12" s="103" t="n">
        <v>0.58225</v>
      </c>
      <c r="N12" s="103" t="n">
        <v>0.626</v>
      </c>
      <c r="O12" s="103" t="n">
        <v>0.313</v>
      </c>
      <c r="P12" s="103" t="n">
        <v>0</v>
      </c>
      <c r="Q12" s="103" t="n">
        <v>0</v>
      </c>
      <c r="R12" s="103" t="n">
        <v>0</v>
      </c>
      <c r="S12" s="103" t="n">
        <v>0</v>
      </c>
      <c r="T12" s="103" t="n">
        <v>0</v>
      </c>
      <c r="U12" s="103" t="n">
        <v>0</v>
      </c>
      <c r="V12" s="103" t="n">
        <v>0</v>
      </c>
      <c r="W12" s="103" t="n">
        <v>0</v>
      </c>
      <c r="X12" s="103" t="n">
        <v>0</v>
      </c>
      <c r="Y12" s="103" t="n">
        <v>0</v>
      </c>
      <c r="Z12" s="103" t="n">
        <v>0</v>
      </c>
      <c r="AA12" s="103" t="n">
        <v>0</v>
      </c>
      <c r="AB12" s="103" t="n">
        <v>0</v>
      </c>
      <c r="AC12" s="103" t="n">
        <v>0</v>
      </c>
      <c r="AD12" s="103" t="n">
        <v>0</v>
      </c>
      <c r="AE12" s="103" t="n">
        <v>0</v>
      </c>
      <c r="AF12" s="103" t="n">
        <v>0</v>
      </c>
      <c r="AG12" s="103" t="n">
        <v>0</v>
      </c>
      <c r="AH12" s="103" t="n">
        <v>0</v>
      </c>
      <c r="AI12" s="103" t="n">
        <v>0</v>
      </c>
      <c r="AJ12" s="103" t="n">
        <v>0</v>
      </c>
      <c r="AK12" s="103" t="n">
        <v>0</v>
      </c>
      <c r="AL12" s="103" t="n">
        <v>0</v>
      </c>
      <c r="AM12" s="103" t="n">
        <v>0</v>
      </c>
      <c r="AN12" s="103" t="n">
        <v>0</v>
      </c>
      <c r="AO12" s="103" t="n">
        <v>0</v>
      </c>
      <c r="AP12" s="103" t="n">
        <v>0</v>
      </c>
      <c r="AQ12" s="103" t="n">
        <v>0</v>
      </c>
      <c r="AR12" s="103" t="n">
        <v>0</v>
      </c>
      <c r="AS12" s="103" t="n">
        <v>0</v>
      </c>
      <c r="AT12" s="103" t="n">
        <v>0</v>
      </c>
      <c r="AU12" s="103" t="n">
        <v>0</v>
      </c>
      <c r="AV12" s="103" t="n">
        <v>0</v>
      </c>
      <c r="AW12" s="103" t="n">
        <v>0</v>
      </c>
      <c r="AX12" s="103" t="n">
        <v>0</v>
      </c>
      <c r="AY12" s="103" t="n">
        <v>0</v>
      </c>
      <c r="AZ12" s="103" t="n">
        <v>0</v>
      </c>
      <c r="BA12" s="103" t="n">
        <v>0</v>
      </c>
      <c r="BB12" s="103" t="n">
        <v>0</v>
      </c>
      <c r="BC12" s="103" t="n">
        <v>0</v>
      </c>
      <c r="BD12" s="103" t="n">
        <v>0</v>
      </c>
      <c r="BE12" s="103" t="n">
        <v>0</v>
      </c>
      <c r="BF12" s="103" t="n">
        <v>0</v>
      </c>
      <c r="BG12" s="103" t="n">
        <v>0</v>
      </c>
      <c r="BH12" s="103" t="n">
        <v>0</v>
      </c>
      <c r="BI12" s="103" t="n">
        <v>0</v>
      </c>
      <c r="BJ12" s="103" t="n">
        <v>0</v>
      </c>
    </row>
    <row r="13" customFormat="false" ht="12.8" hidden="false" customHeight="false" outlineLevel="0" collapsed="false">
      <c r="A13" s="102" t="n">
        <v>46</v>
      </c>
      <c r="B13" s="103" t="n">
        <v>0</v>
      </c>
      <c r="C13" s="103" t="n">
        <v>0.071</v>
      </c>
      <c r="D13" s="103" t="n">
        <v>0.142</v>
      </c>
      <c r="E13" s="103" t="n">
        <v>0.213</v>
      </c>
      <c r="F13" s="103" t="n">
        <v>0.284</v>
      </c>
      <c r="G13" s="103" t="n">
        <v>0.3548</v>
      </c>
      <c r="H13" s="103" t="n">
        <v>0.4256</v>
      </c>
      <c r="I13" s="103" t="n">
        <v>0.4964</v>
      </c>
      <c r="J13" s="103" t="n">
        <v>0.5672</v>
      </c>
      <c r="K13" s="103" t="n">
        <v>0.62215</v>
      </c>
      <c r="L13" s="103" t="n">
        <v>0.6771</v>
      </c>
      <c r="M13" s="103" t="n">
        <v>0.73205</v>
      </c>
      <c r="N13" s="103" t="n">
        <v>0.787</v>
      </c>
      <c r="O13" s="103" t="n">
        <v>0.4739</v>
      </c>
      <c r="P13" s="103" t="n">
        <v>0.1608</v>
      </c>
      <c r="Q13" s="103" t="n">
        <v>0.0804</v>
      </c>
      <c r="R13" s="103" t="n">
        <v>0</v>
      </c>
      <c r="S13" s="103" t="n">
        <v>0</v>
      </c>
      <c r="T13" s="103" t="n">
        <v>0</v>
      </c>
      <c r="U13" s="103" t="n">
        <v>0</v>
      </c>
      <c r="V13" s="103" t="n">
        <v>0</v>
      </c>
      <c r="W13" s="103" t="n">
        <v>0</v>
      </c>
      <c r="X13" s="103" t="n">
        <v>0</v>
      </c>
      <c r="Y13" s="103" t="n">
        <v>0</v>
      </c>
      <c r="Z13" s="103" t="n">
        <v>0</v>
      </c>
      <c r="AA13" s="103" t="n">
        <v>0</v>
      </c>
      <c r="AB13" s="103" t="n">
        <v>0</v>
      </c>
      <c r="AC13" s="103" t="n">
        <v>0</v>
      </c>
      <c r="AD13" s="103" t="n">
        <v>0</v>
      </c>
      <c r="AE13" s="103" t="n">
        <v>0</v>
      </c>
      <c r="AF13" s="103" t="n">
        <v>0</v>
      </c>
      <c r="AG13" s="103" t="n">
        <v>0</v>
      </c>
      <c r="AH13" s="103" t="n">
        <v>0</v>
      </c>
      <c r="AI13" s="103" t="n">
        <v>0</v>
      </c>
      <c r="AJ13" s="103" t="n">
        <v>0</v>
      </c>
      <c r="AK13" s="103" t="n">
        <v>0</v>
      </c>
      <c r="AL13" s="103" t="n">
        <v>0</v>
      </c>
      <c r="AM13" s="103" t="n">
        <v>0</v>
      </c>
      <c r="AN13" s="103" t="n">
        <v>0</v>
      </c>
      <c r="AO13" s="103" t="n">
        <v>0</v>
      </c>
      <c r="AP13" s="103" t="n">
        <v>0</v>
      </c>
      <c r="AQ13" s="103" t="n">
        <v>0</v>
      </c>
      <c r="AR13" s="103" t="n">
        <v>0</v>
      </c>
      <c r="AS13" s="103" t="n">
        <v>0</v>
      </c>
      <c r="AT13" s="103" t="n">
        <v>0</v>
      </c>
      <c r="AU13" s="103" t="n">
        <v>0</v>
      </c>
      <c r="AV13" s="103" t="n">
        <v>0</v>
      </c>
      <c r="AW13" s="103" t="n">
        <v>0</v>
      </c>
      <c r="AX13" s="103" t="n">
        <v>0</v>
      </c>
      <c r="AY13" s="103" t="n">
        <v>0</v>
      </c>
      <c r="AZ13" s="103" t="n">
        <v>0</v>
      </c>
      <c r="BA13" s="103" t="n">
        <v>0</v>
      </c>
      <c r="BB13" s="103" t="n">
        <v>0</v>
      </c>
      <c r="BC13" s="103" t="n">
        <v>0</v>
      </c>
      <c r="BD13" s="103" t="n">
        <v>0</v>
      </c>
      <c r="BE13" s="103" t="n">
        <v>0</v>
      </c>
      <c r="BF13" s="103" t="n">
        <v>0</v>
      </c>
      <c r="BG13" s="103" t="n">
        <v>0</v>
      </c>
      <c r="BH13" s="103" t="n">
        <v>0</v>
      </c>
      <c r="BI13" s="103" t="n">
        <v>0</v>
      </c>
      <c r="BJ13" s="103" t="n">
        <v>0</v>
      </c>
    </row>
    <row r="14" customFormat="false" ht="12.8" hidden="false" customHeight="false" outlineLevel="0" collapsed="false">
      <c r="A14" s="102" t="n">
        <v>47</v>
      </c>
      <c r="B14" s="103" t="n">
        <v>0</v>
      </c>
      <c r="C14" s="103" t="n">
        <v>0.0855</v>
      </c>
      <c r="D14" s="103" t="n">
        <v>0.171</v>
      </c>
      <c r="E14" s="103" t="n">
        <v>0.2565</v>
      </c>
      <c r="F14" s="103" t="n">
        <v>0.342</v>
      </c>
      <c r="G14" s="103" t="n">
        <v>0.42735</v>
      </c>
      <c r="H14" s="103" t="n">
        <v>0.5127</v>
      </c>
      <c r="I14" s="103" t="n">
        <v>0.59805</v>
      </c>
      <c r="J14" s="103" t="n">
        <v>0.6834</v>
      </c>
      <c r="K14" s="103" t="n">
        <v>0.74955</v>
      </c>
      <c r="L14" s="103" t="n">
        <v>0.8157</v>
      </c>
      <c r="M14" s="103" t="n">
        <v>0.88185</v>
      </c>
      <c r="N14" s="103" t="n">
        <v>0.948</v>
      </c>
      <c r="O14" s="103" t="n">
        <v>0.6348</v>
      </c>
      <c r="P14" s="103" t="n">
        <v>0.3216</v>
      </c>
      <c r="Q14" s="103" t="n">
        <v>0.1608</v>
      </c>
      <c r="R14" s="103" t="n">
        <v>0</v>
      </c>
      <c r="S14" s="103" t="n">
        <v>0</v>
      </c>
      <c r="T14" s="103" t="n">
        <v>0</v>
      </c>
      <c r="U14" s="103" t="n">
        <v>0</v>
      </c>
      <c r="V14" s="103" t="n">
        <v>0</v>
      </c>
      <c r="W14" s="103" t="n">
        <v>0</v>
      </c>
      <c r="X14" s="103" t="n">
        <v>0</v>
      </c>
      <c r="Y14" s="103" t="n">
        <v>0</v>
      </c>
      <c r="Z14" s="103" t="n">
        <v>0</v>
      </c>
      <c r="AA14" s="103" t="n">
        <v>0</v>
      </c>
      <c r="AB14" s="103" t="n">
        <v>0</v>
      </c>
      <c r="AC14" s="103" t="n">
        <v>0</v>
      </c>
      <c r="AD14" s="103" t="n">
        <v>0</v>
      </c>
      <c r="AE14" s="103" t="n">
        <v>0</v>
      </c>
      <c r="AF14" s="103" t="n">
        <v>0</v>
      </c>
      <c r="AG14" s="103" t="n">
        <v>0</v>
      </c>
      <c r="AH14" s="103" t="n">
        <v>0</v>
      </c>
      <c r="AI14" s="103" t="n">
        <v>0</v>
      </c>
      <c r="AJ14" s="103" t="n">
        <v>0</v>
      </c>
      <c r="AK14" s="103" t="n">
        <v>0</v>
      </c>
      <c r="AL14" s="103" t="n">
        <v>0</v>
      </c>
      <c r="AM14" s="103" t="n">
        <v>0</v>
      </c>
      <c r="AN14" s="103" t="n">
        <v>0</v>
      </c>
      <c r="AO14" s="103" t="n">
        <v>0</v>
      </c>
      <c r="AP14" s="103" t="n">
        <v>0</v>
      </c>
      <c r="AQ14" s="103" t="n">
        <v>0</v>
      </c>
      <c r="AR14" s="103" t="n">
        <v>0</v>
      </c>
      <c r="AS14" s="103" t="n">
        <v>0</v>
      </c>
      <c r="AT14" s="103" t="n">
        <v>0</v>
      </c>
      <c r="AU14" s="103" t="n">
        <v>0</v>
      </c>
      <c r="AV14" s="103" t="n">
        <v>0</v>
      </c>
      <c r="AW14" s="103" t="n">
        <v>0</v>
      </c>
      <c r="AX14" s="103" t="n">
        <v>0</v>
      </c>
      <c r="AY14" s="103" t="n">
        <v>0</v>
      </c>
      <c r="AZ14" s="103" t="n">
        <v>0</v>
      </c>
      <c r="BA14" s="103" t="n">
        <v>0</v>
      </c>
      <c r="BB14" s="103" t="n">
        <v>0</v>
      </c>
      <c r="BC14" s="103" t="n">
        <v>0</v>
      </c>
      <c r="BD14" s="103" t="n">
        <v>0</v>
      </c>
      <c r="BE14" s="103" t="n">
        <v>0</v>
      </c>
      <c r="BF14" s="103" t="n">
        <v>0</v>
      </c>
      <c r="BG14" s="103" t="n">
        <v>0</v>
      </c>
      <c r="BH14" s="103" t="n">
        <v>0</v>
      </c>
      <c r="BI14" s="103" t="n">
        <v>0</v>
      </c>
      <c r="BJ14" s="103" t="n">
        <v>0</v>
      </c>
    </row>
    <row r="15" customFormat="false" ht="12.8" hidden="false" customHeight="false" outlineLevel="0" collapsed="false">
      <c r="A15" s="102" t="n">
        <v>48</v>
      </c>
      <c r="B15" s="103" t="n">
        <v>0</v>
      </c>
      <c r="C15" s="103" t="n">
        <v>0.1</v>
      </c>
      <c r="D15" s="103" t="n">
        <v>0.2</v>
      </c>
      <c r="E15" s="103" t="n">
        <v>0.3</v>
      </c>
      <c r="F15" s="103" t="n">
        <v>0.4</v>
      </c>
      <c r="G15" s="103" t="n">
        <v>0.4999</v>
      </c>
      <c r="H15" s="103" t="n">
        <v>0.5998</v>
      </c>
      <c r="I15" s="103" t="n">
        <v>0.6997</v>
      </c>
      <c r="J15" s="103" t="n">
        <v>0.7996</v>
      </c>
      <c r="K15" s="103" t="n">
        <v>0.87695</v>
      </c>
      <c r="L15" s="103" t="n">
        <v>0.9543</v>
      </c>
      <c r="M15" s="103" t="n">
        <v>1.03165</v>
      </c>
      <c r="N15" s="103" t="n">
        <v>1.109</v>
      </c>
      <c r="O15" s="103" t="n">
        <v>0.7957</v>
      </c>
      <c r="P15" s="103" t="n">
        <v>0.4824</v>
      </c>
      <c r="Q15" s="103" t="n">
        <v>0.2412</v>
      </c>
      <c r="R15" s="103" t="n">
        <v>0</v>
      </c>
      <c r="S15" s="103" t="n">
        <v>0</v>
      </c>
      <c r="T15" s="103" t="n">
        <v>0</v>
      </c>
      <c r="U15" s="103" t="n">
        <v>0</v>
      </c>
      <c r="V15" s="103" t="n">
        <v>0</v>
      </c>
      <c r="W15" s="103" t="n">
        <v>0</v>
      </c>
      <c r="X15" s="103" t="n">
        <v>0</v>
      </c>
      <c r="Y15" s="103" t="n">
        <v>0</v>
      </c>
      <c r="Z15" s="103" t="n">
        <v>0</v>
      </c>
      <c r="AA15" s="103" t="n">
        <v>0</v>
      </c>
      <c r="AB15" s="103" t="n">
        <v>0</v>
      </c>
      <c r="AC15" s="103" t="n">
        <v>0</v>
      </c>
      <c r="AD15" s="103" t="n">
        <v>0</v>
      </c>
      <c r="AE15" s="103" t="n">
        <v>0</v>
      </c>
      <c r="AF15" s="103" t="n">
        <v>0</v>
      </c>
      <c r="AG15" s="103" t="n">
        <v>0</v>
      </c>
      <c r="AH15" s="103" t="n">
        <v>0</v>
      </c>
      <c r="AI15" s="103" t="n">
        <v>0</v>
      </c>
      <c r="AJ15" s="103" t="n">
        <v>0</v>
      </c>
      <c r="AK15" s="103" t="n">
        <v>0</v>
      </c>
      <c r="AL15" s="103" t="n">
        <v>0</v>
      </c>
      <c r="AM15" s="103" t="n">
        <v>0</v>
      </c>
      <c r="AN15" s="103" t="n">
        <v>0</v>
      </c>
      <c r="AO15" s="103" t="n">
        <v>0</v>
      </c>
      <c r="AP15" s="103" t="n">
        <v>0</v>
      </c>
      <c r="AQ15" s="103" t="n">
        <v>0</v>
      </c>
      <c r="AR15" s="103" t="n">
        <v>0</v>
      </c>
      <c r="AS15" s="103" t="n">
        <v>0</v>
      </c>
      <c r="AT15" s="103" t="n">
        <v>0</v>
      </c>
      <c r="AU15" s="103" t="n">
        <v>0</v>
      </c>
      <c r="AV15" s="103" t="n">
        <v>0</v>
      </c>
      <c r="AW15" s="103" t="n">
        <v>0</v>
      </c>
      <c r="AX15" s="103" t="n">
        <v>0</v>
      </c>
      <c r="AY15" s="103" t="n">
        <v>0</v>
      </c>
      <c r="AZ15" s="103" t="n">
        <v>0</v>
      </c>
      <c r="BA15" s="103" t="n">
        <v>0</v>
      </c>
      <c r="BB15" s="103" t="n">
        <v>0</v>
      </c>
      <c r="BC15" s="103" t="n">
        <v>0</v>
      </c>
      <c r="BD15" s="103" t="n">
        <v>0</v>
      </c>
      <c r="BE15" s="103" t="n">
        <v>0</v>
      </c>
      <c r="BF15" s="103" t="n">
        <v>0</v>
      </c>
      <c r="BG15" s="103" t="n">
        <v>0</v>
      </c>
      <c r="BH15" s="103" t="n">
        <v>0</v>
      </c>
      <c r="BI15" s="103" t="n">
        <v>0</v>
      </c>
      <c r="BJ15" s="103" t="n">
        <v>0</v>
      </c>
    </row>
    <row r="16" customFormat="false" ht="12.8" hidden="false" customHeight="false" outlineLevel="0" collapsed="false">
      <c r="A16" s="102" t="n">
        <v>49</v>
      </c>
      <c r="B16" s="103" t="n">
        <v>0</v>
      </c>
      <c r="C16" s="103" t="n">
        <v>0.1145</v>
      </c>
      <c r="D16" s="103" t="n">
        <v>0.229</v>
      </c>
      <c r="E16" s="103" t="n">
        <v>0.3435</v>
      </c>
      <c r="F16" s="103" t="n">
        <v>0.458</v>
      </c>
      <c r="G16" s="103" t="n">
        <v>0.57245</v>
      </c>
      <c r="H16" s="103" t="n">
        <v>0.6869</v>
      </c>
      <c r="I16" s="103" t="n">
        <v>0.80135</v>
      </c>
      <c r="J16" s="103" t="n">
        <v>0.9158</v>
      </c>
      <c r="K16" s="103" t="n">
        <v>1.00435</v>
      </c>
      <c r="L16" s="103" t="n">
        <v>1.0929</v>
      </c>
      <c r="M16" s="103" t="n">
        <v>1.18145</v>
      </c>
      <c r="N16" s="103" t="n">
        <v>1.27</v>
      </c>
      <c r="O16" s="103" t="n">
        <v>0.9566</v>
      </c>
      <c r="P16" s="103" t="n">
        <v>0.6432</v>
      </c>
      <c r="Q16" s="103" t="n">
        <v>0.3216</v>
      </c>
      <c r="R16" s="103" t="n">
        <v>0</v>
      </c>
      <c r="S16" s="103" t="n">
        <v>0</v>
      </c>
      <c r="T16" s="103" t="n">
        <v>0</v>
      </c>
      <c r="U16" s="103" t="n">
        <v>0</v>
      </c>
      <c r="V16" s="103" t="n">
        <v>0</v>
      </c>
      <c r="W16" s="103" t="n">
        <v>0</v>
      </c>
      <c r="X16" s="103" t="n">
        <v>0</v>
      </c>
      <c r="Y16" s="103" t="n">
        <v>0</v>
      </c>
      <c r="Z16" s="103" t="n">
        <v>0</v>
      </c>
      <c r="AA16" s="103" t="n">
        <v>0</v>
      </c>
      <c r="AB16" s="103" t="n">
        <v>0</v>
      </c>
      <c r="AC16" s="103" t="n">
        <v>0</v>
      </c>
      <c r="AD16" s="103" t="n">
        <v>0</v>
      </c>
      <c r="AE16" s="103" t="n">
        <v>0</v>
      </c>
      <c r="AF16" s="103" t="n">
        <v>0</v>
      </c>
      <c r="AG16" s="103" t="n">
        <v>0</v>
      </c>
      <c r="AH16" s="103" t="n">
        <v>0</v>
      </c>
      <c r="AI16" s="103" t="n">
        <v>0</v>
      </c>
      <c r="AJ16" s="103" t="n">
        <v>0</v>
      </c>
      <c r="AK16" s="103" t="n">
        <v>0</v>
      </c>
      <c r="AL16" s="103" t="n">
        <v>0</v>
      </c>
      <c r="AM16" s="103" t="n">
        <v>0</v>
      </c>
      <c r="AN16" s="103" t="n">
        <v>0</v>
      </c>
      <c r="AO16" s="103" t="n">
        <v>0</v>
      </c>
      <c r="AP16" s="103" t="n">
        <v>0</v>
      </c>
      <c r="AQ16" s="103" t="n">
        <v>0</v>
      </c>
      <c r="AR16" s="103" t="n">
        <v>0</v>
      </c>
      <c r="AS16" s="103" t="n">
        <v>0</v>
      </c>
      <c r="AT16" s="103" t="n">
        <v>0</v>
      </c>
      <c r="AU16" s="103" t="n">
        <v>0</v>
      </c>
      <c r="AV16" s="103" t="n">
        <v>0</v>
      </c>
      <c r="AW16" s="103" t="n">
        <v>0</v>
      </c>
      <c r="AX16" s="103" t="n">
        <v>0</v>
      </c>
      <c r="AY16" s="103" t="n">
        <v>0</v>
      </c>
      <c r="AZ16" s="103" t="n">
        <v>0</v>
      </c>
      <c r="BA16" s="103" t="n">
        <v>0</v>
      </c>
      <c r="BB16" s="103" t="n">
        <v>0</v>
      </c>
      <c r="BC16" s="103" t="n">
        <v>0</v>
      </c>
      <c r="BD16" s="103" t="n">
        <v>0</v>
      </c>
      <c r="BE16" s="103" t="n">
        <v>0</v>
      </c>
      <c r="BF16" s="103" t="n">
        <v>0</v>
      </c>
      <c r="BG16" s="103" t="n">
        <v>0</v>
      </c>
      <c r="BH16" s="103" t="n">
        <v>0</v>
      </c>
      <c r="BI16" s="103" t="n">
        <v>0</v>
      </c>
      <c r="BJ16" s="103" t="n">
        <v>0</v>
      </c>
    </row>
    <row r="17" customFormat="false" ht="12.8" hidden="false" customHeight="false" outlineLevel="0" collapsed="false">
      <c r="A17" s="102" t="n">
        <v>50</v>
      </c>
      <c r="B17" s="103" t="n">
        <v>0</v>
      </c>
      <c r="C17" s="103" t="n">
        <v>0.129</v>
      </c>
      <c r="D17" s="103" t="n">
        <v>0.258</v>
      </c>
      <c r="E17" s="103" t="n">
        <v>0.387</v>
      </c>
      <c r="F17" s="103" t="n">
        <v>0.516</v>
      </c>
      <c r="G17" s="103" t="n">
        <v>0.645</v>
      </c>
      <c r="H17" s="103" t="n">
        <v>0.774</v>
      </c>
      <c r="I17" s="103" t="n">
        <v>0.903</v>
      </c>
      <c r="J17" s="103" t="n">
        <v>1.032</v>
      </c>
      <c r="K17" s="103" t="n">
        <v>1.13175</v>
      </c>
      <c r="L17" s="103" t="n">
        <v>1.2315</v>
      </c>
      <c r="M17" s="103" t="n">
        <v>1.33125</v>
      </c>
      <c r="N17" s="103" t="n">
        <v>1.431</v>
      </c>
      <c r="O17" s="103" t="n">
        <v>1.1175</v>
      </c>
      <c r="P17" s="103" t="n">
        <v>0.804</v>
      </c>
      <c r="Q17" s="103" t="n">
        <v>0.402</v>
      </c>
      <c r="R17" s="103" t="n">
        <v>0</v>
      </c>
      <c r="S17" s="103" t="n">
        <v>0</v>
      </c>
      <c r="T17" s="103" t="n">
        <v>0</v>
      </c>
      <c r="U17" s="103" t="n">
        <v>0</v>
      </c>
      <c r="V17" s="103" t="n">
        <v>0</v>
      </c>
      <c r="W17" s="103" t="n">
        <v>0</v>
      </c>
      <c r="X17" s="103" t="n">
        <v>0</v>
      </c>
      <c r="Y17" s="103" t="n">
        <v>0</v>
      </c>
      <c r="Z17" s="103" t="n">
        <v>0</v>
      </c>
      <c r="AA17" s="103" t="n">
        <v>0</v>
      </c>
      <c r="AB17" s="103" t="n">
        <v>0</v>
      </c>
      <c r="AC17" s="103" t="n">
        <v>0</v>
      </c>
      <c r="AD17" s="103" t="n">
        <v>0</v>
      </c>
      <c r="AE17" s="103" t="n">
        <v>0</v>
      </c>
      <c r="AF17" s="103" t="n">
        <v>0</v>
      </c>
      <c r="AG17" s="103" t="n">
        <v>0</v>
      </c>
      <c r="AH17" s="103" t="n">
        <v>0</v>
      </c>
      <c r="AI17" s="103" t="n">
        <v>0</v>
      </c>
      <c r="AJ17" s="103" t="n">
        <v>0</v>
      </c>
      <c r="AK17" s="103" t="n">
        <v>0</v>
      </c>
      <c r="AL17" s="103" t="n">
        <v>0</v>
      </c>
      <c r="AM17" s="103" t="n">
        <v>0</v>
      </c>
      <c r="AN17" s="103" t="n">
        <v>0</v>
      </c>
      <c r="AO17" s="103" t="n">
        <v>0</v>
      </c>
      <c r="AP17" s="103" t="n">
        <v>0</v>
      </c>
      <c r="AQ17" s="103" t="n">
        <v>0</v>
      </c>
      <c r="AR17" s="103" t="n">
        <v>0</v>
      </c>
      <c r="AS17" s="103" t="n">
        <v>0</v>
      </c>
      <c r="AT17" s="103" t="n">
        <v>0</v>
      </c>
      <c r="AU17" s="103" t="n">
        <v>0</v>
      </c>
      <c r="AV17" s="103" t="n">
        <v>0</v>
      </c>
      <c r="AW17" s="103" t="n">
        <v>0</v>
      </c>
      <c r="AX17" s="103" t="n">
        <v>0</v>
      </c>
      <c r="AY17" s="103" t="n">
        <v>0</v>
      </c>
      <c r="AZ17" s="103" t="n">
        <v>0</v>
      </c>
      <c r="BA17" s="103" t="n">
        <v>0</v>
      </c>
      <c r="BB17" s="103" t="n">
        <v>0</v>
      </c>
      <c r="BC17" s="103" t="n">
        <v>0</v>
      </c>
      <c r="BD17" s="103" t="n">
        <v>0</v>
      </c>
      <c r="BE17" s="103" t="n">
        <v>0</v>
      </c>
      <c r="BF17" s="103" t="n">
        <v>0</v>
      </c>
      <c r="BG17" s="103" t="n">
        <v>0</v>
      </c>
      <c r="BH17" s="103" t="n">
        <v>0</v>
      </c>
      <c r="BI17" s="103" t="n">
        <v>0</v>
      </c>
      <c r="BJ17" s="103" t="n">
        <v>0</v>
      </c>
    </row>
    <row r="18" customFormat="false" ht="12.8" hidden="false" customHeight="false" outlineLevel="0" collapsed="false">
      <c r="A18" s="102" t="n">
        <v>51</v>
      </c>
      <c r="B18" s="103" t="n">
        <v>0</v>
      </c>
      <c r="C18" s="103" t="n">
        <v>0.1456</v>
      </c>
      <c r="D18" s="103" t="n">
        <v>0.2912</v>
      </c>
      <c r="E18" s="103" t="n">
        <v>0.4368</v>
      </c>
      <c r="F18" s="103" t="n">
        <v>0.5824</v>
      </c>
      <c r="G18" s="103" t="n">
        <v>0.728</v>
      </c>
      <c r="H18" s="103" t="n">
        <v>0.8736</v>
      </c>
      <c r="I18" s="103" t="n">
        <v>1.0192</v>
      </c>
      <c r="J18" s="103" t="n">
        <v>1.1648</v>
      </c>
      <c r="K18" s="103" t="n">
        <v>1.27745</v>
      </c>
      <c r="L18" s="103" t="n">
        <v>1.3901</v>
      </c>
      <c r="M18" s="103" t="n">
        <v>1.50275</v>
      </c>
      <c r="N18" s="103" t="n">
        <v>1.6154</v>
      </c>
      <c r="O18" s="103" t="n">
        <v>1.3118</v>
      </c>
      <c r="P18" s="103" t="n">
        <v>1.0082</v>
      </c>
      <c r="Q18" s="103" t="n">
        <v>0.6163</v>
      </c>
      <c r="R18" s="103" t="n">
        <v>0.2244</v>
      </c>
      <c r="S18" s="103" t="n">
        <v>0.1122</v>
      </c>
      <c r="T18" s="103" t="n">
        <v>0</v>
      </c>
      <c r="U18" s="103" t="n">
        <v>0</v>
      </c>
      <c r="V18" s="103" t="n">
        <v>0</v>
      </c>
      <c r="W18" s="103" t="n">
        <v>0</v>
      </c>
      <c r="X18" s="103" t="n">
        <v>0</v>
      </c>
      <c r="Y18" s="103" t="n">
        <v>0</v>
      </c>
      <c r="Z18" s="103" t="n">
        <v>0</v>
      </c>
      <c r="AA18" s="103" t="n">
        <v>0</v>
      </c>
      <c r="AB18" s="103" t="n">
        <v>0</v>
      </c>
      <c r="AC18" s="103" t="n">
        <v>0</v>
      </c>
      <c r="AD18" s="103" t="n">
        <v>0</v>
      </c>
      <c r="AE18" s="103" t="n">
        <v>0</v>
      </c>
      <c r="AF18" s="103" t="n">
        <v>0</v>
      </c>
      <c r="AG18" s="103" t="n">
        <v>0</v>
      </c>
      <c r="AH18" s="103" t="n">
        <v>0</v>
      </c>
      <c r="AI18" s="103" t="n">
        <v>0</v>
      </c>
      <c r="AJ18" s="103" t="n">
        <v>0</v>
      </c>
      <c r="AK18" s="103" t="n">
        <v>0</v>
      </c>
      <c r="AL18" s="103" t="n">
        <v>0</v>
      </c>
      <c r="AM18" s="103" t="n">
        <v>0</v>
      </c>
      <c r="AN18" s="103" t="n">
        <v>0</v>
      </c>
      <c r="AO18" s="103" t="n">
        <v>0</v>
      </c>
      <c r="AP18" s="103" t="n">
        <v>0</v>
      </c>
      <c r="AQ18" s="103" t="n">
        <v>0</v>
      </c>
      <c r="AR18" s="103" t="n">
        <v>0</v>
      </c>
      <c r="AS18" s="103" t="n">
        <v>0</v>
      </c>
      <c r="AT18" s="103" t="n">
        <v>0</v>
      </c>
      <c r="AU18" s="103" t="n">
        <v>0</v>
      </c>
      <c r="AV18" s="103" t="n">
        <v>0</v>
      </c>
      <c r="AW18" s="103" t="n">
        <v>0</v>
      </c>
      <c r="AX18" s="103" t="n">
        <v>0</v>
      </c>
      <c r="AY18" s="103" t="n">
        <v>0</v>
      </c>
      <c r="AZ18" s="103" t="n">
        <v>0</v>
      </c>
      <c r="BA18" s="103" t="n">
        <v>0</v>
      </c>
      <c r="BB18" s="103" t="n">
        <v>0</v>
      </c>
      <c r="BC18" s="103" t="n">
        <v>0</v>
      </c>
      <c r="BD18" s="103" t="n">
        <v>0</v>
      </c>
      <c r="BE18" s="103" t="n">
        <v>0</v>
      </c>
      <c r="BF18" s="103" t="n">
        <v>0</v>
      </c>
      <c r="BG18" s="103" t="n">
        <v>0</v>
      </c>
      <c r="BH18" s="103" t="n">
        <v>0</v>
      </c>
      <c r="BI18" s="103" t="n">
        <v>0</v>
      </c>
      <c r="BJ18" s="103" t="n">
        <v>0</v>
      </c>
    </row>
    <row r="19" customFormat="false" ht="12.8" hidden="false" customHeight="false" outlineLevel="0" collapsed="false">
      <c r="A19" s="102" t="n">
        <v>52</v>
      </c>
      <c r="B19" s="103" t="n">
        <v>0</v>
      </c>
      <c r="C19" s="103" t="n">
        <v>0.1622</v>
      </c>
      <c r="D19" s="103" t="n">
        <v>0.3244</v>
      </c>
      <c r="E19" s="103" t="n">
        <v>0.4866</v>
      </c>
      <c r="F19" s="103" t="n">
        <v>0.6488</v>
      </c>
      <c r="G19" s="103" t="n">
        <v>0.811</v>
      </c>
      <c r="H19" s="103" t="n">
        <v>0.9732</v>
      </c>
      <c r="I19" s="103" t="n">
        <v>1.1354</v>
      </c>
      <c r="J19" s="103" t="n">
        <v>1.2976</v>
      </c>
      <c r="K19" s="103" t="n">
        <v>1.42315</v>
      </c>
      <c r="L19" s="103" t="n">
        <v>1.5487</v>
      </c>
      <c r="M19" s="103" t="n">
        <v>1.67425</v>
      </c>
      <c r="N19" s="103" t="n">
        <v>1.7998</v>
      </c>
      <c r="O19" s="103" t="n">
        <v>1.5061</v>
      </c>
      <c r="P19" s="103" t="n">
        <v>1.2124</v>
      </c>
      <c r="Q19" s="103" t="n">
        <v>0.8306</v>
      </c>
      <c r="R19" s="103" t="n">
        <v>0.4488</v>
      </c>
      <c r="S19" s="103" t="n">
        <v>0.2244</v>
      </c>
      <c r="T19" s="103" t="n">
        <v>0</v>
      </c>
      <c r="U19" s="103" t="n">
        <v>0</v>
      </c>
      <c r="V19" s="103" t="n">
        <v>0</v>
      </c>
      <c r="W19" s="103" t="n">
        <v>0</v>
      </c>
      <c r="X19" s="103" t="n">
        <v>0</v>
      </c>
      <c r="Y19" s="103" t="n">
        <v>0</v>
      </c>
      <c r="Z19" s="103" t="n">
        <v>0</v>
      </c>
      <c r="AA19" s="103" t="n">
        <v>0</v>
      </c>
      <c r="AB19" s="103" t="n">
        <v>0</v>
      </c>
      <c r="AC19" s="103" t="n">
        <v>0</v>
      </c>
      <c r="AD19" s="103" t="n">
        <v>0</v>
      </c>
      <c r="AE19" s="103" t="n">
        <v>0</v>
      </c>
      <c r="AF19" s="103" t="n">
        <v>0</v>
      </c>
      <c r="AG19" s="103" t="n">
        <v>0</v>
      </c>
      <c r="AH19" s="103" t="n">
        <v>0</v>
      </c>
      <c r="AI19" s="103" t="n">
        <v>0</v>
      </c>
      <c r="AJ19" s="103" t="n">
        <v>0</v>
      </c>
      <c r="AK19" s="103" t="n">
        <v>0</v>
      </c>
      <c r="AL19" s="103" t="n">
        <v>0</v>
      </c>
      <c r="AM19" s="103" t="n">
        <v>0</v>
      </c>
      <c r="AN19" s="103" t="n">
        <v>0</v>
      </c>
      <c r="AO19" s="103" t="n">
        <v>0</v>
      </c>
      <c r="AP19" s="103" t="n">
        <v>0</v>
      </c>
      <c r="AQ19" s="103" t="n">
        <v>0</v>
      </c>
      <c r="AR19" s="103" t="n">
        <v>0</v>
      </c>
      <c r="AS19" s="103" t="n">
        <v>0</v>
      </c>
      <c r="AT19" s="103" t="n">
        <v>0</v>
      </c>
      <c r="AU19" s="103" t="n">
        <v>0</v>
      </c>
      <c r="AV19" s="103" t="n">
        <v>0</v>
      </c>
      <c r="AW19" s="103" t="n">
        <v>0</v>
      </c>
      <c r="AX19" s="103" t="n">
        <v>0</v>
      </c>
      <c r="AY19" s="103" t="n">
        <v>0</v>
      </c>
      <c r="AZ19" s="103" t="n">
        <v>0</v>
      </c>
      <c r="BA19" s="103" t="n">
        <v>0</v>
      </c>
      <c r="BB19" s="103" t="n">
        <v>0</v>
      </c>
      <c r="BC19" s="103" t="n">
        <v>0</v>
      </c>
      <c r="BD19" s="103" t="n">
        <v>0</v>
      </c>
      <c r="BE19" s="103" t="n">
        <v>0</v>
      </c>
      <c r="BF19" s="103" t="n">
        <v>0</v>
      </c>
      <c r="BG19" s="103" t="n">
        <v>0</v>
      </c>
      <c r="BH19" s="103" t="n">
        <v>0</v>
      </c>
      <c r="BI19" s="103" t="n">
        <v>0</v>
      </c>
      <c r="BJ19" s="103" t="n">
        <v>0</v>
      </c>
    </row>
    <row r="20" customFormat="false" ht="12.8" hidden="false" customHeight="false" outlineLevel="0" collapsed="false">
      <c r="A20" s="102" t="n">
        <v>53</v>
      </c>
      <c r="B20" s="103" t="n">
        <v>0</v>
      </c>
      <c r="C20" s="103" t="n">
        <v>0.1788</v>
      </c>
      <c r="D20" s="103" t="n">
        <v>0.3576</v>
      </c>
      <c r="E20" s="103" t="n">
        <v>0.5364</v>
      </c>
      <c r="F20" s="103" t="n">
        <v>0.7152</v>
      </c>
      <c r="G20" s="103" t="n">
        <v>0.894</v>
      </c>
      <c r="H20" s="103" t="n">
        <v>1.0728</v>
      </c>
      <c r="I20" s="103" t="n">
        <v>1.2516</v>
      </c>
      <c r="J20" s="103" t="n">
        <v>1.4304</v>
      </c>
      <c r="K20" s="103" t="n">
        <v>1.56885</v>
      </c>
      <c r="L20" s="103" t="n">
        <v>1.7073</v>
      </c>
      <c r="M20" s="103" t="n">
        <v>1.84575</v>
      </c>
      <c r="N20" s="103" t="n">
        <v>1.9842</v>
      </c>
      <c r="O20" s="103" t="n">
        <v>1.7004</v>
      </c>
      <c r="P20" s="103" t="n">
        <v>1.4166</v>
      </c>
      <c r="Q20" s="103" t="n">
        <v>1.0449</v>
      </c>
      <c r="R20" s="103" t="n">
        <v>0.6732</v>
      </c>
      <c r="S20" s="103" t="n">
        <v>0.3366</v>
      </c>
      <c r="T20" s="103" t="n">
        <v>0</v>
      </c>
      <c r="U20" s="103" t="n">
        <v>0</v>
      </c>
      <c r="V20" s="103" t="n">
        <v>0</v>
      </c>
      <c r="W20" s="103" t="n">
        <v>0</v>
      </c>
      <c r="X20" s="103" t="n">
        <v>0</v>
      </c>
      <c r="Y20" s="103" t="n">
        <v>0</v>
      </c>
      <c r="Z20" s="103" t="n">
        <v>0</v>
      </c>
      <c r="AA20" s="103" t="n">
        <v>0</v>
      </c>
      <c r="AB20" s="103" t="n">
        <v>0</v>
      </c>
      <c r="AC20" s="103" t="n">
        <v>0</v>
      </c>
      <c r="AD20" s="103" t="n">
        <v>0</v>
      </c>
      <c r="AE20" s="103" t="n">
        <v>0</v>
      </c>
      <c r="AF20" s="103" t="n">
        <v>0</v>
      </c>
      <c r="AG20" s="103" t="n">
        <v>0</v>
      </c>
      <c r="AH20" s="103" t="n">
        <v>0</v>
      </c>
      <c r="AI20" s="103" t="n">
        <v>0</v>
      </c>
      <c r="AJ20" s="103" t="n">
        <v>0</v>
      </c>
      <c r="AK20" s="103" t="n">
        <v>0</v>
      </c>
      <c r="AL20" s="103" t="n">
        <v>0</v>
      </c>
      <c r="AM20" s="103" t="n">
        <v>0</v>
      </c>
      <c r="AN20" s="103" t="n">
        <v>0</v>
      </c>
      <c r="AO20" s="103" t="n">
        <v>0</v>
      </c>
      <c r="AP20" s="103" t="n">
        <v>0</v>
      </c>
      <c r="AQ20" s="103" t="n">
        <v>0</v>
      </c>
      <c r="AR20" s="103" t="n">
        <v>0</v>
      </c>
      <c r="AS20" s="103" t="n">
        <v>0</v>
      </c>
      <c r="AT20" s="103" t="n">
        <v>0</v>
      </c>
      <c r="AU20" s="103" t="n">
        <v>0</v>
      </c>
      <c r="AV20" s="103" t="n">
        <v>0</v>
      </c>
      <c r="AW20" s="103" t="n">
        <v>0</v>
      </c>
      <c r="AX20" s="103" t="n">
        <v>0</v>
      </c>
      <c r="AY20" s="103" t="n">
        <v>0</v>
      </c>
      <c r="AZ20" s="103" t="n">
        <v>0</v>
      </c>
      <c r="BA20" s="103" t="n">
        <v>0</v>
      </c>
      <c r="BB20" s="103" t="n">
        <v>0</v>
      </c>
      <c r="BC20" s="103" t="n">
        <v>0</v>
      </c>
      <c r="BD20" s="103" t="n">
        <v>0</v>
      </c>
      <c r="BE20" s="103" t="n">
        <v>0</v>
      </c>
      <c r="BF20" s="103" t="n">
        <v>0</v>
      </c>
      <c r="BG20" s="103" t="n">
        <v>0</v>
      </c>
      <c r="BH20" s="103" t="n">
        <v>0</v>
      </c>
      <c r="BI20" s="103" t="n">
        <v>0</v>
      </c>
      <c r="BJ20" s="103" t="n">
        <v>0</v>
      </c>
    </row>
    <row r="21" customFormat="false" ht="12.8" hidden="false" customHeight="false" outlineLevel="0" collapsed="false">
      <c r="A21" s="102" t="n">
        <v>54</v>
      </c>
      <c r="B21" s="103" t="n">
        <v>0</v>
      </c>
      <c r="C21" s="103" t="n">
        <v>0.1954</v>
      </c>
      <c r="D21" s="103" t="n">
        <v>0.3908</v>
      </c>
      <c r="E21" s="103" t="n">
        <v>0.5862</v>
      </c>
      <c r="F21" s="103" t="n">
        <v>0.7816</v>
      </c>
      <c r="G21" s="103" t="n">
        <v>0.977</v>
      </c>
      <c r="H21" s="103" t="n">
        <v>1.1724</v>
      </c>
      <c r="I21" s="103" t="n">
        <v>1.3678</v>
      </c>
      <c r="J21" s="103" t="n">
        <v>1.5632</v>
      </c>
      <c r="K21" s="103" t="n">
        <v>1.71455</v>
      </c>
      <c r="L21" s="103" t="n">
        <v>1.8659</v>
      </c>
      <c r="M21" s="103" t="n">
        <v>2.01725</v>
      </c>
      <c r="N21" s="103" t="n">
        <v>2.1686</v>
      </c>
      <c r="O21" s="103" t="n">
        <v>1.8947</v>
      </c>
      <c r="P21" s="103" t="n">
        <v>1.6208</v>
      </c>
      <c r="Q21" s="103" t="n">
        <v>1.2592</v>
      </c>
      <c r="R21" s="103" t="n">
        <v>0.8976</v>
      </c>
      <c r="S21" s="103" t="n">
        <v>0.4488</v>
      </c>
      <c r="T21" s="103" t="n">
        <v>0</v>
      </c>
      <c r="U21" s="103" t="n">
        <v>0</v>
      </c>
      <c r="V21" s="103" t="n">
        <v>0</v>
      </c>
      <c r="W21" s="103" t="n">
        <v>0</v>
      </c>
      <c r="X21" s="103" t="n">
        <v>0</v>
      </c>
      <c r="Y21" s="103" t="n">
        <v>0</v>
      </c>
      <c r="Z21" s="103" t="n">
        <v>0</v>
      </c>
      <c r="AA21" s="103" t="n">
        <v>0</v>
      </c>
      <c r="AB21" s="103" t="n">
        <v>0</v>
      </c>
      <c r="AC21" s="103" t="n">
        <v>0</v>
      </c>
      <c r="AD21" s="103" t="n">
        <v>0</v>
      </c>
      <c r="AE21" s="103" t="n">
        <v>0</v>
      </c>
      <c r="AF21" s="103" t="n">
        <v>0</v>
      </c>
      <c r="AG21" s="103" t="n">
        <v>0</v>
      </c>
      <c r="AH21" s="103" t="n">
        <v>0</v>
      </c>
      <c r="AI21" s="103" t="n">
        <v>0</v>
      </c>
      <c r="AJ21" s="103" t="n">
        <v>0</v>
      </c>
      <c r="AK21" s="103" t="n">
        <v>0</v>
      </c>
      <c r="AL21" s="103" t="n">
        <v>0</v>
      </c>
      <c r="AM21" s="103" t="n">
        <v>0</v>
      </c>
      <c r="AN21" s="103" t="n">
        <v>0</v>
      </c>
      <c r="AO21" s="103" t="n">
        <v>0</v>
      </c>
      <c r="AP21" s="103" t="n">
        <v>0</v>
      </c>
      <c r="AQ21" s="103" t="n">
        <v>0</v>
      </c>
      <c r="AR21" s="103" t="n">
        <v>0</v>
      </c>
      <c r="AS21" s="103" t="n">
        <v>0</v>
      </c>
      <c r="AT21" s="103" t="n">
        <v>0</v>
      </c>
      <c r="AU21" s="103" t="n">
        <v>0</v>
      </c>
      <c r="AV21" s="103" t="n">
        <v>0</v>
      </c>
      <c r="AW21" s="103" t="n">
        <v>0</v>
      </c>
      <c r="AX21" s="103" t="n">
        <v>0</v>
      </c>
      <c r="AY21" s="103" t="n">
        <v>0</v>
      </c>
      <c r="AZ21" s="103" t="n">
        <v>0</v>
      </c>
      <c r="BA21" s="103" t="n">
        <v>0</v>
      </c>
      <c r="BB21" s="103" t="n">
        <v>0</v>
      </c>
      <c r="BC21" s="103" t="n">
        <v>0</v>
      </c>
      <c r="BD21" s="103" t="n">
        <v>0</v>
      </c>
      <c r="BE21" s="103" t="n">
        <v>0</v>
      </c>
      <c r="BF21" s="103" t="n">
        <v>0</v>
      </c>
      <c r="BG21" s="103" t="n">
        <v>0</v>
      </c>
      <c r="BH21" s="103" t="n">
        <v>0</v>
      </c>
      <c r="BI21" s="103" t="n">
        <v>0</v>
      </c>
      <c r="BJ21" s="103" t="n">
        <v>0</v>
      </c>
    </row>
    <row r="22" customFormat="false" ht="12.8" hidden="false" customHeight="false" outlineLevel="0" collapsed="false">
      <c r="A22" s="102" t="n">
        <v>55</v>
      </c>
      <c r="B22" s="103" t="n">
        <v>0</v>
      </c>
      <c r="C22" s="103" t="n">
        <v>0.212</v>
      </c>
      <c r="D22" s="103" t="n">
        <v>0.424</v>
      </c>
      <c r="E22" s="103" t="n">
        <v>0.636</v>
      </c>
      <c r="F22" s="103" t="n">
        <v>0.848</v>
      </c>
      <c r="G22" s="103" t="n">
        <v>1.06</v>
      </c>
      <c r="H22" s="103" t="n">
        <v>1.272</v>
      </c>
      <c r="I22" s="103" t="n">
        <v>1.484</v>
      </c>
      <c r="J22" s="103" t="n">
        <v>1.696</v>
      </c>
      <c r="K22" s="103" t="n">
        <v>1.86025</v>
      </c>
      <c r="L22" s="103" t="n">
        <v>2.0245</v>
      </c>
      <c r="M22" s="103" t="n">
        <v>2.18875</v>
      </c>
      <c r="N22" s="103" t="n">
        <v>2.353</v>
      </c>
      <c r="O22" s="103" t="n">
        <v>2.089</v>
      </c>
      <c r="P22" s="103" t="n">
        <v>1.825</v>
      </c>
      <c r="Q22" s="103" t="n">
        <v>1.4735</v>
      </c>
      <c r="R22" s="103" t="n">
        <v>1.122</v>
      </c>
      <c r="S22" s="103" t="n">
        <v>0.561</v>
      </c>
      <c r="T22" s="103" t="n">
        <v>0</v>
      </c>
      <c r="U22" s="103" t="n">
        <v>0</v>
      </c>
      <c r="V22" s="103" t="n">
        <v>0</v>
      </c>
      <c r="W22" s="103" t="n">
        <v>0</v>
      </c>
      <c r="X22" s="103" t="n">
        <v>0</v>
      </c>
      <c r="Y22" s="103" t="n">
        <v>0</v>
      </c>
      <c r="Z22" s="103" t="n">
        <v>0</v>
      </c>
      <c r="AA22" s="103" t="n">
        <v>0</v>
      </c>
      <c r="AB22" s="103" t="n">
        <v>0</v>
      </c>
      <c r="AC22" s="103" t="n">
        <v>0</v>
      </c>
      <c r="AD22" s="103" t="n">
        <v>0</v>
      </c>
      <c r="AE22" s="103" t="n">
        <v>0</v>
      </c>
      <c r="AF22" s="103" t="n">
        <v>0</v>
      </c>
      <c r="AG22" s="103" t="n">
        <v>0</v>
      </c>
      <c r="AH22" s="103" t="n">
        <v>0</v>
      </c>
      <c r="AI22" s="103" t="n">
        <v>0</v>
      </c>
      <c r="AJ22" s="103" t="n">
        <v>0</v>
      </c>
      <c r="AK22" s="103" t="n">
        <v>0</v>
      </c>
      <c r="AL22" s="103" t="n">
        <v>0</v>
      </c>
      <c r="AM22" s="103" t="n">
        <v>0</v>
      </c>
      <c r="AN22" s="103" t="n">
        <v>0</v>
      </c>
      <c r="AO22" s="103" t="n">
        <v>0</v>
      </c>
      <c r="AP22" s="103" t="n">
        <v>0</v>
      </c>
      <c r="AQ22" s="103" t="n">
        <v>0</v>
      </c>
      <c r="AR22" s="103" t="n">
        <v>0</v>
      </c>
      <c r="AS22" s="103" t="n">
        <v>0</v>
      </c>
      <c r="AT22" s="103" t="n">
        <v>0</v>
      </c>
      <c r="AU22" s="103" t="n">
        <v>0</v>
      </c>
      <c r="AV22" s="103" t="n">
        <v>0</v>
      </c>
      <c r="AW22" s="103" t="n">
        <v>0</v>
      </c>
      <c r="AX22" s="103" t="n">
        <v>0</v>
      </c>
      <c r="AY22" s="103" t="n">
        <v>0</v>
      </c>
      <c r="AZ22" s="103" t="n">
        <v>0</v>
      </c>
      <c r="BA22" s="103" t="n">
        <v>0</v>
      </c>
      <c r="BB22" s="103" t="n">
        <v>0</v>
      </c>
      <c r="BC22" s="103" t="n">
        <v>0</v>
      </c>
      <c r="BD22" s="103" t="n">
        <v>0</v>
      </c>
      <c r="BE22" s="103" t="n">
        <v>0</v>
      </c>
      <c r="BF22" s="103" t="n">
        <v>0</v>
      </c>
      <c r="BG22" s="103" t="n">
        <v>0</v>
      </c>
      <c r="BH22" s="103" t="n">
        <v>0</v>
      </c>
      <c r="BI22" s="103" t="n">
        <v>0</v>
      </c>
      <c r="BJ22" s="103" t="n">
        <v>0</v>
      </c>
    </row>
    <row r="23" customFormat="false" ht="12.8" hidden="false" customHeight="false" outlineLevel="0" collapsed="false">
      <c r="A23" s="102" t="n">
        <v>56</v>
      </c>
      <c r="B23" s="103" t="n">
        <v>0</v>
      </c>
      <c r="C23" s="103" t="n">
        <v>0.23005</v>
      </c>
      <c r="D23" s="103" t="n">
        <v>0.4601</v>
      </c>
      <c r="E23" s="103" t="n">
        <v>0.69015</v>
      </c>
      <c r="F23" s="103" t="n">
        <v>0.9202</v>
      </c>
      <c r="G23" s="103" t="n">
        <v>1.15025</v>
      </c>
      <c r="H23" s="103" t="n">
        <v>1.3803</v>
      </c>
      <c r="I23" s="103" t="n">
        <v>1.61035</v>
      </c>
      <c r="J23" s="103" t="n">
        <v>1.8404</v>
      </c>
      <c r="K23" s="103" t="n">
        <v>2.01865</v>
      </c>
      <c r="L23" s="103" t="n">
        <v>2.1969</v>
      </c>
      <c r="M23" s="103" t="n">
        <v>2.37515</v>
      </c>
      <c r="N23" s="103" t="n">
        <v>2.5534</v>
      </c>
      <c r="O23" s="103" t="n">
        <v>2.305</v>
      </c>
      <c r="P23" s="103" t="n">
        <v>2.0566</v>
      </c>
      <c r="Q23" s="103" t="n">
        <v>1.7298</v>
      </c>
      <c r="R23" s="103" t="n">
        <v>1.403</v>
      </c>
      <c r="S23" s="103" t="n">
        <v>0.8413</v>
      </c>
      <c r="T23" s="103" t="n">
        <v>0.2796</v>
      </c>
      <c r="U23" s="103" t="n">
        <v>0.1398</v>
      </c>
      <c r="V23" s="103" t="n">
        <v>0</v>
      </c>
      <c r="W23" s="103" t="n">
        <v>0</v>
      </c>
      <c r="X23" s="103" t="n">
        <v>0</v>
      </c>
      <c r="Y23" s="103" t="n">
        <v>0</v>
      </c>
      <c r="Z23" s="103" t="n">
        <v>0</v>
      </c>
      <c r="AA23" s="103" t="n">
        <v>0</v>
      </c>
      <c r="AB23" s="103" t="n">
        <v>0</v>
      </c>
      <c r="AC23" s="103" t="n">
        <v>0</v>
      </c>
      <c r="AD23" s="103" t="n">
        <v>0</v>
      </c>
      <c r="AE23" s="103" t="n">
        <v>0</v>
      </c>
      <c r="AF23" s="103" t="n">
        <v>0</v>
      </c>
      <c r="AG23" s="103" t="n">
        <v>0</v>
      </c>
      <c r="AH23" s="103" t="n">
        <v>0</v>
      </c>
      <c r="AI23" s="103" t="n">
        <v>0</v>
      </c>
      <c r="AJ23" s="103" t="n">
        <v>0</v>
      </c>
      <c r="AK23" s="103" t="n">
        <v>0</v>
      </c>
      <c r="AL23" s="103" t="n">
        <v>0</v>
      </c>
      <c r="AM23" s="103" t="n">
        <v>0</v>
      </c>
      <c r="AN23" s="103" t="n">
        <v>0</v>
      </c>
      <c r="AO23" s="103" t="n">
        <v>0</v>
      </c>
      <c r="AP23" s="103" t="n">
        <v>0</v>
      </c>
      <c r="AQ23" s="103" t="n">
        <v>0</v>
      </c>
      <c r="AR23" s="103" t="n">
        <v>0</v>
      </c>
      <c r="AS23" s="103" t="n">
        <v>0</v>
      </c>
      <c r="AT23" s="103" t="n">
        <v>0</v>
      </c>
      <c r="AU23" s="103" t="n">
        <v>0</v>
      </c>
      <c r="AV23" s="103" t="n">
        <v>0</v>
      </c>
      <c r="AW23" s="103" t="n">
        <v>0</v>
      </c>
      <c r="AX23" s="103" t="n">
        <v>0</v>
      </c>
      <c r="AY23" s="103" t="n">
        <v>0</v>
      </c>
      <c r="AZ23" s="103" t="n">
        <v>0</v>
      </c>
      <c r="BA23" s="103" t="n">
        <v>0</v>
      </c>
      <c r="BB23" s="103" t="n">
        <v>0</v>
      </c>
      <c r="BC23" s="103" t="n">
        <v>0</v>
      </c>
      <c r="BD23" s="103" t="n">
        <v>0</v>
      </c>
      <c r="BE23" s="103" t="n">
        <v>0</v>
      </c>
      <c r="BF23" s="103" t="n">
        <v>0</v>
      </c>
      <c r="BG23" s="103" t="n">
        <v>0</v>
      </c>
      <c r="BH23" s="103" t="n">
        <v>0</v>
      </c>
      <c r="BI23" s="103" t="n">
        <v>0</v>
      </c>
      <c r="BJ23" s="103" t="n">
        <v>0</v>
      </c>
    </row>
    <row r="24" customFormat="false" ht="12.8" hidden="false" customHeight="false" outlineLevel="0" collapsed="false">
      <c r="A24" s="102" t="n">
        <v>57</v>
      </c>
      <c r="B24" s="103" t="n">
        <v>0</v>
      </c>
      <c r="C24" s="103" t="n">
        <v>0.2481</v>
      </c>
      <c r="D24" s="103" t="n">
        <v>0.4962</v>
      </c>
      <c r="E24" s="103" t="n">
        <v>0.7443</v>
      </c>
      <c r="F24" s="103" t="n">
        <v>0.9924</v>
      </c>
      <c r="G24" s="103" t="n">
        <v>1.2405</v>
      </c>
      <c r="H24" s="103" t="n">
        <v>1.4886</v>
      </c>
      <c r="I24" s="103" t="n">
        <v>1.7367</v>
      </c>
      <c r="J24" s="103" t="n">
        <v>1.9848</v>
      </c>
      <c r="K24" s="103" t="n">
        <v>2.17705</v>
      </c>
      <c r="L24" s="103" t="n">
        <v>2.3693</v>
      </c>
      <c r="M24" s="103" t="n">
        <v>2.56155</v>
      </c>
      <c r="N24" s="103" t="n">
        <v>2.7538</v>
      </c>
      <c r="O24" s="103" t="n">
        <v>2.521</v>
      </c>
      <c r="P24" s="103" t="n">
        <v>2.2882</v>
      </c>
      <c r="Q24" s="103" t="n">
        <v>1.9861</v>
      </c>
      <c r="R24" s="103" t="n">
        <v>1.684</v>
      </c>
      <c r="S24" s="103" t="n">
        <v>1.1216</v>
      </c>
      <c r="T24" s="103" t="n">
        <v>0.5592</v>
      </c>
      <c r="U24" s="103" t="n">
        <v>0.2796</v>
      </c>
      <c r="V24" s="103" t="n">
        <v>0</v>
      </c>
      <c r="W24" s="103" t="n">
        <v>0</v>
      </c>
      <c r="X24" s="103" t="n">
        <v>0</v>
      </c>
      <c r="Y24" s="103" t="n">
        <v>0</v>
      </c>
      <c r="Z24" s="103" t="n">
        <v>0</v>
      </c>
      <c r="AA24" s="103" t="n">
        <v>0</v>
      </c>
      <c r="AB24" s="103" t="n">
        <v>0</v>
      </c>
      <c r="AC24" s="103" t="n">
        <v>0</v>
      </c>
      <c r="AD24" s="103" t="n">
        <v>0</v>
      </c>
      <c r="AE24" s="103" t="n">
        <v>0</v>
      </c>
      <c r="AF24" s="103" t="n">
        <v>0</v>
      </c>
      <c r="AG24" s="103" t="n">
        <v>0</v>
      </c>
      <c r="AH24" s="103" t="n">
        <v>0</v>
      </c>
      <c r="AI24" s="103" t="n">
        <v>0</v>
      </c>
      <c r="AJ24" s="103" t="n">
        <v>0</v>
      </c>
      <c r="AK24" s="103" t="n">
        <v>0</v>
      </c>
      <c r="AL24" s="103" t="n">
        <v>0</v>
      </c>
      <c r="AM24" s="103" t="n">
        <v>0</v>
      </c>
      <c r="AN24" s="103" t="n">
        <v>0</v>
      </c>
      <c r="AO24" s="103" t="n">
        <v>0</v>
      </c>
      <c r="AP24" s="103" t="n">
        <v>0</v>
      </c>
      <c r="AQ24" s="103" t="n">
        <v>0</v>
      </c>
      <c r="AR24" s="103" t="n">
        <v>0</v>
      </c>
      <c r="AS24" s="103" t="n">
        <v>0</v>
      </c>
      <c r="AT24" s="103" t="n">
        <v>0</v>
      </c>
      <c r="AU24" s="103" t="n">
        <v>0</v>
      </c>
      <c r="AV24" s="103" t="n">
        <v>0</v>
      </c>
      <c r="AW24" s="103" t="n">
        <v>0</v>
      </c>
      <c r="AX24" s="103" t="n">
        <v>0</v>
      </c>
      <c r="AY24" s="103" t="n">
        <v>0</v>
      </c>
      <c r="AZ24" s="103" t="n">
        <v>0</v>
      </c>
      <c r="BA24" s="103" t="n">
        <v>0</v>
      </c>
      <c r="BB24" s="103" t="n">
        <v>0</v>
      </c>
      <c r="BC24" s="103" t="n">
        <v>0</v>
      </c>
      <c r="BD24" s="103" t="n">
        <v>0</v>
      </c>
      <c r="BE24" s="103" t="n">
        <v>0</v>
      </c>
      <c r="BF24" s="103" t="n">
        <v>0</v>
      </c>
      <c r="BG24" s="103" t="n">
        <v>0</v>
      </c>
      <c r="BH24" s="103" t="n">
        <v>0</v>
      </c>
      <c r="BI24" s="103" t="n">
        <v>0</v>
      </c>
      <c r="BJ24" s="103" t="n">
        <v>0</v>
      </c>
    </row>
    <row r="25" customFormat="false" ht="12.8" hidden="false" customHeight="false" outlineLevel="0" collapsed="false">
      <c r="A25" s="102" t="n">
        <v>58</v>
      </c>
      <c r="B25" s="103" t="n">
        <v>0</v>
      </c>
      <c r="C25" s="103" t="n">
        <v>0.26615</v>
      </c>
      <c r="D25" s="103" t="n">
        <v>0.5323</v>
      </c>
      <c r="E25" s="103" t="n">
        <v>0.79845</v>
      </c>
      <c r="F25" s="103" t="n">
        <v>1.0646</v>
      </c>
      <c r="G25" s="103" t="n">
        <v>1.33075</v>
      </c>
      <c r="H25" s="103" t="n">
        <v>1.5969</v>
      </c>
      <c r="I25" s="103" t="n">
        <v>1.86305</v>
      </c>
      <c r="J25" s="103" t="n">
        <v>2.1292</v>
      </c>
      <c r="K25" s="103" t="n">
        <v>2.33545</v>
      </c>
      <c r="L25" s="103" t="n">
        <v>2.5417</v>
      </c>
      <c r="M25" s="103" t="n">
        <v>2.74795</v>
      </c>
      <c r="N25" s="103" t="n">
        <v>2.9542</v>
      </c>
      <c r="O25" s="103" t="n">
        <v>2.737</v>
      </c>
      <c r="P25" s="103" t="n">
        <v>2.5198</v>
      </c>
      <c r="Q25" s="103" t="n">
        <v>2.2424</v>
      </c>
      <c r="R25" s="103" t="n">
        <v>1.965</v>
      </c>
      <c r="S25" s="103" t="n">
        <v>1.4019</v>
      </c>
      <c r="T25" s="103" t="n">
        <v>0.8388</v>
      </c>
      <c r="U25" s="103" t="n">
        <v>0.4194</v>
      </c>
      <c r="V25" s="103" t="n">
        <v>0</v>
      </c>
      <c r="W25" s="103" t="n">
        <v>0</v>
      </c>
      <c r="X25" s="103" t="n">
        <v>0</v>
      </c>
      <c r="Y25" s="103" t="n">
        <v>0</v>
      </c>
      <c r="Z25" s="103" t="n">
        <v>0</v>
      </c>
      <c r="AA25" s="103" t="n">
        <v>0</v>
      </c>
      <c r="AB25" s="103" t="n">
        <v>0</v>
      </c>
      <c r="AC25" s="103" t="n">
        <v>0</v>
      </c>
      <c r="AD25" s="103" t="n">
        <v>0</v>
      </c>
      <c r="AE25" s="103" t="n">
        <v>0</v>
      </c>
      <c r="AF25" s="103" t="n">
        <v>0</v>
      </c>
      <c r="AG25" s="103" t="n">
        <v>0</v>
      </c>
      <c r="AH25" s="103" t="n">
        <v>0</v>
      </c>
      <c r="AI25" s="103" t="n">
        <v>0</v>
      </c>
      <c r="AJ25" s="103" t="n">
        <v>0</v>
      </c>
      <c r="AK25" s="103" t="n">
        <v>0</v>
      </c>
      <c r="AL25" s="103" t="n">
        <v>0</v>
      </c>
      <c r="AM25" s="103" t="n">
        <v>0</v>
      </c>
      <c r="AN25" s="103" t="n">
        <v>0</v>
      </c>
      <c r="AO25" s="103" t="n">
        <v>0</v>
      </c>
      <c r="AP25" s="103" t="n">
        <v>0</v>
      </c>
      <c r="AQ25" s="103" t="n">
        <v>0</v>
      </c>
      <c r="AR25" s="103" t="n">
        <v>0</v>
      </c>
      <c r="AS25" s="103" t="n">
        <v>0</v>
      </c>
      <c r="AT25" s="103" t="n">
        <v>0</v>
      </c>
      <c r="AU25" s="103" t="n">
        <v>0</v>
      </c>
      <c r="AV25" s="103" t="n">
        <v>0</v>
      </c>
      <c r="AW25" s="103" t="n">
        <v>0</v>
      </c>
      <c r="AX25" s="103" t="n">
        <v>0</v>
      </c>
      <c r="AY25" s="103" t="n">
        <v>0</v>
      </c>
      <c r="AZ25" s="103" t="n">
        <v>0</v>
      </c>
      <c r="BA25" s="103" t="n">
        <v>0</v>
      </c>
      <c r="BB25" s="103" t="n">
        <v>0</v>
      </c>
      <c r="BC25" s="103" t="n">
        <v>0</v>
      </c>
      <c r="BD25" s="103" t="n">
        <v>0</v>
      </c>
      <c r="BE25" s="103" t="n">
        <v>0</v>
      </c>
      <c r="BF25" s="103" t="n">
        <v>0</v>
      </c>
      <c r="BG25" s="103" t="n">
        <v>0</v>
      </c>
      <c r="BH25" s="103" t="n">
        <v>0</v>
      </c>
      <c r="BI25" s="103" t="n">
        <v>0</v>
      </c>
      <c r="BJ25" s="103" t="n">
        <v>0</v>
      </c>
    </row>
    <row r="26" customFormat="false" ht="12.8" hidden="false" customHeight="false" outlineLevel="0" collapsed="false">
      <c r="A26" s="102" t="n">
        <v>59</v>
      </c>
      <c r="B26" s="103" t="n">
        <v>0</v>
      </c>
      <c r="C26" s="103" t="n">
        <v>0.2842</v>
      </c>
      <c r="D26" s="103" t="n">
        <v>0.5684</v>
      </c>
      <c r="E26" s="103" t="n">
        <v>0.8526</v>
      </c>
      <c r="F26" s="103" t="n">
        <v>1.1368</v>
      </c>
      <c r="G26" s="103" t="n">
        <v>1.421</v>
      </c>
      <c r="H26" s="103" t="n">
        <v>1.7052</v>
      </c>
      <c r="I26" s="103" t="n">
        <v>1.9894</v>
      </c>
      <c r="J26" s="103" t="n">
        <v>2.2736</v>
      </c>
      <c r="K26" s="103" t="n">
        <v>2.49385</v>
      </c>
      <c r="L26" s="103" t="n">
        <v>2.7141</v>
      </c>
      <c r="M26" s="103" t="n">
        <v>2.93435</v>
      </c>
      <c r="N26" s="103" t="n">
        <v>3.1546</v>
      </c>
      <c r="O26" s="103" t="n">
        <v>2.953</v>
      </c>
      <c r="P26" s="103" t="n">
        <v>2.7514</v>
      </c>
      <c r="Q26" s="103" t="n">
        <v>2.4987</v>
      </c>
      <c r="R26" s="103" t="n">
        <v>2.246</v>
      </c>
      <c r="S26" s="103" t="n">
        <v>1.6822</v>
      </c>
      <c r="T26" s="103" t="n">
        <v>1.1184</v>
      </c>
      <c r="U26" s="103" t="n">
        <v>0.5592</v>
      </c>
      <c r="V26" s="103" t="n">
        <v>0</v>
      </c>
      <c r="W26" s="103" t="n">
        <v>0</v>
      </c>
      <c r="X26" s="103" t="n">
        <v>0</v>
      </c>
      <c r="Y26" s="103" t="n">
        <v>0</v>
      </c>
      <c r="Z26" s="103" t="n">
        <v>0</v>
      </c>
      <c r="AA26" s="103" t="n">
        <v>0</v>
      </c>
      <c r="AB26" s="103" t="n">
        <v>0</v>
      </c>
      <c r="AC26" s="103" t="n">
        <v>0</v>
      </c>
      <c r="AD26" s="103" t="n">
        <v>0</v>
      </c>
      <c r="AE26" s="103" t="n">
        <v>0</v>
      </c>
      <c r="AF26" s="103" t="n">
        <v>0</v>
      </c>
      <c r="AG26" s="103" t="n">
        <v>0</v>
      </c>
      <c r="AH26" s="103" t="n">
        <v>0</v>
      </c>
      <c r="AI26" s="103" t="n">
        <v>0</v>
      </c>
      <c r="AJ26" s="103" t="n">
        <v>0</v>
      </c>
      <c r="AK26" s="103" t="n">
        <v>0</v>
      </c>
      <c r="AL26" s="103" t="n">
        <v>0</v>
      </c>
      <c r="AM26" s="103" t="n">
        <v>0</v>
      </c>
      <c r="AN26" s="103" t="n">
        <v>0</v>
      </c>
      <c r="AO26" s="103" t="n">
        <v>0</v>
      </c>
      <c r="AP26" s="103" t="n">
        <v>0</v>
      </c>
      <c r="AQ26" s="103" t="n">
        <v>0</v>
      </c>
      <c r="AR26" s="103" t="n">
        <v>0</v>
      </c>
      <c r="AS26" s="103" t="n">
        <v>0</v>
      </c>
      <c r="AT26" s="103" t="n">
        <v>0</v>
      </c>
      <c r="AU26" s="103" t="n">
        <v>0</v>
      </c>
      <c r="AV26" s="103" t="n">
        <v>0</v>
      </c>
      <c r="AW26" s="103" t="n">
        <v>0</v>
      </c>
      <c r="AX26" s="103" t="n">
        <v>0</v>
      </c>
      <c r="AY26" s="103" t="n">
        <v>0</v>
      </c>
      <c r="AZ26" s="103" t="n">
        <v>0</v>
      </c>
      <c r="BA26" s="103" t="n">
        <v>0</v>
      </c>
      <c r="BB26" s="103" t="n">
        <v>0</v>
      </c>
      <c r="BC26" s="103" t="n">
        <v>0</v>
      </c>
      <c r="BD26" s="103" t="n">
        <v>0</v>
      </c>
      <c r="BE26" s="103" t="n">
        <v>0</v>
      </c>
      <c r="BF26" s="103" t="n">
        <v>0</v>
      </c>
      <c r="BG26" s="103" t="n">
        <v>0</v>
      </c>
      <c r="BH26" s="103" t="n">
        <v>0</v>
      </c>
      <c r="BI26" s="103" t="n">
        <v>0</v>
      </c>
      <c r="BJ26" s="103" t="n">
        <v>0</v>
      </c>
    </row>
    <row r="27" customFormat="false" ht="12.8" hidden="false" customHeight="false" outlineLevel="0" collapsed="false">
      <c r="A27" s="102" t="n">
        <v>60</v>
      </c>
      <c r="B27" s="103" t="n">
        <v>0</v>
      </c>
      <c r="C27" s="103" t="n">
        <v>0.30225</v>
      </c>
      <c r="D27" s="103" t="n">
        <v>0.6045</v>
      </c>
      <c r="E27" s="103" t="n">
        <v>0.90675</v>
      </c>
      <c r="F27" s="103" t="n">
        <v>1.209</v>
      </c>
      <c r="G27" s="103" t="n">
        <v>1.51125</v>
      </c>
      <c r="H27" s="103" t="n">
        <v>1.8135</v>
      </c>
      <c r="I27" s="103" t="n">
        <v>2.11575</v>
      </c>
      <c r="J27" s="103" t="n">
        <v>2.418</v>
      </c>
      <c r="K27" s="103" t="n">
        <v>2.65225</v>
      </c>
      <c r="L27" s="103" t="n">
        <v>2.8865</v>
      </c>
      <c r="M27" s="103" t="n">
        <v>3.12075</v>
      </c>
      <c r="N27" s="103" t="n">
        <v>3.355</v>
      </c>
      <c r="O27" s="103" t="n">
        <v>3.169</v>
      </c>
      <c r="P27" s="103" t="n">
        <v>2.983</v>
      </c>
      <c r="Q27" s="103" t="n">
        <v>2.755</v>
      </c>
      <c r="R27" s="103" t="n">
        <v>2.527</v>
      </c>
      <c r="S27" s="103" t="n">
        <v>1.9625</v>
      </c>
      <c r="T27" s="103" t="n">
        <v>1.398</v>
      </c>
      <c r="U27" s="103" t="n">
        <v>0.699</v>
      </c>
      <c r="V27" s="103" t="n">
        <v>0</v>
      </c>
      <c r="W27" s="103" t="n">
        <v>0</v>
      </c>
      <c r="X27" s="103" t="n">
        <v>0</v>
      </c>
      <c r="Y27" s="103" t="n">
        <v>0</v>
      </c>
      <c r="Z27" s="103" t="n">
        <v>0</v>
      </c>
      <c r="AA27" s="103" t="n">
        <v>0</v>
      </c>
      <c r="AB27" s="103" t="n">
        <v>0</v>
      </c>
      <c r="AC27" s="103" t="n">
        <v>0</v>
      </c>
      <c r="AD27" s="103" t="n">
        <v>0</v>
      </c>
      <c r="AE27" s="103" t="n">
        <v>0</v>
      </c>
      <c r="AF27" s="103" t="n">
        <v>0</v>
      </c>
      <c r="AG27" s="103" t="n">
        <v>0</v>
      </c>
      <c r="AH27" s="103" t="n">
        <v>0</v>
      </c>
      <c r="AI27" s="103" t="n">
        <v>0</v>
      </c>
      <c r="AJ27" s="103" t="n">
        <v>0</v>
      </c>
      <c r="AK27" s="103" t="n">
        <v>0</v>
      </c>
      <c r="AL27" s="103" t="n">
        <v>0</v>
      </c>
      <c r="AM27" s="103" t="n">
        <v>0</v>
      </c>
      <c r="AN27" s="103" t="n">
        <v>0</v>
      </c>
      <c r="AO27" s="103" t="n">
        <v>0</v>
      </c>
      <c r="AP27" s="103" t="n">
        <v>0</v>
      </c>
      <c r="AQ27" s="103" t="n">
        <v>0</v>
      </c>
      <c r="AR27" s="103" t="n">
        <v>0</v>
      </c>
      <c r="AS27" s="103" t="n">
        <v>0</v>
      </c>
      <c r="AT27" s="103" t="n">
        <v>0</v>
      </c>
      <c r="AU27" s="103" t="n">
        <v>0</v>
      </c>
      <c r="AV27" s="103" t="n">
        <v>0</v>
      </c>
      <c r="AW27" s="103" t="n">
        <v>0</v>
      </c>
      <c r="AX27" s="103" t="n">
        <v>0</v>
      </c>
      <c r="AY27" s="103" t="n">
        <v>0</v>
      </c>
      <c r="AZ27" s="103" t="n">
        <v>0</v>
      </c>
      <c r="BA27" s="103" t="n">
        <v>0</v>
      </c>
      <c r="BB27" s="103" t="n">
        <v>0</v>
      </c>
      <c r="BC27" s="103" t="n">
        <v>0</v>
      </c>
      <c r="BD27" s="103" t="n">
        <v>0</v>
      </c>
      <c r="BE27" s="103" t="n">
        <v>0</v>
      </c>
      <c r="BF27" s="103" t="n">
        <v>0</v>
      </c>
      <c r="BG27" s="103" t="n">
        <v>0</v>
      </c>
      <c r="BH27" s="103" t="n">
        <v>0</v>
      </c>
      <c r="BI27" s="103" t="n">
        <v>0</v>
      </c>
      <c r="BJ27" s="103" t="n">
        <v>0</v>
      </c>
    </row>
    <row r="28" customFormat="false" ht="12.8" hidden="false" customHeight="false" outlineLevel="0" collapsed="false">
      <c r="A28" s="102" t="n">
        <v>61</v>
      </c>
      <c r="B28" s="103" t="n">
        <v>0</v>
      </c>
      <c r="C28" s="103" t="n">
        <v>0.32125</v>
      </c>
      <c r="D28" s="103" t="n">
        <v>0.6425</v>
      </c>
      <c r="E28" s="103" t="n">
        <v>0.96375</v>
      </c>
      <c r="F28" s="103" t="n">
        <v>1.285</v>
      </c>
      <c r="G28" s="103" t="n">
        <v>1.6062</v>
      </c>
      <c r="H28" s="103" t="n">
        <v>1.9274</v>
      </c>
      <c r="I28" s="103" t="n">
        <v>2.2486</v>
      </c>
      <c r="J28" s="103" t="n">
        <v>2.5698</v>
      </c>
      <c r="K28" s="103" t="n">
        <v>2.81895</v>
      </c>
      <c r="L28" s="103" t="n">
        <v>3.0681</v>
      </c>
      <c r="M28" s="103" t="n">
        <v>3.31725</v>
      </c>
      <c r="N28" s="103" t="n">
        <v>3.5664</v>
      </c>
      <c r="O28" s="103" t="n">
        <v>3.3999</v>
      </c>
      <c r="P28" s="103" t="n">
        <v>3.2334</v>
      </c>
      <c r="Q28" s="103" t="n">
        <v>3.0385</v>
      </c>
      <c r="R28" s="103" t="n">
        <v>2.8436</v>
      </c>
      <c r="S28" s="103" t="n">
        <v>2.2941</v>
      </c>
      <c r="T28" s="103" t="n">
        <v>1.7446</v>
      </c>
      <c r="U28" s="103" t="n">
        <v>0.8723</v>
      </c>
      <c r="V28" s="103" t="n">
        <v>0</v>
      </c>
      <c r="W28" s="103" t="n">
        <v>0</v>
      </c>
      <c r="X28" s="103" t="n">
        <v>0</v>
      </c>
      <c r="Y28" s="103" t="n">
        <v>0</v>
      </c>
      <c r="Z28" s="103" t="n">
        <v>0</v>
      </c>
      <c r="AA28" s="103" t="n">
        <v>0</v>
      </c>
      <c r="AB28" s="103" t="n">
        <v>0</v>
      </c>
      <c r="AC28" s="103" t="n">
        <v>0</v>
      </c>
      <c r="AD28" s="103" t="n">
        <v>0</v>
      </c>
      <c r="AE28" s="103" t="n">
        <v>0</v>
      </c>
      <c r="AF28" s="103" t="n">
        <v>0</v>
      </c>
      <c r="AG28" s="103" t="n">
        <v>0</v>
      </c>
      <c r="AH28" s="103" t="n">
        <v>0</v>
      </c>
      <c r="AI28" s="103" t="n">
        <v>0</v>
      </c>
      <c r="AJ28" s="103" t="n">
        <v>0</v>
      </c>
      <c r="AK28" s="103" t="n">
        <v>0</v>
      </c>
      <c r="AL28" s="103" t="n">
        <v>0</v>
      </c>
      <c r="AM28" s="103" t="n">
        <v>0</v>
      </c>
      <c r="AN28" s="103" t="n">
        <v>0</v>
      </c>
      <c r="AO28" s="103" t="n">
        <v>0</v>
      </c>
      <c r="AP28" s="103" t="n">
        <v>0</v>
      </c>
      <c r="AQ28" s="103" t="n">
        <v>0</v>
      </c>
      <c r="AR28" s="103" t="n">
        <v>0</v>
      </c>
      <c r="AS28" s="103" t="n">
        <v>0</v>
      </c>
      <c r="AT28" s="103" t="n">
        <v>0</v>
      </c>
      <c r="AU28" s="103" t="n">
        <v>0</v>
      </c>
      <c r="AV28" s="103" t="n">
        <v>0</v>
      </c>
      <c r="AW28" s="103" t="n">
        <v>0</v>
      </c>
      <c r="AX28" s="103" t="n">
        <v>0</v>
      </c>
      <c r="AY28" s="103" t="n">
        <v>0</v>
      </c>
      <c r="AZ28" s="103" t="n">
        <v>0</v>
      </c>
      <c r="BA28" s="103" t="n">
        <v>0</v>
      </c>
      <c r="BB28" s="103" t="n">
        <v>0</v>
      </c>
      <c r="BC28" s="103" t="n">
        <v>0</v>
      </c>
      <c r="BD28" s="103" t="n">
        <v>0</v>
      </c>
      <c r="BE28" s="103" t="n">
        <v>0</v>
      </c>
      <c r="BF28" s="103" t="n">
        <v>0</v>
      </c>
      <c r="BG28" s="103" t="n">
        <v>0</v>
      </c>
      <c r="BH28" s="103" t="n">
        <v>0</v>
      </c>
      <c r="BI28" s="103" t="n">
        <v>0</v>
      </c>
      <c r="BJ28" s="103" t="n">
        <v>0</v>
      </c>
    </row>
    <row r="29" customFormat="false" ht="12.8" hidden="false" customHeight="false" outlineLevel="0" collapsed="false">
      <c r="A29" s="102" t="n">
        <v>62</v>
      </c>
      <c r="B29" s="103" t="n">
        <v>0</v>
      </c>
      <c r="C29" s="103" t="n">
        <v>0.34025</v>
      </c>
      <c r="D29" s="103" t="n">
        <v>0.6805</v>
      </c>
      <c r="E29" s="103" t="n">
        <v>1.02075</v>
      </c>
      <c r="F29" s="103" t="n">
        <v>1.361</v>
      </c>
      <c r="G29" s="103" t="n">
        <v>1.70115</v>
      </c>
      <c r="H29" s="103" t="n">
        <v>2.0413</v>
      </c>
      <c r="I29" s="103" t="n">
        <v>2.38145</v>
      </c>
      <c r="J29" s="103" t="n">
        <v>2.7216</v>
      </c>
      <c r="K29" s="103" t="n">
        <v>2.98565</v>
      </c>
      <c r="L29" s="103" t="n">
        <v>3.2497</v>
      </c>
      <c r="M29" s="103" t="n">
        <v>3.51375</v>
      </c>
      <c r="N29" s="103" t="n">
        <v>3.7778</v>
      </c>
      <c r="O29" s="103" t="n">
        <v>3.6308</v>
      </c>
      <c r="P29" s="103" t="n">
        <v>3.4838</v>
      </c>
      <c r="Q29" s="103" t="n">
        <v>3.322</v>
      </c>
      <c r="R29" s="103" t="n">
        <v>3.1602</v>
      </c>
      <c r="S29" s="103" t="n">
        <v>2.6257</v>
      </c>
      <c r="T29" s="103" t="n">
        <v>2.0912</v>
      </c>
      <c r="U29" s="103" t="n">
        <v>1.0456</v>
      </c>
      <c r="V29" s="103" t="n">
        <v>0</v>
      </c>
      <c r="W29" s="103" t="n">
        <v>0</v>
      </c>
      <c r="X29" s="103" t="n">
        <v>0</v>
      </c>
      <c r="Y29" s="103" t="n">
        <v>0</v>
      </c>
      <c r="Z29" s="103" t="n">
        <v>0</v>
      </c>
      <c r="AA29" s="103" t="n">
        <v>0</v>
      </c>
      <c r="AB29" s="103" t="n">
        <v>0</v>
      </c>
      <c r="AC29" s="103" t="n">
        <v>0</v>
      </c>
      <c r="AD29" s="103" t="n">
        <v>0</v>
      </c>
      <c r="AE29" s="103" t="n">
        <v>0</v>
      </c>
      <c r="AF29" s="103" t="n">
        <v>0</v>
      </c>
      <c r="AG29" s="103" t="n">
        <v>0</v>
      </c>
      <c r="AH29" s="103" t="n">
        <v>0</v>
      </c>
      <c r="AI29" s="103" t="n">
        <v>0</v>
      </c>
      <c r="AJ29" s="103" t="n">
        <v>0</v>
      </c>
      <c r="AK29" s="103" t="n">
        <v>0</v>
      </c>
      <c r="AL29" s="103" t="n">
        <v>0</v>
      </c>
      <c r="AM29" s="103" t="n">
        <v>0</v>
      </c>
      <c r="AN29" s="103" t="n">
        <v>0</v>
      </c>
      <c r="AO29" s="103" t="n">
        <v>0</v>
      </c>
      <c r="AP29" s="103" t="n">
        <v>0</v>
      </c>
      <c r="AQ29" s="103" t="n">
        <v>0</v>
      </c>
      <c r="AR29" s="103" t="n">
        <v>0</v>
      </c>
      <c r="AS29" s="103" t="n">
        <v>0</v>
      </c>
      <c r="AT29" s="103" t="n">
        <v>0</v>
      </c>
      <c r="AU29" s="103" t="n">
        <v>0</v>
      </c>
      <c r="AV29" s="103" t="n">
        <v>0</v>
      </c>
      <c r="AW29" s="103" t="n">
        <v>0</v>
      </c>
      <c r="AX29" s="103" t="n">
        <v>0</v>
      </c>
      <c r="AY29" s="103" t="n">
        <v>0</v>
      </c>
      <c r="AZ29" s="103" t="n">
        <v>0</v>
      </c>
      <c r="BA29" s="103" t="n">
        <v>0</v>
      </c>
      <c r="BB29" s="103" t="n">
        <v>0</v>
      </c>
      <c r="BC29" s="103" t="n">
        <v>0</v>
      </c>
      <c r="BD29" s="103" t="n">
        <v>0</v>
      </c>
      <c r="BE29" s="103" t="n">
        <v>0</v>
      </c>
      <c r="BF29" s="103" t="n">
        <v>0</v>
      </c>
      <c r="BG29" s="103" t="n">
        <v>0</v>
      </c>
      <c r="BH29" s="103" t="n">
        <v>0</v>
      </c>
      <c r="BI29" s="103" t="n">
        <v>0</v>
      </c>
      <c r="BJ29" s="103" t="n">
        <v>0</v>
      </c>
    </row>
    <row r="30" customFormat="false" ht="12.8" hidden="false" customHeight="false" outlineLevel="0" collapsed="false">
      <c r="A30" s="102" t="n">
        <v>63</v>
      </c>
      <c r="B30" s="103" t="n">
        <v>0</v>
      </c>
      <c r="C30" s="103" t="n">
        <v>0.35925</v>
      </c>
      <c r="D30" s="103" t="n">
        <v>0.7185</v>
      </c>
      <c r="E30" s="103" t="n">
        <v>1.07775</v>
      </c>
      <c r="F30" s="103" t="n">
        <v>1.437</v>
      </c>
      <c r="G30" s="103" t="n">
        <v>1.7961</v>
      </c>
      <c r="H30" s="103" t="n">
        <v>2.1552</v>
      </c>
      <c r="I30" s="103" t="n">
        <v>2.5143</v>
      </c>
      <c r="J30" s="103" t="n">
        <v>2.8734</v>
      </c>
      <c r="K30" s="103" t="n">
        <v>3.15235</v>
      </c>
      <c r="L30" s="103" t="n">
        <v>3.4313</v>
      </c>
      <c r="M30" s="103" t="n">
        <v>3.71025</v>
      </c>
      <c r="N30" s="103" t="n">
        <v>3.9892</v>
      </c>
      <c r="O30" s="103" t="n">
        <v>3.8617</v>
      </c>
      <c r="P30" s="103" t="n">
        <v>3.7342</v>
      </c>
      <c r="Q30" s="103" t="n">
        <v>3.6055</v>
      </c>
      <c r="R30" s="103" t="n">
        <v>3.4768</v>
      </c>
      <c r="S30" s="103" t="n">
        <v>2.9573</v>
      </c>
      <c r="T30" s="103" t="n">
        <v>2.4378</v>
      </c>
      <c r="U30" s="103" t="n">
        <v>1.2189</v>
      </c>
      <c r="V30" s="103" t="n">
        <v>0</v>
      </c>
      <c r="W30" s="103" t="n">
        <v>0</v>
      </c>
      <c r="X30" s="103" t="n">
        <v>0</v>
      </c>
      <c r="Y30" s="103" t="n">
        <v>0</v>
      </c>
      <c r="Z30" s="103" t="n">
        <v>0</v>
      </c>
      <c r="AA30" s="103" t="n">
        <v>0</v>
      </c>
      <c r="AB30" s="103" t="n">
        <v>0</v>
      </c>
      <c r="AC30" s="103" t="n">
        <v>0</v>
      </c>
      <c r="AD30" s="103" t="n">
        <v>0</v>
      </c>
      <c r="AE30" s="103" t="n">
        <v>0</v>
      </c>
      <c r="AF30" s="103" t="n">
        <v>0</v>
      </c>
      <c r="AG30" s="103" t="n">
        <v>0</v>
      </c>
      <c r="AH30" s="103" t="n">
        <v>0</v>
      </c>
      <c r="AI30" s="103" t="n">
        <v>0</v>
      </c>
      <c r="AJ30" s="103" t="n">
        <v>0</v>
      </c>
      <c r="AK30" s="103" t="n">
        <v>0</v>
      </c>
      <c r="AL30" s="103" t="n">
        <v>0</v>
      </c>
      <c r="AM30" s="103" t="n">
        <v>0</v>
      </c>
      <c r="AN30" s="103" t="n">
        <v>0</v>
      </c>
      <c r="AO30" s="103" t="n">
        <v>0</v>
      </c>
      <c r="AP30" s="103" t="n">
        <v>0</v>
      </c>
      <c r="AQ30" s="103" t="n">
        <v>0</v>
      </c>
      <c r="AR30" s="103" t="n">
        <v>0</v>
      </c>
      <c r="AS30" s="103" t="n">
        <v>0</v>
      </c>
      <c r="AT30" s="103" t="n">
        <v>0</v>
      </c>
      <c r="AU30" s="103" t="n">
        <v>0</v>
      </c>
      <c r="AV30" s="103" t="n">
        <v>0</v>
      </c>
      <c r="AW30" s="103" t="n">
        <v>0</v>
      </c>
      <c r="AX30" s="103" t="n">
        <v>0</v>
      </c>
      <c r="AY30" s="103" t="n">
        <v>0</v>
      </c>
      <c r="AZ30" s="103" t="n">
        <v>0</v>
      </c>
      <c r="BA30" s="103" t="n">
        <v>0</v>
      </c>
      <c r="BB30" s="103" t="n">
        <v>0</v>
      </c>
      <c r="BC30" s="103" t="n">
        <v>0</v>
      </c>
      <c r="BD30" s="103" t="n">
        <v>0</v>
      </c>
      <c r="BE30" s="103" t="n">
        <v>0</v>
      </c>
      <c r="BF30" s="103" t="n">
        <v>0</v>
      </c>
      <c r="BG30" s="103" t="n">
        <v>0</v>
      </c>
      <c r="BH30" s="103" t="n">
        <v>0</v>
      </c>
      <c r="BI30" s="103" t="n">
        <v>0</v>
      </c>
      <c r="BJ30" s="103" t="n">
        <v>0</v>
      </c>
    </row>
    <row r="31" customFormat="false" ht="12.8" hidden="false" customHeight="false" outlineLevel="0" collapsed="false">
      <c r="A31" s="102" t="n">
        <v>64</v>
      </c>
      <c r="B31" s="103" t="n">
        <v>0</v>
      </c>
      <c r="C31" s="103" t="n">
        <v>0.37825</v>
      </c>
      <c r="D31" s="103" t="n">
        <v>0.7565</v>
      </c>
      <c r="E31" s="103" t="n">
        <v>1.13475</v>
      </c>
      <c r="F31" s="103" t="n">
        <v>1.513</v>
      </c>
      <c r="G31" s="103" t="n">
        <v>1.89105</v>
      </c>
      <c r="H31" s="103" t="n">
        <v>2.2691</v>
      </c>
      <c r="I31" s="103" t="n">
        <v>2.64715</v>
      </c>
      <c r="J31" s="103" t="n">
        <v>3.0252</v>
      </c>
      <c r="K31" s="103" t="n">
        <v>3.31905</v>
      </c>
      <c r="L31" s="103" t="n">
        <v>3.6129</v>
      </c>
      <c r="M31" s="103" t="n">
        <v>3.90675</v>
      </c>
      <c r="N31" s="103" t="n">
        <v>4.2006</v>
      </c>
      <c r="O31" s="103" t="n">
        <v>4.0926</v>
      </c>
      <c r="P31" s="103" t="n">
        <v>3.9846</v>
      </c>
      <c r="Q31" s="103" t="n">
        <v>3.889</v>
      </c>
      <c r="R31" s="103" t="n">
        <v>3.7934</v>
      </c>
      <c r="S31" s="103" t="n">
        <v>3.2889</v>
      </c>
      <c r="T31" s="103" t="n">
        <v>2.7844</v>
      </c>
      <c r="U31" s="103" t="n">
        <v>1.3922</v>
      </c>
      <c r="V31" s="103" t="n">
        <v>0</v>
      </c>
      <c r="W31" s="103" t="n">
        <v>0</v>
      </c>
      <c r="X31" s="103" t="n">
        <v>0</v>
      </c>
      <c r="Y31" s="103" t="n">
        <v>0</v>
      </c>
      <c r="Z31" s="103" t="n">
        <v>0</v>
      </c>
      <c r="AA31" s="103" t="n">
        <v>0</v>
      </c>
      <c r="AB31" s="103" t="n">
        <v>0</v>
      </c>
      <c r="AC31" s="103" t="n">
        <v>0</v>
      </c>
      <c r="AD31" s="103" t="n">
        <v>0</v>
      </c>
      <c r="AE31" s="103" t="n">
        <v>0</v>
      </c>
      <c r="AF31" s="103" t="n">
        <v>0</v>
      </c>
      <c r="AG31" s="103" t="n">
        <v>0</v>
      </c>
      <c r="AH31" s="103" t="n">
        <v>0</v>
      </c>
      <c r="AI31" s="103" t="n">
        <v>0</v>
      </c>
      <c r="AJ31" s="103" t="n">
        <v>0</v>
      </c>
      <c r="AK31" s="103" t="n">
        <v>0</v>
      </c>
      <c r="AL31" s="103" t="n">
        <v>0</v>
      </c>
      <c r="AM31" s="103" t="n">
        <v>0</v>
      </c>
      <c r="AN31" s="103" t="n">
        <v>0</v>
      </c>
      <c r="AO31" s="103" t="n">
        <v>0</v>
      </c>
      <c r="AP31" s="103" t="n">
        <v>0</v>
      </c>
      <c r="AQ31" s="103" t="n">
        <v>0</v>
      </c>
      <c r="AR31" s="103" t="n">
        <v>0</v>
      </c>
      <c r="AS31" s="103" t="n">
        <v>0</v>
      </c>
      <c r="AT31" s="103" t="n">
        <v>0</v>
      </c>
      <c r="AU31" s="103" t="n">
        <v>0</v>
      </c>
      <c r="AV31" s="103" t="n">
        <v>0</v>
      </c>
      <c r="AW31" s="103" t="n">
        <v>0</v>
      </c>
      <c r="AX31" s="103" t="n">
        <v>0</v>
      </c>
      <c r="AY31" s="103" t="n">
        <v>0</v>
      </c>
      <c r="AZ31" s="103" t="n">
        <v>0</v>
      </c>
      <c r="BA31" s="103" t="n">
        <v>0</v>
      </c>
      <c r="BB31" s="103" t="n">
        <v>0</v>
      </c>
      <c r="BC31" s="103" t="n">
        <v>0</v>
      </c>
      <c r="BD31" s="103" t="n">
        <v>0</v>
      </c>
      <c r="BE31" s="103" t="n">
        <v>0</v>
      </c>
      <c r="BF31" s="103" t="n">
        <v>0</v>
      </c>
      <c r="BG31" s="103" t="n">
        <v>0</v>
      </c>
      <c r="BH31" s="103" t="n">
        <v>0</v>
      </c>
      <c r="BI31" s="103" t="n">
        <v>0</v>
      </c>
      <c r="BJ31" s="103" t="n">
        <v>0</v>
      </c>
    </row>
    <row r="32" customFormat="false" ht="12.8" hidden="false" customHeight="false" outlineLevel="0" collapsed="false">
      <c r="A32" s="102" t="n">
        <v>65</v>
      </c>
      <c r="B32" s="103" t="n">
        <v>0</v>
      </c>
      <c r="C32" s="103" t="n">
        <v>0.39725</v>
      </c>
      <c r="D32" s="103" t="n">
        <v>0.7945</v>
      </c>
      <c r="E32" s="103" t="n">
        <v>1.19175</v>
      </c>
      <c r="F32" s="103" t="n">
        <v>1.589</v>
      </c>
      <c r="G32" s="103" t="n">
        <v>1.986</v>
      </c>
      <c r="H32" s="103" t="n">
        <v>2.383</v>
      </c>
      <c r="I32" s="103" t="n">
        <v>2.78</v>
      </c>
      <c r="J32" s="103" t="n">
        <v>3.177</v>
      </c>
      <c r="K32" s="103" t="n">
        <v>3.48575</v>
      </c>
      <c r="L32" s="103" t="n">
        <v>3.7945</v>
      </c>
      <c r="M32" s="103" t="n">
        <v>4.10325</v>
      </c>
      <c r="N32" s="103" t="n">
        <v>4.412</v>
      </c>
      <c r="O32" s="103" t="n">
        <v>4.3235</v>
      </c>
      <c r="P32" s="103" t="n">
        <v>4.235</v>
      </c>
      <c r="Q32" s="103" t="n">
        <v>4.1725</v>
      </c>
      <c r="R32" s="103" t="n">
        <v>4.11</v>
      </c>
      <c r="S32" s="103" t="n">
        <v>3.6205</v>
      </c>
      <c r="T32" s="103" t="n">
        <v>3.131</v>
      </c>
      <c r="U32" s="103" t="n">
        <v>1.5655</v>
      </c>
      <c r="V32" s="103" t="n">
        <v>0</v>
      </c>
      <c r="W32" s="103" t="n">
        <v>0</v>
      </c>
      <c r="X32" s="103" t="n">
        <v>0</v>
      </c>
      <c r="Y32" s="103" t="n">
        <v>0</v>
      </c>
      <c r="Z32" s="103" t="n">
        <v>0</v>
      </c>
      <c r="AA32" s="103" t="n">
        <v>0</v>
      </c>
      <c r="AB32" s="103" t="n">
        <v>0</v>
      </c>
      <c r="AC32" s="103" t="n">
        <v>0</v>
      </c>
      <c r="AD32" s="103" t="n">
        <v>0</v>
      </c>
      <c r="AE32" s="103" t="n">
        <v>0</v>
      </c>
      <c r="AF32" s="103" t="n">
        <v>0</v>
      </c>
      <c r="AG32" s="103" t="n">
        <v>0</v>
      </c>
      <c r="AH32" s="103" t="n">
        <v>0</v>
      </c>
      <c r="AI32" s="103" t="n">
        <v>0</v>
      </c>
      <c r="AJ32" s="103" t="n">
        <v>0</v>
      </c>
      <c r="AK32" s="103" t="n">
        <v>0</v>
      </c>
      <c r="AL32" s="103" t="n">
        <v>0</v>
      </c>
      <c r="AM32" s="103" t="n">
        <v>0</v>
      </c>
      <c r="AN32" s="103" t="n">
        <v>0</v>
      </c>
      <c r="AO32" s="103" t="n">
        <v>0</v>
      </c>
      <c r="AP32" s="103" t="n">
        <v>0</v>
      </c>
      <c r="AQ32" s="103" t="n">
        <v>0</v>
      </c>
      <c r="AR32" s="103" t="n">
        <v>0</v>
      </c>
      <c r="AS32" s="103" t="n">
        <v>0</v>
      </c>
      <c r="AT32" s="103" t="n">
        <v>0</v>
      </c>
      <c r="AU32" s="103" t="n">
        <v>0</v>
      </c>
      <c r="AV32" s="103" t="n">
        <v>0</v>
      </c>
      <c r="AW32" s="103" t="n">
        <v>0</v>
      </c>
      <c r="AX32" s="103" t="n">
        <v>0</v>
      </c>
      <c r="AY32" s="103" t="n">
        <v>0</v>
      </c>
      <c r="AZ32" s="103" t="n">
        <v>0</v>
      </c>
      <c r="BA32" s="103" t="n">
        <v>0</v>
      </c>
      <c r="BB32" s="103" t="n">
        <v>0</v>
      </c>
      <c r="BC32" s="103" t="n">
        <v>0</v>
      </c>
      <c r="BD32" s="103" t="n">
        <v>0</v>
      </c>
      <c r="BE32" s="103" t="n">
        <v>0</v>
      </c>
      <c r="BF32" s="103" t="n">
        <v>0</v>
      </c>
      <c r="BG32" s="103" t="n">
        <v>0</v>
      </c>
      <c r="BH32" s="103" t="n">
        <v>0</v>
      </c>
      <c r="BI32" s="103" t="n">
        <v>0</v>
      </c>
      <c r="BJ32" s="103" t="n">
        <v>0</v>
      </c>
    </row>
    <row r="33" customFormat="false" ht="12.8" hidden="false" customHeight="false" outlineLevel="0" collapsed="false">
      <c r="A33" s="102" t="n">
        <v>66</v>
      </c>
      <c r="B33" s="103" t="n">
        <v>0</v>
      </c>
      <c r="C33" s="103" t="n">
        <v>0.4168</v>
      </c>
      <c r="D33" s="103" t="n">
        <v>0.8336</v>
      </c>
      <c r="E33" s="103" t="n">
        <v>1.2504</v>
      </c>
      <c r="F33" s="103" t="n">
        <v>1.6672</v>
      </c>
      <c r="G33" s="103" t="n">
        <v>2.0838</v>
      </c>
      <c r="H33" s="103" t="n">
        <v>2.5004</v>
      </c>
      <c r="I33" s="103" t="n">
        <v>2.917</v>
      </c>
      <c r="J33" s="103" t="n">
        <v>3.3336</v>
      </c>
      <c r="K33" s="103" t="n">
        <v>3.6577</v>
      </c>
      <c r="L33" s="103" t="n">
        <v>3.9818</v>
      </c>
      <c r="M33" s="103" t="n">
        <v>4.3059</v>
      </c>
      <c r="N33" s="103" t="n">
        <v>4.63</v>
      </c>
      <c r="O33" s="103" t="n">
        <v>4.5638</v>
      </c>
      <c r="P33" s="103" t="n">
        <v>4.4976</v>
      </c>
      <c r="Q33" s="103" t="n">
        <v>4.4738</v>
      </c>
      <c r="R33" s="103" t="n">
        <v>4.45</v>
      </c>
      <c r="S33" s="103" t="n">
        <v>3.9844</v>
      </c>
      <c r="T33" s="103" t="n">
        <v>3.5188</v>
      </c>
      <c r="U33" s="103" t="n">
        <v>1.9404</v>
      </c>
      <c r="V33" s="103" t="n">
        <v>0.362</v>
      </c>
      <c r="W33" s="103" t="n">
        <v>0.181</v>
      </c>
      <c r="X33" s="103" t="n">
        <v>0</v>
      </c>
      <c r="Y33" s="103" t="n">
        <v>0</v>
      </c>
      <c r="Z33" s="103" t="n">
        <v>0</v>
      </c>
      <c r="AA33" s="103" t="n">
        <v>0</v>
      </c>
      <c r="AB33" s="103" t="n">
        <v>0</v>
      </c>
      <c r="AC33" s="103" t="n">
        <v>0</v>
      </c>
      <c r="AD33" s="103" t="n">
        <v>0</v>
      </c>
      <c r="AE33" s="103" t="n">
        <v>0</v>
      </c>
      <c r="AF33" s="103" t="n">
        <v>0</v>
      </c>
      <c r="AG33" s="103" t="n">
        <v>0</v>
      </c>
      <c r="AH33" s="103" t="n">
        <v>0</v>
      </c>
      <c r="AI33" s="103" t="n">
        <v>0</v>
      </c>
      <c r="AJ33" s="103" t="n">
        <v>0</v>
      </c>
      <c r="AK33" s="103" t="n">
        <v>0</v>
      </c>
      <c r="AL33" s="103" t="n">
        <v>0</v>
      </c>
      <c r="AM33" s="103" t="n">
        <v>0</v>
      </c>
      <c r="AN33" s="103" t="n">
        <v>0</v>
      </c>
      <c r="AO33" s="103" t="n">
        <v>0</v>
      </c>
      <c r="AP33" s="103" t="n">
        <v>0</v>
      </c>
      <c r="AQ33" s="103" t="n">
        <v>0</v>
      </c>
      <c r="AR33" s="103" t="n">
        <v>0</v>
      </c>
      <c r="AS33" s="103" t="n">
        <v>0</v>
      </c>
      <c r="AT33" s="103" t="n">
        <v>0</v>
      </c>
      <c r="AU33" s="103" t="n">
        <v>0</v>
      </c>
      <c r="AV33" s="103" t="n">
        <v>0</v>
      </c>
      <c r="AW33" s="103" t="n">
        <v>0</v>
      </c>
      <c r="AX33" s="103" t="n">
        <v>0</v>
      </c>
      <c r="AY33" s="103" t="n">
        <v>0</v>
      </c>
      <c r="AZ33" s="103" t="n">
        <v>0</v>
      </c>
      <c r="BA33" s="103" t="n">
        <v>0</v>
      </c>
      <c r="BB33" s="103" t="n">
        <v>0</v>
      </c>
      <c r="BC33" s="103" t="n">
        <v>0</v>
      </c>
      <c r="BD33" s="103" t="n">
        <v>0</v>
      </c>
      <c r="BE33" s="103" t="n">
        <v>0</v>
      </c>
      <c r="BF33" s="103" t="n">
        <v>0</v>
      </c>
      <c r="BG33" s="103" t="n">
        <v>0</v>
      </c>
      <c r="BH33" s="103" t="n">
        <v>0</v>
      </c>
      <c r="BI33" s="103" t="n">
        <v>0</v>
      </c>
      <c r="BJ33" s="103" t="n">
        <v>0</v>
      </c>
    </row>
    <row r="34" customFormat="false" ht="12.8" hidden="false" customHeight="false" outlineLevel="0" collapsed="false">
      <c r="A34" s="102" t="n">
        <v>67</v>
      </c>
      <c r="B34" s="103" t="n">
        <v>0</v>
      </c>
      <c r="C34" s="103" t="n">
        <v>0.43635</v>
      </c>
      <c r="D34" s="103" t="n">
        <v>0.8727</v>
      </c>
      <c r="E34" s="103" t="n">
        <v>1.30905</v>
      </c>
      <c r="F34" s="103" t="n">
        <v>1.7454</v>
      </c>
      <c r="G34" s="103" t="n">
        <v>2.1816</v>
      </c>
      <c r="H34" s="103" t="n">
        <v>2.6178</v>
      </c>
      <c r="I34" s="103" t="n">
        <v>3.054</v>
      </c>
      <c r="J34" s="103" t="n">
        <v>3.4902</v>
      </c>
      <c r="K34" s="103" t="n">
        <v>3.82965</v>
      </c>
      <c r="L34" s="103" t="n">
        <v>4.1691</v>
      </c>
      <c r="M34" s="103" t="n">
        <v>4.50855</v>
      </c>
      <c r="N34" s="103" t="n">
        <v>4.848</v>
      </c>
      <c r="O34" s="103" t="n">
        <v>4.8041</v>
      </c>
      <c r="P34" s="103" t="n">
        <v>4.7602</v>
      </c>
      <c r="Q34" s="103" t="n">
        <v>4.7751</v>
      </c>
      <c r="R34" s="103" t="n">
        <v>4.79</v>
      </c>
      <c r="S34" s="103" t="n">
        <v>4.3483</v>
      </c>
      <c r="T34" s="103" t="n">
        <v>3.9066</v>
      </c>
      <c r="U34" s="103" t="n">
        <v>2.3153</v>
      </c>
      <c r="V34" s="103" t="n">
        <v>0.724</v>
      </c>
      <c r="W34" s="103" t="n">
        <v>0.362</v>
      </c>
      <c r="X34" s="103" t="n">
        <v>0</v>
      </c>
      <c r="Y34" s="103" t="n">
        <v>0</v>
      </c>
      <c r="Z34" s="103" t="n">
        <v>0</v>
      </c>
      <c r="AA34" s="103" t="n">
        <v>0</v>
      </c>
      <c r="AB34" s="103" t="n">
        <v>0</v>
      </c>
      <c r="AC34" s="103" t="n">
        <v>0</v>
      </c>
      <c r="AD34" s="103" t="n">
        <v>0</v>
      </c>
      <c r="AE34" s="103" t="n">
        <v>0</v>
      </c>
      <c r="AF34" s="103" t="n">
        <v>0</v>
      </c>
      <c r="AG34" s="103" t="n">
        <v>0</v>
      </c>
      <c r="AH34" s="103" t="n">
        <v>0</v>
      </c>
      <c r="AI34" s="103" t="n">
        <v>0</v>
      </c>
      <c r="AJ34" s="103" t="n">
        <v>0</v>
      </c>
      <c r="AK34" s="103" t="n">
        <v>0</v>
      </c>
      <c r="AL34" s="103" t="n">
        <v>0</v>
      </c>
      <c r="AM34" s="103" t="n">
        <v>0</v>
      </c>
      <c r="AN34" s="103" t="n">
        <v>0</v>
      </c>
      <c r="AO34" s="103" t="n">
        <v>0</v>
      </c>
      <c r="AP34" s="103" t="n">
        <v>0</v>
      </c>
      <c r="AQ34" s="103" t="n">
        <v>0</v>
      </c>
      <c r="AR34" s="103" t="n">
        <v>0</v>
      </c>
      <c r="AS34" s="103" t="n">
        <v>0</v>
      </c>
      <c r="AT34" s="103" t="n">
        <v>0</v>
      </c>
      <c r="AU34" s="103" t="n">
        <v>0</v>
      </c>
      <c r="AV34" s="103" t="n">
        <v>0</v>
      </c>
      <c r="AW34" s="103" t="n">
        <v>0</v>
      </c>
      <c r="AX34" s="103" t="n">
        <v>0</v>
      </c>
      <c r="AY34" s="103" t="n">
        <v>0</v>
      </c>
      <c r="AZ34" s="103" t="n">
        <v>0</v>
      </c>
      <c r="BA34" s="103" t="n">
        <v>0</v>
      </c>
      <c r="BB34" s="103" t="n">
        <v>0</v>
      </c>
      <c r="BC34" s="103" t="n">
        <v>0</v>
      </c>
      <c r="BD34" s="103" t="n">
        <v>0</v>
      </c>
      <c r="BE34" s="103" t="n">
        <v>0</v>
      </c>
      <c r="BF34" s="103" t="n">
        <v>0</v>
      </c>
      <c r="BG34" s="103" t="n">
        <v>0</v>
      </c>
      <c r="BH34" s="103" t="n">
        <v>0</v>
      </c>
      <c r="BI34" s="103" t="n">
        <v>0</v>
      </c>
      <c r="BJ34" s="103" t="n">
        <v>0</v>
      </c>
    </row>
    <row r="35" customFormat="false" ht="12.8" hidden="false" customHeight="false" outlineLevel="0" collapsed="false">
      <c r="A35" s="102" t="n">
        <v>68</v>
      </c>
      <c r="B35" s="103" t="n">
        <v>0</v>
      </c>
      <c r="C35" s="103" t="n">
        <v>0.4559</v>
      </c>
      <c r="D35" s="103" t="n">
        <v>0.9118</v>
      </c>
      <c r="E35" s="103" t="n">
        <v>1.3677</v>
      </c>
      <c r="F35" s="103" t="n">
        <v>1.8236</v>
      </c>
      <c r="G35" s="103" t="n">
        <v>2.2794</v>
      </c>
      <c r="H35" s="103" t="n">
        <v>2.7352</v>
      </c>
      <c r="I35" s="103" t="n">
        <v>3.191</v>
      </c>
      <c r="J35" s="103" t="n">
        <v>3.6468</v>
      </c>
      <c r="K35" s="103" t="n">
        <v>4.0016</v>
      </c>
      <c r="L35" s="103" t="n">
        <v>4.3564</v>
      </c>
      <c r="M35" s="103" t="n">
        <v>4.7112</v>
      </c>
      <c r="N35" s="103" t="n">
        <v>5.066</v>
      </c>
      <c r="O35" s="103" t="n">
        <v>5.0444</v>
      </c>
      <c r="P35" s="103" t="n">
        <v>5.0228</v>
      </c>
      <c r="Q35" s="103" t="n">
        <v>5.0764</v>
      </c>
      <c r="R35" s="103" t="n">
        <v>5.13</v>
      </c>
      <c r="S35" s="103" t="n">
        <v>4.7122</v>
      </c>
      <c r="T35" s="103" t="n">
        <v>4.2944</v>
      </c>
      <c r="U35" s="103" t="n">
        <v>2.6902</v>
      </c>
      <c r="V35" s="103" t="n">
        <v>1.086</v>
      </c>
      <c r="W35" s="103" t="n">
        <v>0.543</v>
      </c>
      <c r="X35" s="103" t="n">
        <v>0</v>
      </c>
      <c r="Y35" s="103" t="n">
        <v>0</v>
      </c>
      <c r="Z35" s="103" t="n">
        <v>0</v>
      </c>
      <c r="AA35" s="103" t="n">
        <v>0</v>
      </c>
      <c r="AB35" s="103" t="n">
        <v>0</v>
      </c>
      <c r="AC35" s="103" t="n">
        <v>0</v>
      </c>
      <c r="AD35" s="103" t="n">
        <v>0</v>
      </c>
      <c r="AE35" s="103" t="n">
        <v>0</v>
      </c>
      <c r="AF35" s="103" t="n">
        <v>0</v>
      </c>
      <c r="AG35" s="103" t="n">
        <v>0</v>
      </c>
      <c r="AH35" s="103" t="n">
        <v>0</v>
      </c>
      <c r="AI35" s="103" t="n">
        <v>0</v>
      </c>
      <c r="AJ35" s="103" t="n">
        <v>0</v>
      </c>
      <c r="AK35" s="103" t="n">
        <v>0</v>
      </c>
      <c r="AL35" s="103" t="n">
        <v>0</v>
      </c>
      <c r="AM35" s="103" t="n">
        <v>0</v>
      </c>
      <c r="AN35" s="103" t="n">
        <v>0</v>
      </c>
      <c r="AO35" s="103" t="n">
        <v>0</v>
      </c>
      <c r="AP35" s="103" t="n">
        <v>0</v>
      </c>
      <c r="AQ35" s="103" t="n">
        <v>0</v>
      </c>
      <c r="AR35" s="103" t="n">
        <v>0</v>
      </c>
      <c r="AS35" s="103" t="n">
        <v>0</v>
      </c>
      <c r="AT35" s="103" t="n">
        <v>0</v>
      </c>
      <c r="AU35" s="103" t="n">
        <v>0</v>
      </c>
      <c r="AV35" s="103" t="n">
        <v>0</v>
      </c>
      <c r="AW35" s="103" t="n">
        <v>0</v>
      </c>
      <c r="AX35" s="103" t="n">
        <v>0</v>
      </c>
      <c r="AY35" s="103" t="n">
        <v>0</v>
      </c>
      <c r="AZ35" s="103" t="n">
        <v>0</v>
      </c>
      <c r="BA35" s="103" t="n">
        <v>0</v>
      </c>
      <c r="BB35" s="103" t="n">
        <v>0</v>
      </c>
      <c r="BC35" s="103" t="n">
        <v>0</v>
      </c>
      <c r="BD35" s="103" t="n">
        <v>0</v>
      </c>
      <c r="BE35" s="103" t="n">
        <v>0</v>
      </c>
      <c r="BF35" s="103" t="n">
        <v>0</v>
      </c>
      <c r="BG35" s="103" t="n">
        <v>0</v>
      </c>
      <c r="BH35" s="103" t="n">
        <v>0</v>
      </c>
      <c r="BI35" s="103" t="n">
        <v>0</v>
      </c>
      <c r="BJ35" s="103" t="n">
        <v>0</v>
      </c>
    </row>
    <row r="36" customFormat="false" ht="12.8" hidden="false" customHeight="false" outlineLevel="0" collapsed="false">
      <c r="A36" s="102" t="n">
        <v>69</v>
      </c>
      <c r="B36" s="103" t="n">
        <v>0</v>
      </c>
      <c r="C36" s="103" t="n">
        <v>0.47545</v>
      </c>
      <c r="D36" s="103" t="n">
        <v>0.9509</v>
      </c>
      <c r="E36" s="103" t="n">
        <v>1.42635</v>
      </c>
      <c r="F36" s="103" t="n">
        <v>1.9018</v>
      </c>
      <c r="G36" s="103" t="n">
        <v>2.3772</v>
      </c>
      <c r="H36" s="103" t="n">
        <v>2.8526</v>
      </c>
      <c r="I36" s="103" t="n">
        <v>3.328</v>
      </c>
      <c r="J36" s="103" t="n">
        <v>3.8034</v>
      </c>
      <c r="K36" s="103" t="n">
        <v>4.17355</v>
      </c>
      <c r="L36" s="103" t="n">
        <v>4.5437</v>
      </c>
      <c r="M36" s="103" t="n">
        <v>4.91385</v>
      </c>
      <c r="N36" s="103" t="n">
        <v>5.284</v>
      </c>
      <c r="O36" s="103" t="n">
        <v>5.2847</v>
      </c>
      <c r="P36" s="103" t="n">
        <v>5.2854</v>
      </c>
      <c r="Q36" s="103" t="n">
        <v>5.3777</v>
      </c>
      <c r="R36" s="103" t="n">
        <v>5.47</v>
      </c>
      <c r="S36" s="103" t="n">
        <v>5.0761</v>
      </c>
      <c r="T36" s="103" t="n">
        <v>4.6822</v>
      </c>
      <c r="U36" s="103" t="n">
        <v>3.0651</v>
      </c>
      <c r="V36" s="103" t="n">
        <v>1.448</v>
      </c>
      <c r="W36" s="103" t="n">
        <v>0.724</v>
      </c>
      <c r="X36" s="103" t="n">
        <v>0</v>
      </c>
      <c r="Y36" s="103" t="n">
        <v>0</v>
      </c>
      <c r="Z36" s="103" t="n">
        <v>0</v>
      </c>
      <c r="AA36" s="103" t="n">
        <v>0</v>
      </c>
      <c r="AB36" s="103" t="n">
        <v>0</v>
      </c>
      <c r="AC36" s="103" t="n">
        <v>0</v>
      </c>
      <c r="AD36" s="103" t="n">
        <v>0</v>
      </c>
      <c r="AE36" s="103" t="n">
        <v>0</v>
      </c>
      <c r="AF36" s="103" t="n">
        <v>0</v>
      </c>
      <c r="AG36" s="103" t="n">
        <v>0</v>
      </c>
      <c r="AH36" s="103" t="n">
        <v>0</v>
      </c>
      <c r="AI36" s="103" t="n">
        <v>0</v>
      </c>
      <c r="AJ36" s="103" t="n">
        <v>0</v>
      </c>
      <c r="AK36" s="103" t="n">
        <v>0</v>
      </c>
      <c r="AL36" s="103" t="n">
        <v>0</v>
      </c>
      <c r="AM36" s="103" t="n">
        <v>0</v>
      </c>
      <c r="AN36" s="103" t="n">
        <v>0</v>
      </c>
      <c r="AO36" s="103" t="n">
        <v>0</v>
      </c>
      <c r="AP36" s="103" t="n">
        <v>0</v>
      </c>
      <c r="AQ36" s="103" t="n">
        <v>0</v>
      </c>
      <c r="AR36" s="103" t="n">
        <v>0</v>
      </c>
      <c r="AS36" s="103" t="n">
        <v>0</v>
      </c>
      <c r="AT36" s="103" t="n">
        <v>0</v>
      </c>
      <c r="AU36" s="103" t="n">
        <v>0</v>
      </c>
      <c r="AV36" s="103" t="n">
        <v>0</v>
      </c>
      <c r="AW36" s="103" t="n">
        <v>0</v>
      </c>
      <c r="AX36" s="103" t="n">
        <v>0</v>
      </c>
      <c r="AY36" s="103" t="n">
        <v>0</v>
      </c>
      <c r="AZ36" s="103" t="n">
        <v>0</v>
      </c>
      <c r="BA36" s="103" t="n">
        <v>0</v>
      </c>
      <c r="BB36" s="103" t="n">
        <v>0</v>
      </c>
      <c r="BC36" s="103" t="n">
        <v>0</v>
      </c>
      <c r="BD36" s="103" t="n">
        <v>0</v>
      </c>
      <c r="BE36" s="103" t="n">
        <v>0</v>
      </c>
      <c r="BF36" s="103" t="n">
        <v>0</v>
      </c>
      <c r="BG36" s="103" t="n">
        <v>0</v>
      </c>
      <c r="BH36" s="103" t="n">
        <v>0</v>
      </c>
      <c r="BI36" s="103" t="n">
        <v>0</v>
      </c>
      <c r="BJ36" s="103" t="n">
        <v>0</v>
      </c>
    </row>
    <row r="37" customFormat="false" ht="12.8" hidden="false" customHeight="false" outlineLevel="0" collapsed="false">
      <c r="A37" s="102" t="n">
        <v>70</v>
      </c>
      <c r="B37" s="103" t="n">
        <v>0</v>
      </c>
      <c r="C37" s="103" t="n">
        <v>0.495</v>
      </c>
      <c r="D37" s="103" t="n">
        <v>0.99</v>
      </c>
      <c r="E37" s="103" t="n">
        <v>1.485</v>
      </c>
      <c r="F37" s="103" t="n">
        <v>1.98</v>
      </c>
      <c r="G37" s="103" t="n">
        <v>2.475</v>
      </c>
      <c r="H37" s="103" t="n">
        <v>2.97</v>
      </c>
      <c r="I37" s="103" t="n">
        <v>3.465</v>
      </c>
      <c r="J37" s="103" t="n">
        <v>3.96</v>
      </c>
      <c r="K37" s="103" t="n">
        <v>4.3455</v>
      </c>
      <c r="L37" s="103" t="n">
        <v>4.731</v>
      </c>
      <c r="M37" s="103" t="n">
        <v>5.1165</v>
      </c>
      <c r="N37" s="103" t="n">
        <v>5.502</v>
      </c>
      <c r="O37" s="103" t="n">
        <v>5.525</v>
      </c>
      <c r="P37" s="103" t="n">
        <v>5.548</v>
      </c>
      <c r="Q37" s="103" t="n">
        <v>5.679</v>
      </c>
      <c r="R37" s="103" t="n">
        <v>5.81</v>
      </c>
      <c r="S37" s="103" t="n">
        <v>5.44</v>
      </c>
      <c r="T37" s="103" t="n">
        <v>5.07</v>
      </c>
      <c r="U37" s="103" t="n">
        <v>3.44</v>
      </c>
      <c r="V37" s="103" t="n">
        <v>1.81</v>
      </c>
      <c r="W37" s="103" t="n">
        <v>0.905</v>
      </c>
      <c r="X37" s="103" t="n">
        <v>0</v>
      </c>
      <c r="Y37" s="103" t="n">
        <v>0</v>
      </c>
      <c r="Z37" s="103" t="n">
        <v>0</v>
      </c>
      <c r="AA37" s="103" t="n">
        <v>0</v>
      </c>
      <c r="AB37" s="103" t="n">
        <v>0</v>
      </c>
      <c r="AC37" s="103" t="n">
        <v>0</v>
      </c>
      <c r="AD37" s="103" t="n">
        <v>0</v>
      </c>
      <c r="AE37" s="103" t="n">
        <v>0</v>
      </c>
      <c r="AF37" s="103" t="n">
        <v>0</v>
      </c>
      <c r="AG37" s="103" t="n">
        <v>0</v>
      </c>
      <c r="AH37" s="103" t="n">
        <v>0</v>
      </c>
      <c r="AI37" s="103" t="n">
        <v>0</v>
      </c>
      <c r="AJ37" s="103" t="n">
        <v>0</v>
      </c>
      <c r="AK37" s="103" t="n">
        <v>0</v>
      </c>
      <c r="AL37" s="103" t="n">
        <v>0</v>
      </c>
      <c r="AM37" s="103" t="n">
        <v>0</v>
      </c>
      <c r="AN37" s="103" t="n">
        <v>0</v>
      </c>
      <c r="AO37" s="103" t="n">
        <v>0</v>
      </c>
      <c r="AP37" s="103" t="n">
        <v>0</v>
      </c>
      <c r="AQ37" s="103" t="n">
        <v>0</v>
      </c>
      <c r="AR37" s="103" t="n">
        <v>0</v>
      </c>
      <c r="AS37" s="103" t="n">
        <v>0</v>
      </c>
      <c r="AT37" s="103" t="n">
        <v>0</v>
      </c>
      <c r="AU37" s="103" t="n">
        <v>0</v>
      </c>
      <c r="AV37" s="103" t="n">
        <v>0</v>
      </c>
      <c r="AW37" s="103" t="n">
        <v>0</v>
      </c>
      <c r="AX37" s="103" t="n">
        <v>0</v>
      </c>
      <c r="AY37" s="103" t="n">
        <v>0</v>
      </c>
      <c r="AZ37" s="103" t="n">
        <v>0</v>
      </c>
      <c r="BA37" s="103" t="n">
        <v>0</v>
      </c>
      <c r="BB37" s="103" t="n">
        <v>0</v>
      </c>
      <c r="BC37" s="103" t="n">
        <v>0</v>
      </c>
      <c r="BD37" s="103" t="n">
        <v>0</v>
      </c>
      <c r="BE37" s="103" t="n">
        <v>0</v>
      </c>
      <c r="BF37" s="103" t="n">
        <v>0</v>
      </c>
      <c r="BG37" s="103" t="n">
        <v>0</v>
      </c>
      <c r="BH37" s="103" t="n">
        <v>0</v>
      </c>
      <c r="BI37" s="103" t="n">
        <v>0</v>
      </c>
      <c r="BJ37" s="103" t="n">
        <v>0</v>
      </c>
    </row>
    <row r="38" customFormat="false" ht="12.8" hidden="false" customHeight="false" outlineLevel="0" collapsed="false">
      <c r="A38" s="102" t="n">
        <v>71</v>
      </c>
      <c r="B38" s="103" t="n">
        <v>0</v>
      </c>
      <c r="C38" s="103" t="n">
        <v>0.51475</v>
      </c>
      <c r="D38" s="103" t="n">
        <v>1.0295</v>
      </c>
      <c r="E38" s="103" t="n">
        <v>1.54425</v>
      </c>
      <c r="F38" s="103" t="n">
        <v>2.059</v>
      </c>
      <c r="G38" s="103" t="n">
        <v>2.5738</v>
      </c>
      <c r="H38" s="103" t="n">
        <v>3.0886</v>
      </c>
      <c r="I38" s="103" t="n">
        <v>3.6034</v>
      </c>
      <c r="J38" s="103" t="n">
        <v>4.1182</v>
      </c>
      <c r="K38" s="103" t="n">
        <v>4.5194</v>
      </c>
      <c r="L38" s="103" t="n">
        <v>4.9206</v>
      </c>
      <c r="M38" s="103" t="n">
        <v>5.3218</v>
      </c>
      <c r="N38" s="103" t="n">
        <v>5.723</v>
      </c>
      <c r="O38" s="103" t="n">
        <v>5.7701</v>
      </c>
      <c r="P38" s="103" t="n">
        <v>5.8172</v>
      </c>
      <c r="Q38" s="103" t="n">
        <v>5.9906</v>
      </c>
      <c r="R38" s="103" t="n">
        <v>6.164</v>
      </c>
      <c r="S38" s="103" t="n">
        <v>5.8239</v>
      </c>
      <c r="T38" s="103" t="n">
        <v>5.4838</v>
      </c>
      <c r="U38" s="103" t="n">
        <v>3.8674</v>
      </c>
      <c r="V38" s="103" t="n">
        <v>2.251</v>
      </c>
      <c r="W38" s="103" t="n">
        <v>1.1255</v>
      </c>
      <c r="X38" s="103" t="n">
        <v>0</v>
      </c>
      <c r="Y38" s="103" t="n">
        <v>0</v>
      </c>
      <c r="Z38" s="103" t="n">
        <v>0</v>
      </c>
      <c r="AA38" s="103" t="n">
        <v>0</v>
      </c>
      <c r="AB38" s="103" t="n">
        <v>0</v>
      </c>
      <c r="AC38" s="103" t="n">
        <v>0</v>
      </c>
      <c r="AD38" s="103" t="n">
        <v>0</v>
      </c>
      <c r="AE38" s="103" t="n">
        <v>0</v>
      </c>
      <c r="AF38" s="103" t="n">
        <v>0</v>
      </c>
      <c r="AG38" s="103" t="n">
        <v>0</v>
      </c>
      <c r="AH38" s="103" t="n">
        <v>0</v>
      </c>
      <c r="AI38" s="103" t="n">
        <v>0</v>
      </c>
      <c r="AJ38" s="103" t="n">
        <v>0</v>
      </c>
      <c r="AK38" s="103" t="n">
        <v>0</v>
      </c>
      <c r="AL38" s="103" t="n">
        <v>0</v>
      </c>
      <c r="AM38" s="103" t="n">
        <v>0.0601</v>
      </c>
      <c r="AN38" s="103" t="n">
        <v>0.1202</v>
      </c>
      <c r="AO38" s="103" t="n">
        <v>0.1186</v>
      </c>
      <c r="AP38" s="103" t="n">
        <v>0.117</v>
      </c>
      <c r="AQ38" s="103" t="n">
        <v>0.1142</v>
      </c>
      <c r="AR38" s="103" t="n">
        <v>0.1114</v>
      </c>
      <c r="AS38" s="103" t="n">
        <v>0.109875</v>
      </c>
      <c r="AT38" s="103" t="n">
        <v>0.10835</v>
      </c>
      <c r="AU38" s="103" t="n">
        <v>0.106825</v>
      </c>
      <c r="AV38" s="103" t="n">
        <v>0.1053</v>
      </c>
      <c r="AW38" s="103" t="n">
        <v>0.103775</v>
      </c>
      <c r="AX38" s="103" t="n">
        <v>0.10225</v>
      </c>
      <c r="AY38" s="103" t="n">
        <v>0.100725</v>
      </c>
      <c r="AZ38" s="103" t="n">
        <v>0.0992</v>
      </c>
      <c r="BA38" s="103" t="n">
        <v>0.097675</v>
      </c>
      <c r="BB38" s="103" t="n">
        <v>0.09615</v>
      </c>
      <c r="BC38" s="103" t="n">
        <v>0.094625</v>
      </c>
      <c r="BD38" s="103" t="n">
        <v>0.0931</v>
      </c>
      <c r="BE38" s="103" t="n">
        <v>0.091575</v>
      </c>
      <c r="BF38" s="103" t="n">
        <v>0.09005</v>
      </c>
      <c r="BG38" s="103" t="n">
        <v>0.088525</v>
      </c>
      <c r="BH38" s="103" t="n">
        <v>0.087</v>
      </c>
      <c r="BI38" s="103" t="n">
        <v>0.085475</v>
      </c>
      <c r="BJ38" s="103" t="n">
        <v>0.08395</v>
      </c>
    </row>
    <row r="39" customFormat="false" ht="12.8" hidden="false" customHeight="false" outlineLevel="0" collapsed="false">
      <c r="A39" s="102" t="n">
        <v>72</v>
      </c>
      <c r="B39" s="103" t="n">
        <v>0</v>
      </c>
      <c r="C39" s="103" t="n">
        <v>0.5345</v>
      </c>
      <c r="D39" s="103" t="n">
        <v>1.069</v>
      </c>
      <c r="E39" s="103" t="n">
        <v>1.6035</v>
      </c>
      <c r="F39" s="103" t="n">
        <v>2.138</v>
      </c>
      <c r="G39" s="103" t="n">
        <v>2.6726</v>
      </c>
      <c r="H39" s="103" t="n">
        <v>3.2072</v>
      </c>
      <c r="I39" s="103" t="n">
        <v>3.7418</v>
      </c>
      <c r="J39" s="103" t="n">
        <v>4.2764</v>
      </c>
      <c r="K39" s="103" t="n">
        <v>4.6933</v>
      </c>
      <c r="L39" s="103" t="n">
        <v>5.1102</v>
      </c>
      <c r="M39" s="103" t="n">
        <v>5.5271</v>
      </c>
      <c r="N39" s="103" t="n">
        <v>5.944</v>
      </c>
      <c r="O39" s="103" t="n">
        <v>6.0152</v>
      </c>
      <c r="P39" s="103" t="n">
        <v>6.0864</v>
      </c>
      <c r="Q39" s="103" t="n">
        <v>6.3022</v>
      </c>
      <c r="R39" s="103" t="n">
        <v>6.518</v>
      </c>
      <c r="S39" s="103" t="n">
        <v>6.2078</v>
      </c>
      <c r="T39" s="103" t="n">
        <v>5.8976</v>
      </c>
      <c r="U39" s="103" t="n">
        <v>4.2948</v>
      </c>
      <c r="V39" s="103" t="n">
        <v>2.692</v>
      </c>
      <c r="W39" s="103" t="n">
        <v>1.346</v>
      </c>
      <c r="X39" s="103" t="n">
        <v>0</v>
      </c>
      <c r="Y39" s="103" t="n">
        <v>0</v>
      </c>
      <c r="Z39" s="103" t="n">
        <v>0</v>
      </c>
      <c r="AA39" s="103" t="n">
        <v>0</v>
      </c>
      <c r="AB39" s="103" t="n">
        <v>0</v>
      </c>
      <c r="AC39" s="103" t="n">
        <v>0</v>
      </c>
      <c r="AD39" s="103" t="n">
        <v>0</v>
      </c>
      <c r="AE39" s="103" t="n">
        <v>0</v>
      </c>
      <c r="AF39" s="103" t="n">
        <v>0</v>
      </c>
      <c r="AG39" s="103" t="n">
        <v>0</v>
      </c>
      <c r="AH39" s="103" t="n">
        <v>0</v>
      </c>
      <c r="AI39" s="103" t="n">
        <v>0</v>
      </c>
      <c r="AJ39" s="103" t="n">
        <v>0</v>
      </c>
      <c r="AK39" s="103" t="n">
        <v>0</v>
      </c>
      <c r="AL39" s="103" t="n">
        <v>0</v>
      </c>
      <c r="AM39" s="103" t="n">
        <v>0.1202</v>
      </c>
      <c r="AN39" s="103" t="n">
        <v>0.2404</v>
      </c>
      <c r="AO39" s="103" t="n">
        <v>0.2372</v>
      </c>
      <c r="AP39" s="103" t="n">
        <v>0.234</v>
      </c>
      <c r="AQ39" s="103" t="n">
        <v>0.2284</v>
      </c>
      <c r="AR39" s="103" t="n">
        <v>0.2228</v>
      </c>
      <c r="AS39" s="103" t="n">
        <v>0.21975</v>
      </c>
      <c r="AT39" s="103" t="n">
        <v>0.2167</v>
      </c>
      <c r="AU39" s="103" t="n">
        <v>0.21365</v>
      </c>
      <c r="AV39" s="103" t="n">
        <v>0.2106</v>
      </c>
      <c r="AW39" s="103" t="n">
        <v>0.20755</v>
      </c>
      <c r="AX39" s="103" t="n">
        <v>0.2045</v>
      </c>
      <c r="AY39" s="103" t="n">
        <v>0.20145</v>
      </c>
      <c r="AZ39" s="103" t="n">
        <v>0.1984</v>
      </c>
      <c r="BA39" s="103" t="n">
        <v>0.19535</v>
      </c>
      <c r="BB39" s="103" t="n">
        <v>0.1923</v>
      </c>
      <c r="BC39" s="103" t="n">
        <v>0.18925</v>
      </c>
      <c r="BD39" s="103" t="n">
        <v>0.1862</v>
      </c>
      <c r="BE39" s="103" t="n">
        <v>0.18315</v>
      </c>
      <c r="BF39" s="103" t="n">
        <v>0.1801</v>
      </c>
      <c r="BG39" s="103" t="n">
        <v>0.17705</v>
      </c>
      <c r="BH39" s="103" t="n">
        <v>0.174</v>
      </c>
      <c r="BI39" s="103" t="n">
        <v>0.17095</v>
      </c>
      <c r="BJ39" s="103" t="n">
        <v>0.1679</v>
      </c>
    </row>
    <row r="40" customFormat="false" ht="12.8" hidden="false" customHeight="false" outlineLevel="0" collapsed="false">
      <c r="A40" s="102" t="n">
        <v>73</v>
      </c>
      <c r="B40" s="103" t="n">
        <v>0</v>
      </c>
      <c r="C40" s="103" t="n">
        <v>0.55425</v>
      </c>
      <c r="D40" s="103" t="n">
        <v>1.1085</v>
      </c>
      <c r="E40" s="103" t="n">
        <v>1.66275</v>
      </c>
      <c r="F40" s="103" t="n">
        <v>2.217</v>
      </c>
      <c r="G40" s="103" t="n">
        <v>2.7714</v>
      </c>
      <c r="H40" s="103" t="n">
        <v>3.3258</v>
      </c>
      <c r="I40" s="103" t="n">
        <v>3.8802</v>
      </c>
      <c r="J40" s="103" t="n">
        <v>4.4346</v>
      </c>
      <c r="K40" s="103" t="n">
        <v>4.8672</v>
      </c>
      <c r="L40" s="103" t="n">
        <v>5.2998</v>
      </c>
      <c r="M40" s="103" t="n">
        <v>5.7324</v>
      </c>
      <c r="N40" s="103" t="n">
        <v>6.165</v>
      </c>
      <c r="O40" s="103" t="n">
        <v>6.2603</v>
      </c>
      <c r="P40" s="103" t="n">
        <v>6.3556</v>
      </c>
      <c r="Q40" s="103" t="n">
        <v>6.6138</v>
      </c>
      <c r="R40" s="103" t="n">
        <v>6.872</v>
      </c>
      <c r="S40" s="103" t="n">
        <v>6.5917</v>
      </c>
      <c r="T40" s="103" t="n">
        <v>6.3114</v>
      </c>
      <c r="U40" s="103" t="n">
        <v>4.7222</v>
      </c>
      <c r="V40" s="103" t="n">
        <v>3.133</v>
      </c>
      <c r="W40" s="103" t="n">
        <v>1.5665</v>
      </c>
      <c r="X40" s="103" t="n">
        <v>0</v>
      </c>
      <c r="Y40" s="103" t="n">
        <v>0</v>
      </c>
      <c r="Z40" s="103" t="n">
        <v>0</v>
      </c>
      <c r="AA40" s="103" t="n">
        <v>0</v>
      </c>
      <c r="AB40" s="103" t="n">
        <v>0</v>
      </c>
      <c r="AC40" s="103" t="n">
        <v>0</v>
      </c>
      <c r="AD40" s="103" t="n">
        <v>0</v>
      </c>
      <c r="AE40" s="103" t="n">
        <v>0</v>
      </c>
      <c r="AF40" s="103" t="n">
        <v>0</v>
      </c>
      <c r="AG40" s="103" t="n">
        <v>0</v>
      </c>
      <c r="AH40" s="103" t="n">
        <v>0</v>
      </c>
      <c r="AI40" s="103" t="n">
        <v>0</v>
      </c>
      <c r="AJ40" s="103" t="n">
        <v>0</v>
      </c>
      <c r="AK40" s="103" t="n">
        <v>0</v>
      </c>
      <c r="AL40" s="103" t="n">
        <v>0</v>
      </c>
      <c r="AM40" s="103" t="n">
        <v>0.1803</v>
      </c>
      <c r="AN40" s="103" t="n">
        <v>0.3606</v>
      </c>
      <c r="AO40" s="103" t="n">
        <v>0.3558</v>
      </c>
      <c r="AP40" s="103" t="n">
        <v>0.351</v>
      </c>
      <c r="AQ40" s="103" t="n">
        <v>0.3426</v>
      </c>
      <c r="AR40" s="103" t="n">
        <v>0.3342</v>
      </c>
      <c r="AS40" s="103" t="n">
        <v>0.329625</v>
      </c>
      <c r="AT40" s="103" t="n">
        <v>0.32505</v>
      </c>
      <c r="AU40" s="103" t="n">
        <v>0.320475</v>
      </c>
      <c r="AV40" s="103" t="n">
        <v>0.3159</v>
      </c>
      <c r="AW40" s="103" t="n">
        <v>0.311325</v>
      </c>
      <c r="AX40" s="103" t="n">
        <v>0.30675</v>
      </c>
      <c r="AY40" s="103" t="n">
        <v>0.302175</v>
      </c>
      <c r="AZ40" s="103" t="n">
        <v>0.2976</v>
      </c>
      <c r="BA40" s="103" t="n">
        <v>0.293025</v>
      </c>
      <c r="BB40" s="103" t="n">
        <v>0.28845</v>
      </c>
      <c r="BC40" s="103" t="n">
        <v>0.283875</v>
      </c>
      <c r="BD40" s="103" t="n">
        <v>0.2793</v>
      </c>
      <c r="BE40" s="103" t="n">
        <v>0.274725</v>
      </c>
      <c r="BF40" s="103" t="n">
        <v>0.27015</v>
      </c>
      <c r="BG40" s="103" t="n">
        <v>0.265575</v>
      </c>
      <c r="BH40" s="103" t="n">
        <v>0.261</v>
      </c>
      <c r="BI40" s="103" t="n">
        <v>0.256425</v>
      </c>
      <c r="BJ40" s="103" t="n">
        <v>0.25185</v>
      </c>
    </row>
    <row r="41" customFormat="false" ht="12.8" hidden="false" customHeight="false" outlineLevel="0" collapsed="false">
      <c r="A41" s="102" t="n">
        <v>74</v>
      </c>
      <c r="B41" s="103" t="n">
        <v>0</v>
      </c>
      <c r="C41" s="103" t="n">
        <v>0.574</v>
      </c>
      <c r="D41" s="103" t="n">
        <v>1.148</v>
      </c>
      <c r="E41" s="103" t="n">
        <v>1.722</v>
      </c>
      <c r="F41" s="103" t="n">
        <v>2.296</v>
      </c>
      <c r="G41" s="103" t="n">
        <v>2.8702</v>
      </c>
      <c r="H41" s="103" t="n">
        <v>3.4444</v>
      </c>
      <c r="I41" s="103" t="n">
        <v>4.0186</v>
      </c>
      <c r="J41" s="103" t="n">
        <v>4.5928</v>
      </c>
      <c r="K41" s="103" t="n">
        <v>5.0411</v>
      </c>
      <c r="L41" s="103" t="n">
        <v>5.4894</v>
      </c>
      <c r="M41" s="103" t="n">
        <v>5.9377</v>
      </c>
      <c r="N41" s="103" t="n">
        <v>6.386</v>
      </c>
      <c r="O41" s="103" t="n">
        <v>6.5054</v>
      </c>
      <c r="P41" s="103" t="n">
        <v>6.6248</v>
      </c>
      <c r="Q41" s="103" t="n">
        <v>6.9254</v>
      </c>
      <c r="R41" s="103" t="n">
        <v>7.226</v>
      </c>
      <c r="S41" s="103" t="n">
        <v>6.9756</v>
      </c>
      <c r="T41" s="103" t="n">
        <v>6.7252</v>
      </c>
      <c r="U41" s="103" t="n">
        <v>5.1496</v>
      </c>
      <c r="V41" s="103" t="n">
        <v>3.574</v>
      </c>
      <c r="W41" s="103" t="n">
        <v>1.787</v>
      </c>
      <c r="X41" s="103" t="n">
        <v>0</v>
      </c>
      <c r="Y41" s="103" t="n">
        <v>0</v>
      </c>
      <c r="Z41" s="103" t="n">
        <v>0</v>
      </c>
      <c r="AA41" s="103" t="n">
        <v>0</v>
      </c>
      <c r="AB41" s="103" t="n">
        <v>0</v>
      </c>
      <c r="AC41" s="103" t="n">
        <v>0</v>
      </c>
      <c r="AD41" s="103" t="n">
        <v>0</v>
      </c>
      <c r="AE41" s="103" t="n">
        <v>0</v>
      </c>
      <c r="AF41" s="103" t="n">
        <v>0</v>
      </c>
      <c r="AG41" s="103" t="n">
        <v>0</v>
      </c>
      <c r="AH41" s="103" t="n">
        <v>0</v>
      </c>
      <c r="AI41" s="103" t="n">
        <v>0</v>
      </c>
      <c r="AJ41" s="103" t="n">
        <v>0</v>
      </c>
      <c r="AK41" s="103" t="n">
        <v>0</v>
      </c>
      <c r="AL41" s="103" t="n">
        <v>0</v>
      </c>
      <c r="AM41" s="103" t="n">
        <v>0.2404</v>
      </c>
      <c r="AN41" s="103" t="n">
        <v>0.4808</v>
      </c>
      <c r="AO41" s="103" t="n">
        <v>0.4744</v>
      </c>
      <c r="AP41" s="103" t="n">
        <v>0.468</v>
      </c>
      <c r="AQ41" s="103" t="n">
        <v>0.4568</v>
      </c>
      <c r="AR41" s="103" t="n">
        <v>0.4456</v>
      </c>
      <c r="AS41" s="103" t="n">
        <v>0.4395</v>
      </c>
      <c r="AT41" s="103" t="n">
        <v>0.4334</v>
      </c>
      <c r="AU41" s="103" t="n">
        <v>0.4273</v>
      </c>
      <c r="AV41" s="103" t="n">
        <v>0.4212</v>
      </c>
      <c r="AW41" s="103" t="n">
        <v>0.4151</v>
      </c>
      <c r="AX41" s="103" t="n">
        <v>0.409</v>
      </c>
      <c r="AY41" s="103" t="n">
        <v>0.4029</v>
      </c>
      <c r="AZ41" s="103" t="n">
        <v>0.3968</v>
      </c>
      <c r="BA41" s="103" t="n">
        <v>0.3907</v>
      </c>
      <c r="BB41" s="103" t="n">
        <v>0.3846</v>
      </c>
      <c r="BC41" s="103" t="n">
        <v>0.3785</v>
      </c>
      <c r="BD41" s="103" t="n">
        <v>0.3724</v>
      </c>
      <c r="BE41" s="103" t="n">
        <v>0.3663</v>
      </c>
      <c r="BF41" s="103" t="n">
        <v>0.3602</v>
      </c>
      <c r="BG41" s="103" t="n">
        <v>0.3541</v>
      </c>
      <c r="BH41" s="103" t="n">
        <v>0.348</v>
      </c>
      <c r="BI41" s="103" t="n">
        <v>0.3419</v>
      </c>
      <c r="BJ41" s="103" t="n">
        <v>0.3358</v>
      </c>
    </row>
    <row r="42" customFormat="false" ht="12.8" hidden="false" customHeight="false" outlineLevel="0" collapsed="false">
      <c r="A42" s="102" t="n">
        <v>75</v>
      </c>
      <c r="B42" s="103" t="n">
        <v>0</v>
      </c>
      <c r="C42" s="103" t="n">
        <v>0.59375</v>
      </c>
      <c r="D42" s="103" t="n">
        <v>1.1875</v>
      </c>
      <c r="E42" s="103" t="n">
        <v>1.78125</v>
      </c>
      <c r="F42" s="103" t="n">
        <v>2.375</v>
      </c>
      <c r="G42" s="103" t="n">
        <v>2.969</v>
      </c>
      <c r="H42" s="103" t="n">
        <v>3.563</v>
      </c>
      <c r="I42" s="103" t="n">
        <v>4.157</v>
      </c>
      <c r="J42" s="103" t="n">
        <v>4.751</v>
      </c>
      <c r="K42" s="103" t="n">
        <v>5.215</v>
      </c>
      <c r="L42" s="103" t="n">
        <v>5.679</v>
      </c>
      <c r="M42" s="103" t="n">
        <v>6.143</v>
      </c>
      <c r="N42" s="103" t="n">
        <v>6.607</v>
      </c>
      <c r="O42" s="103" t="n">
        <v>6.7505</v>
      </c>
      <c r="P42" s="103" t="n">
        <v>6.894</v>
      </c>
      <c r="Q42" s="103" t="n">
        <v>7.237</v>
      </c>
      <c r="R42" s="103" t="n">
        <v>7.58</v>
      </c>
      <c r="S42" s="103" t="n">
        <v>7.3595</v>
      </c>
      <c r="T42" s="103" t="n">
        <v>7.139</v>
      </c>
      <c r="U42" s="103" t="n">
        <v>5.577</v>
      </c>
      <c r="V42" s="103" t="n">
        <v>4.015</v>
      </c>
      <c r="W42" s="103" t="n">
        <v>2.0075</v>
      </c>
      <c r="X42" s="103" t="n">
        <v>0</v>
      </c>
      <c r="Y42" s="103" t="n">
        <v>0</v>
      </c>
      <c r="Z42" s="103" t="n">
        <v>0</v>
      </c>
      <c r="AA42" s="103" t="n">
        <v>0</v>
      </c>
      <c r="AB42" s="103" t="n">
        <v>0</v>
      </c>
      <c r="AC42" s="103" t="n">
        <v>0</v>
      </c>
      <c r="AD42" s="103" t="n">
        <v>0</v>
      </c>
      <c r="AE42" s="103" t="n">
        <v>0</v>
      </c>
      <c r="AF42" s="103" t="n">
        <v>0</v>
      </c>
      <c r="AG42" s="103" t="n">
        <v>0</v>
      </c>
      <c r="AH42" s="103" t="n">
        <v>0</v>
      </c>
      <c r="AI42" s="103" t="n">
        <v>0</v>
      </c>
      <c r="AJ42" s="103" t="n">
        <v>0</v>
      </c>
      <c r="AK42" s="103" t="n">
        <v>0</v>
      </c>
      <c r="AL42" s="103" t="n">
        <v>0</v>
      </c>
      <c r="AM42" s="103" t="n">
        <v>0.3005</v>
      </c>
      <c r="AN42" s="103" t="n">
        <v>0.601</v>
      </c>
      <c r="AO42" s="103" t="n">
        <v>0.593</v>
      </c>
      <c r="AP42" s="103" t="n">
        <v>0.585</v>
      </c>
      <c r="AQ42" s="103" t="n">
        <v>0.571</v>
      </c>
      <c r="AR42" s="103" t="n">
        <v>0.557</v>
      </c>
      <c r="AS42" s="103" t="n">
        <v>0.549375</v>
      </c>
      <c r="AT42" s="103" t="n">
        <v>0.54175</v>
      </c>
      <c r="AU42" s="103" t="n">
        <v>0.534125</v>
      </c>
      <c r="AV42" s="103" t="n">
        <v>0.5265</v>
      </c>
      <c r="AW42" s="103" t="n">
        <v>0.518875</v>
      </c>
      <c r="AX42" s="103" t="n">
        <v>0.51125</v>
      </c>
      <c r="AY42" s="103" t="n">
        <v>0.503625</v>
      </c>
      <c r="AZ42" s="103" t="n">
        <v>0.496</v>
      </c>
      <c r="BA42" s="103" t="n">
        <v>0.488375</v>
      </c>
      <c r="BB42" s="103" t="n">
        <v>0.48075</v>
      </c>
      <c r="BC42" s="103" t="n">
        <v>0.473125</v>
      </c>
      <c r="BD42" s="103" t="n">
        <v>0.4655</v>
      </c>
      <c r="BE42" s="103" t="n">
        <v>0.457875</v>
      </c>
      <c r="BF42" s="103" t="n">
        <v>0.45025</v>
      </c>
      <c r="BG42" s="103" t="n">
        <v>0.442625</v>
      </c>
      <c r="BH42" s="103" t="n">
        <v>0.435</v>
      </c>
      <c r="BI42" s="103" t="n">
        <v>0.427375</v>
      </c>
      <c r="BJ42" s="103" t="n">
        <v>0.41975</v>
      </c>
    </row>
    <row r="43" customFormat="false" ht="12.8" hidden="false" customHeight="false" outlineLevel="0" collapsed="false">
      <c r="A43" s="102" t="n">
        <v>76</v>
      </c>
      <c r="B43" s="103" t="n">
        <v>0</v>
      </c>
      <c r="C43" s="103" t="n">
        <v>0.6134</v>
      </c>
      <c r="D43" s="103" t="n">
        <v>1.2268</v>
      </c>
      <c r="E43" s="103" t="n">
        <v>1.8402</v>
      </c>
      <c r="F43" s="103" t="n">
        <v>2.4536</v>
      </c>
      <c r="G43" s="103" t="n">
        <v>3.06725</v>
      </c>
      <c r="H43" s="103" t="n">
        <v>3.6809</v>
      </c>
      <c r="I43" s="103" t="n">
        <v>4.29455</v>
      </c>
      <c r="J43" s="103" t="n">
        <v>4.9082</v>
      </c>
      <c r="K43" s="103" t="n">
        <v>5.38795</v>
      </c>
      <c r="L43" s="103" t="n">
        <v>5.8677</v>
      </c>
      <c r="M43" s="103" t="n">
        <v>6.34745</v>
      </c>
      <c r="N43" s="103" t="n">
        <v>6.8272</v>
      </c>
      <c r="O43" s="103" t="n">
        <v>6.9959</v>
      </c>
      <c r="P43" s="103" t="n">
        <v>7.1646</v>
      </c>
      <c r="Q43" s="103" t="n">
        <v>7.5525</v>
      </c>
      <c r="R43" s="103" t="n">
        <v>7.9404</v>
      </c>
      <c r="S43" s="103" t="n">
        <v>7.7539</v>
      </c>
      <c r="T43" s="103" t="n">
        <v>7.5674</v>
      </c>
      <c r="U43" s="103" t="n">
        <v>6.0349</v>
      </c>
      <c r="V43" s="103" t="n">
        <v>4.5024</v>
      </c>
      <c r="W43" s="103" t="n">
        <v>2.2512</v>
      </c>
      <c r="X43" s="103" t="n">
        <v>0</v>
      </c>
      <c r="Y43" s="103" t="n">
        <v>0</v>
      </c>
      <c r="Z43" s="103" t="n">
        <v>0</v>
      </c>
      <c r="AA43" s="103" t="n">
        <v>0</v>
      </c>
      <c r="AB43" s="103" t="n">
        <v>0</v>
      </c>
      <c r="AC43" s="103" t="n">
        <v>0</v>
      </c>
      <c r="AD43" s="103" t="n">
        <v>0</v>
      </c>
      <c r="AE43" s="103" t="n">
        <v>0</v>
      </c>
      <c r="AF43" s="103" t="n">
        <v>0</v>
      </c>
      <c r="AG43" s="103" t="n">
        <v>0</v>
      </c>
      <c r="AH43" s="103" t="n">
        <v>0</v>
      </c>
      <c r="AI43" s="103" t="n">
        <v>0</v>
      </c>
      <c r="AJ43" s="103" t="n">
        <v>0</v>
      </c>
      <c r="AK43" s="103" t="n">
        <v>0</v>
      </c>
      <c r="AL43" s="103" t="n">
        <v>0</v>
      </c>
      <c r="AM43" s="103" t="n">
        <v>0.3737</v>
      </c>
      <c r="AN43" s="103" t="n">
        <v>0.7474</v>
      </c>
      <c r="AO43" s="103" t="n">
        <v>0.7375</v>
      </c>
      <c r="AP43" s="103" t="n">
        <v>0.7276</v>
      </c>
      <c r="AQ43" s="103" t="n">
        <v>0.7102</v>
      </c>
      <c r="AR43" s="103" t="n">
        <v>0.6928</v>
      </c>
      <c r="AS43" s="103" t="n">
        <v>0.683325</v>
      </c>
      <c r="AT43" s="103" t="n">
        <v>0.67385</v>
      </c>
      <c r="AU43" s="103" t="n">
        <v>0.664375</v>
      </c>
      <c r="AV43" s="103" t="n">
        <v>0.6549</v>
      </c>
      <c r="AW43" s="103" t="n">
        <v>0.645425</v>
      </c>
      <c r="AX43" s="103" t="n">
        <v>0.63595</v>
      </c>
      <c r="AY43" s="103" t="n">
        <v>0.626475</v>
      </c>
      <c r="AZ43" s="103" t="n">
        <v>0.617</v>
      </c>
      <c r="BA43" s="103" t="n">
        <v>0.607525</v>
      </c>
      <c r="BB43" s="103" t="n">
        <v>0.59805</v>
      </c>
      <c r="BC43" s="103" t="n">
        <v>0.588575</v>
      </c>
      <c r="BD43" s="103" t="n">
        <v>0.5791</v>
      </c>
      <c r="BE43" s="103" t="n">
        <v>0.569625</v>
      </c>
      <c r="BF43" s="103" t="n">
        <v>0.56015</v>
      </c>
      <c r="BG43" s="103" t="n">
        <v>0.550675</v>
      </c>
      <c r="BH43" s="103" t="n">
        <v>0.5412</v>
      </c>
      <c r="BI43" s="103" t="n">
        <v>0.531725</v>
      </c>
      <c r="BJ43" s="103" t="n">
        <v>0.52225</v>
      </c>
    </row>
    <row r="44" customFormat="false" ht="12.8" hidden="false" customHeight="false" outlineLevel="0" collapsed="false">
      <c r="A44" s="102" t="n">
        <v>77</v>
      </c>
      <c r="B44" s="103" t="n">
        <v>0</v>
      </c>
      <c r="C44" s="103" t="n">
        <v>0.63305</v>
      </c>
      <c r="D44" s="103" t="n">
        <v>1.2661</v>
      </c>
      <c r="E44" s="103" t="n">
        <v>1.89915</v>
      </c>
      <c r="F44" s="103" t="n">
        <v>2.5322</v>
      </c>
      <c r="G44" s="103" t="n">
        <v>3.1655</v>
      </c>
      <c r="H44" s="103" t="n">
        <v>3.7988</v>
      </c>
      <c r="I44" s="103" t="n">
        <v>4.4321</v>
      </c>
      <c r="J44" s="103" t="n">
        <v>5.0654</v>
      </c>
      <c r="K44" s="103" t="n">
        <v>5.5609</v>
      </c>
      <c r="L44" s="103" t="n">
        <v>6.0564</v>
      </c>
      <c r="M44" s="103" t="n">
        <v>6.5519</v>
      </c>
      <c r="N44" s="103" t="n">
        <v>7.0474</v>
      </c>
      <c r="O44" s="103" t="n">
        <v>7.2413</v>
      </c>
      <c r="P44" s="103" t="n">
        <v>7.4352</v>
      </c>
      <c r="Q44" s="103" t="n">
        <v>7.868</v>
      </c>
      <c r="R44" s="103" t="n">
        <v>8.3008</v>
      </c>
      <c r="S44" s="103" t="n">
        <v>8.1483</v>
      </c>
      <c r="T44" s="103" t="n">
        <v>7.9958</v>
      </c>
      <c r="U44" s="103" t="n">
        <v>6.4928</v>
      </c>
      <c r="V44" s="103" t="n">
        <v>4.9898</v>
      </c>
      <c r="W44" s="103" t="n">
        <v>2.4949</v>
      </c>
      <c r="X44" s="103" t="n">
        <v>0</v>
      </c>
      <c r="Y44" s="103" t="n">
        <v>0</v>
      </c>
      <c r="Z44" s="103" t="n">
        <v>0</v>
      </c>
      <c r="AA44" s="103" t="n">
        <v>0</v>
      </c>
      <c r="AB44" s="103" t="n">
        <v>0</v>
      </c>
      <c r="AC44" s="103" t="n">
        <v>0</v>
      </c>
      <c r="AD44" s="103" t="n">
        <v>0</v>
      </c>
      <c r="AE44" s="103" t="n">
        <v>0</v>
      </c>
      <c r="AF44" s="103" t="n">
        <v>0</v>
      </c>
      <c r="AG44" s="103" t="n">
        <v>0</v>
      </c>
      <c r="AH44" s="103" t="n">
        <v>0</v>
      </c>
      <c r="AI44" s="103" t="n">
        <v>0</v>
      </c>
      <c r="AJ44" s="103" t="n">
        <v>0</v>
      </c>
      <c r="AK44" s="103" t="n">
        <v>0</v>
      </c>
      <c r="AL44" s="103" t="n">
        <v>0</v>
      </c>
      <c r="AM44" s="103" t="n">
        <v>0.4469</v>
      </c>
      <c r="AN44" s="103" t="n">
        <v>0.8938</v>
      </c>
      <c r="AO44" s="103" t="n">
        <v>0.882</v>
      </c>
      <c r="AP44" s="103" t="n">
        <v>0.8702</v>
      </c>
      <c r="AQ44" s="103" t="n">
        <v>0.8494</v>
      </c>
      <c r="AR44" s="103" t="n">
        <v>0.8286</v>
      </c>
      <c r="AS44" s="103" t="n">
        <v>0.817275</v>
      </c>
      <c r="AT44" s="103" t="n">
        <v>0.80595</v>
      </c>
      <c r="AU44" s="103" t="n">
        <v>0.794625</v>
      </c>
      <c r="AV44" s="103" t="n">
        <v>0.7833</v>
      </c>
      <c r="AW44" s="103" t="n">
        <v>0.771975</v>
      </c>
      <c r="AX44" s="103" t="n">
        <v>0.76065</v>
      </c>
      <c r="AY44" s="103" t="n">
        <v>0.749325</v>
      </c>
      <c r="AZ44" s="103" t="n">
        <v>0.738</v>
      </c>
      <c r="BA44" s="103" t="n">
        <v>0.726675</v>
      </c>
      <c r="BB44" s="103" t="n">
        <v>0.71535</v>
      </c>
      <c r="BC44" s="103" t="n">
        <v>0.704025</v>
      </c>
      <c r="BD44" s="103" t="n">
        <v>0.6927</v>
      </c>
      <c r="BE44" s="103" t="n">
        <v>0.681375</v>
      </c>
      <c r="BF44" s="103" t="n">
        <v>0.67005</v>
      </c>
      <c r="BG44" s="103" t="n">
        <v>0.658725</v>
      </c>
      <c r="BH44" s="103" t="n">
        <v>0.6474</v>
      </c>
      <c r="BI44" s="103" t="n">
        <v>0.636075</v>
      </c>
      <c r="BJ44" s="103" t="n">
        <v>0.62475</v>
      </c>
    </row>
    <row r="45" customFormat="false" ht="12.8" hidden="false" customHeight="false" outlineLevel="0" collapsed="false">
      <c r="A45" s="102" t="n">
        <v>78</v>
      </c>
      <c r="B45" s="103" t="n">
        <v>0</v>
      </c>
      <c r="C45" s="103" t="n">
        <v>0.6527</v>
      </c>
      <c r="D45" s="103" t="n">
        <v>1.3054</v>
      </c>
      <c r="E45" s="103" t="n">
        <v>1.9581</v>
      </c>
      <c r="F45" s="103" t="n">
        <v>2.6108</v>
      </c>
      <c r="G45" s="103" t="n">
        <v>3.26375</v>
      </c>
      <c r="H45" s="103" t="n">
        <v>3.9167</v>
      </c>
      <c r="I45" s="103" t="n">
        <v>4.56965</v>
      </c>
      <c r="J45" s="103" t="n">
        <v>5.2226</v>
      </c>
      <c r="K45" s="103" t="n">
        <v>5.73385</v>
      </c>
      <c r="L45" s="103" t="n">
        <v>6.2451</v>
      </c>
      <c r="M45" s="103" t="n">
        <v>6.75635</v>
      </c>
      <c r="N45" s="103" t="n">
        <v>7.2676</v>
      </c>
      <c r="O45" s="103" t="n">
        <v>7.4867</v>
      </c>
      <c r="P45" s="103" t="n">
        <v>7.7058</v>
      </c>
      <c r="Q45" s="103" t="n">
        <v>8.1835</v>
      </c>
      <c r="R45" s="103" t="n">
        <v>8.6612</v>
      </c>
      <c r="S45" s="103" t="n">
        <v>8.5427</v>
      </c>
      <c r="T45" s="103" t="n">
        <v>8.4242</v>
      </c>
      <c r="U45" s="103" t="n">
        <v>6.9507</v>
      </c>
      <c r="V45" s="103" t="n">
        <v>5.4772</v>
      </c>
      <c r="W45" s="103" t="n">
        <v>2.7386</v>
      </c>
      <c r="X45" s="103" t="n">
        <v>0</v>
      </c>
      <c r="Y45" s="103" t="n">
        <v>0</v>
      </c>
      <c r="Z45" s="103" t="n">
        <v>0</v>
      </c>
      <c r="AA45" s="103" t="n">
        <v>0</v>
      </c>
      <c r="AB45" s="103" t="n">
        <v>0</v>
      </c>
      <c r="AC45" s="103" t="n">
        <v>0</v>
      </c>
      <c r="AD45" s="103" t="n">
        <v>0</v>
      </c>
      <c r="AE45" s="103" t="n">
        <v>0</v>
      </c>
      <c r="AF45" s="103" t="n">
        <v>0</v>
      </c>
      <c r="AG45" s="103" t="n">
        <v>0</v>
      </c>
      <c r="AH45" s="103" t="n">
        <v>0</v>
      </c>
      <c r="AI45" s="103" t="n">
        <v>0</v>
      </c>
      <c r="AJ45" s="103" t="n">
        <v>0</v>
      </c>
      <c r="AK45" s="103" t="n">
        <v>0</v>
      </c>
      <c r="AL45" s="103" t="n">
        <v>0</v>
      </c>
      <c r="AM45" s="103" t="n">
        <v>0.5201</v>
      </c>
      <c r="AN45" s="103" t="n">
        <v>1.0402</v>
      </c>
      <c r="AO45" s="103" t="n">
        <v>1.0265</v>
      </c>
      <c r="AP45" s="103" t="n">
        <v>1.0128</v>
      </c>
      <c r="AQ45" s="103" t="n">
        <v>0.9886</v>
      </c>
      <c r="AR45" s="103" t="n">
        <v>0.9644</v>
      </c>
      <c r="AS45" s="103" t="n">
        <v>0.951225</v>
      </c>
      <c r="AT45" s="103" t="n">
        <v>0.93805</v>
      </c>
      <c r="AU45" s="103" t="n">
        <v>0.924875</v>
      </c>
      <c r="AV45" s="103" t="n">
        <v>0.9117</v>
      </c>
      <c r="AW45" s="103" t="n">
        <v>0.898525</v>
      </c>
      <c r="AX45" s="103" t="n">
        <v>0.88535</v>
      </c>
      <c r="AY45" s="103" t="n">
        <v>0.872175</v>
      </c>
      <c r="AZ45" s="103" t="n">
        <v>0.859</v>
      </c>
      <c r="BA45" s="103" t="n">
        <v>0.845825</v>
      </c>
      <c r="BB45" s="103" t="n">
        <v>0.83265</v>
      </c>
      <c r="BC45" s="103" t="n">
        <v>0.819475</v>
      </c>
      <c r="BD45" s="103" t="n">
        <v>0.8063</v>
      </c>
      <c r="BE45" s="103" t="n">
        <v>0.793125</v>
      </c>
      <c r="BF45" s="103" t="n">
        <v>0.77995</v>
      </c>
      <c r="BG45" s="103" t="n">
        <v>0.766775</v>
      </c>
      <c r="BH45" s="103" t="n">
        <v>0.753600000000001</v>
      </c>
      <c r="BI45" s="103" t="n">
        <v>0.740425000000001</v>
      </c>
      <c r="BJ45" s="103" t="n">
        <v>0.727250000000001</v>
      </c>
    </row>
    <row r="46" customFormat="false" ht="12.8" hidden="false" customHeight="false" outlineLevel="0" collapsed="false">
      <c r="A46" s="102" t="n">
        <v>79</v>
      </c>
      <c r="B46" s="103" t="n">
        <v>0</v>
      </c>
      <c r="C46" s="103" t="n">
        <v>0.67235</v>
      </c>
      <c r="D46" s="103" t="n">
        <v>1.3447</v>
      </c>
      <c r="E46" s="103" t="n">
        <v>2.01705</v>
      </c>
      <c r="F46" s="103" t="n">
        <v>2.6894</v>
      </c>
      <c r="G46" s="103" t="n">
        <v>3.362</v>
      </c>
      <c r="H46" s="103" t="n">
        <v>4.0346</v>
      </c>
      <c r="I46" s="103" t="n">
        <v>4.7072</v>
      </c>
      <c r="J46" s="103" t="n">
        <v>5.3798</v>
      </c>
      <c r="K46" s="103" t="n">
        <v>5.9068</v>
      </c>
      <c r="L46" s="103" t="n">
        <v>6.4338</v>
      </c>
      <c r="M46" s="103" t="n">
        <v>6.9608</v>
      </c>
      <c r="N46" s="103" t="n">
        <v>7.4878</v>
      </c>
      <c r="O46" s="103" t="n">
        <v>7.7321</v>
      </c>
      <c r="P46" s="103" t="n">
        <v>7.9764</v>
      </c>
      <c r="Q46" s="103" t="n">
        <v>8.499</v>
      </c>
      <c r="R46" s="103" t="n">
        <v>9.0216</v>
      </c>
      <c r="S46" s="103" t="n">
        <v>8.9371</v>
      </c>
      <c r="T46" s="103" t="n">
        <v>8.8526</v>
      </c>
      <c r="U46" s="103" t="n">
        <v>7.4086</v>
      </c>
      <c r="V46" s="103" t="n">
        <v>5.9646</v>
      </c>
      <c r="W46" s="103" t="n">
        <v>2.9823</v>
      </c>
      <c r="X46" s="103" t="n">
        <v>0</v>
      </c>
      <c r="Y46" s="103" t="n">
        <v>0</v>
      </c>
      <c r="Z46" s="103" t="n">
        <v>0</v>
      </c>
      <c r="AA46" s="103" t="n">
        <v>0</v>
      </c>
      <c r="AB46" s="103" t="n">
        <v>0</v>
      </c>
      <c r="AC46" s="103" t="n">
        <v>0</v>
      </c>
      <c r="AD46" s="103" t="n">
        <v>0</v>
      </c>
      <c r="AE46" s="103" t="n">
        <v>0</v>
      </c>
      <c r="AF46" s="103" t="n">
        <v>0</v>
      </c>
      <c r="AG46" s="103" t="n">
        <v>0</v>
      </c>
      <c r="AH46" s="103" t="n">
        <v>0</v>
      </c>
      <c r="AI46" s="103" t="n">
        <v>0</v>
      </c>
      <c r="AJ46" s="103" t="n">
        <v>0</v>
      </c>
      <c r="AK46" s="103" t="n">
        <v>0</v>
      </c>
      <c r="AL46" s="103" t="n">
        <v>0</v>
      </c>
      <c r="AM46" s="103" t="n">
        <v>0.5933</v>
      </c>
      <c r="AN46" s="103" t="n">
        <v>1.1866</v>
      </c>
      <c r="AO46" s="103" t="n">
        <v>1.171</v>
      </c>
      <c r="AP46" s="103" t="n">
        <v>1.1554</v>
      </c>
      <c r="AQ46" s="103" t="n">
        <v>1.1278</v>
      </c>
      <c r="AR46" s="103" t="n">
        <v>1.1002</v>
      </c>
      <c r="AS46" s="103" t="n">
        <v>1.085175</v>
      </c>
      <c r="AT46" s="103" t="n">
        <v>1.07015</v>
      </c>
      <c r="AU46" s="103" t="n">
        <v>1.055125</v>
      </c>
      <c r="AV46" s="103" t="n">
        <v>1.0401</v>
      </c>
      <c r="AW46" s="103" t="n">
        <v>1.025075</v>
      </c>
      <c r="AX46" s="103" t="n">
        <v>1.01005</v>
      </c>
      <c r="AY46" s="103" t="n">
        <v>0.995025</v>
      </c>
      <c r="AZ46" s="103" t="n">
        <v>0.98</v>
      </c>
      <c r="BA46" s="103" t="n">
        <v>0.964975</v>
      </c>
      <c r="BB46" s="103" t="n">
        <v>0.94995</v>
      </c>
      <c r="BC46" s="103" t="n">
        <v>0.934925</v>
      </c>
      <c r="BD46" s="103" t="n">
        <v>0.9199</v>
      </c>
      <c r="BE46" s="103" t="n">
        <v>0.904875</v>
      </c>
      <c r="BF46" s="103" t="n">
        <v>0.88985</v>
      </c>
      <c r="BG46" s="103" t="n">
        <v>0.874825</v>
      </c>
      <c r="BH46" s="103" t="n">
        <v>0.8598</v>
      </c>
      <c r="BI46" s="103" t="n">
        <v>0.844775</v>
      </c>
      <c r="BJ46" s="103" t="n">
        <v>0.82975</v>
      </c>
    </row>
    <row r="47" customFormat="false" ht="12.8" hidden="false" customHeight="false" outlineLevel="0" collapsed="false">
      <c r="A47" s="102" t="n">
        <v>80</v>
      </c>
      <c r="B47" s="103" t="n">
        <v>0</v>
      </c>
      <c r="C47" s="103" t="n">
        <v>0.692</v>
      </c>
      <c r="D47" s="103" t="n">
        <v>1.384</v>
      </c>
      <c r="E47" s="103" t="n">
        <v>2.076</v>
      </c>
      <c r="F47" s="103" t="n">
        <v>2.768</v>
      </c>
      <c r="G47" s="103" t="n">
        <v>3.46025</v>
      </c>
      <c r="H47" s="103" t="n">
        <v>4.1525</v>
      </c>
      <c r="I47" s="103" t="n">
        <v>4.84475</v>
      </c>
      <c r="J47" s="103" t="n">
        <v>5.537</v>
      </c>
      <c r="K47" s="103" t="n">
        <v>6.07975</v>
      </c>
      <c r="L47" s="103" t="n">
        <v>6.6225</v>
      </c>
      <c r="M47" s="103" t="n">
        <v>7.16525</v>
      </c>
      <c r="N47" s="103" t="n">
        <v>7.708</v>
      </c>
      <c r="O47" s="103" t="n">
        <v>7.9775</v>
      </c>
      <c r="P47" s="103" t="n">
        <v>8.247</v>
      </c>
      <c r="Q47" s="103" t="n">
        <v>8.8145</v>
      </c>
      <c r="R47" s="103" t="n">
        <v>9.382</v>
      </c>
      <c r="S47" s="103" t="n">
        <v>9.3315</v>
      </c>
      <c r="T47" s="103" t="n">
        <v>9.281</v>
      </c>
      <c r="U47" s="103" t="n">
        <v>7.8665</v>
      </c>
      <c r="V47" s="103" t="n">
        <v>6.452</v>
      </c>
      <c r="W47" s="103" t="n">
        <v>3.226</v>
      </c>
      <c r="X47" s="103" t="n">
        <v>0</v>
      </c>
      <c r="Y47" s="103" t="n">
        <v>0</v>
      </c>
      <c r="Z47" s="103" t="n">
        <v>0</v>
      </c>
      <c r="AA47" s="103" t="n">
        <v>0</v>
      </c>
      <c r="AB47" s="103" t="n">
        <v>0</v>
      </c>
      <c r="AC47" s="103" t="n">
        <v>0</v>
      </c>
      <c r="AD47" s="103" t="n">
        <v>0</v>
      </c>
      <c r="AE47" s="103" t="n">
        <v>0</v>
      </c>
      <c r="AF47" s="103" t="n">
        <v>0</v>
      </c>
      <c r="AG47" s="103" t="n">
        <v>0</v>
      </c>
      <c r="AH47" s="103" t="n">
        <v>0</v>
      </c>
      <c r="AI47" s="103" t="n">
        <v>0</v>
      </c>
      <c r="AJ47" s="103" t="n">
        <v>0</v>
      </c>
      <c r="AK47" s="103" t="n">
        <v>0</v>
      </c>
      <c r="AL47" s="103" t="n">
        <v>0</v>
      </c>
      <c r="AM47" s="103" t="n">
        <v>0.6665</v>
      </c>
      <c r="AN47" s="103" t="n">
        <v>1.333</v>
      </c>
      <c r="AO47" s="103" t="n">
        <v>1.3155</v>
      </c>
      <c r="AP47" s="103" t="n">
        <v>1.298</v>
      </c>
      <c r="AQ47" s="103" t="n">
        <v>1.267</v>
      </c>
      <c r="AR47" s="103" t="n">
        <v>1.236</v>
      </c>
      <c r="AS47" s="103" t="n">
        <v>1.219125</v>
      </c>
      <c r="AT47" s="103" t="n">
        <v>1.20225</v>
      </c>
      <c r="AU47" s="103" t="n">
        <v>1.185375</v>
      </c>
      <c r="AV47" s="103" t="n">
        <v>1.1685</v>
      </c>
      <c r="AW47" s="103" t="n">
        <v>1.151625</v>
      </c>
      <c r="AX47" s="103" t="n">
        <v>1.13475</v>
      </c>
      <c r="AY47" s="103" t="n">
        <v>1.117875</v>
      </c>
      <c r="AZ47" s="103" t="n">
        <v>1.101</v>
      </c>
      <c r="BA47" s="103" t="n">
        <v>1.084125</v>
      </c>
      <c r="BB47" s="103" t="n">
        <v>1.06725</v>
      </c>
      <c r="BC47" s="103" t="n">
        <v>1.050375</v>
      </c>
      <c r="BD47" s="103" t="n">
        <v>1.0335</v>
      </c>
      <c r="BE47" s="103" t="n">
        <v>1.016625</v>
      </c>
      <c r="BF47" s="103" t="n">
        <v>0.99975</v>
      </c>
      <c r="BG47" s="103" t="n">
        <v>0.982875</v>
      </c>
      <c r="BH47" s="103" t="n">
        <v>0.966</v>
      </c>
      <c r="BI47" s="103" t="n">
        <v>0.949125</v>
      </c>
      <c r="BJ47" s="103" t="n">
        <v>0.93225</v>
      </c>
    </row>
    <row r="48" customFormat="false" ht="12.8" hidden="false" customHeight="false" outlineLevel="0" collapsed="false">
      <c r="A48" s="102" t="n">
        <v>81</v>
      </c>
      <c r="B48" s="103" t="n">
        <v>0</v>
      </c>
      <c r="C48" s="103" t="n">
        <v>0.7112</v>
      </c>
      <c r="D48" s="103" t="n">
        <v>1.4224</v>
      </c>
      <c r="E48" s="103" t="n">
        <v>2.1336</v>
      </c>
      <c r="F48" s="103" t="n">
        <v>2.8448</v>
      </c>
      <c r="G48" s="103" t="n">
        <v>3.55625</v>
      </c>
      <c r="H48" s="103" t="n">
        <v>4.2677</v>
      </c>
      <c r="I48" s="103" t="n">
        <v>4.97915</v>
      </c>
      <c r="J48" s="103" t="n">
        <v>5.6906</v>
      </c>
      <c r="K48" s="103" t="n">
        <v>6.2489</v>
      </c>
      <c r="L48" s="103" t="n">
        <v>6.8072</v>
      </c>
      <c r="M48" s="103" t="n">
        <v>7.3655</v>
      </c>
      <c r="N48" s="103" t="n">
        <v>7.9238</v>
      </c>
      <c r="O48" s="103" t="n">
        <v>8.2192</v>
      </c>
      <c r="P48" s="103" t="n">
        <v>8.5146</v>
      </c>
      <c r="Q48" s="103" t="n">
        <v>9.128</v>
      </c>
      <c r="R48" s="103" t="n">
        <v>9.7414</v>
      </c>
      <c r="S48" s="103" t="n">
        <v>9.7276</v>
      </c>
      <c r="T48" s="103" t="n">
        <v>9.7138</v>
      </c>
      <c r="U48" s="103" t="n">
        <v>8.34</v>
      </c>
      <c r="V48" s="103" t="n">
        <v>6.9662</v>
      </c>
      <c r="W48" s="103" t="n">
        <v>3.7337</v>
      </c>
      <c r="X48" s="103" t="n">
        <v>0.5012</v>
      </c>
      <c r="Y48" s="103" t="n">
        <v>0.482</v>
      </c>
      <c r="Z48" s="103" t="n">
        <v>0.4628</v>
      </c>
      <c r="AA48" s="103" t="n">
        <v>0.4725</v>
      </c>
      <c r="AB48" s="103" t="n">
        <v>0.4822</v>
      </c>
      <c r="AC48" s="103" t="n">
        <v>0.4921</v>
      </c>
      <c r="AD48" s="103" t="n">
        <v>0.502</v>
      </c>
      <c r="AE48" s="103" t="n">
        <v>0.3124</v>
      </c>
      <c r="AF48" s="103" t="n">
        <v>0.1228</v>
      </c>
      <c r="AG48" s="103" t="n">
        <v>0.1214</v>
      </c>
      <c r="AH48" s="103" t="n">
        <v>0.12</v>
      </c>
      <c r="AI48" s="103" t="n">
        <v>0.1185</v>
      </c>
      <c r="AJ48" s="103" t="n">
        <v>0.117</v>
      </c>
      <c r="AK48" s="103" t="n">
        <v>0.1155</v>
      </c>
      <c r="AL48" s="103" t="n">
        <v>0.114</v>
      </c>
      <c r="AM48" s="103" t="n">
        <v>0.8052</v>
      </c>
      <c r="AN48" s="103" t="n">
        <v>1.4964</v>
      </c>
      <c r="AO48" s="103" t="n">
        <v>1.4768</v>
      </c>
      <c r="AP48" s="103" t="n">
        <v>1.4572</v>
      </c>
      <c r="AQ48" s="103" t="n">
        <v>1.4225</v>
      </c>
      <c r="AR48" s="103" t="n">
        <v>1.3878</v>
      </c>
      <c r="AS48" s="103" t="n">
        <v>1.368825</v>
      </c>
      <c r="AT48" s="103" t="n">
        <v>1.34985</v>
      </c>
      <c r="AU48" s="103" t="n">
        <v>1.330875</v>
      </c>
      <c r="AV48" s="103" t="n">
        <v>1.3119</v>
      </c>
      <c r="AW48" s="103" t="n">
        <v>1.292925</v>
      </c>
      <c r="AX48" s="103" t="n">
        <v>1.27395</v>
      </c>
      <c r="AY48" s="103" t="n">
        <v>1.254975</v>
      </c>
      <c r="AZ48" s="103" t="n">
        <v>1.236</v>
      </c>
      <c r="BA48" s="103" t="n">
        <v>1.217025</v>
      </c>
      <c r="BB48" s="103" t="n">
        <v>1.19805</v>
      </c>
      <c r="BC48" s="103" t="n">
        <v>1.179075</v>
      </c>
      <c r="BD48" s="103" t="n">
        <v>1.1601</v>
      </c>
      <c r="BE48" s="103" t="n">
        <v>1.141125</v>
      </c>
      <c r="BF48" s="103" t="n">
        <v>1.12215</v>
      </c>
      <c r="BG48" s="103" t="n">
        <v>1.103175</v>
      </c>
      <c r="BH48" s="103" t="n">
        <v>1.0842</v>
      </c>
      <c r="BI48" s="103" t="n">
        <v>1.065225</v>
      </c>
      <c r="BJ48" s="103" t="n">
        <v>1.04625</v>
      </c>
    </row>
    <row r="49" customFormat="false" ht="12.8" hidden="false" customHeight="false" outlineLevel="0" collapsed="false">
      <c r="A49" s="102" t="n">
        <v>82</v>
      </c>
      <c r="B49" s="103" t="n">
        <v>0</v>
      </c>
      <c r="C49" s="103" t="n">
        <v>0.7304</v>
      </c>
      <c r="D49" s="103" t="n">
        <v>1.4608</v>
      </c>
      <c r="E49" s="103" t="n">
        <v>2.1912</v>
      </c>
      <c r="F49" s="103" t="n">
        <v>2.9216</v>
      </c>
      <c r="G49" s="103" t="n">
        <v>3.65225</v>
      </c>
      <c r="H49" s="103" t="n">
        <v>4.3829</v>
      </c>
      <c r="I49" s="103" t="n">
        <v>5.11355</v>
      </c>
      <c r="J49" s="103" t="n">
        <v>5.8442</v>
      </c>
      <c r="K49" s="103" t="n">
        <v>6.41805</v>
      </c>
      <c r="L49" s="103" t="n">
        <v>6.9919</v>
      </c>
      <c r="M49" s="103" t="n">
        <v>7.56575</v>
      </c>
      <c r="N49" s="103" t="n">
        <v>8.1396</v>
      </c>
      <c r="O49" s="103" t="n">
        <v>8.4609</v>
      </c>
      <c r="P49" s="103" t="n">
        <v>8.7822</v>
      </c>
      <c r="Q49" s="103" t="n">
        <v>9.4415</v>
      </c>
      <c r="R49" s="103" t="n">
        <v>10.1008</v>
      </c>
      <c r="S49" s="103" t="n">
        <v>10.1237</v>
      </c>
      <c r="T49" s="103" t="n">
        <v>10.1466</v>
      </c>
      <c r="U49" s="103" t="n">
        <v>8.8135</v>
      </c>
      <c r="V49" s="103" t="n">
        <v>7.4804</v>
      </c>
      <c r="W49" s="103" t="n">
        <v>4.2414</v>
      </c>
      <c r="X49" s="103" t="n">
        <v>1.0024</v>
      </c>
      <c r="Y49" s="103" t="n">
        <v>0.964</v>
      </c>
      <c r="Z49" s="103" t="n">
        <v>0.9256</v>
      </c>
      <c r="AA49" s="103" t="n">
        <v>0.945</v>
      </c>
      <c r="AB49" s="103" t="n">
        <v>0.9644</v>
      </c>
      <c r="AC49" s="103" t="n">
        <v>0.9842</v>
      </c>
      <c r="AD49" s="103" t="n">
        <v>1.004</v>
      </c>
      <c r="AE49" s="103" t="n">
        <v>0.6248</v>
      </c>
      <c r="AF49" s="103" t="n">
        <v>0.2456</v>
      </c>
      <c r="AG49" s="103" t="n">
        <v>0.2428</v>
      </c>
      <c r="AH49" s="103" t="n">
        <v>0.24</v>
      </c>
      <c r="AI49" s="103" t="n">
        <v>0.237</v>
      </c>
      <c r="AJ49" s="103" t="n">
        <v>0.234</v>
      </c>
      <c r="AK49" s="103" t="n">
        <v>0.231</v>
      </c>
      <c r="AL49" s="103" t="n">
        <v>0.228</v>
      </c>
      <c r="AM49" s="103" t="n">
        <v>0.9439</v>
      </c>
      <c r="AN49" s="103" t="n">
        <v>1.6598</v>
      </c>
      <c r="AO49" s="103" t="n">
        <v>1.6381</v>
      </c>
      <c r="AP49" s="103" t="n">
        <v>1.6164</v>
      </c>
      <c r="AQ49" s="103" t="n">
        <v>1.578</v>
      </c>
      <c r="AR49" s="103" t="n">
        <v>1.5396</v>
      </c>
      <c r="AS49" s="103" t="n">
        <v>1.518525</v>
      </c>
      <c r="AT49" s="103" t="n">
        <v>1.49745</v>
      </c>
      <c r="AU49" s="103" t="n">
        <v>1.476375</v>
      </c>
      <c r="AV49" s="103" t="n">
        <v>1.4553</v>
      </c>
      <c r="AW49" s="103" t="n">
        <v>1.434225</v>
      </c>
      <c r="AX49" s="103" t="n">
        <v>1.41315</v>
      </c>
      <c r="AY49" s="103" t="n">
        <v>1.392075</v>
      </c>
      <c r="AZ49" s="103" t="n">
        <v>1.371</v>
      </c>
      <c r="BA49" s="103" t="n">
        <v>1.349925</v>
      </c>
      <c r="BB49" s="103" t="n">
        <v>1.32885</v>
      </c>
      <c r="BC49" s="103" t="n">
        <v>1.307775</v>
      </c>
      <c r="BD49" s="103" t="n">
        <v>1.2867</v>
      </c>
      <c r="BE49" s="103" t="n">
        <v>1.265625</v>
      </c>
      <c r="BF49" s="103" t="n">
        <v>1.24455</v>
      </c>
      <c r="BG49" s="103" t="n">
        <v>1.223475</v>
      </c>
      <c r="BH49" s="103" t="n">
        <v>1.2024</v>
      </c>
      <c r="BI49" s="103" t="n">
        <v>1.181325</v>
      </c>
      <c r="BJ49" s="103" t="n">
        <v>1.16025</v>
      </c>
    </row>
    <row r="50" customFormat="false" ht="12.8" hidden="false" customHeight="false" outlineLevel="0" collapsed="false">
      <c r="A50" s="102" t="n">
        <v>83</v>
      </c>
      <c r="B50" s="103" t="n">
        <v>0</v>
      </c>
      <c r="C50" s="103" t="n">
        <v>0.7496</v>
      </c>
      <c r="D50" s="103" t="n">
        <v>1.4992</v>
      </c>
      <c r="E50" s="103" t="n">
        <v>2.2488</v>
      </c>
      <c r="F50" s="103" t="n">
        <v>2.9984</v>
      </c>
      <c r="G50" s="103" t="n">
        <v>3.74825</v>
      </c>
      <c r="H50" s="103" t="n">
        <v>4.4981</v>
      </c>
      <c r="I50" s="103" t="n">
        <v>5.24795</v>
      </c>
      <c r="J50" s="103" t="n">
        <v>5.9978</v>
      </c>
      <c r="K50" s="103" t="n">
        <v>6.5872</v>
      </c>
      <c r="L50" s="103" t="n">
        <v>7.1766</v>
      </c>
      <c r="M50" s="103" t="n">
        <v>7.766</v>
      </c>
      <c r="N50" s="103" t="n">
        <v>8.3554</v>
      </c>
      <c r="O50" s="103" t="n">
        <v>8.7026</v>
      </c>
      <c r="P50" s="103" t="n">
        <v>9.0498</v>
      </c>
      <c r="Q50" s="103" t="n">
        <v>9.755</v>
      </c>
      <c r="R50" s="103" t="n">
        <v>10.4602</v>
      </c>
      <c r="S50" s="103" t="n">
        <v>10.5198</v>
      </c>
      <c r="T50" s="103" t="n">
        <v>10.5794</v>
      </c>
      <c r="U50" s="103" t="n">
        <v>9.287</v>
      </c>
      <c r="V50" s="103" t="n">
        <v>7.9946</v>
      </c>
      <c r="W50" s="103" t="n">
        <v>4.7491</v>
      </c>
      <c r="X50" s="103" t="n">
        <v>1.5036</v>
      </c>
      <c r="Y50" s="103" t="n">
        <v>1.446</v>
      </c>
      <c r="Z50" s="103" t="n">
        <v>1.3884</v>
      </c>
      <c r="AA50" s="103" t="n">
        <v>1.4175</v>
      </c>
      <c r="AB50" s="103" t="n">
        <v>1.4466</v>
      </c>
      <c r="AC50" s="103" t="n">
        <v>1.4763</v>
      </c>
      <c r="AD50" s="103" t="n">
        <v>1.506</v>
      </c>
      <c r="AE50" s="103" t="n">
        <v>0.9372</v>
      </c>
      <c r="AF50" s="103" t="n">
        <v>0.3684</v>
      </c>
      <c r="AG50" s="103" t="n">
        <v>0.3642</v>
      </c>
      <c r="AH50" s="103" t="n">
        <v>0.36</v>
      </c>
      <c r="AI50" s="103" t="n">
        <v>0.3555</v>
      </c>
      <c r="AJ50" s="103" t="n">
        <v>0.351</v>
      </c>
      <c r="AK50" s="103" t="n">
        <v>0.3465</v>
      </c>
      <c r="AL50" s="103" t="n">
        <v>0.342</v>
      </c>
      <c r="AM50" s="103" t="n">
        <v>1.0826</v>
      </c>
      <c r="AN50" s="103" t="n">
        <v>1.8232</v>
      </c>
      <c r="AO50" s="103" t="n">
        <v>1.7994</v>
      </c>
      <c r="AP50" s="103" t="n">
        <v>1.7756</v>
      </c>
      <c r="AQ50" s="103" t="n">
        <v>1.7335</v>
      </c>
      <c r="AR50" s="103" t="n">
        <v>1.6914</v>
      </c>
      <c r="AS50" s="103" t="n">
        <v>1.668225</v>
      </c>
      <c r="AT50" s="103" t="n">
        <v>1.64505</v>
      </c>
      <c r="AU50" s="103" t="n">
        <v>1.621875</v>
      </c>
      <c r="AV50" s="103" t="n">
        <v>1.5987</v>
      </c>
      <c r="AW50" s="103" t="n">
        <v>1.575525</v>
      </c>
      <c r="AX50" s="103" t="n">
        <v>1.55235</v>
      </c>
      <c r="AY50" s="103" t="n">
        <v>1.529175</v>
      </c>
      <c r="AZ50" s="103" t="n">
        <v>1.506</v>
      </c>
      <c r="BA50" s="103" t="n">
        <v>1.482825</v>
      </c>
      <c r="BB50" s="103" t="n">
        <v>1.45965</v>
      </c>
      <c r="BC50" s="103" t="n">
        <v>1.436475</v>
      </c>
      <c r="BD50" s="103" t="n">
        <v>1.4133</v>
      </c>
      <c r="BE50" s="103" t="n">
        <v>1.390125</v>
      </c>
      <c r="BF50" s="103" t="n">
        <v>1.36695</v>
      </c>
      <c r="BG50" s="103" t="n">
        <v>1.343775</v>
      </c>
      <c r="BH50" s="103" t="n">
        <v>1.3206</v>
      </c>
      <c r="BI50" s="103" t="n">
        <v>1.297425</v>
      </c>
      <c r="BJ50" s="103" t="n">
        <v>1.27425</v>
      </c>
    </row>
    <row r="51" customFormat="false" ht="12.8" hidden="false" customHeight="false" outlineLevel="0" collapsed="false">
      <c r="A51" s="102" t="n">
        <v>84</v>
      </c>
      <c r="B51" s="103" t="n">
        <v>0</v>
      </c>
      <c r="C51" s="103" t="n">
        <v>0.7688</v>
      </c>
      <c r="D51" s="103" t="n">
        <v>1.5376</v>
      </c>
      <c r="E51" s="103" t="n">
        <v>2.3064</v>
      </c>
      <c r="F51" s="103" t="n">
        <v>3.0752</v>
      </c>
      <c r="G51" s="103" t="n">
        <v>3.84425</v>
      </c>
      <c r="H51" s="103" t="n">
        <v>4.6133</v>
      </c>
      <c r="I51" s="103" t="n">
        <v>5.38235</v>
      </c>
      <c r="J51" s="103" t="n">
        <v>6.1514</v>
      </c>
      <c r="K51" s="103" t="n">
        <v>6.75635</v>
      </c>
      <c r="L51" s="103" t="n">
        <v>7.3613</v>
      </c>
      <c r="M51" s="103" t="n">
        <v>7.96625</v>
      </c>
      <c r="N51" s="103" t="n">
        <v>8.5712</v>
      </c>
      <c r="O51" s="103" t="n">
        <v>8.9443</v>
      </c>
      <c r="P51" s="103" t="n">
        <v>9.3174</v>
      </c>
      <c r="Q51" s="103" t="n">
        <v>10.0685</v>
      </c>
      <c r="R51" s="103" t="n">
        <v>10.8196</v>
      </c>
      <c r="S51" s="103" t="n">
        <v>10.9159</v>
      </c>
      <c r="T51" s="103" t="n">
        <v>11.0122</v>
      </c>
      <c r="U51" s="103" t="n">
        <v>9.7605</v>
      </c>
      <c r="V51" s="103" t="n">
        <v>8.5088</v>
      </c>
      <c r="W51" s="103" t="n">
        <v>5.2568</v>
      </c>
      <c r="X51" s="103" t="n">
        <v>2.0048</v>
      </c>
      <c r="Y51" s="103" t="n">
        <v>1.928</v>
      </c>
      <c r="Z51" s="103" t="n">
        <v>1.8512</v>
      </c>
      <c r="AA51" s="103" t="n">
        <v>1.89</v>
      </c>
      <c r="AB51" s="103" t="n">
        <v>1.9288</v>
      </c>
      <c r="AC51" s="103" t="n">
        <v>1.9684</v>
      </c>
      <c r="AD51" s="103" t="n">
        <v>2.008</v>
      </c>
      <c r="AE51" s="103" t="n">
        <v>1.2496</v>
      </c>
      <c r="AF51" s="103" t="n">
        <v>0.4912</v>
      </c>
      <c r="AG51" s="103" t="n">
        <v>0.4856</v>
      </c>
      <c r="AH51" s="103" t="n">
        <v>0.48</v>
      </c>
      <c r="AI51" s="103" t="n">
        <v>0.474</v>
      </c>
      <c r="AJ51" s="103" t="n">
        <v>0.468</v>
      </c>
      <c r="AK51" s="103" t="n">
        <v>0.462</v>
      </c>
      <c r="AL51" s="103" t="n">
        <v>0.456</v>
      </c>
      <c r="AM51" s="103" t="n">
        <v>1.2213</v>
      </c>
      <c r="AN51" s="103" t="n">
        <v>1.9866</v>
      </c>
      <c r="AO51" s="103" t="n">
        <v>1.9607</v>
      </c>
      <c r="AP51" s="103" t="n">
        <v>1.9348</v>
      </c>
      <c r="AQ51" s="103" t="n">
        <v>1.889</v>
      </c>
      <c r="AR51" s="103" t="n">
        <v>1.8432</v>
      </c>
      <c r="AS51" s="103" t="n">
        <v>1.817925</v>
      </c>
      <c r="AT51" s="103" t="n">
        <v>1.79265</v>
      </c>
      <c r="AU51" s="103" t="n">
        <v>1.767375</v>
      </c>
      <c r="AV51" s="103" t="n">
        <v>1.7421</v>
      </c>
      <c r="AW51" s="103" t="n">
        <v>1.716825</v>
      </c>
      <c r="AX51" s="103" t="n">
        <v>1.69155</v>
      </c>
      <c r="AY51" s="103" t="n">
        <v>1.666275</v>
      </c>
      <c r="AZ51" s="103" t="n">
        <v>1.641</v>
      </c>
      <c r="BA51" s="103" t="n">
        <v>1.615725</v>
      </c>
      <c r="BB51" s="103" t="n">
        <v>1.59045</v>
      </c>
      <c r="BC51" s="103" t="n">
        <v>1.565175</v>
      </c>
      <c r="BD51" s="103" t="n">
        <v>1.5399</v>
      </c>
      <c r="BE51" s="103" t="n">
        <v>1.514625</v>
      </c>
      <c r="BF51" s="103" t="n">
        <v>1.48935</v>
      </c>
      <c r="BG51" s="103" t="n">
        <v>1.464075</v>
      </c>
      <c r="BH51" s="103" t="n">
        <v>1.4388</v>
      </c>
      <c r="BI51" s="103" t="n">
        <v>1.413525</v>
      </c>
      <c r="BJ51" s="103" t="n">
        <v>1.38825</v>
      </c>
    </row>
    <row r="52" customFormat="false" ht="12.8" hidden="false" customHeight="false" outlineLevel="0" collapsed="false">
      <c r="A52" s="102" t="n">
        <v>85</v>
      </c>
      <c r="B52" s="103" t="n">
        <v>0</v>
      </c>
      <c r="C52" s="103" t="n">
        <v>0.788</v>
      </c>
      <c r="D52" s="103" t="n">
        <v>1.576</v>
      </c>
      <c r="E52" s="103" t="n">
        <v>2.364</v>
      </c>
      <c r="F52" s="103" t="n">
        <v>3.152</v>
      </c>
      <c r="G52" s="103" t="n">
        <v>3.94025</v>
      </c>
      <c r="H52" s="103" t="n">
        <v>4.7285</v>
      </c>
      <c r="I52" s="103" t="n">
        <v>5.51675</v>
      </c>
      <c r="J52" s="103" t="n">
        <v>6.305</v>
      </c>
      <c r="K52" s="103" t="n">
        <v>6.9255</v>
      </c>
      <c r="L52" s="103" t="n">
        <v>7.546</v>
      </c>
      <c r="M52" s="103" t="n">
        <v>8.1665</v>
      </c>
      <c r="N52" s="103" t="n">
        <v>8.787</v>
      </c>
      <c r="O52" s="103" t="n">
        <v>9.186</v>
      </c>
      <c r="P52" s="103" t="n">
        <v>9.585</v>
      </c>
      <c r="Q52" s="103" t="n">
        <v>10.382</v>
      </c>
      <c r="R52" s="103" t="n">
        <v>11.179</v>
      </c>
      <c r="S52" s="103" t="n">
        <v>11.312</v>
      </c>
      <c r="T52" s="103" t="n">
        <v>11.445</v>
      </c>
      <c r="U52" s="103" t="n">
        <v>10.234</v>
      </c>
      <c r="V52" s="103" t="n">
        <v>9.023</v>
      </c>
      <c r="W52" s="103" t="n">
        <v>5.7645</v>
      </c>
      <c r="X52" s="103" t="n">
        <v>2.506</v>
      </c>
      <c r="Y52" s="103" t="n">
        <v>2.41</v>
      </c>
      <c r="Z52" s="103" t="n">
        <v>2.314</v>
      </c>
      <c r="AA52" s="103" t="n">
        <v>2.3625</v>
      </c>
      <c r="AB52" s="103" t="n">
        <v>2.411</v>
      </c>
      <c r="AC52" s="103" t="n">
        <v>2.4605</v>
      </c>
      <c r="AD52" s="103" t="n">
        <v>2.51</v>
      </c>
      <c r="AE52" s="103" t="n">
        <v>1.562</v>
      </c>
      <c r="AF52" s="103" t="n">
        <v>0.614</v>
      </c>
      <c r="AG52" s="103" t="n">
        <v>0.607</v>
      </c>
      <c r="AH52" s="103" t="n">
        <v>0.6</v>
      </c>
      <c r="AI52" s="103" t="n">
        <v>0.5925</v>
      </c>
      <c r="AJ52" s="103" t="n">
        <v>0.585</v>
      </c>
      <c r="AK52" s="103" t="n">
        <v>0.5775</v>
      </c>
      <c r="AL52" s="103" t="n">
        <v>0.57</v>
      </c>
      <c r="AM52" s="103" t="n">
        <v>1.36</v>
      </c>
      <c r="AN52" s="103" t="n">
        <v>2.15</v>
      </c>
      <c r="AO52" s="103" t="n">
        <v>2.122</v>
      </c>
      <c r="AP52" s="103" t="n">
        <v>2.094</v>
      </c>
      <c r="AQ52" s="103" t="n">
        <v>2.0445</v>
      </c>
      <c r="AR52" s="103" t="n">
        <v>1.995</v>
      </c>
      <c r="AS52" s="103" t="n">
        <v>1.967625</v>
      </c>
      <c r="AT52" s="103" t="n">
        <v>1.94025</v>
      </c>
      <c r="AU52" s="103" t="n">
        <v>1.912875</v>
      </c>
      <c r="AV52" s="103" t="n">
        <v>1.8855</v>
      </c>
      <c r="AW52" s="103" t="n">
        <v>1.858125</v>
      </c>
      <c r="AX52" s="103" t="n">
        <v>1.83075</v>
      </c>
      <c r="AY52" s="103" t="n">
        <v>1.803375</v>
      </c>
      <c r="AZ52" s="103" t="n">
        <v>1.776</v>
      </c>
      <c r="BA52" s="103" t="n">
        <v>1.748625</v>
      </c>
      <c r="BB52" s="103" t="n">
        <v>1.72125</v>
      </c>
      <c r="BC52" s="103" t="n">
        <v>1.693875</v>
      </c>
      <c r="BD52" s="103" t="n">
        <v>1.6665</v>
      </c>
      <c r="BE52" s="103" t="n">
        <v>1.639125</v>
      </c>
      <c r="BF52" s="103" t="n">
        <v>1.61175</v>
      </c>
      <c r="BG52" s="103" t="n">
        <v>1.584375</v>
      </c>
      <c r="BH52" s="103" t="n">
        <v>1.557</v>
      </c>
      <c r="BI52" s="103" t="n">
        <v>1.529625</v>
      </c>
      <c r="BJ52" s="103" t="n">
        <v>1.50225</v>
      </c>
    </row>
    <row r="53" customFormat="false" ht="12.8" hidden="false" customHeight="false" outlineLevel="0" collapsed="false">
      <c r="A53" s="102" t="n">
        <v>86</v>
      </c>
      <c r="B53" s="103" t="n">
        <v>0</v>
      </c>
      <c r="C53" s="103" t="n">
        <v>0.8064</v>
      </c>
      <c r="D53" s="103" t="n">
        <v>1.6128</v>
      </c>
      <c r="E53" s="103" t="n">
        <v>2.4192</v>
      </c>
      <c r="F53" s="103" t="n">
        <v>3.2256</v>
      </c>
      <c r="G53" s="103" t="n">
        <v>4.03225</v>
      </c>
      <c r="H53" s="103" t="n">
        <v>4.8389</v>
      </c>
      <c r="I53" s="103" t="n">
        <v>5.64555</v>
      </c>
      <c r="J53" s="103" t="n">
        <v>6.4522</v>
      </c>
      <c r="K53" s="103" t="n">
        <v>7.0879</v>
      </c>
      <c r="L53" s="103" t="n">
        <v>7.7236</v>
      </c>
      <c r="M53" s="103" t="n">
        <v>8.3593</v>
      </c>
      <c r="N53" s="103" t="n">
        <v>8.995</v>
      </c>
      <c r="O53" s="103" t="n">
        <v>9.4197</v>
      </c>
      <c r="P53" s="103" t="n">
        <v>9.8444</v>
      </c>
      <c r="Q53" s="103" t="n">
        <v>10.6874</v>
      </c>
      <c r="R53" s="103" t="n">
        <v>11.5304</v>
      </c>
      <c r="S53" s="103" t="n">
        <v>11.7017</v>
      </c>
      <c r="T53" s="103" t="n">
        <v>11.873</v>
      </c>
      <c r="U53" s="103" t="n">
        <v>10.7107</v>
      </c>
      <c r="V53" s="103" t="n">
        <v>9.5484</v>
      </c>
      <c r="W53" s="103" t="n">
        <v>6.3265</v>
      </c>
      <c r="X53" s="103" t="n">
        <v>3.1046</v>
      </c>
      <c r="Y53" s="103" t="n">
        <v>2.9864</v>
      </c>
      <c r="Z53" s="103" t="n">
        <v>2.8682</v>
      </c>
      <c r="AA53" s="103" t="n">
        <v>2.9284</v>
      </c>
      <c r="AB53" s="103" t="n">
        <v>2.9886</v>
      </c>
      <c r="AC53" s="103" t="n">
        <v>3.0501</v>
      </c>
      <c r="AD53" s="103" t="n">
        <v>3.1116</v>
      </c>
      <c r="AE53" s="103" t="n">
        <v>1.9369</v>
      </c>
      <c r="AF53" s="103" t="n">
        <v>0.7622</v>
      </c>
      <c r="AG53" s="103" t="n">
        <v>0.7534</v>
      </c>
      <c r="AH53" s="103" t="n">
        <v>0.7446</v>
      </c>
      <c r="AI53" s="103" t="n">
        <v>0.7353</v>
      </c>
      <c r="AJ53" s="103" t="n">
        <v>0.726</v>
      </c>
      <c r="AK53" s="103" t="n">
        <v>0.7168</v>
      </c>
      <c r="AL53" s="103" t="n">
        <v>0.7076</v>
      </c>
      <c r="AM53" s="103" t="n">
        <v>1.5164</v>
      </c>
      <c r="AN53" s="103" t="n">
        <v>2.3252</v>
      </c>
      <c r="AO53" s="103" t="n">
        <v>2.2949</v>
      </c>
      <c r="AP53" s="103" t="n">
        <v>2.2646</v>
      </c>
      <c r="AQ53" s="103" t="n">
        <v>2.2111</v>
      </c>
      <c r="AR53" s="103" t="n">
        <v>2.1576</v>
      </c>
      <c r="AS53" s="103" t="n">
        <v>2.128</v>
      </c>
      <c r="AT53" s="103" t="n">
        <v>2.0984</v>
      </c>
      <c r="AU53" s="103" t="n">
        <v>2.0688</v>
      </c>
      <c r="AV53" s="103" t="n">
        <v>2.0392</v>
      </c>
      <c r="AW53" s="103" t="n">
        <v>2.0096</v>
      </c>
      <c r="AX53" s="103" t="n">
        <v>1.98</v>
      </c>
      <c r="AY53" s="103" t="n">
        <v>1.9504</v>
      </c>
      <c r="AZ53" s="103" t="n">
        <v>1.9208</v>
      </c>
      <c r="BA53" s="103" t="n">
        <v>1.8912</v>
      </c>
      <c r="BB53" s="103" t="n">
        <v>1.8616</v>
      </c>
      <c r="BC53" s="103" t="n">
        <v>1.832</v>
      </c>
      <c r="BD53" s="103" t="n">
        <v>1.8024</v>
      </c>
      <c r="BE53" s="103" t="n">
        <v>1.7728</v>
      </c>
      <c r="BF53" s="103" t="n">
        <v>1.7432</v>
      </c>
      <c r="BG53" s="103" t="n">
        <v>1.7136</v>
      </c>
      <c r="BH53" s="103" t="n">
        <v>1.684</v>
      </c>
      <c r="BI53" s="103" t="n">
        <v>1.6544</v>
      </c>
      <c r="BJ53" s="103" t="n">
        <v>1.6248</v>
      </c>
    </row>
    <row r="54" customFormat="false" ht="12.8" hidden="false" customHeight="false" outlineLevel="0" collapsed="false">
      <c r="A54" s="102" t="n">
        <v>87</v>
      </c>
      <c r="B54" s="103" t="n">
        <v>0</v>
      </c>
      <c r="C54" s="103" t="n">
        <v>0.8248</v>
      </c>
      <c r="D54" s="103" t="n">
        <v>1.6496</v>
      </c>
      <c r="E54" s="103" t="n">
        <v>2.4744</v>
      </c>
      <c r="F54" s="103" t="n">
        <v>3.2992</v>
      </c>
      <c r="G54" s="103" t="n">
        <v>4.12425</v>
      </c>
      <c r="H54" s="103" t="n">
        <v>4.9493</v>
      </c>
      <c r="I54" s="103" t="n">
        <v>5.77435</v>
      </c>
      <c r="J54" s="103" t="n">
        <v>6.5994</v>
      </c>
      <c r="K54" s="103" t="n">
        <v>7.2503</v>
      </c>
      <c r="L54" s="103" t="n">
        <v>7.9012</v>
      </c>
      <c r="M54" s="103" t="n">
        <v>8.5521</v>
      </c>
      <c r="N54" s="103" t="n">
        <v>9.203</v>
      </c>
      <c r="O54" s="103" t="n">
        <v>9.6534</v>
      </c>
      <c r="P54" s="103" t="n">
        <v>10.1038</v>
      </c>
      <c r="Q54" s="103" t="n">
        <v>10.9928</v>
      </c>
      <c r="R54" s="103" t="n">
        <v>11.8818</v>
      </c>
      <c r="S54" s="103" t="n">
        <v>12.0914</v>
      </c>
      <c r="T54" s="103" t="n">
        <v>12.301</v>
      </c>
      <c r="U54" s="103" t="n">
        <v>11.1874</v>
      </c>
      <c r="V54" s="103" t="n">
        <v>10.0738</v>
      </c>
      <c r="W54" s="103" t="n">
        <v>6.8885</v>
      </c>
      <c r="X54" s="103" t="n">
        <v>3.7032</v>
      </c>
      <c r="Y54" s="103" t="n">
        <v>3.5628</v>
      </c>
      <c r="Z54" s="103" t="n">
        <v>3.4224</v>
      </c>
      <c r="AA54" s="103" t="n">
        <v>3.4943</v>
      </c>
      <c r="AB54" s="103" t="n">
        <v>3.5662</v>
      </c>
      <c r="AC54" s="103" t="n">
        <v>3.6397</v>
      </c>
      <c r="AD54" s="103" t="n">
        <v>3.7132</v>
      </c>
      <c r="AE54" s="103" t="n">
        <v>2.3118</v>
      </c>
      <c r="AF54" s="103" t="n">
        <v>0.9104</v>
      </c>
      <c r="AG54" s="103" t="n">
        <v>0.8998</v>
      </c>
      <c r="AH54" s="103" t="n">
        <v>0.8892</v>
      </c>
      <c r="AI54" s="103" t="n">
        <v>0.8781</v>
      </c>
      <c r="AJ54" s="103" t="n">
        <v>0.867</v>
      </c>
      <c r="AK54" s="103" t="n">
        <v>0.8561</v>
      </c>
      <c r="AL54" s="103" t="n">
        <v>0.8452</v>
      </c>
      <c r="AM54" s="103" t="n">
        <v>1.6728</v>
      </c>
      <c r="AN54" s="103" t="n">
        <v>2.5004</v>
      </c>
      <c r="AO54" s="103" t="n">
        <v>2.4678</v>
      </c>
      <c r="AP54" s="103" t="n">
        <v>2.4352</v>
      </c>
      <c r="AQ54" s="103" t="n">
        <v>2.3777</v>
      </c>
      <c r="AR54" s="103" t="n">
        <v>2.3202</v>
      </c>
      <c r="AS54" s="103" t="n">
        <v>2.288375</v>
      </c>
      <c r="AT54" s="103" t="n">
        <v>2.25655</v>
      </c>
      <c r="AU54" s="103" t="n">
        <v>2.224725</v>
      </c>
      <c r="AV54" s="103" t="n">
        <v>2.1929</v>
      </c>
      <c r="AW54" s="103" t="n">
        <v>2.161075</v>
      </c>
      <c r="AX54" s="103" t="n">
        <v>2.12925</v>
      </c>
      <c r="AY54" s="103" t="n">
        <v>2.097425</v>
      </c>
      <c r="AZ54" s="103" t="n">
        <v>2.0656</v>
      </c>
      <c r="BA54" s="103" t="n">
        <v>2.033775</v>
      </c>
      <c r="BB54" s="103" t="n">
        <v>2.00195</v>
      </c>
      <c r="BC54" s="103" t="n">
        <v>1.970125</v>
      </c>
      <c r="BD54" s="103" t="n">
        <v>1.9383</v>
      </c>
      <c r="BE54" s="103" t="n">
        <v>1.906475</v>
      </c>
      <c r="BF54" s="103" t="n">
        <v>1.87465</v>
      </c>
      <c r="BG54" s="103" t="n">
        <v>1.842825</v>
      </c>
      <c r="BH54" s="103" t="n">
        <v>1.811</v>
      </c>
      <c r="BI54" s="103" t="n">
        <v>1.779175</v>
      </c>
      <c r="BJ54" s="103" t="n">
        <v>1.74735</v>
      </c>
    </row>
    <row r="55" customFormat="false" ht="12.8" hidden="false" customHeight="false" outlineLevel="0" collapsed="false">
      <c r="A55" s="102" t="n">
        <v>88</v>
      </c>
      <c r="B55" s="103" t="n">
        <v>0</v>
      </c>
      <c r="C55" s="103" t="n">
        <v>0.8432</v>
      </c>
      <c r="D55" s="103" t="n">
        <v>1.6864</v>
      </c>
      <c r="E55" s="103" t="n">
        <v>2.5296</v>
      </c>
      <c r="F55" s="103" t="n">
        <v>3.3728</v>
      </c>
      <c r="G55" s="103" t="n">
        <v>4.21625</v>
      </c>
      <c r="H55" s="103" t="n">
        <v>5.0597</v>
      </c>
      <c r="I55" s="103" t="n">
        <v>5.90315</v>
      </c>
      <c r="J55" s="103" t="n">
        <v>6.7466</v>
      </c>
      <c r="K55" s="103" t="n">
        <v>7.4127</v>
      </c>
      <c r="L55" s="103" t="n">
        <v>8.0788</v>
      </c>
      <c r="M55" s="103" t="n">
        <v>8.7449</v>
      </c>
      <c r="N55" s="103" t="n">
        <v>9.411</v>
      </c>
      <c r="O55" s="103" t="n">
        <v>9.8871</v>
      </c>
      <c r="P55" s="103" t="n">
        <v>10.3632</v>
      </c>
      <c r="Q55" s="103" t="n">
        <v>11.2982</v>
      </c>
      <c r="R55" s="103" t="n">
        <v>12.2332</v>
      </c>
      <c r="S55" s="103" t="n">
        <v>12.4811</v>
      </c>
      <c r="T55" s="103" t="n">
        <v>12.729</v>
      </c>
      <c r="U55" s="103" t="n">
        <v>11.6641</v>
      </c>
      <c r="V55" s="103" t="n">
        <v>10.5992</v>
      </c>
      <c r="W55" s="103" t="n">
        <v>7.4505</v>
      </c>
      <c r="X55" s="103" t="n">
        <v>4.3018</v>
      </c>
      <c r="Y55" s="103" t="n">
        <v>4.1392</v>
      </c>
      <c r="Z55" s="103" t="n">
        <v>3.9766</v>
      </c>
      <c r="AA55" s="103" t="n">
        <v>4.0602</v>
      </c>
      <c r="AB55" s="103" t="n">
        <v>4.1438</v>
      </c>
      <c r="AC55" s="103" t="n">
        <v>4.2293</v>
      </c>
      <c r="AD55" s="103" t="n">
        <v>4.3148</v>
      </c>
      <c r="AE55" s="103" t="n">
        <v>2.6867</v>
      </c>
      <c r="AF55" s="103" t="n">
        <v>1.0586</v>
      </c>
      <c r="AG55" s="103" t="n">
        <v>1.0462</v>
      </c>
      <c r="AH55" s="103" t="n">
        <v>1.0338</v>
      </c>
      <c r="AI55" s="103" t="n">
        <v>1.0209</v>
      </c>
      <c r="AJ55" s="103" t="n">
        <v>1.008</v>
      </c>
      <c r="AK55" s="103" t="n">
        <v>0.9954</v>
      </c>
      <c r="AL55" s="103" t="n">
        <v>0.9828</v>
      </c>
      <c r="AM55" s="103" t="n">
        <v>1.8292</v>
      </c>
      <c r="AN55" s="103" t="n">
        <v>2.6756</v>
      </c>
      <c r="AO55" s="103" t="n">
        <v>2.6407</v>
      </c>
      <c r="AP55" s="103" t="n">
        <v>2.6058</v>
      </c>
      <c r="AQ55" s="103" t="n">
        <v>2.5443</v>
      </c>
      <c r="AR55" s="103" t="n">
        <v>2.4828</v>
      </c>
      <c r="AS55" s="103" t="n">
        <v>2.44875</v>
      </c>
      <c r="AT55" s="103" t="n">
        <v>2.4147</v>
      </c>
      <c r="AU55" s="103" t="n">
        <v>2.38065</v>
      </c>
      <c r="AV55" s="103" t="n">
        <v>2.3466</v>
      </c>
      <c r="AW55" s="103" t="n">
        <v>2.31255</v>
      </c>
      <c r="AX55" s="103" t="n">
        <v>2.2785</v>
      </c>
      <c r="AY55" s="103" t="n">
        <v>2.24445</v>
      </c>
      <c r="AZ55" s="103" t="n">
        <v>2.2104</v>
      </c>
      <c r="BA55" s="103" t="n">
        <v>2.17635</v>
      </c>
      <c r="BB55" s="103" t="n">
        <v>2.1423</v>
      </c>
      <c r="BC55" s="103" t="n">
        <v>2.10825</v>
      </c>
      <c r="BD55" s="103" t="n">
        <v>2.0742</v>
      </c>
      <c r="BE55" s="103" t="n">
        <v>2.04015</v>
      </c>
      <c r="BF55" s="103" t="n">
        <v>2.0061</v>
      </c>
      <c r="BG55" s="103" t="n">
        <v>1.97205</v>
      </c>
      <c r="BH55" s="103" t="n">
        <v>1.938</v>
      </c>
      <c r="BI55" s="103" t="n">
        <v>1.90395</v>
      </c>
      <c r="BJ55" s="103" t="n">
        <v>1.8699</v>
      </c>
    </row>
    <row r="56" customFormat="false" ht="12.8" hidden="false" customHeight="false" outlineLevel="0" collapsed="false">
      <c r="A56" s="102" t="n">
        <v>89</v>
      </c>
      <c r="B56" s="103" t="n">
        <v>0</v>
      </c>
      <c r="C56" s="103" t="n">
        <v>0.8616</v>
      </c>
      <c r="D56" s="103" t="n">
        <v>1.7232</v>
      </c>
      <c r="E56" s="103" t="n">
        <v>2.5848</v>
      </c>
      <c r="F56" s="103" t="n">
        <v>3.4464</v>
      </c>
      <c r="G56" s="103" t="n">
        <v>4.30825</v>
      </c>
      <c r="H56" s="103" t="n">
        <v>5.1701</v>
      </c>
      <c r="I56" s="103" t="n">
        <v>6.03195</v>
      </c>
      <c r="J56" s="103" t="n">
        <v>6.8938</v>
      </c>
      <c r="K56" s="103" t="n">
        <v>7.5751</v>
      </c>
      <c r="L56" s="103" t="n">
        <v>8.2564</v>
      </c>
      <c r="M56" s="103" t="n">
        <v>8.9377</v>
      </c>
      <c r="N56" s="103" t="n">
        <v>9.619</v>
      </c>
      <c r="O56" s="103" t="n">
        <v>10.1208</v>
      </c>
      <c r="P56" s="103" t="n">
        <v>10.6226</v>
      </c>
      <c r="Q56" s="103" t="n">
        <v>11.6036</v>
      </c>
      <c r="R56" s="103" t="n">
        <v>12.5846</v>
      </c>
      <c r="S56" s="103" t="n">
        <v>12.8708</v>
      </c>
      <c r="T56" s="103" t="n">
        <v>13.157</v>
      </c>
      <c r="U56" s="103" t="n">
        <v>12.1408</v>
      </c>
      <c r="V56" s="103" t="n">
        <v>11.1246</v>
      </c>
      <c r="W56" s="103" t="n">
        <v>8.0125</v>
      </c>
      <c r="X56" s="103" t="n">
        <v>4.9004</v>
      </c>
      <c r="Y56" s="103" t="n">
        <v>4.7156</v>
      </c>
      <c r="Z56" s="103" t="n">
        <v>4.5308</v>
      </c>
      <c r="AA56" s="103" t="n">
        <v>4.6261</v>
      </c>
      <c r="AB56" s="103" t="n">
        <v>4.7214</v>
      </c>
      <c r="AC56" s="103" t="n">
        <v>4.8189</v>
      </c>
      <c r="AD56" s="103" t="n">
        <v>4.9164</v>
      </c>
      <c r="AE56" s="103" t="n">
        <v>3.0616</v>
      </c>
      <c r="AF56" s="103" t="n">
        <v>1.2068</v>
      </c>
      <c r="AG56" s="103" t="n">
        <v>1.1926</v>
      </c>
      <c r="AH56" s="103" t="n">
        <v>1.1784</v>
      </c>
      <c r="AI56" s="103" t="n">
        <v>1.1637</v>
      </c>
      <c r="AJ56" s="103" t="n">
        <v>1.149</v>
      </c>
      <c r="AK56" s="103" t="n">
        <v>1.1347</v>
      </c>
      <c r="AL56" s="103" t="n">
        <v>1.1204</v>
      </c>
      <c r="AM56" s="103" t="n">
        <v>1.9856</v>
      </c>
      <c r="AN56" s="103" t="n">
        <v>2.8508</v>
      </c>
      <c r="AO56" s="103" t="n">
        <v>2.8136</v>
      </c>
      <c r="AP56" s="103" t="n">
        <v>2.7764</v>
      </c>
      <c r="AQ56" s="103" t="n">
        <v>2.7109</v>
      </c>
      <c r="AR56" s="103" t="n">
        <v>2.6454</v>
      </c>
      <c r="AS56" s="103" t="n">
        <v>2.609125</v>
      </c>
      <c r="AT56" s="103" t="n">
        <v>2.57285</v>
      </c>
      <c r="AU56" s="103" t="n">
        <v>2.536575</v>
      </c>
      <c r="AV56" s="103" t="n">
        <v>2.5003</v>
      </c>
      <c r="AW56" s="103" t="n">
        <v>2.464025</v>
      </c>
      <c r="AX56" s="103" t="n">
        <v>2.42775</v>
      </c>
      <c r="AY56" s="103" t="n">
        <v>2.391475</v>
      </c>
      <c r="AZ56" s="103" t="n">
        <v>2.3552</v>
      </c>
      <c r="BA56" s="103" t="n">
        <v>2.318925</v>
      </c>
      <c r="BB56" s="103" t="n">
        <v>2.28265</v>
      </c>
      <c r="BC56" s="103" t="n">
        <v>2.246375</v>
      </c>
      <c r="BD56" s="103" t="n">
        <v>2.2101</v>
      </c>
      <c r="BE56" s="103" t="n">
        <v>2.173825</v>
      </c>
      <c r="BF56" s="103" t="n">
        <v>2.13755</v>
      </c>
      <c r="BG56" s="103" t="n">
        <v>2.101275</v>
      </c>
      <c r="BH56" s="103" t="n">
        <v>2.065</v>
      </c>
      <c r="BI56" s="103" t="n">
        <v>2.028725</v>
      </c>
      <c r="BJ56" s="103" t="n">
        <v>1.99245</v>
      </c>
    </row>
    <row r="57" customFormat="false" ht="12.8" hidden="false" customHeight="false" outlineLevel="0" collapsed="false">
      <c r="A57" s="102" t="n">
        <v>90</v>
      </c>
      <c r="B57" s="103" t="n">
        <v>0</v>
      </c>
      <c r="C57" s="103" t="n">
        <v>0.88</v>
      </c>
      <c r="D57" s="103" t="n">
        <v>1.76</v>
      </c>
      <c r="E57" s="103" t="n">
        <v>2.64</v>
      </c>
      <c r="F57" s="103" t="n">
        <v>3.52</v>
      </c>
      <c r="G57" s="103" t="n">
        <v>4.40025</v>
      </c>
      <c r="H57" s="103" t="n">
        <v>5.2805</v>
      </c>
      <c r="I57" s="103" t="n">
        <v>6.16075</v>
      </c>
      <c r="J57" s="103" t="n">
        <v>7.041</v>
      </c>
      <c r="K57" s="103" t="n">
        <v>7.7375</v>
      </c>
      <c r="L57" s="103" t="n">
        <v>8.434</v>
      </c>
      <c r="M57" s="103" t="n">
        <v>9.1305</v>
      </c>
      <c r="N57" s="103" t="n">
        <v>9.827</v>
      </c>
      <c r="O57" s="103" t="n">
        <v>10.3545</v>
      </c>
      <c r="P57" s="103" t="n">
        <v>10.882</v>
      </c>
      <c r="Q57" s="103" t="n">
        <v>11.909</v>
      </c>
      <c r="R57" s="103" t="n">
        <v>12.936</v>
      </c>
      <c r="S57" s="103" t="n">
        <v>13.2605</v>
      </c>
      <c r="T57" s="103" t="n">
        <v>13.585</v>
      </c>
      <c r="U57" s="103" t="n">
        <v>12.6175</v>
      </c>
      <c r="V57" s="103" t="n">
        <v>11.65</v>
      </c>
      <c r="W57" s="103" t="n">
        <v>8.5745</v>
      </c>
      <c r="X57" s="103" t="n">
        <v>5.499</v>
      </c>
      <c r="Y57" s="103" t="n">
        <v>5.292</v>
      </c>
      <c r="Z57" s="103" t="n">
        <v>5.085</v>
      </c>
      <c r="AA57" s="103" t="n">
        <v>5.192</v>
      </c>
      <c r="AB57" s="103" t="n">
        <v>5.299</v>
      </c>
      <c r="AC57" s="103" t="n">
        <v>5.4085</v>
      </c>
      <c r="AD57" s="103" t="n">
        <v>5.518</v>
      </c>
      <c r="AE57" s="103" t="n">
        <v>3.4365</v>
      </c>
      <c r="AF57" s="103" t="n">
        <v>1.355</v>
      </c>
      <c r="AG57" s="103" t="n">
        <v>1.339</v>
      </c>
      <c r="AH57" s="103" t="n">
        <v>1.323</v>
      </c>
      <c r="AI57" s="103" t="n">
        <v>1.3065</v>
      </c>
      <c r="AJ57" s="103" t="n">
        <v>1.29</v>
      </c>
      <c r="AK57" s="103" t="n">
        <v>1.274</v>
      </c>
      <c r="AL57" s="103" t="n">
        <v>1.258</v>
      </c>
      <c r="AM57" s="103" t="n">
        <v>2.142</v>
      </c>
      <c r="AN57" s="103" t="n">
        <v>3.026</v>
      </c>
      <c r="AO57" s="103" t="n">
        <v>2.9865</v>
      </c>
      <c r="AP57" s="103" t="n">
        <v>2.947</v>
      </c>
      <c r="AQ57" s="103" t="n">
        <v>2.8775</v>
      </c>
      <c r="AR57" s="103" t="n">
        <v>2.808</v>
      </c>
      <c r="AS57" s="103" t="n">
        <v>2.7695</v>
      </c>
      <c r="AT57" s="103" t="n">
        <v>2.731</v>
      </c>
      <c r="AU57" s="103" t="n">
        <v>2.6925</v>
      </c>
      <c r="AV57" s="103" t="n">
        <v>2.654</v>
      </c>
      <c r="AW57" s="103" t="n">
        <v>2.6155</v>
      </c>
      <c r="AX57" s="103" t="n">
        <v>2.577</v>
      </c>
      <c r="AY57" s="103" t="n">
        <v>2.5385</v>
      </c>
      <c r="AZ57" s="103" t="n">
        <v>2.5</v>
      </c>
      <c r="BA57" s="103" t="n">
        <v>2.4615</v>
      </c>
      <c r="BB57" s="103" t="n">
        <v>2.423</v>
      </c>
      <c r="BC57" s="103" t="n">
        <v>2.3845</v>
      </c>
      <c r="BD57" s="103" t="n">
        <v>2.346</v>
      </c>
      <c r="BE57" s="103" t="n">
        <v>2.3075</v>
      </c>
      <c r="BF57" s="103" t="n">
        <v>2.269</v>
      </c>
      <c r="BG57" s="103" t="n">
        <v>2.2305</v>
      </c>
      <c r="BH57" s="103" t="n">
        <v>2.192</v>
      </c>
      <c r="BI57" s="103" t="n">
        <v>2.1535</v>
      </c>
      <c r="BJ57" s="103" t="n">
        <v>2.115</v>
      </c>
    </row>
    <row r="58" customFormat="false" ht="12.8" hidden="false" customHeight="false" outlineLevel="0" collapsed="false">
      <c r="A58" s="102" t="n">
        <v>91</v>
      </c>
      <c r="B58" s="103" t="n">
        <v>0</v>
      </c>
      <c r="C58" s="103" t="n">
        <v>0.89725</v>
      </c>
      <c r="D58" s="103" t="n">
        <v>1.7945</v>
      </c>
      <c r="E58" s="103" t="n">
        <v>2.69175</v>
      </c>
      <c r="F58" s="103" t="n">
        <v>3.589</v>
      </c>
      <c r="G58" s="103" t="n">
        <v>4.4864</v>
      </c>
      <c r="H58" s="103" t="n">
        <v>5.3838</v>
      </c>
      <c r="I58" s="103" t="n">
        <v>6.2812</v>
      </c>
      <c r="J58" s="103" t="n">
        <v>7.1786</v>
      </c>
      <c r="K58" s="103" t="n">
        <v>7.8897</v>
      </c>
      <c r="L58" s="103" t="n">
        <v>8.6008</v>
      </c>
      <c r="M58" s="103" t="n">
        <v>9.3119</v>
      </c>
      <c r="N58" s="103" t="n">
        <v>10.023</v>
      </c>
      <c r="O58" s="103" t="n">
        <v>10.5756</v>
      </c>
      <c r="P58" s="103" t="n">
        <v>11.1282</v>
      </c>
      <c r="Q58" s="103" t="n">
        <v>12.2</v>
      </c>
      <c r="R58" s="103" t="n">
        <v>13.2718</v>
      </c>
      <c r="S58" s="103" t="n">
        <v>13.6351</v>
      </c>
      <c r="T58" s="103" t="n">
        <v>13.9984</v>
      </c>
      <c r="U58" s="103" t="n">
        <v>13.0857</v>
      </c>
      <c r="V58" s="103" t="n">
        <v>12.173</v>
      </c>
      <c r="W58" s="103" t="n">
        <v>9.1608</v>
      </c>
      <c r="X58" s="103" t="n">
        <v>6.1486</v>
      </c>
      <c r="Y58" s="103" t="n">
        <v>5.9194</v>
      </c>
      <c r="Z58" s="103" t="n">
        <v>5.6902</v>
      </c>
      <c r="AA58" s="103" t="n">
        <v>5.8105</v>
      </c>
      <c r="AB58" s="103" t="n">
        <v>5.9308</v>
      </c>
      <c r="AC58" s="103" t="n">
        <v>6.0538</v>
      </c>
      <c r="AD58" s="103" t="n">
        <v>6.1768</v>
      </c>
      <c r="AE58" s="103" t="n">
        <v>3.8482</v>
      </c>
      <c r="AF58" s="103" t="n">
        <v>1.5196</v>
      </c>
      <c r="AG58" s="103" t="n">
        <v>1.5016</v>
      </c>
      <c r="AH58" s="103" t="n">
        <v>1.4836</v>
      </c>
      <c r="AI58" s="103" t="n">
        <v>1.4652</v>
      </c>
      <c r="AJ58" s="103" t="n">
        <v>1.4468</v>
      </c>
      <c r="AK58" s="103" t="n">
        <v>1.4288</v>
      </c>
      <c r="AL58" s="103" t="n">
        <v>1.4108</v>
      </c>
      <c r="AM58" s="103" t="n">
        <v>2.3099</v>
      </c>
      <c r="AN58" s="103" t="n">
        <v>3.209</v>
      </c>
      <c r="AO58" s="103" t="n">
        <v>3.1671</v>
      </c>
      <c r="AP58" s="103" t="n">
        <v>3.1252</v>
      </c>
      <c r="AQ58" s="103" t="n">
        <v>3.0515</v>
      </c>
      <c r="AR58" s="103" t="n">
        <v>2.9778</v>
      </c>
      <c r="AS58" s="103" t="n">
        <v>2.937</v>
      </c>
      <c r="AT58" s="103" t="n">
        <v>2.8962</v>
      </c>
      <c r="AU58" s="103" t="n">
        <v>2.8554</v>
      </c>
      <c r="AV58" s="103" t="n">
        <v>2.8146</v>
      </c>
      <c r="AW58" s="103" t="n">
        <v>2.7738</v>
      </c>
      <c r="AX58" s="103" t="n">
        <v>2.733</v>
      </c>
      <c r="AY58" s="103" t="n">
        <v>2.6922</v>
      </c>
      <c r="AZ58" s="103" t="n">
        <v>2.6514</v>
      </c>
      <c r="BA58" s="103" t="n">
        <v>2.6106</v>
      </c>
      <c r="BB58" s="103" t="n">
        <v>2.5698</v>
      </c>
      <c r="BC58" s="103" t="n">
        <v>2.529</v>
      </c>
      <c r="BD58" s="103" t="n">
        <v>2.4882</v>
      </c>
      <c r="BE58" s="103" t="n">
        <v>2.4474</v>
      </c>
      <c r="BF58" s="103" t="n">
        <v>2.4066</v>
      </c>
      <c r="BG58" s="103" t="n">
        <v>2.3658</v>
      </c>
      <c r="BH58" s="103" t="n">
        <v>2.325</v>
      </c>
      <c r="BI58" s="103" t="n">
        <v>2.2842</v>
      </c>
      <c r="BJ58" s="103" t="n">
        <v>2.2434</v>
      </c>
    </row>
    <row r="59" customFormat="false" ht="12.8" hidden="false" customHeight="false" outlineLevel="0" collapsed="false">
      <c r="A59" s="102" t="n">
        <v>92</v>
      </c>
      <c r="B59" s="103" t="n">
        <v>0</v>
      </c>
      <c r="C59" s="103" t="n">
        <v>0.9145</v>
      </c>
      <c r="D59" s="103" t="n">
        <v>1.829</v>
      </c>
      <c r="E59" s="103" t="n">
        <v>2.7435</v>
      </c>
      <c r="F59" s="103" t="n">
        <v>3.658</v>
      </c>
      <c r="G59" s="103" t="n">
        <v>4.57255</v>
      </c>
      <c r="H59" s="103" t="n">
        <v>5.4871</v>
      </c>
      <c r="I59" s="103" t="n">
        <v>6.40165</v>
      </c>
      <c r="J59" s="103" t="n">
        <v>7.3162</v>
      </c>
      <c r="K59" s="103" t="n">
        <v>8.0419</v>
      </c>
      <c r="L59" s="103" t="n">
        <v>8.7676</v>
      </c>
      <c r="M59" s="103" t="n">
        <v>9.4933</v>
      </c>
      <c r="N59" s="103" t="n">
        <v>10.219</v>
      </c>
      <c r="O59" s="103" t="n">
        <v>10.7967</v>
      </c>
      <c r="P59" s="103" t="n">
        <v>11.3744</v>
      </c>
      <c r="Q59" s="103" t="n">
        <v>12.491</v>
      </c>
      <c r="R59" s="103" t="n">
        <v>13.6076</v>
      </c>
      <c r="S59" s="103" t="n">
        <v>14.0097</v>
      </c>
      <c r="T59" s="103" t="n">
        <v>14.4118</v>
      </c>
      <c r="U59" s="103" t="n">
        <v>13.5539</v>
      </c>
      <c r="V59" s="103" t="n">
        <v>12.696</v>
      </c>
      <c r="W59" s="103" t="n">
        <v>9.7471</v>
      </c>
      <c r="X59" s="103" t="n">
        <v>6.7982</v>
      </c>
      <c r="Y59" s="103" t="n">
        <v>6.5468</v>
      </c>
      <c r="Z59" s="103" t="n">
        <v>6.2954</v>
      </c>
      <c r="AA59" s="103" t="n">
        <v>6.429</v>
      </c>
      <c r="AB59" s="103" t="n">
        <v>6.5626</v>
      </c>
      <c r="AC59" s="103" t="n">
        <v>6.6991</v>
      </c>
      <c r="AD59" s="103" t="n">
        <v>6.8356</v>
      </c>
      <c r="AE59" s="103" t="n">
        <v>4.2599</v>
      </c>
      <c r="AF59" s="103" t="n">
        <v>1.6842</v>
      </c>
      <c r="AG59" s="103" t="n">
        <v>1.6642</v>
      </c>
      <c r="AH59" s="103" t="n">
        <v>1.6442</v>
      </c>
      <c r="AI59" s="103" t="n">
        <v>1.6239</v>
      </c>
      <c r="AJ59" s="103" t="n">
        <v>1.6036</v>
      </c>
      <c r="AK59" s="103" t="n">
        <v>1.5836</v>
      </c>
      <c r="AL59" s="103" t="n">
        <v>1.5636</v>
      </c>
      <c r="AM59" s="103" t="n">
        <v>2.4778</v>
      </c>
      <c r="AN59" s="103" t="n">
        <v>3.392</v>
      </c>
      <c r="AO59" s="103" t="n">
        <v>3.3477</v>
      </c>
      <c r="AP59" s="103" t="n">
        <v>3.3034</v>
      </c>
      <c r="AQ59" s="103" t="n">
        <v>3.2255</v>
      </c>
      <c r="AR59" s="103" t="n">
        <v>3.1476</v>
      </c>
      <c r="AS59" s="103" t="n">
        <v>3.1045</v>
      </c>
      <c r="AT59" s="103" t="n">
        <v>3.0614</v>
      </c>
      <c r="AU59" s="103" t="n">
        <v>3.0183</v>
      </c>
      <c r="AV59" s="103" t="n">
        <v>2.9752</v>
      </c>
      <c r="AW59" s="103" t="n">
        <v>2.9321</v>
      </c>
      <c r="AX59" s="103" t="n">
        <v>2.889</v>
      </c>
      <c r="AY59" s="103" t="n">
        <v>2.8459</v>
      </c>
      <c r="AZ59" s="103" t="n">
        <v>2.8028</v>
      </c>
      <c r="BA59" s="103" t="n">
        <v>2.7597</v>
      </c>
      <c r="BB59" s="103" t="n">
        <v>2.7166</v>
      </c>
      <c r="BC59" s="103" t="n">
        <v>2.6735</v>
      </c>
      <c r="BD59" s="103" t="n">
        <v>2.6304</v>
      </c>
      <c r="BE59" s="103" t="n">
        <v>2.5873</v>
      </c>
      <c r="BF59" s="103" t="n">
        <v>2.5442</v>
      </c>
      <c r="BG59" s="103" t="n">
        <v>2.5011</v>
      </c>
      <c r="BH59" s="103" t="n">
        <v>2.458</v>
      </c>
      <c r="BI59" s="103" t="n">
        <v>2.4149</v>
      </c>
      <c r="BJ59" s="103" t="n">
        <v>2.3718</v>
      </c>
    </row>
    <row r="60" customFormat="false" ht="12.8" hidden="false" customHeight="false" outlineLevel="0" collapsed="false">
      <c r="A60" s="102" t="n">
        <v>93</v>
      </c>
      <c r="B60" s="103" t="n">
        <v>0</v>
      </c>
      <c r="C60" s="103" t="n">
        <v>0.93175</v>
      </c>
      <c r="D60" s="103" t="n">
        <v>1.8635</v>
      </c>
      <c r="E60" s="103" t="n">
        <v>2.79525</v>
      </c>
      <c r="F60" s="103" t="n">
        <v>3.727</v>
      </c>
      <c r="G60" s="103" t="n">
        <v>4.6587</v>
      </c>
      <c r="H60" s="103" t="n">
        <v>5.5904</v>
      </c>
      <c r="I60" s="103" t="n">
        <v>6.5221</v>
      </c>
      <c r="J60" s="103" t="n">
        <v>7.4538</v>
      </c>
      <c r="K60" s="103" t="n">
        <v>8.1941</v>
      </c>
      <c r="L60" s="103" t="n">
        <v>8.9344</v>
      </c>
      <c r="M60" s="103" t="n">
        <v>9.6747</v>
      </c>
      <c r="N60" s="103" t="n">
        <v>10.415</v>
      </c>
      <c r="O60" s="103" t="n">
        <v>11.0178</v>
      </c>
      <c r="P60" s="103" t="n">
        <v>11.6206</v>
      </c>
      <c r="Q60" s="103" t="n">
        <v>12.782</v>
      </c>
      <c r="R60" s="103" t="n">
        <v>13.9434</v>
      </c>
      <c r="S60" s="103" t="n">
        <v>14.3843</v>
      </c>
      <c r="T60" s="103" t="n">
        <v>14.8252</v>
      </c>
      <c r="U60" s="103" t="n">
        <v>14.0221</v>
      </c>
      <c r="V60" s="103" t="n">
        <v>13.219</v>
      </c>
      <c r="W60" s="103" t="n">
        <v>10.3334</v>
      </c>
      <c r="X60" s="103" t="n">
        <v>7.4478</v>
      </c>
      <c r="Y60" s="103" t="n">
        <v>7.1742</v>
      </c>
      <c r="Z60" s="103" t="n">
        <v>6.9006</v>
      </c>
      <c r="AA60" s="103" t="n">
        <v>7.0475</v>
      </c>
      <c r="AB60" s="103" t="n">
        <v>7.1944</v>
      </c>
      <c r="AC60" s="103" t="n">
        <v>7.3444</v>
      </c>
      <c r="AD60" s="103" t="n">
        <v>7.4944</v>
      </c>
      <c r="AE60" s="103" t="n">
        <v>4.6716</v>
      </c>
      <c r="AF60" s="103" t="n">
        <v>1.8488</v>
      </c>
      <c r="AG60" s="103" t="n">
        <v>1.8268</v>
      </c>
      <c r="AH60" s="103" t="n">
        <v>1.8048</v>
      </c>
      <c r="AI60" s="103" t="n">
        <v>1.7826</v>
      </c>
      <c r="AJ60" s="103" t="n">
        <v>1.7604</v>
      </c>
      <c r="AK60" s="103" t="n">
        <v>1.7384</v>
      </c>
      <c r="AL60" s="103" t="n">
        <v>1.7164</v>
      </c>
      <c r="AM60" s="103" t="n">
        <v>2.6457</v>
      </c>
      <c r="AN60" s="103" t="n">
        <v>3.575</v>
      </c>
      <c r="AO60" s="103" t="n">
        <v>3.5283</v>
      </c>
      <c r="AP60" s="103" t="n">
        <v>3.4816</v>
      </c>
      <c r="AQ60" s="103" t="n">
        <v>3.3995</v>
      </c>
      <c r="AR60" s="103" t="n">
        <v>3.3174</v>
      </c>
      <c r="AS60" s="103" t="n">
        <v>3.272</v>
      </c>
      <c r="AT60" s="103" t="n">
        <v>3.2266</v>
      </c>
      <c r="AU60" s="103" t="n">
        <v>3.1812</v>
      </c>
      <c r="AV60" s="103" t="n">
        <v>3.1358</v>
      </c>
      <c r="AW60" s="103" t="n">
        <v>3.0904</v>
      </c>
      <c r="AX60" s="103" t="n">
        <v>3.045</v>
      </c>
      <c r="AY60" s="103" t="n">
        <v>2.9996</v>
      </c>
      <c r="AZ60" s="103" t="n">
        <v>2.9542</v>
      </c>
      <c r="BA60" s="103" t="n">
        <v>2.9088</v>
      </c>
      <c r="BB60" s="103" t="n">
        <v>2.8634</v>
      </c>
      <c r="BC60" s="103" t="n">
        <v>2.818</v>
      </c>
      <c r="BD60" s="103" t="n">
        <v>2.7726</v>
      </c>
      <c r="BE60" s="103" t="n">
        <v>2.7272</v>
      </c>
      <c r="BF60" s="103" t="n">
        <v>2.6818</v>
      </c>
      <c r="BG60" s="103" t="n">
        <v>2.6364</v>
      </c>
      <c r="BH60" s="103" t="n">
        <v>2.591</v>
      </c>
      <c r="BI60" s="103" t="n">
        <v>2.5456</v>
      </c>
      <c r="BJ60" s="103" t="n">
        <v>2.5002</v>
      </c>
    </row>
    <row r="61" customFormat="false" ht="12.8" hidden="false" customHeight="false" outlineLevel="0" collapsed="false">
      <c r="A61" s="102" t="n">
        <v>94</v>
      </c>
      <c r="B61" s="103" t="n">
        <v>0</v>
      </c>
      <c r="C61" s="103" t="n">
        <v>0.949</v>
      </c>
      <c r="D61" s="103" t="n">
        <v>1.898</v>
      </c>
      <c r="E61" s="103" t="n">
        <v>2.847</v>
      </c>
      <c r="F61" s="103" t="n">
        <v>3.796</v>
      </c>
      <c r="G61" s="103" t="n">
        <v>4.74485</v>
      </c>
      <c r="H61" s="103" t="n">
        <v>5.6937</v>
      </c>
      <c r="I61" s="103" t="n">
        <v>6.64255</v>
      </c>
      <c r="J61" s="103" t="n">
        <v>7.5914</v>
      </c>
      <c r="K61" s="103" t="n">
        <v>8.3463</v>
      </c>
      <c r="L61" s="103" t="n">
        <v>9.1012</v>
      </c>
      <c r="M61" s="103" t="n">
        <v>9.8561</v>
      </c>
      <c r="N61" s="103" t="n">
        <v>10.611</v>
      </c>
      <c r="O61" s="103" t="n">
        <v>11.2389</v>
      </c>
      <c r="P61" s="103" t="n">
        <v>11.8668</v>
      </c>
      <c r="Q61" s="103" t="n">
        <v>13.073</v>
      </c>
      <c r="R61" s="103" t="n">
        <v>14.2792</v>
      </c>
      <c r="S61" s="103" t="n">
        <v>14.7589</v>
      </c>
      <c r="T61" s="103" t="n">
        <v>15.2386</v>
      </c>
      <c r="U61" s="103" t="n">
        <v>14.4903</v>
      </c>
      <c r="V61" s="103" t="n">
        <v>13.742</v>
      </c>
      <c r="W61" s="103" t="n">
        <v>10.9197</v>
      </c>
      <c r="X61" s="103" t="n">
        <v>8.0974</v>
      </c>
      <c r="Y61" s="103" t="n">
        <v>7.8016</v>
      </c>
      <c r="Z61" s="103" t="n">
        <v>7.5058</v>
      </c>
      <c r="AA61" s="103" t="n">
        <v>7.666</v>
      </c>
      <c r="AB61" s="103" t="n">
        <v>7.8262</v>
      </c>
      <c r="AC61" s="103" t="n">
        <v>7.9897</v>
      </c>
      <c r="AD61" s="103" t="n">
        <v>8.1532</v>
      </c>
      <c r="AE61" s="103" t="n">
        <v>5.0833</v>
      </c>
      <c r="AF61" s="103" t="n">
        <v>2.0134</v>
      </c>
      <c r="AG61" s="103" t="n">
        <v>1.9894</v>
      </c>
      <c r="AH61" s="103" t="n">
        <v>1.9654</v>
      </c>
      <c r="AI61" s="103" t="n">
        <v>1.9413</v>
      </c>
      <c r="AJ61" s="103" t="n">
        <v>1.9172</v>
      </c>
      <c r="AK61" s="103" t="n">
        <v>1.8932</v>
      </c>
      <c r="AL61" s="103" t="n">
        <v>1.8692</v>
      </c>
      <c r="AM61" s="103" t="n">
        <v>2.8136</v>
      </c>
      <c r="AN61" s="103" t="n">
        <v>3.758</v>
      </c>
      <c r="AO61" s="103" t="n">
        <v>3.7089</v>
      </c>
      <c r="AP61" s="103" t="n">
        <v>3.6598</v>
      </c>
      <c r="AQ61" s="103" t="n">
        <v>3.5735</v>
      </c>
      <c r="AR61" s="103" t="n">
        <v>3.4872</v>
      </c>
      <c r="AS61" s="103" t="n">
        <v>3.4395</v>
      </c>
      <c r="AT61" s="103" t="n">
        <v>3.3918</v>
      </c>
      <c r="AU61" s="103" t="n">
        <v>3.3441</v>
      </c>
      <c r="AV61" s="103" t="n">
        <v>3.2964</v>
      </c>
      <c r="AW61" s="103" t="n">
        <v>3.2487</v>
      </c>
      <c r="AX61" s="103" t="n">
        <v>3.201</v>
      </c>
      <c r="AY61" s="103" t="n">
        <v>3.1533</v>
      </c>
      <c r="AZ61" s="103" t="n">
        <v>3.1056</v>
      </c>
      <c r="BA61" s="103" t="n">
        <v>3.0579</v>
      </c>
      <c r="BB61" s="103" t="n">
        <v>3.0102</v>
      </c>
      <c r="BC61" s="103" t="n">
        <v>2.9625</v>
      </c>
      <c r="BD61" s="103" t="n">
        <v>2.9148</v>
      </c>
      <c r="BE61" s="103" t="n">
        <v>2.8671</v>
      </c>
      <c r="BF61" s="103" t="n">
        <v>2.8194</v>
      </c>
      <c r="BG61" s="103" t="n">
        <v>2.7717</v>
      </c>
      <c r="BH61" s="103" t="n">
        <v>2.724</v>
      </c>
      <c r="BI61" s="103" t="n">
        <v>2.6763</v>
      </c>
      <c r="BJ61" s="103" t="n">
        <v>2.6286</v>
      </c>
    </row>
    <row r="62" customFormat="false" ht="12.8" hidden="false" customHeight="false" outlineLevel="0" collapsed="false">
      <c r="A62" s="102" t="n">
        <v>95</v>
      </c>
      <c r="B62" s="103" t="n">
        <v>0</v>
      </c>
      <c r="C62" s="103" t="n">
        <v>0.96625</v>
      </c>
      <c r="D62" s="103" t="n">
        <v>1.9325</v>
      </c>
      <c r="E62" s="103" t="n">
        <v>2.89875</v>
      </c>
      <c r="F62" s="103" t="n">
        <v>3.865</v>
      </c>
      <c r="G62" s="103" t="n">
        <v>4.831</v>
      </c>
      <c r="H62" s="103" t="n">
        <v>5.797</v>
      </c>
      <c r="I62" s="103" t="n">
        <v>6.763</v>
      </c>
      <c r="J62" s="103" t="n">
        <v>7.729</v>
      </c>
      <c r="K62" s="103" t="n">
        <v>8.4985</v>
      </c>
      <c r="L62" s="103" t="n">
        <v>9.268</v>
      </c>
      <c r="M62" s="103" t="n">
        <v>10.0375</v>
      </c>
      <c r="N62" s="103" t="n">
        <v>10.807</v>
      </c>
      <c r="O62" s="103" t="n">
        <v>11.46</v>
      </c>
      <c r="P62" s="103" t="n">
        <v>12.113</v>
      </c>
      <c r="Q62" s="103" t="n">
        <v>13.364</v>
      </c>
      <c r="R62" s="103" t="n">
        <v>14.615</v>
      </c>
      <c r="S62" s="103" t="n">
        <v>15.1335</v>
      </c>
      <c r="T62" s="103" t="n">
        <v>15.652</v>
      </c>
      <c r="U62" s="103" t="n">
        <v>14.9585</v>
      </c>
      <c r="V62" s="103" t="n">
        <v>14.265</v>
      </c>
      <c r="W62" s="103" t="n">
        <v>11.506</v>
      </c>
      <c r="X62" s="103" t="n">
        <v>8.747</v>
      </c>
      <c r="Y62" s="103" t="n">
        <v>8.429</v>
      </c>
      <c r="Z62" s="103" t="n">
        <v>8.111</v>
      </c>
      <c r="AA62" s="103" t="n">
        <v>8.2845</v>
      </c>
      <c r="AB62" s="103" t="n">
        <v>8.458</v>
      </c>
      <c r="AC62" s="103" t="n">
        <v>8.635</v>
      </c>
      <c r="AD62" s="103" t="n">
        <v>8.812</v>
      </c>
      <c r="AE62" s="103" t="n">
        <v>5.495</v>
      </c>
      <c r="AF62" s="103" t="n">
        <v>2.178</v>
      </c>
      <c r="AG62" s="103" t="n">
        <v>2.152</v>
      </c>
      <c r="AH62" s="103" t="n">
        <v>2.126</v>
      </c>
      <c r="AI62" s="103" t="n">
        <v>2.1</v>
      </c>
      <c r="AJ62" s="103" t="n">
        <v>2.074</v>
      </c>
      <c r="AK62" s="103" t="n">
        <v>2.048</v>
      </c>
      <c r="AL62" s="103" t="n">
        <v>2.022</v>
      </c>
      <c r="AM62" s="103" t="n">
        <v>2.9815</v>
      </c>
      <c r="AN62" s="103" t="n">
        <v>3.941</v>
      </c>
      <c r="AO62" s="103" t="n">
        <v>3.8895</v>
      </c>
      <c r="AP62" s="103" t="n">
        <v>3.838</v>
      </c>
      <c r="AQ62" s="103" t="n">
        <v>3.7475</v>
      </c>
      <c r="AR62" s="103" t="n">
        <v>3.657</v>
      </c>
      <c r="AS62" s="103" t="n">
        <v>3.607</v>
      </c>
      <c r="AT62" s="103" t="n">
        <v>3.557</v>
      </c>
      <c r="AU62" s="103" t="n">
        <v>3.507</v>
      </c>
      <c r="AV62" s="103" t="n">
        <v>3.457</v>
      </c>
      <c r="AW62" s="103" t="n">
        <v>3.407</v>
      </c>
      <c r="AX62" s="103" t="n">
        <v>3.357</v>
      </c>
      <c r="AY62" s="103" t="n">
        <v>3.307</v>
      </c>
      <c r="AZ62" s="103" t="n">
        <v>3.257</v>
      </c>
      <c r="BA62" s="103" t="n">
        <v>3.207</v>
      </c>
      <c r="BB62" s="103" t="n">
        <v>3.157</v>
      </c>
      <c r="BC62" s="103" t="n">
        <v>3.107</v>
      </c>
      <c r="BD62" s="103" t="n">
        <v>3.057</v>
      </c>
      <c r="BE62" s="103" t="n">
        <v>3.007</v>
      </c>
      <c r="BF62" s="103" t="n">
        <v>2.957</v>
      </c>
      <c r="BG62" s="103" t="n">
        <v>2.907</v>
      </c>
      <c r="BH62" s="103" t="n">
        <v>2.857</v>
      </c>
      <c r="BI62" s="103" t="n">
        <v>2.807</v>
      </c>
      <c r="BJ62" s="103" t="n">
        <v>2.757</v>
      </c>
    </row>
    <row r="63" customFormat="false" ht="12.8" hidden="false" customHeight="false" outlineLevel="0" collapsed="false">
      <c r="A63" s="102" t="n">
        <v>96</v>
      </c>
      <c r="B63" s="103" t="n">
        <v>0</v>
      </c>
      <c r="C63" s="103" t="n">
        <v>0.98185</v>
      </c>
      <c r="D63" s="103" t="n">
        <v>1.9637</v>
      </c>
      <c r="E63" s="103" t="n">
        <v>2.94555</v>
      </c>
      <c r="F63" s="103" t="n">
        <v>3.9274</v>
      </c>
      <c r="G63" s="103" t="n">
        <v>4.90905</v>
      </c>
      <c r="H63" s="103" t="n">
        <v>5.8907</v>
      </c>
      <c r="I63" s="103" t="n">
        <v>6.87235</v>
      </c>
      <c r="J63" s="103" t="n">
        <v>7.854</v>
      </c>
      <c r="K63" s="103" t="n">
        <v>8.63715</v>
      </c>
      <c r="L63" s="103" t="n">
        <v>9.4203</v>
      </c>
      <c r="M63" s="103" t="n">
        <v>10.20345</v>
      </c>
      <c r="N63" s="103" t="n">
        <v>10.9866</v>
      </c>
      <c r="O63" s="103" t="n">
        <v>11.6632</v>
      </c>
      <c r="P63" s="103" t="n">
        <v>12.3398</v>
      </c>
      <c r="Q63" s="103" t="n">
        <v>13.6336</v>
      </c>
      <c r="R63" s="103" t="n">
        <v>14.9274</v>
      </c>
      <c r="S63" s="103" t="n">
        <v>15.4841</v>
      </c>
      <c r="T63" s="103" t="n">
        <v>16.0408</v>
      </c>
      <c r="U63" s="103" t="n">
        <v>15.4062</v>
      </c>
      <c r="V63" s="103" t="n">
        <v>14.7716</v>
      </c>
      <c r="W63" s="103" t="n">
        <v>12.0951</v>
      </c>
      <c r="X63" s="103" t="n">
        <v>9.4186</v>
      </c>
      <c r="Y63" s="103" t="n">
        <v>9.0807</v>
      </c>
      <c r="Z63" s="103" t="n">
        <v>8.7428</v>
      </c>
      <c r="AA63" s="103" t="n">
        <v>8.9307</v>
      </c>
      <c r="AB63" s="103" t="n">
        <v>9.1186</v>
      </c>
      <c r="AC63" s="103" t="n">
        <v>9.3102</v>
      </c>
      <c r="AD63" s="103" t="n">
        <v>9.5018</v>
      </c>
      <c r="AE63" s="103" t="n">
        <v>5.9279</v>
      </c>
      <c r="AF63" s="103" t="n">
        <v>2.354</v>
      </c>
      <c r="AG63" s="103" t="n">
        <v>2.3259</v>
      </c>
      <c r="AH63" s="103" t="n">
        <v>2.2978</v>
      </c>
      <c r="AI63" s="103" t="n">
        <v>2.2698</v>
      </c>
      <c r="AJ63" s="103" t="n">
        <v>2.2418</v>
      </c>
      <c r="AK63" s="103" t="n">
        <v>2.2137</v>
      </c>
      <c r="AL63" s="103" t="n">
        <v>2.1856</v>
      </c>
      <c r="AM63" s="103" t="n">
        <v>3.1569</v>
      </c>
      <c r="AN63" s="103" t="n">
        <v>4.1282</v>
      </c>
      <c r="AO63" s="103" t="n">
        <v>4.0744</v>
      </c>
      <c r="AP63" s="103" t="n">
        <v>4.0206</v>
      </c>
      <c r="AQ63" s="103" t="n">
        <v>3.9259</v>
      </c>
      <c r="AR63" s="103" t="n">
        <v>3.8312</v>
      </c>
      <c r="AS63" s="103" t="n">
        <v>3.778775</v>
      </c>
      <c r="AT63" s="103" t="n">
        <v>3.72635</v>
      </c>
      <c r="AU63" s="103" t="n">
        <v>3.673925</v>
      </c>
      <c r="AV63" s="103" t="n">
        <v>3.6215</v>
      </c>
      <c r="AW63" s="103" t="n">
        <v>3.569075</v>
      </c>
      <c r="AX63" s="103" t="n">
        <v>3.51665</v>
      </c>
      <c r="AY63" s="103" t="n">
        <v>3.464225</v>
      </c>
      <c r="AZ63" s="103" t="n">
        <v>3.4118</v>
      </c>
      <c r="BA63" s="103" t="n">
        <v>3.359375</v>
      </c>
      <c r="BB63" s="103" t="n">
        <v>3.30695</v>
      </c>
      <c r="BC63" s="103" t="n">
        <v>3.254525</v>
      </c>
      <c r="BD63" s="103" t="n">
        <v>3.2021</v>
      </c>
      <c r="BE63" s="103" t="n">
        <v>3.149675</v>
      </c>
      <c r="BF63" s="103" t="n">
        <v>3.09725</v>
      </c>
      <c r="BG63" s="103" t="n">
        <v>3.044825</v>
      </c>
      <c r="BH63" s="103" t="n">
        <v>2.9924</v>
      </c>
      <c r="BI63" s="103" t="n">
        <v>2.939975</v>
      </c>
      <c r="BJ63" s="103" t="n">
        <v>2.88755</v>
      </c>
    </row>
    <row r="64" customFormat="false" ht="12.8" hidden="false" customHeight="false" outlineLevel="0" collapsed="false">
      <c r="A64" s="102" t="n">
        <v>97</v>
      </c>
      <c r="B64" s="103" t="n">
        <v>0</v>
      </c>
      <c r="C64" s="103" t="n">
        <v>0.99745</v>
      </c>
      <c r="D64" s="103" t="n">
        <v>1.9949</v>
      </c>
      <c r="E64" s="103" t="n">
        <v>2.99235</v>
      </c>
      <c r="F64" s="103" t="n">
        <v>3.9898</v>
      </c>
      <c r="G64" s="103" t="n">
        <v>4.9871</v>
      </c>
      <c r="H64" s="103" t="n">
        <v>5.9844</v>
      </c>
      <c r="I64" s="103" t="n">
        <v>6.9817</v>
      </c>
      <c r="J64" s="103" t="n">
        <v>7.979</v>
      </c>
      <c r="K64" s="103" t="n">
        <v>8.7758</v>
      </c>
      <c r="L64" s="103" t="n">
        <v>9.5726</v>
      </c>
      <c r="M64" s="103" t="n">
        <v>10.3694</v>
      </c>
      <c r="N64" s="103" t="n">
        <v>11.1662</v>
      </c>
      <c r="O64" s="103" t="n">
        <v>11.8664</v>
      </c>
      <c r="P64" s="103" t="n">
        <v>12.5666</v>
      </c>
      <c r="Q64" s="103" t="n">
        <v>13.9032</v>
      </c>
      <c r="R64" s="103" t="n">
        <v>15.2398</v>
      </c>
      <c r="S64" s="103" t="n">
        <v>15.8347</v>
      </c>
      <c r="T64" s="103" t="n">
        <v>16.4296</v>
      </c>
      <c r="U64" s="103" t="n">
        <v>15.8539</v>
      </c>
      <c r="V64" s="103" t="n">
        <v>15.2782</v>
      </c>
      <c r="W64" s="103" t="n">
        <v>12.6842</v>
      </c>
      <c r="X64" s="103" t="n">
        <v>10.0902</v>
      </c>
      <c r="Y64" s="103" t="n">
        <v>9.7324</v>
      </c>
      <c r="Z64" s="103" t="n">
        <v>9.3746</v>
      </c>
      <c r="AA64" s="103" t="n">
        <v>9.5769</v>
      </c>
      <c r="AB64" s="103" t="n">
        <v>9.7792</v>
      </c>
      <c r="AC64" s="103" t="n">
        <v>9.9854</v>
      </c>
      <c r="AD64" s="103" t="n">
        <v>10.1916</v>
      </c>
      <c r="AE64" s="103" t="n">
        <v>6.3608</v>
      </c>
      <c r="AF64" s="103" t="n">
        <v>2.53</v>
      </c>
      <c r="AG64" s="103" t="n">
        <v>2.4998</v>
      </c>
      <c r="AH64" s="103" t="n">
        <v>2.4696</v>
      </c>
      <c r="AI64" s="103" t="n">
        <v>2.4396</v>
      </c>
      <c r="AJ64" s="103" t="n">
        <v>2.4096</v>
      </c>
      <c r="AK64" s="103" t="n">
        <v>2.3794</v>
      </c>
      <c r="AL64" s="103" t="n">
        <v>2.3492</v>
      </c>
      <c r="AM64" s="103" t="n">
        <v>3.3323</v>
      </c>
      <c r="AN64" s="103" t="n">
        <v>4.3154</v>
      </c>
      <c r="AO64" s="103" t="n">
        <v>4.2593</v>
      </c>
      <c r="AP64" s="103" t="n">
        <v>4.2032</v>
      </c>
      <c r="AQ64" s="103" t="n">
        <v>4.1043</v>
      </c>
      <c r="AR64" s="103" t="n">
        <v>4.0054</v>
      </c>
      <c r="AS64" s="103" t="n">
        <v>3.95055</v>
      </c>
      <c r="AT64" s="103" t="n">
        <v>3.8957</v>
      </c>
      <c r="AU64" s="103" t="n">
        <v>3.84085</v>
      </c>
      <c r="AV64" s="103" t="n">
        <v>3.786</v>
      </c>
      <c r="AW64" s="103" t="n">
        <v>3.73115</v>
      </c>
      <c r="AX64" s="103" t="n">
        <v>3.6763</v>
      </c>
      <c r="AY64" s="103" t="n">
        <v>3.62145</v>
      </c>
      <c r="AZ64" s="103" t="n">
        <v>3.5666</v>
      </c>
      <c r="BA64" s="103" t="n">
        <v>3.51175</v>
      </c>
      <c r="BB64" s="103" t="n">
        <v>3.4569</v>
      </c>
      <c r="BC64" s="103" t="n">
        <v>3.40205</v>
      </c>
      <c r="BD64" s="103" t="n">
        <v>3.3472</v>
      </c>
      <c r="BE64" s="103" t="n">
        <v>3.29235</v>
      </c>
      <c r="BF64" s="103" t="n">
        <v>3.2375</v>
      </c>
      <c r="BG64" s="103" t="n">
        <v>3.18265</v>
      </c>
      <c r="BH64" s="103" t="n">
        <v>3.1278</v>
      </c>
      <c r="BI64" s="103" t="n">
        <v>3.07295</v>
      </c>
      <c r="BJ64" s="103" t="n">
        <v>3.0181</v>
      </c>
    </row>
    <row r="65" customFormat="false" ht="12.8" hidden="false" customHeight="false" outlineLevel="0" collapsed="false">
      <c r="A65" s="102" t="n">
        <v>98</v>
      </c>
      <c r="B65" s="103" t="n">
        <v>0</v>
      </c>
      <c r="C65" s="103" t="n">
        <v>1.01305</v>
      </c>
      <c r="D65" s="103" t="n">
        <v>2.0261</v>
      </c>
      <c r="E65" s="103" t="n">
        <v>3.03915</v>
      </c>
      <c r="F65" s="103" t="n">
        <v>4.0522</v>
      </c>
      <c r="G65" s="103" t="n">
        <v>5.06515</v>
      </c>
      <c r="H65" s="103" t="n">
        <v>6.0781</v>
      </c>
      <c r="I65" s="103" t="n">
        <v>7.09105</v>
      </c>
      <c r="J65" s="103" t="n">
        <v>8.104</v>
      </c>
      <c r="K65" s="103" t="n">
        <v>8.91445</v>
      </c>
      <c r="L65" s="103" t="n">
        <v>9.7249</v>
      </c>
      <c r="M65" s="103" t="n">
        <v>10.53535</v>
      </c>
      <c r="N65" s="103" t="n">
        <v>11.3458</v>
      </c>
      <c r="O65" s="103" t="n">
        <v>12.0696</v>
      </c>
      <c r="P65" s="103" t="n">
        <v>12.7934</v>
      </c>
      <c r="Q65" s="103" t="n">
        <v>14.1728</v>
      </c>
      <c r="R65" s="103" t="n">
        <v>15.5522</v>
      </c>
      <c r="S65" s="103" t="n">
        <v>16.1853</v>
      </c>
      <c r="T65" s="103" t="n">
        <v>16.8184</v>
      </c>
      <c r="U65" s="103" t="n">
        <v>16.3016</v>
      </c>
      <c r="V65" s="103" t="n">
        <v>15.7848</v>
      </c>
      <c r="W65" s="103" t="n">
        <v>13.2733</v>
      </c>
      <c r="X65" s="103" t="n">
        <v>10.7618</v>
      </c>
      <c r="Y65" s="103" t="n">
        <v>10.3841</v>
      </c>
      <c r="Z65" s="103" t="n">
        <v>10.0064</v>
      </c>
      <c r="AA65" s="103" t="n">
        <v>10.2231</v>
      </c>
      <c r="AB65" s="103" t="n">
        <v>10.4398</v>
      </c>
      <c r="AC65" s="103" t="n">
        <v>10.6606</v>
      </c>
      <c r="AD65" s="103" t="n">
        <v>10.8814</v>
      </c>
      <c r="AE65" s="103" t="n">
        <v>6.7937</v>
      </c>
      <c r="AF65" s="103" t="n">
        <v>2.706</v>
      </c>
      <c r="AG65" s="103" t="n">
        <v>2.6737</v>
      </c>
      <c r="AH65" s="103" t="n">
        <v>2.6414</v>
      </c>
      <c r="AI65" s="103" t="n">
        <v>2.6094</v>
      </c>
      <c r="AJ65" s="103" t="n">
        <v>2.5774</v>
      </c>
      <c r="AK65" s="103" t="n">
        <v>2.5451</v>
      </c>
      <c r="AL65" s="103" t="n">
        <v>2.5128</v>
      </c>
      <c r="AM65" s="103" t="n">
        <v>3.5077</v>
      </c>
      <c r="AN65" s="103" t="n">
        <v>4.5026</v>
      </c>
      <c r="AO65" s="103" t="n">
        <v>4.4442</v>
      </c>
      <c r="AP65" s="103" t="n">
        <v>4.3858</v>
      </c>
      <c r="AQ65" s="103" t="n">
        <v>4.2827</v>
      </c>
      <c r="AR65" s="103" t="n">
        <v>4.1796</v>
      </c>
      <c r="AS65" s="103" t="n">
        <v>4.122325</v>
      </c>
      <c r="AT65" s="103" t="n">
        <v>4.06505</v>
      </c>
      <c r="AU65" s="103" t="n">
        <v>4.007775</v>
      </c>
      <c r="AV65" s="103" t="n">
        <v>3.9505</v>
      </c>
      <c r="AW65" s="103" t="n">
        <v>3.893225</v>
      </c>
      <c r="AX65" s="103" t="n">
        <v>3.83595</v>
      </c>
      <c r="AY65" s="103" t="n">
        <v>3.778675</v>
      </c>
      <c r="AZ65" s="103" t="n">
        <v>3.7214</v>
      </c>
      <c r="BA65" s="103" t="n">
        <v>3.664125</v>
      </c>
      <c r="BB65" s="103" t="n">
        <v>3.60685</v>
      </c>
      <c r="BC65" s="103" t="n">
        <v>3.549575</v>
      </c>
      <c r="BD65" s="103" t="n">
        <v>3.4923</v>
      </c>
      <c r="BE65" s="103" t="n">
        <v>3.435025</v>
      </c>
      <c r="BF65" s="103" t="n">
        <v>3.37775</v>
      </c>
      <c r="BG65" s="103" t="n">
        <v>3.320475</v>
      </c>
      <c r="BH65" s="103" t="n">
        <v>3.2632</v>
      </c>
      <c r="BI65" s="103" t="n">
        <v>3.205925</v>
      </c>
      <c r="BJ65" s="103" t="n">
        <v>3.14865</v>
      </c>
    </row>
    <row r="66" customFormat="false" ht="12.8" hidden="false" customHeight="false" outlineLevel="0" collapsed="false">
      <c r="A66" s="102" t="n">
        <v>99</v>
      </c>
      <c r="B66" s="103" t="n">
        <v>0</v>
      </c>
      <c r="C66" s="103" t="n">
        <v>1.02865</v>
      </c>
      <c r="D66" s="103" t="n">
        <v>2.0573</v>
      </c>
      <c r="E66" s="103" t="n">
        <v>3.08595</v>
      </c>
      <c r="F66" s="103" t="n">
        <v>4.1146</v>
      </c>
      <c r="G66" s="103" t="n">
        <v>5.1432</v>
      </c>
      <c r="H66" s="103" t="n">
        <v>6.1718</v>
      </c>
      <c r="I66" s="103" t="n">
        <v>7.2004</v>
      </c>
      <c r="J66" s="103" t="n">
        <v>8.229</v>
      </c>
      <c r="K66" s="103" t="n">
        <v>9.0531</v>
      </c>
      <c r="L66" s="103" t="n">
        <v>9.8772</v>
      </c>
      <c r="M66" s="103" t="n">
        <v>10.7013</v>
      </c>
      <c r="N66" s="103" t="n">
        <v>11.5254</v>
      </c>
      <c r="O66" s="103" t="n">
        <v>12.2728</v>
      </c>
      <c r="P66" s="103" t="n">
        <v>13.0202</v>
      </c>
      <c r="Q66" s="103" t="n">
        <v>14.4424</v>
      </c>
      <c r="R66" s="103" t="n">
        <v>15.8646</v>
      </c>
      <c r="S66" s="103" t="n">
        <v>16.5359</v>
      </c>
      <c r="T66" s="103" t="n">
        <v>17.2072</v>
      </c>
      <c r="U66" s="103" t="n">
        <v>16.7493</v>
      </c>
      <c r="V66" s="103" t="n">
        <v>16.2914</v>
      </c>
      <c r="W66" s="103" t="n">
        <v>13.8624</v>
      </c>
      <c r="X66" s="103" t="n">
        <v>11.4334</v>
      </c>
      <c r="Y66" s="103" t="n">
        <v>11.0358</v>
      </c>
      <c r="Z66" s="103" t="n">
        <v>10.6382</v>
      </c>
      <c r="AA66" s="103" t="n">
        <v>10.8693</v>
      </c>
      <c r="AB66" s="103" t="n">
        <v>11.1004</v>
      </c>
      <c r="AC66" s="103" t="n">
        <v>11.3358</v>
      </c>
      <c r="AD66" s="103" t="n">
        <v>11.5712</v>
      </c>
      <c r="AE66" s="103" t="n">
        <v>7.2266</v>
      </c>
      <c r="AF66" s="103" t="n">
        <v>2.882</v>
      </c>
      <c r="AG66" s="103" t="n">
        <v>2.8476</v>
      </c>
      <c r="AH66" s="103" t="n">
        <v>2.8132</v>
      </c>
      <c r="AI66" s="103" t="n">
        <v>2.7792</v>
      </c>
      <c r="AJ66" s="103" t="n">
        <v>2.7452</v>
      </c>
      <c r="AK66" s="103" t="n">
        <v>2.7108</v>
      </c>
      <c r="AL66" s="103" t="n">
        <v>2.6764</v>
      </c>
      <c r="AM66" s="103" t="n">
        <v>3.6831</v>
      </c>
      <c r="AN66" s="103" t="n">
        <v>4.6898</v>
      </c>
      <c r="AO66" s="103" t="n">
        <v>4.6291</v>
      </c>
      <c r="AP66" s="103" t="n">
        <v>4.5684</v>
      </c>
      <c r="AQ66" s="103" t="n">
        <v>4.4611</v>
      </c>
      <c r="AR66" s="103" t="n">
        <v>4.3538</v>
      </c>
      <c r="AS66" s="103" t="n">
        <v>4.2941</v>
      </c>
      <c r="AT66" s="103" t="n">
        <v>4.2344</v>
      </c>
      <c r="AU66" s="103" t="n">
        <v>4.1747</v>
      </c>
      <c r="AV66" s="103" t="n">
        <v>4.115</v>
      </c>
      <c r="AW66" s="103" t="n">
        <v>4.0553</v>
      </c>
      <c r="AX66" s="103" t="n">
        <v>3.9956</v>
      </c>
      <c r="AY66" s="103" t="n">
        <v>3.9359</v>
      </c>
      <c r="AZ66" s="103" t="n">
        <v>3.8762</v>
      </c>
      <c r="BA66" s="103" t="n">
        <v>3.8165</v>
      </c>
      <c r="BB66" s="103" t="n">
        <v>3.7568</v>
      </c>
      <c r="BC66" s="103" t="n">
        <v>3.6971</v>
      </c>
      <c r="BD66" s="103" t="n">
        <v>3.6374</v>
      </c>
      <c r="BE66" s="103" t="n">
        <v>3.5777</v>
      </c>
      <c r="BF66" s="103" t="n">
        <v>3.518</v>
      </c>
      <c r="BG66" s="103" t="n">
        <v>3.4583</v>
      </c>
      <c r="BH66" s="103" t="n">
        <v>3.3986</v>
      </c>
      <c r="BI66" s="103" t="n">
        <v>3.3389</v>
      </c>
      <c r="BJ66" s="103" t="n">
        <v>3.2792</v>
      </c>
    </row>
    <row r="67" customFormat="false" ht="12.8" hidden="false" customHeight="false" outlineLevel="0" collapsed="false">
      <c r="A67" s="102" t="n">
        <v>100</v>
      </c>
      <c r="B67" s="103" t="n">
        <v>0</v>
      </c>
      <c r="C67" s="103" t="n">
        <v>1.04425</v>
      </c>
      <c r="D67" s="103" t="n">
        <v>2.0885</v>
      </c>
      <c r="E67" s="103" t="n">
        <v>3.13275</v>
      </c>
      <c r="F67" s="103" t="n">
        <v>4.177</v>
      </c>
      <c r="G67" s="103" t="n">
        <v>5.22125</v>
      </c>
      <c r="H67" s="103" t="n">
        <v>6.2655</v>
      </c>
      <c r="I67" s="103" t="n">
        <v>7.30975</v>
      </c>
      <c r="J67" s="103" t="n">
        <v>8.354</v>
      </c>
      <c r="K67" s="103" t="n">
        <v>9.19175</v>
      </c>
      <c r="L67" s="103" t="n">
        <v>10.0295</v>
      </c>
      <c r="M67" s="103" t="n">
        <v>10.86725</v>
      </c>
      <c r="N67" s="103" t="n">
        <v>11.705</v>
      </c>
      <c r="O67" s="103" t="n">
        <v>12.476</v>
      </c>
      <c r="P67" s="103" t="n">
        <v>13.247</v>
      </c>
      <c r="Q67" s="103" t="n">
        <v>14.712</v>
      </c>
      <c r="R67" s="103" t="n">
        <v>16.177</v>
      </c>
      <c r="S67" s="103" t="n">
        <v>16.8865</v>
      </c>
      <c r="T67" s="103" t="n">
        <v>17.596</v>
      </c>
      <c r="U67" s="103" t="n">
        <v>17.197</v>
      </c>
      <c r="V67" s="103" t="n">
        <v>16.798</v>
      </c>
      <c r="W67" s="103" t="n">
        <v>14.4515</v>
      </c>
      <c r="X67" s="103" t="n">
        <v>12.105</v>
      </c>
      <c r="Y67" s="103" t="n">
        <v>11.6875</v>
      </c>
      <c r="Z67" s="103" t="n">
        <v>11.27</v>
      </c>
      <c r="AA67" s="103" t="n">
        <v>11.5155</v>
      </c>
      <c r="AB67" s="103" t="n">
        <v>11.761</v>
      </c>
      <c r="AC67" s="103" t="n">
        <v>12.011</v>
      </c>
      <c r="AD67" s="103" t="n">
        <v>12.261</v>
      </c>
      <c r="AE67" s="103" t="n">
        <v>7.6595</v>
      </c>
      <c r="AF67" s="103" t="n">
        <v>3.058</v>
      </c>
      <c r="AG67" s="103" t="n">
        <v>3.0215</v>
      </c>
      <c r="AH67" s="103" t="n">
        <v>2.985</v>
      </c>
      <c r="AI67" s="103" t="n">
        <v>2.949</v>
      </c>
      <c r="AJ67" s="103" t="n">
        <v>2.913</v>
      </c>
      <c r="AK67" s="103" t="n">
        <v>2.8765</v>
      </c>
      <c r="AL67" s="103" t="n">
        <v>2.84</v>
      </c>
      <c r="AM67" s="103" t="n">
        <v>3.8585</v>
      </c>
      <c r="AN67" s="103" t="n">
        <v>4.877</v>
      </c>
      <c r="AO67" s="103" t="n">
        <v>4.814</v>
      </c>
      <c r="AP67" s="103" t="n">
        <v>4.751</v>
      </c>
      <c r="AQ67" s="103" t="n">
        <v>4.6395</v>
      </c>
      <c r="AR67" s="103" t="n">
        <v>4.528</v>
      </c>
      <c r="AS67" s="103" t="n">
        <v>4.465875</v>
      </c>
      <c r="AT67" s="103" t="n">
        <v>4.40375</v>
      </c>
      <c r="AU67" s="103" t="n">
        <v>4.341625</v>
      </c>
      <c r="AV67" s="103" t="n">
        <v>4.2795</v>
      </c>
      <c r="AW67" s="103" t="n">
        <v>4.217375</v>
      </c>
      <c r="AX67" s="103" t="n">
        <v>4.15525</v>
      </c>
      <c r="AY67" s="103" t="n">
        <v>4.093125</v>
      </c>
      <c r="AZ67" s="103" t="n">
        <v>4.031</v>
      </c>
      <c r="BA67" s="103" t="n">
        <v>3.968875</v>
      </c>
      <c r="BB67" s="103" t="n">
        <v>3.90675</v>
      </c>
      <c r="BC67" s="103" t="n">
        <v>3.844625</v>
      </c>
      <c r="BD67" s="103" t="n">
        <v>3.7825</v>
      </c>
      <c r="BE67" s="103" t="n">
        <v>3.720375</v>
      </c>
      <c r="BF67" s="103" t="n">
        <v>3.65825</v>
      </c>
      <c r="BG67" s="103" t="n">
        <v>3.596125</v>
      </c>
      <c r="BH67" s="103" t="n">
        <v>3.534</v>
      </c>
      <c r="BI67" s="103" t="n">
        <v>3.471875</v>
      </c>
      <c r="BJ67" s="103" t="n">
        <v>3.40975</v>
      </c>
    </row>
    <row r="68" customFormat="false" ht="12.8" hidden="false" customHeight="false" outlineLevel="0" collapsed="false">
      <c r="A68" s="102" t="n">
        <v>101</v>
      </c>
      <c r="B68" s="103" t="n">
        <v>0</v>
      </c>
      <c r="C68" s="103" t="n">
        <v>1.0577</v>
      </c>
      <c r="D68" s="103" t="n">
        <v>2.1154</v>
      </c>
      <c r="E68" s="103" t="n">
        <v>3.1731</v>
      </c>
      <c r="F68" s="103" t="n">
        <v>4.2308</v>
      </c>
      <c r="G68" s="103" t="n">
        <v>5.2885</v>
      </c>
      <c r="H68" s="103" t="n">
        <v>6.3462</v>
      </c>
      <c r="I68" s="103" t="n">
        <v>7.4039</v>
      </c>
      <c r="J68" s="103" t="n">
        <v>8.4616</v>
      </c>
      <c r="K68" s="103" t="n">
        <v>9.31185</v>
      </c>
      <c r="L68" s="103" t="n">
        <v>10.1621</v>
      </c>
      <c r="M68" s="103" t="n">
        <v>11.01235</v>
      </c>
      <c r="N68" s="103" t="n">
        <v>11.8626</v>
      </c>
      <c r="O68" s="103" t="n">
        <v>12.655</v>
      </c>
      <c r="P68" s="103" t="n">
        <v>13.4474</v>
      </c>
      <c r="Q68" s="103" t="n">
        <v>14.9519</v>
      </c>
      <c r="R68" s="103" t="n">
        <v>16.4564</v>
      </c>
      <c r="S68" s="103" t="n">
        <v>17.2026</v>
      </c>
      <c r="T68" s="103" t="n">
        <v>17.9488</v>
      </c>
      <c r="U68" s="103" t="n">
        <v>17.6114</v>
      </c>
      <c r="V68" s="103" t="n">
        <v>17.274</v>
      </c>
      <c r="W68" s="103" t="n">
        <v>15.0243</v>
      </c>
      <c r="X68" s="103" t="n">
        <v>12.7746</v>
      </c>
      <c r="Y68" s="103" t="n">
        <v>12.3416</v>
      </c>
      <c r="Z68" s="103" t="n">
        <v>11.9086</v>
      </c>
      <c r="AA68" s="103" t="n">
        <v>12.1694</v>
      </c>
      <c r="AB68" s="103" t="n">
        <v>12.4302</v>
      </c>
      <c r="AC68" s="103" t="n">
        <v>12.6956</v>
      </c>
      <c r="AD68" s="103" t="n">
        <v>12.961</v>
      </c>
      <c r="AE68" s="103" t="n">
        <v>8.1014</v>
      </c>
      <c r="AF68" s="103" t="n">
        <v>3.2418</v>
      </c>
      <c r="AG68" s="103" t="n">
        <v>3.2031</v>
      </c>
      <c r="AH68" s="103" t="n">
        <v>3.1644</v>
      </c>
      <c r="AI68" s="103" t="n">
        <v>3.1262</v>
      </c>
      <c r="AJ68" s="103" t="n">
        <v>3.088</v>
      </c>
      <c r="AK68" s="103" t="n">
        <v>3.0493</v>
      </c>
      <c r="AL68" s="103" t="n">
        <v>3.0106</v>
      </c>
      <c r="AM68" s="103" t="n">
        <v>4.0382</v>
      </c>
      <c r="AN68" s="103" t="n">
        <v>5.0658</v>
      </c>
      <c r="AO68" s="103" t="n">
        <v>5.0003</v>
      </c>
      <c r="AP68" s="103" t="n">
        <v>4.9348</v>
      </c>
      <c r="AQ68" s="103" t="n">
        <v>4.8191</v>
      </c>
      <c r="AR68" s="103" t="n">
        <v>4.7034</v>
      </c>
      <c r="AS68" s="103" t="n">
        <v>4.638875</v>
      </c>
      <c r="AT68" s="103" t="n">
        <v>4.57435</v>
      </c>
      <c r="AU68" s="103" t="n">
        <v>4.509825</v>
      </c>
      <c r="AV68" s="103" t="n">
        <v>4.4453</v>
      </c>
      <c r="AW68" s="103" t="n">
        <v>4.380775</v>
      </c>
      <c r="AX68" s="103" t="n">
        <v>4.31625</v>
      </c>
      <c r="AY68" s="103" t="n">
        <v>4.251725</v>
      </c>
      <c r="AZ68" s="103" t="n">
        <v>4.1872</v>
      </c>
      <c r="BA68" s="103" t="n">
        <v>4.122675</v>
      </c>
      <c r="BB68" s="103" t="n">
        <v>4.05815</v>
      </c>
      <c r="BC68" s="103" t="n">
        <v>3.993625</v>
      </c>
      <c r="BD68" s="103" t="n">
        <v>3.9291</v>
      </c>
      <c r="BE68" s="103" t="n">
        <v>3.864575</v>
      </c>
      <c r="BF68" s="103" t="n">
        <v>3.80005</v>
      </c>
      <c r="BG68" s="103" t="n">
        <v>3.735525</v>
      </c>
      <c r="BH68" s="103" t="n">
        <v>3.671</v>
      </c>
      <c r="BI68" s="103" t="n">
        <v>3.606475</v>
      </c>
      <c r="BJ68" s="103" t="n">
        <v>3.54195</v>
      </c>
    </row>
    <row r="69" customFormat="false" ht="12.8" hidden="false" customHeight="false" outlineLevel="0" collapsed="false">
      <c r="A69" s="102" t="n">
        <v>102</v>
      </c>
      <c r="B69" s="103" t="n">
        <v>0</v>
      </c>
      <c r="C69" s="103" t="n">
        <v>1.07115</v>
      </c>
      <c r="D69" s="103" t="n">
        <v>2.1423</v>
      </c>
      <c r="E69" s="103" t="n">
        <v>3.21345</v>
      </c>
      <c r="F69" s="103" t="n">
        <v>4.2846</v>
      </c>
      <c r="G69" s="103" t="n">
        <v>5.35575</v>
      </c>
      <c r="H69" s="103" t="n">
        <v>6.4269</v>
      </c>
      <c r="I69" s="103" t="n">
        <v>7.49805</v>
      </c>
      <c r="J69" s="103" t="n">
        <v>8.5692</v>
      </c>
      <c r="K69" s="103" t="n">
        <v>9.43195</v>
      </c>
      <c r="L69" s="103" t="n">
        <v>10.2947</v>
      </c>
      <c r="M69" s="103" t="n">
        <v>11.15745</v>
      </c>
      <c r="N69" s="103" t="n">
        <v>12.0202</v>
      </c>
      <c r="O69" s="103" t="n">
        <v>12.834</v>
      </c>
      <c r="P69" s="103" t="n">
        <v>13.6478</v>
      </c>
      <c r="Q69" s="103" t="n">
        <v>15.1918</v>
      </c>
      <c r="R69" s="103" t="n">
        <v>16.7358</v>
      </c>
      <c r="S69" s="103" t="n">
        <v>17.5187</v>
      </c>
      <c r="T69" s="103" t="n">
        <v>18.3016</v>
      </c>
      <c r="U69" s="103" t="n">
        <v>18.0258</v>
      </c>
      <c r="V69" s="103" t="n">
        <v>17.75</v>
      </c>
      <c r="W69" s="103" t="n">
        <v>15.5971</v>
      </c>
      <c r="X69" s="103" t="n">
        <v>13.4442</v>
      </c>
      <c r="Y69" s="103" t="n">
        <v>12.9957</v>
      </c>
      <c r="Z69" s="103" t="n">
        <v>12.5472</v>
      </c>
      <c r="AA69" s="103" t="n">
        <v>12.8233</v>
      </c>
      <c r="AB69" s="103" t="n">
        <v>13.0994</v>
      </c>
      <c r="AC69" s="103" t="n">
        <v>13.3802</v>
      </c>
      <c r="AD69" s="103" t="n">
        <v>13.661</v>
      </c>
      <c r="AE69" s="103" t="n">
        <v>8.5433</v>
      </c>
      <c r="AF69" s="103" t="n">
        <v>3.4256</v>
      </c>
      <c r="AG69" s="103" t="n">
        <v>3.3847</v>
      </c>
      <c r="AH69" s="103" t="n">
        <v>3.3438</v>
      </c>
      <c r="AI69" s="103" t="n">
        <v>3.3034</v>
      </c>
      <c r="AJ69" s="103" t="n">
        <v>3.263</v>
      </c>
      <c r="AK69" s="103" t="n">
        <v>3.2221</v>
      </c>
      <c r="AL69" s="103" t="n">
        <v>3.1812</v>
      </c>
      <c r="AM69" s="103" t="n">
        <v>4.2179</v>
      </c>
      <c r="AN69" s="103" t="n">
        <v>5.2546</v>
      </c>
      <c r="AO69" s="103" t="n">
        <v>5.1866</v>
      </c>
      <c r="AP69" s="103" t="n">
        <v>5.1186</v>
      </c>
      <c r="AQ69" s="103" t="n">
        <v>4.9987</v>
      </c>
      <c r="AR69" s="103" t="n">
        <v>4.8788</v>
      </c>
      <c r="AS69" s="103" t="n">
        <v>4.811875</v>
      </c>
      <c r="AT69" s="103" t="n">
        <v>4.74495</v>
      </c>
      <c r="AU69" s="103" t="n">
        <v>4.678025</v>
      </c>
      <c r="AV69" s="103" t="n">
        <v>4.6111</v>
      </c>
      <c r="AW69" s="103" t="n">
        <v>4.544175</v>
      </c>
      <c r="AX69" s="103" t="n">
        <v>4.47725</v>
      </c>
      <c r="AY69" s="103" t="n">
        <v>4.410325</v>
      </c>
      <c r="AZ69" s="103" t="n">
        <v>4.3434</v>
      </c>
      <c r="BA69" s="103" t="n">
        <v>4.276475</v>
      </c>
      <c r="BB69" s="103" t="n">
        <v>4.20955</v>
      </c>
      <c r="BC69" s="103" t="n">
        <v>4.142625</v>
      </c>
      <c r="BD69" s="103" t="n">
        <v>4.0757</v>
      </c>
      <c r="BE69" s="103" t="n">
        <v>4.008775</v>
      </c>
      <c r="BF69" s="103" t="n">
        <v>3.94185</v>
      </c>
      <c r="BG69" s="103" t="n">
        <v>3.874925</v>
      </c>
      <c r="BH69" s="103" t="n">
        <v>3.808</v>
      </c>
      <c r="BI69" s="103" t="n">
        <v>3.741075</v>
      </c>
      <c r="BJ69" s="103" t="n">
        <v>3.67415</v>
      </c>
    </row>
    <row r="70" customFormat="false" ht="12.8" hidden="false" customHeight="false" outlineLevel="0" collapsed="false">
      <c r="A70" s="102" t="n">
        <v>103</v>
      </c>
      <c r="B70" s="103" t="n">
        <v>0</v>
      </c>
      <c r="C70" s="103" t="n">
        <v>1.0846</v>
      </c>
      <c r="D70" s="103" t="n">
        <v>2.1692</v>
      </c>
      <c r="E70" s="103" t="n">
        <v>3.2538</v>
      </c>
      <c r="F70" s="103" t="n">
        <v>4.3384</v>
      </c>
      <c r="G70" s="103" t="n">
        <v>5.423</v>
      </c>
      <c r="H70" s="103" t="n">
        <v>6.5076</v>
      </c>
      <c r="I70" s="103" t="n">
        <v>7.5922</v>
      </c>
      <c r="J70" s="103" t="n">
        <v>8.6768</v>
      </c>
      <c r="K70" s="103" t="n">
        <v>9.55205</v>
      </c>
      <c r="L70" s="103" t="n">
        <v>10.4273</v>
      </c>
      <c r="M70" s="103" t="n">
        <v>11.30255</v>
      </c>
      <c r="N70" s="103" t="n">
        <v>12.1778</v>
      </c>
      <c r="O70" s="103" t="n">
        <v>13.013</v>
      </c>
      <c r="P70" s="103" t="n">
        <v>13.8482</v>
      </c>
      <c r="Q70" s="103" t="n">
        <v>15.4317</v>
      </c>
      <c r="R70" s="103" t="n">
        <v>17.0152</v>
      </c>
      <c r="S70" s="103" t="n">
        <v>17.8348</v>
      </c>
      <c r="T70" s="103" t="n">
        <v>18.6544</v>
      </c>
      <c r="U70" s="103" t="n">
        <v>18.4402</v>
      </c>
      <c r="V70" s="103" t="n">
        <v>18.226</v>
      </c>
      <c r="W70" s="103" t="n">
        <v>16.1699</v>
      </c>
      <c r="X70" s="103" t="n">
        <v>14.1138</v>
      </c>
      <c r="Y70" s="103" t="n">
        <v>13.6498</v>
      </c>
      <c r="Z70" s="103" t="n">
        <v>13.1858</v>
      </c>
      <c r="AA70" s="103" t="n">
        <v>13.4772</v>
      </c>
      <c r="AB70" s="103" t="n">
        <v>13.7686</v>
      </c>
      <c r="AC70" s="103" t="n">
        <v>14.0648</v>
      </c>
      <c r="AD70" s="103" t="n">
        <v>14.361</v>
      </c>
      <c r="AE70" s="103" t="n">
        <v>8.9852</v>
      </c>
      <c r="AF70" s="103" t="n">
        <v>3.6094</v>
      </c>
      <c r="AG70" s="103" t="n">
        <v>3.5663</v>
      </c>
      <c r="AH70" s="103" t="n">
        <v>3.5232</v>
      </c>
      <c r="AI70" s="103" t="n">
        <v>3.4806</v>
      </c>
      <c r="AJ70" s="103" t="n">
        <v>3.438</v>
      </c>
      <c r="AK70" s="103" t="n">
        <v>3.3949</v>
      </c>
      <c r="AL70" s="103" t="n">
        <v>3.3518</v>
      </c>
      <c r="AM70" s="103" t="n">
        <v>4.3976</v>
      </c>
      <c r="AN70" s="103" t="n">
        <v>5.4434</v>
      </c>
      <c r="AO70" s="103" t="n">
        <v>5.3729</v>
      </c>
      <c r="AP70" s="103" t="n">
        <v>5.3024</v>
      </c>
      <c r="AQ70" s="103" t="n">
        <v>5.1783</v>
      </c>
      <c r="AR70" s="103" t="n">
        <v>5.0542</v>
      </c>
      <c r="AS70" s="103" t="n">
        <v>4.984875</v>
      </c>
      <c r="AT70" s="103" t="n">
        <v>4.91555</v>
      </c>
      <c r="AU70" s="103" t="n">
        <v>4.846225</v>
      </c>
      <c r="AV70" s="103" t="n">
        <v>4.7769</v>
      </c>
      <c r="AW70" s="103" t="n">
        <v>4.707575</v>
      </c>
      <c r="AX70" s="103" t="n">
        <v>4.63825</v>
      </c>
      <c r="AY70" s="103" t="n">
        <v>4.568925</v>
      </c>
      <c r="AZ70" s="103" t="n">
        <v>4.4996</v>
      </c>
      <c r="BA70" s="103" t="n">
        <v>4.430275</v>
      </c>
      <c r="BB70" s="103" t="n">
        <v>4.36095</v>
      </c>
      <c r="BC70" s="103" t="n">
        <v>4.291625</v>
      </c>
      <c r="BD70" s="103" t="n">
        <v>4.2223</v>
      </c>
      <c r="BE70" s="103" t="n">
        <v>4.152975</v>
      </c>
      <c r="BF70" s="103" t="n">
        <v>4.08365</v>
      </c>
      <c r="BG70" s="103" t="n">
        <v>4.014325</v>
      </c>
      <c r="BH70" s="103" t="n">
        <v>3.945</v>
      </c>
      <c r="BI70" s="103" t="n">
        <v>3.875675</v>
      </c>
      <c r="BJ70" s="103" t="n">
        <v>3.80635</v>
      </c>
    </row>
    <row r="71" customFormat="false" ht="12.8" hidden="false" customHeight="false" outlineLevel="0" collapsed="false">
      <c r="A71" s="102" t="n">
        <v>104</v>
      </c>
      <c r="B71" s="103" t="n">
        <v>0</v>
      </c>
      <c r="C71" s="103" t="n">
        <v>1.09805</v>
      </c>
      <c r="D71" s="103" t="n">
        <v>2.1961</v>
      </c>
      <c r="E71" s="103" t="n">
        <v>3.29415</v>
      </c>
      <c r="F71" s="103" t="n">
        <v>4.3922</v>
      </c>
      <c r="G71" s="103" t="n">
        <v>5.49025</v>
      </c>
      <c r="H71" s="103" t="n">
        <v>6.5883</v>
      </c>
      <c r="I71" s="103" t="n">
        <v>7.68635</v>
      </c>
      <c r="J71" s="103" t="n">
        <v>8.7844</v>
      </c>
      <c r="K71" s="103" t="n">
        <v>9.67215</v>
      </c>
      <c r="L71" s="103" t="n">
        <v>10.5599</v>
      </c>
      <c r="M71" s="103" t="n">
        <v>11.44765</v>
      </c>
      <c r="N71" s="103" t="n">
        <v>12.3354</v>
      </c>
      <c r="O71" s="103" t="n">
        <v>13.192</v>
      </c>
      <c r="P71" s="103" t="n">
        <v>14.0486</v>
      </c>
      <c r="Q71" s="103" t="n">
        <v>15.6716</v>
      </c>
      <c r="R71" s="103" t="n">
        <v>17.2946</v>
      </c>
      <c r="S71" s="103" t="n">
        <v>18.1509</v>
      </c>
      <c r="T71" s="103" t="n">
        <v>19.0072</v>
      </c>
      <c r="U71" s="103" t="n">
        <v>18.8546</v>
      </c>
      <c r="V71" s="103" t="n">
        <v>18.702</v>
      </c>
      <c r="W71" s="103" t="n">
        <v>16.7427</v>
      </c>
      <c r="X71" s="103" t="n">
        <v>14.7834</v>
      </c>
      <c r="Y71" s="103" t="n">
        <v>14.3039</v>
      </c>
      <c r="Z71" s="103" t="n">
        <v>13.8244</v>
      </c>
      <c r="AA71" s="103" t="n">
        <v>14.1311</v>
      </c>
      <c r="AB71" s="103" t="n">
        <v>14.4378</v>
      </c>
      <c r="AC71" s="103" t="n">
        <v>14.7494</v>
      </c>
      <c r="AD71" s="103" t="n">
        <v>15.061</v>
      </c>
      <c r="AE71" s="103" t="n">
        <v>9.4271</v>
      </c>
      <c r="AF71" s="103" t="n">
        <v>3.7932</v>
      </c>
      <c r="AG71" s="103" t="n">
        <v>3.7479</v>
      </c>
      <c r="AH71" s="103" t="n">
        <v>3.7026</v>
      </c>
      <c r="AI71" s="103" t="n">
        <v>3.6578</v>
      </c>
      <c r="AJ71" s="103" t="n">
        <v>3.613</v>
      </c>
      <c r="AK71" s="103" t="n">
        <v>3.5677</v>
      </c>
      <c r="AL71" s="103" t="n">
        <v>3.5224</v>
      </c>
      <c r="AM71" s="103" t="n">
        <v>4.5773</v>
      </c>
      <c r="AN71" s="103" t="n">
        <v>5.6322</v>
      </c>
      <c r="AO71" s="103" t="n">
        <v>5.5592</v>
      </c>
      <c r="AP71" s="103" t="n">
        <v>5.4862</v>
      </c>
      <c r="AQ71" s="103" t="n">
        <v>5.3579</v>
      </c>
      <c r="AR71" s="103" t="n">
        <v>5.2296</v>
      </c>
      <c r="AS71" s="103" t="n">
        <v>5.157875</v>
      </c>
      <c r="AT71" s="103" t="n">
        <v>5.08615</v>
      </c>
      <c r="AU71" s="103" t="n">
        <v>5.014425</v>
      </c>
      <c r="AV71" s="103" t="n">
        <v>4.9427</v>
      </c>
      <c r="AW71" s="103" t="n">
        <v>4.870975</v>
      </c>
      <c r="AX71" s="103" t="n">
        <v>4.79925</v>
      </c>
      <c r="AY71" s="103" t="n">
        <v>4.727525</v>
      </c>
      <c r="AZ71" s="103" t="n">
        <v>4.6558</v>
      </c>
      <c r="BA71" s="103" t="n">
        <v>4.584075</v>
      </c>
      <c r="BB71" s="103" t="n">
        <v>4.51235</v>
      </c>
      <c r="BC71" s="103" t="n">
        <v>4.440625</v>
      </c>
      <c r="BD71" s="103" t="n">
        <v>4.3689</v>
      </c>
      <c r="BE71" s="103" t="n">
        <v>4.297175</v>
      </c>
      <c r="BF71" s="103" t="n">
        <v>4.22545</v>
      </c>
      <c r="BG71" s="103" t="n">
        <v>4.153725</v>
      </c>
      <c r="BH71" s="103" t="n">
        <v>4.082</v>
      </c>
      <c r="BI71" s="103" t="n">
        <v>4.010275</v>
      </c>
      <c r="BJ71" s="103" t="n">
        <v>3.93855</v>
      </c>
    </row>
    <row r="72" customFormat="false" ht="12.8" hidden="false" customHeight="false" outlineLevel="0" collapsed="false">
      <c r="A72" s="102" t="n">
        <v>105</v>
      </c>
      <c r="B72" s="103" t="n">
        <v>0</v>
      </c>
      <c r="C72" s="103" t="n">
        <v>1.1115</v>
      </c>
      <c r="D72" s="103" t="n">
        <v>2.223</v>
      </c>
      <c r="E72" s="103" t="n">
        <v>3.3345</v>
      </c>
      <c r="F72" s="103" t="n">
        <v>4.446</v>
      </c>
      <c r="G72" s="103" t="n">
        <v>5.5575</v>
      </c>
      <c r="H72" s="103" t="n">
        <v>6.669</v>
      </c>
      <c r="I72" s="103" t="n">
        <v>7.7805</v>
      </c>
      <c r="J72" s="103" t="n">
        <v>8.892</v>
      </c>
      <c r="K72" s="103" t="n">
        <v>9.79225</v>
      </c>
      <c r="L72" s="103" t="n">
        <v>10.6925</v>
      </c>
      <c r="M72" s="103" t="n">
        <v>11.59275</v>
      </c>
      <c r="N72" s="103" t="n">
        <v>12.493</v>
      </c>
      <c r="O72" s="103" t="n">
        <v>13.371</v>
      </c>
      <c r="P72" s="103" t="n">
        <v>14.249</v>
      </c>
      <c r="Q72" s="103" t="n">
        <v>15.9115</v>
      </c>
      <c r="R72" s="103" t="n">
        <v>17.574</v>
      </c>
      <c r="S72" s="103" t="n">
        <v>18.467</v>
      </c>
      <c r="T72" s="103" t="n">
        <v>19.36</v>
      </c>
      <c r="U72" s="103" t="n">
        <v>19.269</v>
      </c>
      <c r="V72" s="103" t="n">
        <v>19.178</v>
      </c>
      <c r="W72" s="103" t="n">
        <v>17.3155</v>
      </c>
      <c r="X72" s="103" t="n">
        <v>15.453</v>
      </c>
      <c r="Y72" s="103" t="n">
        <v>14.958</v>
      </c>
      <c r="Z72" s="103" t="n">
        <v>14.463</v>
      </c>
      <c r="AA72" s="103" t="n">
        <v>14.785</v>
      </c>
      <c r="AB72" s="103" t="n">
        <v>15.107</v>
      </c>
      <c r="AC72" s="103" t="n">
        <v>15.434</v>
      </c>
      <c r="AD72" s="103" t="n">
        <v>15.761</v>
      </c>
      <c r="AE72" s="103" t="n">
        <v>9.869</v>
      </c>
      <c r="AF72" s="103" t="n">
        <v>3.977</v>
      </c>
      <c r="AG72" s="103" t="n">
        <v>3.9295</v>
      </c>
      <c r="AH72" s="103" t="n">
        <v>3.882</v>
      </c>
      <c r="AI72" s="103" t="n">
        <v>3.835</v>
      </c>
      <c r="AJ72" s="103" t="n">
        <v>3.788</v>
      </c>
      <c r="AK72" s="103" t="n">
        <v>3.7405</v>
      </c>
      <c r="AL72" s="103" t="n">
        <v>3.693</v>
      </c>
      <c r="AM72" s="103" t="n">
        <v>4.757</v>
      </c>
      <c r="AN72" s="103" t="n">
        <v>5.821</v>
      </c>
      <c r="AO72" s="103" t="n">
        <v>5.7455</v>
      </c>
      <c r="AP72" s="103" t="n">
        <v>5.67</v>
      </c>
      <c r="AQ72" s="103" t="n">
        <v>5.5375</v>
      </c>
      <c r="AR72" s="103" t="n">
        <v>5.405</v>
      </c>
      <c r="AS72" s="103" t="n">
        <v>5.330875</v>
      </c>
      <c r="AT72" s="103" t="n">
        <v>5.25675</v>
      </c>
      <c r="AU72" s="103" t="n">
        <v>5.182625</v>
      </c>
      <c r="AV72" s="103" t="n">
        <v>5.1085</v>
      </c>
      <c r="AW72" s="103" t="n">
        <v>5.034375</v>
      </c>
      <c r="AX72" s="103" t="n">
        <v>4.96025</v>
      </c>
      <c r="AY72" s="103" t="n">
        <v>4.886125</v>
      </c>
      <c r="AZ72" s="103" t="n">
        <v>4.812</v>
      </c>
      <c r="BA72" s="103" t="n">
        <v>4.737875</v>
      </c>
      <c r="BB72" s="103" t="n">
        <v>4.66375</v>
      </c>
      <c r="BC72" s="103" t="n">
        <v>4.589625</v>
      </c>
      <c r="BD72" s="103" t="n">
        <v>4.5155</v>
      </c>
      <c r="BE72" s="103" t="n">
        <v>4.441375</v>
      </c>
      <c r="BF72" s="103" t="n">
        <v>4.36725</v>
      </c>
      <c r="BG72" s="103" t="n">
        <v>4.293125</v>
      </c>
      <c r="BH72" s="103" t="n">
        <v>4.219</v>
      </c>
      <c r="BI72" s="103" t="n">
        <v>4.144875</v>
      </c>
      <c r="BJ72" s="103" t="n">
        <v>4.07075</v>
      </c>
    </row>
    <row r="73" customFormat="false" ht="12.8" hidden="false" customHeight="false" outlineLevel="0" collapsed="false">
      <c r="A73" s="102" t="n">
        <v>106</v>
      </c>
      <c r="B73" s="103" t="n">
        <v>0</v>
      </c>
      <c r="C73" s="103" t="n">
        <v>1.12195</v>
      </c>
      <c r="D73" s="103" t="n">
        <v>2.2439</v>
      </c>
      <c r="E73" s="103" t="n">
        <v>3.36585</v>
      </c>
      <c r="F73" s="103" t="n">
        <v>4.4878</v>
      </c>
      <c r="G73" s="103" t="n">
        <v>5.6098</v>
      </c>
      <c r="H73" s="103" t="n">
        <v>6.7318</v>
      </c>
      <c r="I73" s="103" t="n">
        <v>7.8538</v>
      </c>
      <c r="J73" s="103" t="n">
        <v>8.9758</v>
      </c>
      <c r="K73" s="103" t="n">
        <v>9.88705</v>
      </c>
      <c r="L73" s="103" t="n">
        <v>10.7983</v>
      </c>
      <c r="M73" s="103" t="n">
        <v>11.70955</v>
      </c>
      <c r="N73" s="103" t="n">
        <v>12.6208</v>
      </c>
      <c r="O73" s="103" t="n">
        <v>13.5167</v>
      </c>
      <c r="P73" s="103" t="n">
        <v>14.4126</v>
      </c>
      <c r="Q73" s="103" t="n">
        <v>16.1103</v>
      </c>
      <c r="R73" s="103" t="n">
        <v>17.808</v>
      </c>
      <c r="S73" s="103" t="n">
        <v>18.7348</v>
      </c>
      <c r="T73" s="103" t="n">
        <v>19.6616</v>
      </c>
      <c r="U73" s="103" t="n">
        <v>19.6342</v>
      </c>
      <c r="V73" s="103" t="n">
        <v>19.6068</v>
      </c>
      <c r="W73" s="103" t="n">
        <v>17.8521</v>
      </c>
      <c r="X73" s="103" t="n">
        <v>16.0974</v>
      </c>
      <c r="Y73" s="103" t="n">
        <v>15.5936</v>
      </c>
      <c r="Z73" s="103" t="n">
        <v>15.0898</v>
      </c>
      <c r="AA73" s="103" t="n">
        <v>15.4277</v>
      </c>
      <c r="AB73" s="103" t="n">
        <v>15.7656</v>
      </c>
      <c r="AC73" s="103" t="n">
        <v>16.1087</v>
      </c>
      <c r="AD73" s="103" t="n">
        <v>16.4518</v>
      </c>
      <c r="AE73" s="103" t="n">
        <v>10.3085</v>
      </c>
      <c r="AF73" s="103" t="n">
        <v>4.1652</v>
      </c>
      <c r="AG73" s="103" t="n">
        <v>4.1155</v>
      </c>
      <c r="AH73" s="103" t="n">
        <v>4.0658</v>
      </c>
      <c r="AI73" s="103" t="n">
        <v>4.0165</v>
      </c>
      <c r="AJ73" s="103" t="n">
        <v>3.9672</v>
      </c>
      <c r="AK73" s="103" t="n">
        <v>3.9175</v>
      </c>
      <c r="AL73" s="103" t="n">
        <v>3.8678</v>
      </c>
      <c r="AM73" s="103" t="n">
        <v>4.9379</v>
      </c>
      <c r="AN73" s="103" t="n">
        <v>6.008</v>
      </c>
      <c r="AO73" s="103" t="n">
        <v>5.93</v>
      </c>
      <c r="AP73" s="103" t="n">
        <v>5.852</v>
      </c>
      <c r="AQ73" s="103" t="n">
        <v>5.7155</v>
      </c>
      <c r="AR73" s="103" t="n">
        <v>5.579</v>
      </c>
      <c r="AS73" s="103" t="n">
        <v>5.502475</v>
      </c>
      <c r="AT73" s="103" t="n">
        <v>5.42595</v>
      </c>
      <c r="AU73" s="103" t="n">
        <v>5.349425</v>
      </c>
      <c r="AV73" s="103" t="n">
        <v>5.2729</v>
      </c>
      <c r="AW73" s="103" t="n">
        <v>5.196375</v>
      </c>
      <c r="AX73" s="103" t="n">
        <v>5.11985</v>
      </c>
      <c r="AY73" s="103" t="n">
        <v>5.043325</v>
      </c>
      <c r="AZ73" s="103" t="n">
        <v>4.9668</v>
      </c>
      <c r="BA73" s="103" t="n">
        <v>4.890275</v>
      </c>
      <c r="BB73" s="103" t="n">
        <v>4.81375</v>
      </c>
      <c r="BC73" s="103" t="n">
        <v>4.737225</v>
      </c>
      <c r="BD73" s="103" t="n">
        <v>4.6607</v>
      </c>
      <c r="BE73" s="103" t="n">
        <v>4.584175</v>
      </c>
      <c r="BF73" s="103" t="n">
        <v>4.50765</v>
      </c>
      <c r="BG73" s="103" t="n">
        <v>4.431125</v>
      </c>
      <c r="BH73" s="103" t="n">
        <v>4.3546</v>
      </c>
      <c r="BI73" s="103" t="n">
        <v>4.278075</v>
      </c>
      <c r="BJ73" s="103" t="n">
        <v>4.20155</v>
      </c>
    </row>
    <row r="74" customFormat="false" ht="12.8" hidden="false" customHeight="false" outlineLevel="0" collapsed="false">
      <c r="A74" s="102" t="n">
        <v>107</v>
      </c>
      <c r="B74" s="103" t="n">
        <v>0</v>
      </c>
      <c r="C74" s="103" t="n">
        <v>1.1324</v>
      </c>
      <c r="D74" s="103" t="n">
        <v>2.2648</v>
      </c>
      <c r="E74" s="103" t="n">
        <v>3.3972</v>
      </c>
      <c r="F74" s="103" t="n">
        <v>4.5296</v>
      </c>
      <c r="G74" s="103" t="n">
        <v>5.6621</v>
      </c>
      <c r="H74" s="103" t="n">
        <v>6.7946</v>
      </c>
      <c r="I74" s="103" t="n">
        <v>7.9271</v>
      </c>
      <c r="J74" s="103" t="n">
        <v>9.0596</v>
      </c>
      <c r="K74" s="103" t="n">
        <v>9.98185</v>
      </c>
      <c r="L74" s="103" t="n">
        <v>10.9041</v>
      </c>
      <c r="M74" s="103" t="n">
        <v>11.82635</v>
      </c>
      <c r="N74" s="103" t="n">
        <v>12.7486</v>
      </c>
      <c r="O74" s="103" t="n">
        <v>13.6624</v>
      </c>
      <c r="P74" s="103" t="n">
        <v>14.5762</v>
      </c>
      <c r="Q74" s="103" t="n">
        <v>16.3091</v>
      </c>
      <c r="R74" s="103" t="n">
        <v>18.042</v>
      </c>
      <c r="S74" s="103" t="n">
        <v>19.0026</v>
      </c>
      <c r="T74" s="103" t="n">
        <v>19.9632</v>
      </c>
      <c r="U74" s="103" t="n">
        <v>19.9994</v>
      </c>
      <c r="V74" s="103" t="n">
        <v>20.0356</v>
      </c>
      <c r="W74" s="103" t="n">
        <v>18.3887</v>
      </c>
      <c r="X74" s="103" t="n">
        <v>16.7418</v>
      </c>
      <c r="Y74" s="103" t="n">
        <v>16.2292</v>
      </c>
      <c r="Z74" s="103" t="n">
        <v>15.7166</v>
      </c>
      <c r="AA74" s="103" t="n">
        <v>16.0704</v>
      </c>
      <c r="AB74" s="103" t="n">
        <v>16.4242</v>
      </c>
      <c r="AC74" s="103" t="n">
        <v>16.7834</v>
      </c>
      <c r="AD74" s="103" t="n">
        <v>17.1426</v>
      </c>
      <c r="AE74" s="103" t="n">
        <v>10.748</v>
      </c>
      <c r="AF74" s="103" t="n">
        <v>4.3534</v>
      </c>
      <c r="AG74" s="103" t="n">
        <v>4.3015</v>
      </c>
      <c r="AH74" s="103" t="n">
        <v>4.2496</v>
      </c>
      <c r="AI74" s="103" t="n">
        <v>4.198</v>
      </c>
      <c r="AJ74" s="103" t="n">
        <v>4.1464</v>
      </c>
      <c r="AK74" s="103" t="n">
        <v>4.0945</v>
      </c>
      <c r="AL74" s="103" t="n">
        <v>4.0426</v>
      </c>
      <c r="AM74" s="103" t="n">
        <v>5.1188</v>
      </c>
      <c r="AN74" s="103" t="n">
        <v>6.195</v>
      </c>
      <c r="AO74" s="103" t="n">
        <v>6.1145</v>
      </c>
      <c r="AP74" s="103" t="n">
        <v>6.034</v>
      </c>
      <c r="AQ74" s="103" t="n">
        <v>5.8935</v>
      </c>
      <c r="AR74" s="103" t="n">
        <v>5.753</v>
      </c>
      <c r="AS74" s="103" t="n">
        <v>5.674075</v>
      </c>
      <c r="AT74" s="103" t="n">
        <v>5.59515</v>
      </c>
      <c r="AU74" s="103" t="n">
        <v>5.516225</v>
      </c>
      <c r="AV74" s="103" t="n">
        <v>5.4373</v>
      </c>
      <c r="AW74" s="103" t="n">
        <v>5.358375</v>
      </c>
      <c r="AX74" s="103" t="n">
        <v>5.27945</v>
      </c>
      <c r="AY74" s="103" t="n">
        <v>5.200525</v>
      </c>
      <c r="AZ74" s="103" t="n">
        <v>5.1216</v>
      </c>
      <c r="BA74" s="103" t="n">
        <v>5.042675</v>
      </c>
      <c r="BB74" s="103" t="n">
        <v>4.96375</v>
      </c>
      <c r="BC74" s="103" t="n">
        <v>4.884825</v>
      </c>
      <c r="BD74" s="103" t="n">
        <v>4.8059</v>
      </c>
      <c r="BE74" s="103" t="n">
        <v>4.726975</v>
      </c>
      <c r="BF74" s="103" t="n">
        <v>4.64805</v>
      </c>
      <c r="BG74" s="103" t="n">
        <v>4.569125</v>
      </c>
      <c r="BH74" s="103" t="n">
        <v>4.4902</v>
      </c>
      <c r="BI74" s="103" t="n">
        <v>4.411275</v>
      </c>
      <c r="BJ74" s="103" t="n">
        <v>4.33235</v>
      </c>
    </row>
    <row r="75" customFormat="false" ht="12.8" hidden="false" customHeight="false" outlineLevel="0" collapsed="false">
      <c r="A75" s="102" t="n">
        <v>108</v>
      </c>
      <c r="B75" s="103" t="n">
        <v>0</v>
      </c>
      <c r="C75" s="103" t="n">
        <v>1.14285</v>
      </c>
      <c r="D75" s="103" t="n">
        <v>2.2857</v>
      </c>
      <c r="E75" s="103" t="n">
        <v>3.42855</v>
      </c>
      <c r="F75" s="103" t="n">
        <v>4.5714</v>
      </c>
      <c r="G75" s="103" t="n">
        <v>5.7144</v>
      </c>
      <c r="H75" s="103" t="n">
        <v>6.8574</v>
      </c>
      <c r="I75" s="103" t="n">
        <v>8.0004</v>
      </c>
      <c r="J75" s="103" t="n">
        <v>9.1434</v>
      </c>
      <c r="K75" s="103" t="n">
        <v>10.07665</v>
      </c>
      <c r="L75" s="103" t="n">
        <v>11.0099</v>
      </c>
      <c r="M75" s="103" t="n">
        <v>11.94315</v>
      </c>
      <c r="N75" s="103" t="n">
        <v>12.8764</v>
      </c>
      <c r="O75" s="103" t="n">
        <v>13.8081</v>
      </c>
      <c r="P75" s="103" t="n">
        <v>14.7398</v>
      </c>
      <c r="Q75" s="103" t="n">
        <v>16.5079</v>
      </c>
      <c r="R75" s="103" t="n">
        <v>18.276</v>
      </c>
      <c r="S75" s="103" t="n">
        <v>19.2704</v>
      </c>
      <c r="T75" s="103" t="n">
        <v>20.2648</v>
      </c>
      <c r="U75" s="103" t="n">
        <v>20.3646</v>
      </c>
      <c r="V75" s="103" t="n">
        <v>20.4644</v>
      </c>
      <c r="W75" s="103" t="n">
        <v>18.9253</v>
      </c>
      <c r="X75" s="103" t="n">
        <v>17.3862</v>
      </c>
      <c r="Y75" s="103" t="n">
        <v>16.8648</v>
      </c>
      <c r="Z75" s="103" t="n">
        <v>16.3434</v>
      </c>
      <c r="AA75" s="103" t="n">
        <v>16.7131</v>
      </c>
      <c r="AB75" s="103" t="n">
        <v>17.0828</v>
      </c>
      <c r="AC75" s="103" t="n">
        <v>17.4581</v>
      </c>
      <c r="AD75" s="103" t="n">
        <v>17.8334</v>
      </c>
      <c r="AE75" s="103" t="n">
        <v>11.1875</v>
      </c>
      <c r="AF75" s="103" t="n">
        <v>4.5416</v>
      </c>
      <c r="AG75" s="103" t="n">
        <v>4.4875</v>
      </c>
      <c r="AH75" s="103" t="n">
        <v>4.4334</v>
      </c>
      <c r="AI75" s="103" t="n">
        <v>4.3795</v>
      </c>
      <c r="AJ75" s="103" t="n">
        <v>4.3256</v>
      </c>
      <c r="AK75" s="103" t="n">
        <v>4.2715</v>
      </c>
      <c r="AL75" s="103" t="n">
        <v>4.2174</v>
      </c>
      <c r="AM75" s="103" t="n">
        <v>5.2997</v>
      </c>
      <c r="AN75" s="103" t="n">
        <v>6.382</v>
      </c>
      <c r="AO75" s="103" t="n">
        <v>6.299</v>
      </c>
      <c r="AP75" s="103" t="n">
        <v>6.216</v>
      </c>
      <c r="AQ75" s="103" t="n">
        <v>6.0715</v>
      </c>
      <c r="AR75" s="103" t="n">
        <v>5.927</v>
      </c>
      <c r="AS75" s="103" t="n">
        <v>5.845675</v>
      </c>
      <c r="AT75" s="103" t="n">
        <v>5.76435</v>
      </c>
      <c r="AU75" s="103" t="n">
        <v>5.683025</v>
      </c>
      <c r="AV75" s="103" t="n">
        <v>5.6017</v>
      </c>
      <c r="AW75" s="103" t="n">
        <v>5.520375</v>
      </c>
      <c r="AX75" s="103" t="n">
        <v>5.43905</v>
      </c>
      <c r="AY75" s="103" t="n">
        <v>5.357725</v>
      </c>
      <c r="AZ75" s="103" t="n">
        <v>5.2764</v>
      </c>
      <c r="BA75" s="103" t="n">
        <v>5.195075</v>
      </c>
      <c r="BB75" s="103" t="n">
        <v>5.11375</v>
      </c>
      <c r="BC75" s="103" t="n">
        <v>5.032425</v>
      </c>
      <c r="BD75" s="103" t="n">
        <v>4.9511</v>
      </c>
      <c r="BE75" s="103" t="n">
        <v>4.869775</v>
      </c>
      <c r="BF75" s="103" t="n">
        <v>4.78845</v>
      </c>
      <c r="BG75" s="103" t="n">
        <v>4.707125</v>
      </c>
      <c r="BH75" s="103" t="n">
        <v>4.6258</v>
      </c>
      <c r="BI75" s="103" t="n">
        <v>4.544475</v>
      </c>
      <c r="BJ75" s="103" t="n">
        <v>4.46314999999999</v>
      </c>
    </row>
    <row r="76" customFormat="false" ht="12.8" hidden="false" customHeight="false" outlineLevel="0" collapsed="false">
      <c r="A76" s="102" t="n">
        <v>109</v>
      </c>
      <c r="B76" s="103" t="n">
        <v>0</v>
      </c>
      <c r="C76" s="103" t="n">
        <v>1.1533</v>
      </c>
      <c r="D76" s="103" t="n">
        <v>2.3066</v>
      </c>
      <c r="E76" s="103" t="n">
        <v>3.4599</v>
      </c>
      <c r="F76" s="103" t="n">
        <v>4.6132</v>
      </c>
      <c r="G76" s="103" t="n">
        <v>5.7667</v>
      </c>
      <c r="H76" s="103" t="n">
        <v>6.9202</v>
      </c>
      <c r="I76" s="103" t="n">
        <v>8.0737</v>
      </c>
      <c r="J76" s="103" t="n">
        <v>9.2272</v>
      </c>
      <c r="K76" s="103" t="n">
        <v>10.17145</v>
      </c>
      <c r="L76" s="103" t="n">
        <v>11.1157</v>
      </c>
      <c r="M76" s="103" t="n">
        <v>12.05995</v>
      </c>
      <c r="N76" s="103" t="n">
        <v>13.0042</v>
      </c>
      <c r="O76" s="103" t="n">
        <v>13.9538</v>
      </c>
      <c r="P76" s="103" t="n">
        <v>14.9034</v>
      </c>
      <c r="Q76" s="103" t="n">
        <v>16.7067</v>
      </c>
      <c r="R76" s="103" t="n">
        <v>18.51</v>
      </c>
      <c r="S76" s="103" t="n">
        <v>19.5382</v>
      </c>
      <c r="T76" s="103" t="n">
        <v>20.5664</v>
      </c>
      <c r="U76" s="103" t="n">
        <v>20.7298</v>
      </c>
      <c r="V76" s="103" t="n">
        <v>20.8932</v>
      </c>
      <c r="W76" s="103" t="n">
        <v>19.4619</v>
      </c>
      <c r="X76" s="103" t="n">
        <v>18.0306</v>
      </c>
      <c r="Y76" s="103" t="n">
        <v>17.5004</v>
      </c>
      <c r="Z76" s="103" t="n">
        <v>16.9702</v>
      </c>
      <c r="AA76" s="103" t="n">
        <v>17.3558</v>
      </c>
      <c r="AB76" s="103" t="n">
        <v>17.7414</v>
      </c>
      <c r="AC76" s="103" t="n">
        <v>18.1328</v>
      </c>
      <c r="AD76" s="103" t="n">
        <v>18.5242</v>
      </c>
      <c r="AE76" s="103" t="n">
        <v>11.627</v>
      </c>
      <c r="AF76" s="103" t="n">
        <v>4.7298</v>
      </c>
      <c r="AG76" s="103" t="n">
        <v>4.6735</v>
      </c>
      <c r="AH76" s="103" t="n">
        <v>4.6172</v>
      </c>
      <c r="AI76" s="103" t="n">
        <v>4.561</v>
      </c>
      <c r="AJ76" s="103" t="n">
        <v>4.5048</v>
      </c>
      <c r="AK76" s="103" t="n">
        <v>4.4485</v>
      </c>
      <c r="AL76" s="103" t="n">
        <v>4.3922</v>
      </c>
      <c r="AM76" s="103" t="n">
        <v>5.4806</v>
      </c>
      <c r="AN76" s="103" t="n">
        <v>6.569</v>
      </c>
      <c r="AO76" s="103" t="n">
        <v>6.4835</v>
      </c>
      <c r="AP76" s="103" t="n">
        <v>6.398</v>
      </c>
      <c r="AQ76" s="103" t="n">
        <v>6.2495</v>
      </c>
      <c r="AR76" s="103" t="n">
        <v>6.101</v>
      </c>
      <c r="AS76" s="103" t="n">
        <v>6.017275</v>
      </c>
      <c r="AT76" s="103" t="n">
        <v>5.93355</v>
      </c>
      <c r="AU76" s="103" t="n">
        <v>5.849825</v>
      </c>
      <c r="AV76" s="103" t="n">
        <v>5.7661</v>
      </c>
      <c r="AW76" s="103" t="n">
        <v>5.682375</v>
      </c>
      <c r="AX76" s="103" t="n">
        <v>5.59865</v>
      </c>
      <c r="AY76" s="103" t="n">
        <v>5.514925</v>
      </c>
      <c r="AZ76" s="103" t="n">
        <v>5.4312</v>
      </c>
      <c r="BA76" s="103" t="n">
        <v>5.347475</v>
      </c>
      <c r="BB76" s="103" t="n">
        <v>5.26375</v>
      </c>
      <c r="BC76" s="103" t="n">
        <v>5.180025</v>
      </c>
      <c r="BD76" s="103" t="n">
        <v>5.0963</v>
      </c>
      <c r="BE76" s="103" t="n">
        <v>5.012575</v>
      </c>
      <c r="BF76" s="103" t="n">
        <v>4.92885</v>
      </c>
      <c r="BG76" s="103" t="n">
        <v>4.845125</v>
      </c>
      <c r="BH76" s="103" t="n">
        <v>4.7614</v>
      </c>
      <c r="BI76" s="103" t="n">
        <v>4.677675</v>
      </c>
      <c r="BJ76" s="103" t="n">
        <v>4.59395</v>
      </c>
    </row>
    <row r="77" customFormat="false" ht="12.8" hidden="false" customHeight="false" outlineLevel="0" collapsed="false">
      <c r="A77" s="102" t="n">
        <v>110</v>
      </c>
      <c r="B77" s="103" t="n">
        <v>0</v>
      </c>
      <c r="C77" s="103" t="n">
        <v>1.16375</v>
      </c>
      <c r="D77" s="103" t="n">
        <v>2.3275</v>
      </c>
      <c r="E77" s="103" t="n">
        <v>3.49125</v>
      </c>
      <c r="F77" s="103" t="n">
        <v>4.655</v>
      </c>
      <c r="G77" s="103" t="n">
        <v>5.819</v>
      </c>
      <c r="H77" s="103" t="n">
        <v>6.983</v>
      </c>
      <c r="I77" s="103" t="n">
        <v>8.147</v>
      </c>
      <c r="J77" s="103" t="n">
        <v>9.311</v>
      </c>
      <c r="K77" s="103" t="n">
        <v>10.26625</v>
      </c>
      <c r="L77" s="103" t="n">
        <v>11.2215</v>
      </c>
      <c r="M77" s="103" t="n">
        <v>12.17675</v>
      </c>
      <c r="N77" s="103" t="n">
        <v>13.132</v>
      </c>
      <c r="O77" s="103" t="n">
        <v>14.0995</v>
      </c>
      <c r="P77" s="103" t="n">
        <v>15.067</v>
      </c>
      <c r="Q77" s="103" t="n">
        <v>16.9055</v>
      </c>
      <c r="R77" s="103" t="n">
        <v>18.744</v>
      </c>
      <c r="S77" s="103" t="n">
        <v>19.806</v>
      </c>
      <c r="T77" s="103" t="n">
        <v>20.868</v>
      </c>
      <c r="U77" s="103" t="n">
        <v>21.095</v>
      </c>
      <c r="V77" s="103" t="n">
        <v>21.322</v>
      </c>
      <c r="W77" s="103" t="n">
        <v>19.9985</v>
      </c>
      <c r="X77" s="103" t="n">
        <v>18.675</v>
      </c>
      <c r="Y77" s="103" t="n">
        <v>18.136</v>
      </c>
      <c r="Z77" s="103" t="n">
        <v>17.597</v>
      </c>
      <c r="AA77" s="103" t="n">
        <v>17.9985</v>
      </c>
      <c r="AB77" s="103" t="n">
        <v>18.4</v>
      </c>
      <c r="AC77" s="103" t="n">
        <v>18.8075</v>
      </c>
      <c r="AD77" s="103" t="n">
        <v>19.215</v>
      </c>
      <c r="AE77" s="103" t="n">
        <v>12.0665</v>
      </c>
      <c r="AF77" s="103" t="n">
        <v>4.918</v>
      </c>
      <c r="AG77" s="103" t="n">
        <v>4.8595</v>
      </c>
      <c r="AH77" s="103" t="n">
        <v>4.801</v>
      </c>
      <c r="AI77" s="103" t="n">
        <v>4.7425</v>
      </c>
      <c r="AJ77" s="103" t="n">
        <v>4.684</v>
      </c>
      <c r="AK77" s="103" t="n">
        <v>4.6255</v>
      </c>
      <c r="AL77" s="103" t="n">
        <v>4.567</v>
      </c>
      <c r="AM77" s="103" t="n">
        <v>5.6615</v>
      </c>
      <c r="AN77" s="103" t="n">
        <v>6.756</v>
      </c>
      <c r="AO77" s="103" t="n">
        <v>6.668</v>
      </c>
      <c r="AP77" s="103" t="n">
        <v>6.58</v>
      </c>
      <c r="AQ77" s="103" t="n">
        <v>6.4275</v>
      </c>
      <c r="AR77" s="103" t="n">
        <v>6.275</v>
      </c>
      <c r="AS77" s="103" t="n">
        <v>6.188875</v>
      </c>
      <c r="AT77" s="103" t="n">
        <v>6.10275</v>
      </c>
      <c r="AU77" s="103" t="n">
        <v>6.016625</v>
      </c>
      <c r="AV77" s="103" t="n">
        <v>5.9305</v>
      </c>
      <c r="AW77" s="103" t="n">
        <v>5.844375</v>
      </c>
      <c r="AX77" s="103" t="n">
        <v>5.75825</v>
      </c>
      <c r="AY77" s="103" t="n">
        <v>5.672125</v>
      </c>
      <c r="AZ77" s="103" t="n">
        <v>5.586</v>
      </c>
      <c r="BA77" s="103" t="n">
        <v>5.499875</v>
      </c>
      <c r="BB77" s="103" t="n">
        <v>5.41375</v>
      </c>
      <c r="BC77" s="103" t="n">
        <v>5.327625</v>
      </c>
      <c r="BD77" s="103" t="n">
        <v>5.2415</v>
      </c>
      <c r="BE77" s="103" t="n">
        <v>5.155375</v>
      </c>
      <c r="BF77" s="103" t="n">
        <v>5.06925</v>
      </c>
      <c r="BG77" s="103" t="n">
        <v>4.983125</v>
      </c>
      <c r="BH77" s="103" t="n">
        <v>4.897</v>
      </c>
      <c r="BI77" s="103" t="n">
        <v>4.810875</v>
      </c>
      <c r="BJ77" s="103" t="n">
        <v>4.72475</v>
      </c>
    </row>
    <row r="78" customFormat="false" ht="12.8" hidden="false" customHeight="false" outlineLevel="0" collapsed="false">
      <c r="A78" s="102" t="n">
        <v>111</v>
      </c>
      <c r="B78" s="103" t="n">
        <v>0</v>
      </c>
      <c r="C78" s="103" t="n">
        <v>1.1696</v>
      </c>
      <c r="D78" s="103" t="n">
        <v>2.3392</v>
      </c>
      <c r="E78" s="103" t="n">
        <v>3.5088</v>
      </c>
      <c r="F78" s="103" t="n">
        <v>4.6784</v>
      </c>
      <c r="G78" s="103" t="n">
        <v>5.8482</v>
      </c>
      <c r="H78" s="103" t="n">
        <v>7.018</v>
      </c>
      <c r="I78" s="103" t="n">
        <v>8.1878</v>
      </c>
      <c r="J78" s="103" t="n">
        <v>9.3576</v>
      </c>
      <c r="K78" s="103" t="n">
        <v>10.3219</v>
      </c>
      <c r="L78" s="103" t="n">
        <v>11.2862</v>
      </c>
      <c r="M78" s="103" t="n">
        <v>12.2505</v>
      </c>
      <c r="N78" s="103" t="n">
        <v>13.2148</v>
      </c>
      <c r="O78" s="103" t="n">
        <v>14.1938</v>
      </c>
      <c r="P78" s="103" t="n">
        <v>15.1728</v>
      </c>
      <c r="Q78" s="103" t="n">
        <v>17.0416</v>
      </c>
      <c r="R78" s="103" t="n">
        <v>18.9104</v>
      </c>
      <c r="S78" s="103" t="n">
        <v>20.0022</v>
      </c>
      <c r="T78" s="103" t="n">
        <v>21.094</v>
      </c>
      <c r="U78" s="103" t="n">
        <v>21.3879</v>
      </c>
      <c r="V78" s="103" t="n">
        <v>21.6818</v>
      </c>
      <c r="W78" s="103" t="n">
        <v>20.4754</v>
      </c>
      <c r="X78" s="103" t="n">
        <v>19.269</v>
      </c>
      <c r="Y78" s="103" t="n">
        <v>18.7313</v>
      </c>
      <c r="Z78" s="103" t="n">
        <v>18.1936</v>
      </c>
      <c r="AA78" s="103" t="n">
        <v>18.6114</v>
      </c>
      <c r="AB78" s="103" t="n">
        <v>19.0292</v>
      </c>
      <c r="AC78" s="103" t="n">
        <v>19.4531</v>
      </c>
      <c r="AD78" s="103" t="n">
        <v>19.877</v>
      </c>
      <c r="AE78" s="103" t="n">
        <v>12.4925</v>
      </c>
      <c r="AF78" s="103" t="n">
        <v>5.108</v>
      </c>
      <c r="AG78" s="103" t="n">
        <v>5.0472</v>
      </c>
      <c r="AH78" s="103" t="n">
        <v>4.9864</v>
      </c>
      <c r="AI78" s="103" t="n">
        <v>4.9256</v>
      </c>
      <c r="AJ78" s="103" t="n">
        <v>4.8648</v>
      </c>
      <c r="AK78" s="103" t="n">
        <v>4.804</v>
      </c>
      <c r="AL78" s="103" t="n">
        <v>4.7432</v>
      </c>
      <c r="AM78" s="103" t="n">
        <v>5.8408</v>
      </c>
      <c r="AN78" s="103" t="n">
        <v>6.9384</v>
      </c>
      <c r="AO78" s="103" t="n">
        <v>6.8481</v>
      </c>
      <c r="AP78" s="103" t="n">
        <v>6.7578</v>
      </c>
      <c r="AQ78" s="103" t="n">
        <v>6.6013</v>
      </c>
      <c r="AR78" s="103" t="n">
        <v>6.4448</v>
      </c>
      <c r="AS78" s="103" t="n">
        <v>6.35635</v>
      </c>
      <c r="AT78" s="103" t="n">
        <v>6.2679</v>
      </c>
      <c r="AU78" s="103" t="n">
        <v>6.17945</v>
      </c>
      <c r="AV78" s="103" t="n">
        <v>6.091</v>
      </c>
      <c r="AW78" s="103" t="n">
        <v>6.00255</v>
      </c>
      <c r="AX78" s="103" t="n">
        <v>5.9141</v>
      </c>
      <c r="AY78" s="103" t="n">
        <v>5.82565</v>
      </c>
      <c r="AZ78" s="103" t="n">
        <v>5.7372</v>
      </c>
      <c r="BA78" s="103" t="n">
        <v>5.64875</v>
      </c>
      <c r="BB78" s="103" t="n">
        <v>5.5603</v>
      </c>
      <c r="BC78" s="103" t="n">
        <v>5.47185</v>
      </c>
      <c r="BD78" s="103" t="n">
        <v>5.3834</v>
      </c>
      <c r="BE78" s="103" t="n">
        <v>5.29495</v>
      </c>
      <c r="BF78" s="103" t="n">
        <v>5.2065</v>
      </c>
      <c r="BG78" s="103" t="n">
        <v>5.11805</v>
      </c>
      <c r="BH78" s="103" t="n">
        <v>5.0296</v>
      </c>
      <c r="BI78" s="103" t="n">
        <v>4.94115</v>
      </c>
      <c r="BJ78" s="103" t="n">
        <v>4.8527</v>
      </c>
    </row>
    <row r="79" customFormat="false" ht="12.8" hidden="false" customHeight="false" outlineLevel="0" collapsed="false">
      <c r="A79" s="102" t="n">
        <v>112</v>
      </c>
      <c r="B79" s="103" t="n">
        <v>0</v>
      </c>
      <c r="C79" s="103" t="n">
        <v>1.17545</v>
      </c>
      <c r="D79" s="103" t="n">
        <v>2.3509</v>
      </c>
      <c r="E79" s="103" t="n">
        <v>3.52635</v>
      </c>
      <c r="F79" s="103" t="n">
        <v>4.7018</v>
      </c>
      <c r="G79" s="103" t="n">
        <v>5.8774</v>
      </c>
      <c r="H79" s="103" t="n">
        <v>7.053</v>
      </c>
      <c r="I79" s="103" t="n">
        <v>8.2286</v>
      </c>
      <c r="J79" s="103" t="n">
        <v>9.4042</v>
      </c>
      <c r="K79" s="103" t="n">
        <v>10.37755</v>
      </c>
      <c r="L79" s="103" t="n">
        <v>11.3509</v>
      </c>
      <c r="M79" s="103" t="n">
        <v>12.32425</v>
      </c>
      <c r="N79" s="103" t="n">
        <v>13.2976</v>
      </c>
      <c r="O79" s="103" t="n">
        <v>14.2881</v>
      </c>
      <c r="P79" s="103" t="n">
        <v>15.2786</v>
      </c>
      <c r="Q79" s="103" t="n">
        <v>17.1777</v>
      </c>
      <c r="R79" s="103" t="n">
        <v>19.0768</v>
      </c>
      <c r="S79" s="103" t="n">
        <v>20.1984</v>
      </c>
      <c r="T79" s="103" t="n">
        <v>21.32</v>
      </c>
      <c r="U79" s="103" t="n">
        <v>21.6808</v>
      </c>
      <c r="V79" s="103" t="n">
        <v>22.0416</v>
      </c>
      <c r="W79" s="103" t="n">
        <v>20.9523</v>
      </c>
      <c r="X79" s="103" t="n">
        <v>19.863</v>
      </c>
      <c r="Y79" s="103" t="n">
        <v>19.3266</v>
      </c>
      <c r="Z79" s="103" t="n">
        <v>18.7902</v>
      </c>
      <c r="AA79" s="103" t="n">
        <v>19.2243</v>
      </c>
      <c r="AB79" s="103" t="n">
        <v>19.6584</v>
      </c>
      <c r="AC79" s="103" t="n">
        <v>20.0987</v>
      </c>
      <c r="AD79" s="103" t="n">
        <v>20.539</v>
      </c>
      <c r="AE79" s="103" t="n">
        <v>12.9185</v>
      </c>
      <c r="AF79" s="103" t="n">
        <v>5.298</v>
      </c>
      <c r="AG79" s="103" t="n">
        <v>5.2349</v>
      </c>
      <c r="AH79" s="103" t="n">
        <v>5.1718</v>
      </c>
      <c r="AI79" s="103" t="n">
        <v>5.1087</v>
      </c>
      <c r="AJ79" s="103" t="n">
        <v>5.0456</v>
      </c>
      <c r="AK79" s="103" t="n">
        <v>4.9825</v>
      </c>
      <c r="AL79" s="103" t="n">
        <v>4.9194</v>
      </c>
      <c r="AM79" s="103" t="n">
        <v>6.0201</v>
      </c>
      <c r="AN79" s="103" t="n">
        <v>7.1208</v>
      </c>
      <c r="AO79" s="103" t="n">
        <v>7.0282</v>
      </c>
      <c r="AP79" s="103" t="n">
        <v>6.9356</v>
      </c>
      <c r="AQ79" s="103" t="n">
        <v>6.7751</v>
      </c>
      <c r="AR79" s="103" t="n">
        <v>6.6146</v>
      </c>
      <c r="AS79" s="103" t="n">
        <v>6.523825</v>
      </c>
      <c r="AT79" s="103" t="n">
        <v>6.43305</v>
      </c>
      <c r="AU79" s="103" t="n">
        <v>6.342275</v>
      </c>
      <c r="AV79" s="103" t="n">
        <v>6.2515</v>
      </c>
      <c r="AW79" s="103" t="n">
        <v>6.160725</v>
      </c>
      <c r="AX79" s="103" t="n">
        <v>6.06995</v>
      </c>
      <c r="AY79" s="103" t="n">
        <v>5.979175</v>
      </c>
      <c r="AZ79" s="103" t="n">
        <v>5.8884</v>
      </c>
      <c r="BA79" s="103" t="n">
        <v>5.797625</v>
      </c>
      <c r="BB79" s="103" t="n">
        <v>5.70685</v>
      </c>
      <c r="BC79" s="103" t="n">
        <v>5.616075</v>
      </c>
      <c r="BD79" s="103" t="n">
        <v>5.5253</v>
      </c>
      <c r="BE79" s="103" t="n">
        <v>5.434525</v>
      </c>
      <c r="BF79" s="103" t="n">
        <v>5.34375</v>
      </c>
      <c r="BG79" s="103" t="n">
        <v>5.252975</v>
      </c>
      <c r="BH79" s="103" t="n">
        <v>5.1622</v>
      </c>
      <c r="BI79" s="103" t="n">
        <v>5.071425</v>
      </c>
      <c r="BJ79" s="103" t="n">
        <v>4.98065</v>
      </c>
    </row>
    <row r="80" customFormat="false" ht="12.8" hidden="false" customHeight="false" outlineLevel="0" collapsed="false">
      <c r="A80" s="102" t="n">
        <v>113</v>
      </c>
      <c r="B80" s="103" t="n">
        <v>0</v>
      </c>
      <c r="C80" s="103" t="n">
        <v>1.1813</v>
      </c>
      <c r="D80" s="103" t="n">
        <v>2.3626</v>
      </c>
      <c r="E80" s="103" t="n">
        <v>3.5439</v>
      </c>
      <c r="F80" s="103" t="n">
        <v>4.7252</v>
      </c>
      <c r="G80" s="103" t="n">
        <v>5.9066</v>
      </c>
      <c r="H80" s="103" t="n">
        <v>7.088</v>
      </c>
      <c r="I80" s="103" t="n">
        <v>8.2694</v>
      </c>
      <c r="J80" s="103" t="n">
        <v>9.4508</v>
      </c>
      <c r="K80" s="103" t="n">
        <v>10.4332</v>
      </c>
      <c r="L80" s="103" t="n">
        <v>11.4156</v>
      </c>
      <c r="M80" s="103" t="n">
        <v>12.398</v>
      </c>
      <c r="N80" s="103" t="n">
        <v>13.3804</v>
      </c>
      <c r="O80" s="103" t="n">
        <v>14.3824</v>
      </c>
      <c r="P80" s="103" t="n">
        <v>15.3844</v>
      </c>
      <c r="Q80" s="103" t="n">
        <v>17.3138</v>
      </c>
      <c r="R80" s="103" t="n">
        <v>19.2432</v>
      </c>
      <c r="S80" s="103" t="n">
        <v>20.3946</v>
      </c>
      <c r="T80" s="103" t="n">
        <v>21.546</v>
      </c>
      <c r="U80" s="103" t="n">
        <v>21.9737</v>
      </c>
      <c r="V80" s="103" t="n">
        <v>22.4014</v>
      </c>
      <c r="W80" s="103" t="n">
        <v>21.4292</v>
      </c>
      <c r="X80" s="103" t="n">
        <v>20.457</v>
      </c>
      <c r="Y80" s="103" t="n">
        <v>19.9219</v>
      </c>
      <c r="Z80" s="103" t="n">
        <v>19.3868</v>
      </c>
      <c r="AA80" s="103" t="n">
        <v>19.8372</v>
      </c>
      <c r="AB80" s="103" t="n">
        <v>20.2876</v>
      </c>
      <c r="AC80" s="103" t="n">
        <v>20.7443</v>
      </c>
      <c r="AD80" s="103" t="n">
        <v>21.201</v>
      </c>
      <c r="AE80" s="103" t="n">
        <v>13.3445</v>
      </c>
      <c r="AF80" s="103" t="n">
        <v>5.488</v>
      </c>
      <c r="AG80" s="103" t="n">
        <v>5.4226</v>
      </c>
      <c r="AH80" s="103" t="n">
        <v>5.3572</v>
      </c>
      <c r="AI80" s="103" t="n">
        <v>5.2918</v>
      </c>
      <c r="AJ80" s="103" t="n">
        <v>5.2264</v>
      </c>
      <c r="AK80" s="103" t="n">
        <v>5.161</v>
      </c>
      <c r="AL80" s="103" t="n">
        <v>5.0956</v>
      </c>
      <c r="AM80" s="103" t="n">
        <v>6.1994</v>
      </c>
      <c r="AN80" s="103" t="n">
        <v>7.3032</v>
      </c>
      <c r="AO80" s="103" t="n">
        <v>7.2083</v>
      </c>
      <c r="AP80" s="103" t="n">
        <v>7.1134</v>
      </c>
      <c r="AQ80" s="103" t="n">
        <v>6.9489</v>
      </c>
      <c r="AR80" s="103" t="n">
        <v>6.7844</v>
      </c>
      <c r="AS80" s="103" t="n">
        <v>6.6913</v>
      </c>
      <c r="AT80" s="103" t="n">
        <v>6.5982</v>
      </c>
      <c r="AU80" s="103" t="n">
        <v>6.5051</v>
      </c>
      <c r="AV80" s="103" t="n">
        <v>6.412</v>
      </c>
      <c r="AW80" s="103" t="n">
        <v>6.3189</v>
      </c>
      <c r="AX80" s="103" t="n">
        <v>6.2258</v>
      </c>
      <c r="AY80" s="103" t="n">
        <v>6.1327</v>
      </c>
      <c r="AZ80" s="103" t="n">
        <v>6.0396</v>
      </c>
      <c r="BA80" s="103" t="n">
        <v>5.9465</v>
      </c>
      <c r="BB80" s="103" t="n">
        <v>5.8534</v>
      </c>
      <c r="BC80" s="103" t="n">
        <v>5.7603</v>
      </c>
      <c r="BD80" s="103" t="n">
        <v>5.6672</v>
      </c>
      <c r="BE80" s="103" t="n">
        <v>5.5741</v>
      </c>
      <c r="BF80" s="103" t="n">
        <v>5.481</v>
      </c>
      <c r="BG80" s="103" t="n">
        <v>5.3879</v>
      </c>
      <c r="BH80" s="103" t="n">
        <v>5.2948</v>
      </c>
      <c r="BI80" s="103" t="n">
        <v>5.2017</v>
      </c>
      <c r="BJ80" s="103" t="n">
        <v>5.1086</v>
      </c>
    </row>
    <row r="81" customFormat="false" ht="12.8" hidden="false" customHeight="false" outlineLevel="0" collapsed="false">
      <c r="A81" s="102" t="n">
        <v>114</v>
      </c>
      <c r="B81" s="103" t="n">
        <v>0</v>
      </c>
      <c r="C81" s="103" t="n">
        <v>1.18715</v>
      </c>
      <c r="D81" s="103" t="n">
        <v>2.3743</v>
      </c>
      <c r="E81" s="103" t="n">
        <v>3.56145</v>
      </c>
      <c r="F81" s="103" t="n">
        <v>4.7486</v>
      </c>
      <c r="G81" s="103" t="n">
        <v>5.9358</v>
      </c>
      <c r="H81" s="103" t="n">
        <v>7.123</v>
      </c>
      <c r="I81" s="103" t="n">
        <v>8.3102</v>
      </c>
      <c r="J81" s="103" t="n">
        <v>9.4974</v>
      </c>
      <c r="K81" s="103" t="n">
        <v>10.48885</v>
      </c>
      <c r="L81" s="103" t="n">
        <v>11.4803</v>
      </c>
      <c r="M81" s="103" t="n">
        <v>12.47175</v>
      </c>
      <c r="N81" s="103" t="n">
        <v>13.4632</v>
      </c>
      <c r="O81" s="103" t="n">
        <v>14.4767</v>
      </c>
      <c r="P81" s="103" t="n">
        <v>15.4902</v>
      </c>
      <c r="Q81" s="103" t="n">
        <v>17.4499</v>
      </c>
      <c r="R81" s="103" t="n">
        <v>19.4096</v>
      </c>
      <c r="S81" s="103" t="n">
        <v>20.5908</v>
      </c>
      <c r="T81" s="103" t="n">
        <v>21.772</v>
      </c>
      <c r="U81" s="103" t="n">
        <v>22.2666</v>
      </c>
      <c r="V81" s="103" t="n">
        <v>22.7612</v>
      </c>
      <c r="W81" s="103" t="n">
        <v>21.9061</v>
      </c>
      <c r="X81" s="103" t="n">
        <v>21.051</v>
      </c>
      <c r="Y81" s="103" t="n">
        <v>20.5172</v>
      </c>
      <c r="Z81" s="103" t="n">
        <v>19.9834</v>
      </c>
      <c r="AA81" s="103" t="n">
        <v>20.4501</v>
      </c>
      <c r="AB81" s="103" t="n">
        <v>20.9168</v>
      </c>
      <c r="AC81" s="103" t="n">
        <v>21.3899</v>
      </c>
      <c r="AD81" s="103" t="n">
        <v>21.863</v>
      </c>
      <c r="AE81" s="103" t="n">
        <v>13.7705</v>
      </c>
      <c r="AF81" s="103" t="n">
        <v>5.678</v>
      </c>
      <c r="AG81" s="103" t="n">
        <v>5.6103</v>
      </c>
      <c r="AH81" s="103" t="n">
        <v>5.5426</v>
      </c>
      <c r="AI81" s="103" t="n">
        <v>5.4749</v>
      </c>
      <c r="AJ81" s="103" t="n">
        <v>5.4072</v>
      </c>
      <c r="AK81" s="103" t="n">
        <v>5.3395</v>
      </c>
      <c r="AL81" s="103" t="n">
        <v>5.2718</v>
      </c>
      <c r="AM81" s="103" t="n">
        <v>6.3787</v>
      </c>
      <c r="AN81" s="103" t="n">
        <v>7.4856</v>
      </c>
      <c r="AO81" s="103" t="n">
        <v>7.3884</v>
      </c>
      <c r="AP81" s="103" t="n">
        <v>7.2912</v>
      </c>
      <c r="AQ81" s="103" t="n">
        <v>7.1227</v>
      </c>
      <c r="AR81" s="103" t="n">
        <v>6.9542</v>
      </c>
      <c r="AS81" s="103" t="n">
        <v>6.858775</v>
      </c>
      <c r="AT81" s="103" t="n">
        <v>6.76335</v>
      </c>
      <c r="AU81" s="103" t="n">
        <v>6.667925</v>
      </c>
      <c r="AV81" s="103" t="n">
        <v>6.5725</v>
      </c>
      <c r="AW81" s="103" t="n">
        <v>6.477075</v>
      </c>
      <c r="AX81" s="103" t="n">
        <v>6.38165</v>
      </c>
      <c r="AY81" s="103" t="n">
        <v>6.286225</v>
      </c>
      <c r="AZ81" s="103" t="n">
        <v>6.1908</v>
      </c>
      <c r="BA81" s="103" t="n">
        <v>6.095375</v>
      </c>
      <c r="BB81" s="103" t="n">
        <v>5.99995</v>
      </c>
      <c r="BC81" s="103" t="n">
        <v>5.904525</v>
      </c>
      <c r="BD81" s="103" t="n">
        <v>5.8091</v>
      </c>
      <c r="BE81" s="103" t="n">
        <v>5.713675</v>
      </c>
      <c r="BF81" s="103" t="n">
        <v>5.61825</v>
      </c>
      <c r="BG81" s="103" t="n">
        <v>5.522825</v>
      </c>
      <c r="BH81" s="103" t="n">
        <v>5.4274</v>
      </c>
      <c r="BI81" s="103" t="n">
        <v>5.331975</v>
      </c>
      <c r="BJ81" s="103" t="n">
        <v>5.23655000000001</v>
      </c>
    </row>
    <row r="82" customFormat="false" ht="12.8" hidden="false" customHeight="false" outlineLevel="0" collapsed="false">
      <c r="A82" s="102" t="n">
        <v>115</v>
      </c>
      <c r="B82" s="103" t="n">
        <v>0</v>
      </c>
      <c r="C82" s="103" t="n">
        <v>1.193</v>
      </c>
      <c r="D82" s="103" t="n">
        <v>2.386</v>
      </c>
      <c r="E82" s="103" t="n">
        <v>3.579</v>
      </c>
      <c r="F82" s="103" t="n">
        <v>4.772</v>
      </c>
      <c r="G82" s="103" t="n">
        <v>5.965</v>
      </c>
      <c r="H82" s="103" t="n">
        <v>7.158</v>
      </c>
      <c r="I82" s="103" t="n">
        <v>8.351</v>
      </c>
      <c r="J82" s="103" t="n">
        <v>9.544</v>
      </c>
      <c r="K82" s="103" t="n">
        <v>10.5445</v>
      </c>
      <c r="L82" s="103" t="n">
        <v>11.545</v>
      </c>
      <c r="M82" s="103" t="n">
        <v>12.5455</v>
      </c>
      <c r="N82" s="103" t="n">
        <v>13.546</v>
      </c>
      <c r="O82" s="103" t="n">
        <v>14.571</v>
      </c>
      <c r="P82" s="103" t="n">
        <v>15.596</v>
      </c>
      <c r="Q82" s="103" t="n">
        <v>17.586</v>
      </c>
      <c r="R82" s="103" t="n">
        <v>19.576</v>
      </c>
      <c r="S82" s="103" t="n">
        <v>20.787</v>
      </c>
      <c r="T82" s="103" t="n">
        <v>21.998</v>
      </c>
      <c r="U82" s="103" t="n">
        <v>22.5595</v>
      </c>
      <c r="V82" s="103" t="n">
        <v>23.121</v>
      </c>
      <c r="W82" s="103" t="n">
        <v>22.383</v>
      </c>
      <c r="X82" s="103" t="n">
        <v>21.645</v>
      </c>
      <c r="Y82" s="103" t="n">
        <v>21.1125</v>
      </c>
      <c r="Z82" s="103" t="n">
        <v>20.58</v>
      </c>
      <c r="AA82" s="103" t="n">
        <v>21.063</v>
      </c>
      <c r="AB82" s="103" t="n">
        <v>21.546</v>
      </c>
      <c r="AC82" s="103" t="n">
        <v>22.0355</v>
      </c>
      <c r="AD82" s="103" t="n">
        <v>22.525</v>
      </c>
      <c r="AE82" s="103" t="n">
        <v>14.1965</v>
      </c>
      <c r="AF82" s="103" t="n">
        <v>5.868</v>
      </c>
      <c r="AG82" s="103" t="n">
        <v>5.798</v>
      </c>
      <c r="AH82" s="103" t="n">
        <v>5.728</v>
      </c>
      <c r="AI82" s="103" t="n">
        <v>5.658</v>
      </c>
      <c r="AJ82" s="103" t="n">
        <v>5.588</v>
      </c>
      <c r="AK82" s="103" t="n">
        <v>5.518</v>
      </c>
      <c r="AL82" s="103" t="n">
        <v>5.448</v>
      </c>
      <c r="AM82" s="103" t="n">
        <v>6.558</v>
      </c>
      <c r="AN82" s="103" t="n">
        <v>7.668</v>
      </c>
      <c r="AO82" s="103" t="n">
        <v>7.5685</v>
      </c>
      <c r="AP82" s="103" t="n">
        <v>7.469</v>
      </c>
      <c r="AQ82" s="103" t="n">
        <v>7.2965</v>
      </c>
      <c r="AR82" s="103" t="n">
        <v>7.124</v>
      </c>
      <c r="AS82" s="103" t="n">
        <v>7.02625</v>
      </c>
      <c r="AT82" s="103" t="n">
        <v>6.9285</v>
      </c>
      <c r="AU82" s="103" t="n">
        <v>6.83075</v>
      </c>
      <c r="AV82" s="103" t="n">
        <v>6.733</v>
      </c>
      <c r="AW82" s="103" t="n">
        <v>6.63525</v>
      </c>
      <c r="AX82" s="103" t="n">
        <v>6.5375</v>
      </c>
      <c r="AY82" s="103" t="n">
        <v>6.43975</v>
      </c>
      <c r="AZ82" s="103" t="n">
        <v>6.342</v>
      </c>
      <c r="BA82" s="103" t="n">
        <v>6.24425</v>
      </c>
      <c r="BB82" s="103" t="n">
        <v>6.1465</v>
      </c>
      <c r="BC82" s="103" t="n">
        <v>6.04875</v>
      </c>
      <c r="BD82" s="103" t="n">
        <v>5.951</v>
      </c>
      <c r="BE82" s="103" t="n">
        <v>5.85325</v>
      </c>
      <c r="BF82" s="103" t="n">
        <v>5.7555</v>
      </c>
      <c r="BG82" s="103" t="n">
        <v>5.65775</v>
      </c>
      <c r="BH82" s="103" t="n">
        <v>5.56</v>
      </c>
      <c r="BI82" s="103" t="n">
        <v>5.46225</v>
      </c>
      <c r="BJ82" s="103" t="n">
        <v>5.3645</v>
      </c>
    </row>
    <row r="83" customFormat="false" ht="12.8" hidden="false" customHeight="false" outlineLevel="0" collapsed="false">
      <c r="A83" s="102" t="n">
        <v>116</v>
      </c>
      <c r="B83" s="103" t="n">
        <v>0</v>
      </c>
      <c r="C83" s="103" t="n">
        <v>1.1914</v>
      </c>
      <c r="D83" s="103" t="n">
        <v>2.3828</v>
      </c>
      <c r="E83" s="103" t="n">
        <v>3.5742</v>
      </c>
      <c r="F83" s="103" t="n">
        <v>4.7656</v>
      </c>
      <c r="G83" s="103" t="n">
        <v>5.957</v>
      </c>
      <c r="H83" s="103" t="n">
        <v>7.1484</v>
      </c>
      <c r="I83" s="103" t="n">
        <v>8.3398</v>
      </c>
      <c r="J83" s="103" t="n">
        <v>9.5312</v>
      </c>
      <c r="K83" s="103" t="n">
        <v>10.538</v>
      </c>
      <c r="L83" s="103" t="n">
        <v>11.5448</v>
      </c>
      <c r="M83" s="103" t="n">
        <v>12.5516</v>
      </c>
      <c r="N83" s="103" t="n">
        <v>13.5584</v>
      </c>
      <c r="O83" s="103" t="n">
        <v>14.5841</v>
      </c>
      <c r="P83" s="103" t="n">
        <v>15.6098</v>
      </c>
      <c r="Q83" s="103" t="n">
        <v>17.6245</v>
      </c>
      <c r="R83" s="103" t="n">
        <v>19.6392</v>
      </c>
      <c r="S83" s="103" t="n">
        <v>20.874</v>
      </c>
      <c r="T83" s="103" t="n">
        <v>22.1088</v>
      </c>
      <c r="U83" s="103" t="n">
        <v>22.7415</v>
      </c>
      <c r="V83" s="103" t="n">
        <v>23.3742</v>
      </c>
      <c r="W83" s="103" t="n">
        <v>22.7667</v>
      </c>
      <c r="X83" s="103" t="n">
        <v>22.1592</v>
      </c>
      <c r="Y83" s="103" t="n">
        <v>21.6423</v>
      </c>
      <c r="Z83" s="103" t="n">
        <v>21.1254</v>
      </c>
      <c r="AA83" s="103" t="n">
        <v>21.625</v>
      </c>
      <c r="AB83" s="103" t="n">
        <v>22.1246</v>
      </c>
      <c r="AC83" s="103" t="n">
        <v>22.6305</v>
      </c>
      <c r="AD83" s="103" t="n">
        <v>23.1364</v>
      </c>
      <c r="AE83" s="103" t="n">
        <v>14.5965</v>
      </c>
      <c r="AF83" s="103" t="n">
        <v>6.0566</v>
      </c>
      <c r="AG83" s="103" t="n">
        <v>5.9843</v>
      </c>
      <c r="AH83" s="103" t="n">
        <v>5.912</v>
      </c>
      <c r="AI83" s="103" t="n">
        <v>5.8398</v>
      </c>
      <c r="AJ83" s="103" t="n">
        <v>5.7676</v>
      </c>
      <c r="AK83" s="103" t="n">
        <v>5.6953</v>
      </c>
      <c r="AL83" s="103" t="n">
        <v>5.623</v>
      </c>
      <c r="AM83" s="103" t="n">
        <v>6.7329</v>
      </c>
      <c r="AN83" s="103" t="n">
        <v>7.8428</v>
      </c>
      <c r="AO83" s="103" t="n">
        <v>7.741</v>
      </c>
      <c r="AP83" s="103" t="n">
        <v>7.6392</v>
      </c>
      <c r="AQ83" s="103" t="n">
        <v>7.463</v>
      </c>
      <c r="AR83" s="103" t="n">
        <v>7.2868</v>
      </c>
      <c r="AS83" s="103" t="n">
        <v>7.1868</v>
      </c>
      <c r="AT83" s="103" t="n">
        <v>7.0868</v>
      </c>
      <c r="AU83" s="103" t="n">
        <v>6.9868</v>
      </c>
      <c r="AV83" s="103" t="n">
        <v>6.8868</v>
      </c>
      <c r="AW83" s="103" t="n">
        <v>6.7868</v>
      </c>
      <c r="AX83" s="103" t="n">
        <v>6.6868</v>
      </c>
      <c r="AY83" s="103" t="n">
        <v>6.5868</v>
      </c>
      <c r="AZ83" s="103" t="n">
        <v>6.4868</v>
      </c>
      <c r="BA83" s="103" t="n">
        <v>6.3868</v>
      </c>
      <c r="BB83" s="103" t="n">
        <v>6.2868</v>
      </c>
      <c r="BC83" s="103" t="n">
        <v>6.1868</v>
      </c>
      <c r="BD83" s="103" t="n">
        <v>6.0868</v>
      </c>
      <c r="BE83" s="103" t="n">
        <v>5.9868</v>
      </c>
      <c r="BF83" s="103" t="n">
        <v>5.8868</v>
      </c>
      <c r="BG83" s="103" t="n">
        <v>5.7868</v>
      </c>
      <c r="BH83" s="103" t="n">
        <v>5.6868</v>
      </c>
      <c r="BI83" s="103" t="n">
        <v>5.5868</v>
      </c>
      <c r="BJ83" s="103" t="n">
        <v>5.4868</v>
      </c>
    </row>
    <row r="84" customFormat="false" ht="12.8" hidden="false" customHeight="false" outlineLevel="0" collapsed="false">
      <c r="A84" s="102" t="n">
        <v>117</v>
      </c>
      <c r="B84" s="103" t="n">
        <v>0</v>
      </c>
      <c r="C84" s="103" t="n">
        <v>1.1898</v>
      </c>
      <c r="D84" s="103" t="n">
        <v>2.3796</v>
      </c>
      <c r="E84" s="103" t="n">
        <v>3.5694</v>
      </c>
      <c r="F84" s="103" t="n">
        <v>4.7592</v>
      </c>
      <c r="G84" s="103" t="n">
        <v>5.949</v>
      </c>
      <c r="H84" s="103" t="n">
        <v>7.1388</v>
      </c>
      <c r="I84" s="103" t="n">
        <v>8.3286</v>
      </c>
      <c r="J84" s="103" t="n">
        <v>9.5184</v>
      </c>
      <c r="K84" s="103" t="n">
        <v>10.5315</v>
      </c>
      <c r="L84" s="103" t="n">
        <v>11.5446</v>
      </c>
      <c r="M84" s="103" t="n">
        <v>12.5577</v>
      </c>
      <c r="N84" s="103" t="n">
        <v>13.5708</v>
      </c>
      <c r="O84" s="103" t="n">
        <v>14.5972</v>
      </c>
      <c r="P84" s="103" t="n">
        <v>15.6236</v>
      </c>
      <c r="Q84" s="103" t="n">
        <v>17.663</v>
      </c>
      <c r="R84" s="103" t="n">
        <v>19.7024</v>
      </c>
      <c r="S84" s="103" t="n">
        <v>20.961</v>
      </c>
      <c r="T84" s="103" t="n">
        <v>22.2196</v>
      </c>
      <c r="U84" s="103" t="n">
        <v>22.9235</v>
      </c>
      <c r="V84" s="103" t="n">
        <v>23.6274</v>
      </c>
      <c r="W84" s="103" t="n">
        <v>23.1504</v>
      </c>
      <c r="X84" s="103" t="n">
        <v>22.6734</v>
      </c>
      <c r="Y84" s="103" t="n">
        <v>22.1721</v>
      </c>
      <c r="Z84" s="103" t="n">
        <v>21.6708</v>
      </c>
      <c r="AA84" s="103" t="n">
        <v>22.187</v>
      </c>
      <c r="AB84" s="103" t="n">
        <v>22.7032</v>
      </c>
      <c r="AC84" s="103" t="n">
        <v>23.2255</v>
      </c>
      <c r="AD84" s="103" t="n">
        <v>23.7478</v>
      </c>
      <c r="AE84" s="103" t="n">
        <v>14.9965</v>
      </c>
      <c r="AF84" s="103" t="n">
        <v>6.2452</v>
      </c>
      <c r="AG84" s="103" t="n">
        <v>6.1706</v>
      </c>
      <c r="AH84" s="103" t="n">
        <v>6.096</v>
      </c>
      <c r="AI84" s="103" t="n">
        <v>6.0216</v>
      </c>
      <c r="AJ84" s="103" t="n">
        <v>5.9472</v>
      </c>
      <c r="AK84" s="103" t="n">
        <v>5.8726</v>
      </c>
      <c r="AL84" s="103" t="n">
        <v>5.798</v>
      </c>
      <c r="AM84" s="103" t="n">
        <v>6.9078</v>
      </c>
      <c r="AN84" s="103" t="n">
        <v>8.0176</v>
      </c>
      <c r="AO84" s="103" t="n">
        <v>7.9135</v>
      </c>
      <c r="AP84" s="103" t="n">
        <v>7.8094</v>
      </c>
      <c r="AQ84" s="103" t="n">
        <v>7.6295</v>
      </c>
      <c r="AR84" s="103" t="n">
        <v>7.4496</v>
      </c>
      <c r="AS84" s="103" t="n">
        <v>7.34735</v>
      </c>
      <c r="AT84" s="103" t="n">
        <v>7.2451</v>
      </c>
      <c r="AU84" s="103" t="n">
        <v>7.14285</v>
      </c>
      <c r="AV84" s="103" t="n">
        <v>7.0406</v>
      </c>
      <c r="AW84" s="103" t="n">
        <v>6.93835</v>
      </c>
      <c r="AX84" s="103" t="n">
        <v>6.8361</v>
      </c>
      <c r="AY84" s="103" t="n">
        <v>6.73385</v>
      </c>
      <c r="AZ84" s="103" t="n">
        <v>6.6316</v>
      </c>
      <c r="BA84" s="103" t="n">
        <v>6.52935</v>
      </c>
      <c r="BB84" s="103" t="n">
        <v>6.4271</v>
      </c>
      <c r="BC84" s="103" t="n">
        <v>6.32485</v>
      </c>
      <c r="BD84" s="103" t="n">
        <v>6.2226</v>
      </c>
      <c r="BE84" s="103" t="n">
        <v>6.12035</v>
      </c>
      <c r="BF84" s="103" t="n">
        <v>6.0181</v>
      </c>
      <c r="BG84" s="103" t="n">
        <v>5.91585</v>
      </c>
      <c r="BH84" s="103" t="n">
        <v>5.8136</v>
      </c>
      <c r="BI84" s="103" t="n">
        <v>5.71135</v>
      </c>
      <c r="BJ84" s="103" t="n">
        <v>5.6091</v>
      </c>
    </row>
    <row r="85" customFormat="false" ht="12.8" hidden="false" customHeight="false" outlineLevel="0" collapsed="false">
      <c r="A85" s="102" t="n">
        <v>118</v>
      </c>
      <c r="B85" s="103" t="n">
        <v>0</v>
      </c>
      <c r="C85" s="103" t="n">
        <v>1.1882</v>
      </c>
      <c r="D85" s="103" t="n">
        <v>2.3764</v>
      </c>
      <c r="E85" s="103" t="n">
        <v>3.5646</v>
      </c>
      <c r="F85" s="103" t="n">
        <v>4.7528</v>
      </c>
      <c r="G85" s="103" t="n">
        <v>5.941</v>
      </c>
      <c r="H85" s="103" t="n">
        <v>7.1292</v>
      </c>
      <c r="I85" s="103" t="n">
        <v>8.3174</v>
      </c>
      <c r="J85" s="103" t="n">
        <v>9.5056</v>
      </c>
      <c r="K85" s="103" t="n">
        <v>10.525</v>
      </c>
      <c r="L85" s="103" t="n">
        <v>11.5444</v>
      </c>
      <c r="M85" s="103" t="n">
        <v>12.5638</v>
      </c>
      <c r="N85" s="103" t="n">
        <v>13.5832</v>
      </c>
      <c r="O85" s="103" t="n">
        <v>14.6103</v>
      </c>
      <c r="P85" s="103" t="n">
        <v>15.6374</v>
      </c>
      <c r="Q85" s="103" t="n">
        <v>17.7015</v>
      </c>
      <c r="R85" s="103" t="n">
        <v>19.7656</v>
      </c>
      <c r="S85" s="103" t="n">
        <v>21.048</v>
      </c>
      <c r="T85" s="103" t="n">
        <v>22.3304</v>
      </c>
      <c r="U85" s="103" t="n">
        <v>23.1055</v>
      </c>
      <c r="V85" s="103" t="n">
        <v>23.8806</v>
      </c>
      <c r="W85" s="103" t="n">
        <v>23.5341</v>
      </c>
      <c r="X85" s="103" t="n">
        <v>23.1876</v>
      </c>
      <c r="Y85" s="103" t="n">
        <v>22.7019</v>
      </c>
      <c r="Z85" s="103" t="n">
        <v>22.2162</v>
      </c>
      <c r="AA85" s="103" t="n">
        <v>22.749</v>
      </c>
      <c r="AB85" s="103" t="n">
        <v>23.2818</v>
      </c>
      <c r="AC85" s="103" t="n">
        <v>23.8205</v>
      </c>
      <c r="AD85" s="103" t="n">
        <v>24.3592</v>
      </c>
      <c r="AE85" s="103" t="n">
        <v>15.3965</v>
      </c>
      <c r="AF85" s="103" t="n">
        <v>6.4338</v>
      </c>
      <c r="AG85" s="103" t="n">
        <v>6.3569</v>
      </c>
      <c r="AH85" s="103" t="n">
        <v>6.28</v>
      </c>
      <c r="AI85" s="103" t="n">
        <v>6.2034</v>
      </c>
      <c r="AJ85" s="103" t="n">
        <v>6.1268</v>
      </c>
      <c r="AK85" s="103" t="n">
        <v>6.0499</v>
      </c>
      <c r="AL85" s="103" t="n">
        <v>5.973</v>
      </c>
      <c r="AM85" s="103" t="n">
        <v>7.0827</v>
      </c>
      <c r="AN85" s="103" t="n">
        <v>8.1924</v>
      </c>
      <c r="AO85" s="103" t="n">
        <v>8.086</v>
      </c>
      <c r="AP85" s="103" t="n">
        <v>7.9796</v>
      </c>
      <c r="AQ85" s="103" t="n">
        <v>7.796</v>
      </c>
      <c r="AR85" s="103" t="n">
        <v>7.6124</v>
      </c>
      <c r="AS85" s="103" t="n">
        <v>7.5079</v>
      </c>
      <c r="AT85" s="103" t="n">
        <v>7.4034</v>
      </c>
      <c r="AU85" s="103" t="n">
        <v>7.2989</v>
      </c>
      <c r="AV85" s="103" t="n">
        <v>7.1944</v>
      </c>
      <c r="AW85" s="103" t="n">
        <v>7.0899</v>
      </c>
      <c r="AX85" s="103" t="n">
        <v>6.9854</v>
      </c>
      <c r="AY85" s="103" t="n">
        <v>6.8809</v>
      </c>
      <c r="AZ85" s="103" t="n">
        <v>6.7764</v>
      </c>
      <c r="BA85" s="103" t="n">
        <v>6.6719</v>
      </c>
      <c r="BB85" s="103" t="n">
        <v>6.5674</v>
      </c>
      <c r="BC85" s="103" t="n">
        <v>6.4629</v>
      </c>
      <c r="BD85" s="103" t="n">
        <v>6.3584</v>
      </c>
      <c r="BE85" s="103" t="n">
        <v>6.2539</v>
      </c>
      <c r="BF85" s="103" t="n">
        <v>6.1494</v>
      </c>
      <c r="BG85" s="103" t="n">
        <v>6.0449</v>
      </c>
      <c r="BH85" s="103" t="n">
        <v>5.9404</v>
      </c>
      <c r="BI85" s="103" t="n">
        <v>5.8359</v>
      </c>
      <c r="BJ85" s="103" t="n">
        <v>5.7314</v>
      </c>
    </row>
    <row r="86" customFormat="false" ht="12.8" hidden="false" customHeight="false" outlineLevel="0" collapsed="false">
      <c r="A86" s="102" t="n">
        <v>119</v>
      </c>
      <c r="B86" s="103" t="n">
        <v>0</v>
      </c>
      <c r="C86" s="103" t="n">
        <v>1.1866</v>
      </c>
      <c r="D86" s="103" t="n">
        <v>2.3732</v>
      </c>
      <c r="E86" s="103" t="n">
        <v>3.5598</v>
      </c>
      <c r="F86" s="103" t="n">
        <v>4.7464</v>
      </c>
      <c r="G86" s="103" t="n">
        <v>5.933</v>
      </c>
      <c r="H86" s="103" t="n">
        <v>7.1196</v>
      </c>
      <c r="I86" s="103" t="n">
        <v>8.3062</v>
      </c>
      <c r="J86" s="103" t="n">
        <v>9.4928</v>
      </c>
      <c r="K86" s="103" t="n">
        <v>10.5185</v>
      </c>
      <c r="L86" s="103" t="n">
        <v>11.5442</v>
      </c>
      <c r="M86" s="103" t="n">
        <v>12.5699</v>
      </c>
      <c r="N86" s="103" t="n">
        <v>13.5956</v>
      </c>
      <c r="O86" s="103" t="n">
        <v>14.6234</v>
      </c>
      <c r="P86" s="103" t="n">
        <v>15.6512</v>
      </c>
      <c r="Q86" s="103" t="n">
        <v>17.74</v>
      </c>
      <c r="R86" s="103" t="n">
        <v>19.8288</v>
      </c>
      <c r="S86" s="103" t="n">
        <v>21.135</v>
      </c>
      <c r="T86" s="103" t="n">
        <v>22.4412</v>
      </c>
      <c r="U86" s="103" t="n">
        <v>23.2875</v>
      </c>
      <c r="V86" s="103" t="n">
        <v>24.1338</v>
      </c>
      <c r="W86" s="103" t="n">
        <v>23.9178</v>
      </c>
      <c r="X86" s="103" t="n">
        <v>23.7018</v>
      </c>
      <c r="Y86" s="103" t="n">
        <v>23.2317</v>
      </c>
      <c r="Z86" s="103" t="n">
        <v>22.7616</v>
      </c>
      <c r="AA86" s="103" t="n">
        <v>23.311</v>
      </c>
      <c r="AB86" s="103" t="n">
        <v>23.8604</v>
      </c>
      <c r="AC86" s="103" t="n">
        <v>24.4155</v>
      </c>
      <c r="AD86" s="103" t="n">
        <v>24.9706</v>
      </c>
      <c r="AE86" s="103" t="n">
        <v>15.7965</v>
      </c>
      <c r="AF86" s="103" t="n">
        <v>6.6224</v>
      </c>
      <c r="AG86" s="103" t="n">
        <v>6.5432</v>
      </c>
      <c r="AH86" s="103" t="n">
        <v>6.464</v>
      </c>
      <c r="AI86" s="103" t="n">
        <v>6.3852</v>
      </c>
      <c r="AJ86" s="103" t="n">
        <v>6.3064</v>
      </c>
      <c r="AK86" s="103" t="n">
        <v>6.2272</v>
      </c>
      <c r="AL86" s="103" t="n">
        <v>6.148</v>
      </c>
      <c r="AM86" s="103" t="n">
        <v>7.2576</v>
      </c>
      <c r="AN86" s="103" t="n">
        <v>8.3672</v>
      </c>
      <c r="AO86" s="103" t="n">
        <v>8.2585</v>
      </c>
      <c r="AP86" s="103" t="n">
        <v>8.1498</v>
      </c>
      <c r="AQ86" s="103" t="n">
        <v>7.9625</v>
      </c>
      <c r="AR86" s="103" t="n">
        <v>7.7752</v>
      </c>
      <c r="AS86" s="103" t="n">
        <v>7.66845</v>
      </c>
      <c r="AT86" s="103" t="n">
        <v>7.5617</v>
      </c>
      <c r="AU86" s="103" t="n">
        <v>7.45495</v>
      </c>
      <c r="AV86" s="103" t="n">
        <v>7.3482</v>
      </c>
      <c r="AW86" s="103" t="n">
        <v>7.24145</v>
      </c>
      <c r="AX86" s="103" t="n">
        <v>7.1347</v>
      </c>
      <c r="AY86" s="103" t="n">
        <v>7.02795</v>
      </c>
      <c r="AZ86" s="103" t="n">
        <v>6.9212</v>
      </c>
      <c r="BA86" s="103" t="n">
        <v>6.81445</v>
      </c>
      <c r="BB86" s="103" t="n">
        <v>6.7077</v>
      </c>
      <c r="BC86" s="103" t="n">
        <v>6.60095</v>
      </c>
      <c r="BD86" s="103" t="n">
        <v>6.4942</v>
      </c>
      <c r="BE86" s="103" t="n">
        <v>6.38745</v>
      </c>
      <c r="BF86" s="103" t="n">
        <v>6.2807</v>
      </c>
      <c r="BG86" s="103" t="n">
        <v>6.17395</v>
      </c>
      <c r="BH86" s="103" t="n">
        <v>6.0672</v>
      </c>
      <c r="BI86" s="103" t="n">
        <v>5.96045</v>
      </c>
      <c r="BJ86" s="103" t="n">
        <v>5.8537</v>
      </c>
    </row>
    <row r="87" customFormat="false" ht="12.8" hidden="false" customHeight="false" outlineLevel="0" collapsed="false">
      <c r="A87" s="102" t="n">
        <v>120</v>
      </c>
      <c r="B87" s="103" t="n">
        <v>0</v>
      </c>
      <c r="C87" s="103" t="n">
        <v>1.185</v>
      </c>
      <c r="D87" s="103" t="n">
        <v>2.37</v>
      </c>
      <c r="E87" s="103" t="n">
        <v>3.555</v>
      </c>
      <c r="F87" s="103" t="n">
        <v>4.74</v>
      </c>
      <c r="G87" s="103" t="n">
        <v>5.925</v>
      </c>
      <c r="H87" s="103" t="n">
        <v>7.11</v>
      </c>
      <c r="I87" s="103" t="n">
        <v>8.295</v>
      </c>
      <c r="J87" s="103" t="n">
        <v>9.48</v>
      </c>
      <c r="K87" s="103" t="n">
        <v>10.512</v>
      </c>
      <c r="L87" s="103" t="n">
        <v>11.544</v>
      </c>
      <c r="M87" s="103" t="n">
        <v>12.576</v>
      </c>
      <c r="N87" s="103" t="n">
        <v>13.608</v>
      </c>
      <c r="O87" s="103" t="n">
        <v>14.6365</v>
      </c>
      <c r="P87" s="103" t="n">
        <v>15.665</v>
      </c>
      <c r="Q87" s="103" t="n">
        <v>17.7785</v>
      </c>
      <c r="R87" s="103" t="n">
        <v>19.892</v>
      </c>
      <c r="S87" s="103" t="n">
        <v>21.222</v>
      </c>
      <c r="T87" s="103" t="n">
        <v>22.552</v>
      </c>
      <c r="U87" s="103" t="n">
        <v>23.4695</v>
      </c>
      <c r="V87" s="103" t="n">
        <v>24.387</v>
      </c>
      <c r="W87" s="103" t="n">
        <v>24.3015</v>
      </c>
      <c r="X87" s="103" t="n">
        <v>24.216</v>
      </c>
      <c r="Y87" s="103" t="n">
        <v>23.7615</v>
      </c>
      <c r="Z87" s="103" t="n">
        <v>23.307</v>
      </c>
      <c r="AA87" s="103" t="n">
        <v>23.873</v>
      </c>
      <c r="AB87" s="103" t="n">
        <v>24.439</v>
      </c>
      <c r="AC87" s="103" t="n">
        <v>25.0105</v>
      </c>
      <c r="AD87" s="103" t="n">
        <v>25.582</v>
      </c>
      <c r="AE87" s="103" t="n">
        <v>16.1965</v>
      </c>
      <c r="AF87" s="103" t="n">
        <v>6.811</v>
      </c>
      <c r="AG87" s="103" t="n">
        <v>6.7295</v>
      </c>
      <c r="AH87" s="103" t="n">
        <v>6.648</v>
      </c>
      <c r="AI87" s="103" t="n">
        <v>6.567</v>
      </c>
      <c r="AJ87" s="103" t="n">
        <v>6.486</v>
      </c>
      <c r="AK87" s="103" t="n">
        <v>6.4045</v>
      </c>
      <c r="AL87" s="103" t="n">
        <v>6.323</v>
      </c>
      <c r="AM87" s="103" t="n">
        <v>7.4325</v>
      </c>
      <c r="AN87" s="103" t="n">
        <v>8.542</v>
      </c>
      <c r="AO87" s="103" t="n">
        <v>8.431</v>
      </c>
      <c r="AP87" s="103" t="n">
        <v>8.32</v>
      </c>
      <c r="AQ87" s="103" t="n">
        <v>8.129</v>
      </c>
      <c r="AR87" s="103" t="n">
        <v>7.938</v>
      </c>
      <c r="AS87" s="103" t="n">
        <v>7.829</v>
      </c>
      <c r="AT87" s="103" t="n">
        <v>7.72</v>
      </c>
      <c r="AU87" s="103" t="n">
        <v>7.611</v>
      </c>
      <c r="AV87" s="103" t="n">
        <v>7.502</v>
      </c>
      <c r="AW87" s="103" t="n">
        <v>7.393</v>
      </c>
      <c r="AX87" s="103" t="n">
        <v>7.284</v>
      </c>
      <c r="AY87" s="103" t="n">
        <v>7.175</v>
      </c>
      <c r="AZ87" s="103" t="n">
        <v>7.066</v>
      </c>
      <c r="BA87" s="103" t="n">
        <v>6.957</v>
      </c>
      <c r="BB87" s="103" t="n">
        <v>6.848</v>
      </c>
      <c r="BC87" s="103" t="n">
        <v>6.739</v>
      </c>
      <c r="BD87" s="103" t="n">
        <v>6.63</v>
      </c>
      <c r="BE87" s="103" t="n">
        <v>6.521</v>
      </c>
      <c r="BF87" s="103" t="n">
        <v>6.412</v>
      </c>
      <c r="BG87" s="103" t="n">
        <v>6.303</v>
      </c>
      <c r="BH87" s="103" t="n">
        <v>6.194</v>
      </c>
      <c r="BI87" s="103" t="n">
        <v>6.085</v>
      </c>
      <c r="BJ87" s="103" t="n">
        <v>5.976</v>
      </c>
    </row>
    <row r="88" customFormat="false" ht="12.8" hidden="false" customHeight="false" outlineLevel="0" collapsed="false">
      <c r="A88" s="102" t="n">
        <v>121</v>
      </c>
      <c r="B88" s="103" t="n">
        <v>0</v>
      </c>
      <c r="C88" s="103" t="n">
        <v>1.1838</v>
      </c>
      <c r="D88" s="103" t="n">
        <v>2.3676</v>
      </c>
      <c r="E88" s="103" t="n">
        <v>3.5514</v>
      </c>
      <c r="F88" s="103" t="n">
        <v>4.7352</v>
      </c>
      <c r="G88" s="103" t="n">
        <v>5.919</v>
      </c>
      <c r="H88" s="103" t="n">
        <v>7.1028</v>
      </c>
      <c r="I88" s="103" t="n">
        <v>8.2866</v>
      </c>
      <c r="J88" s="103" t="n">
        <v>9.4704</v>
      </c>
      <c r="K88" s="103" t="n">
        <v>10.5041</v>
      </c>
      <c r="L88" s="103" t="n">
        <v>11.5378</v>
      </c>
      <c r="M88" s="103" t="n">
        <v>12.5715</v>
      </c>
      <c r="N88" s="103" t="n">
        <v>13.6052</v>
      </c>
      <c r="O88" s="103" t="n">
        <v>14.6452</v>
      </c>
      <c r="P88" s="103" t="n">
        <v>15.6852</v>
      </c>
      <c r="Q88" s="103" t="n">
        <v>17.7912</v>
      </c>
      <c r="R88" s="103" t="n">
        <v>19.8972</v>
      </c>
      <c r="S88" s="103" t="n">
        <v>21.2451</v>
      </c>
      <c r="T88" s="103" t="n">
        <v>22.593</v>
      </c>
      <c r="U88" s="103" t="n">
        <v>23.5333</v>
      </c>
      <c r="V88" s="103" t="n">
        <v>24.4736</v>
      </c>
      <c r="W88" s="103" t="n">
        <v>24.5409</v>
      </c>
      <c r="X88" s="103" t="n">
        <v>24.6082</v>
      </c>
      <c r="Y88" s="103" t="n">
        <v>24.1923</v>
      </c>
      <c r="Z88" s="103" t="n">
        <v>23.7764</v>
      </c>
      <c r="AA88" s="103" t="n">
        <v>24.3588</v>
      </c>
      <c r="AB88" s="103" t="n">
        <v>24.9412</v>
      </c>
      <c r="AC88" s="103" t="n">
        <v>25.529</v>
      </c>
      <c r="AD88" s="103" t="n">
        <v>26.1168</v>
      </c>
      <c r="AE88" s="103" t="n">
        <v>16.5562</v>
      </c>
      <c r="AF88" s="103" t="n">
        <v>6.9956</v>
      </c>
      <c r="AG88" s="103" t="n">
        <v>6.9119</v>
      </c>
      <c r="AH88" s="103" t="n">
        <v>6.8282</v>
      </c>
      <c r="AI88" s="103" t="n">
        <v>6.745</v>
      </c>
      <c r="AJ88" s="103" t="n">
        <v>6.6618</v>
      </c>
      <c r="AK88" s="103" t="n">
        <v>6.5781</v>
      </c>
      <c r="AL88" s="103" t="n">
        <v>6.4944</v>
      </c>
      <c r="AM88" s="103" t="n">
        <v>7.6</v>
      </c>
      <c r="AN88" s="103" t="n">
        <v>8.7056</v>
      </c>
      <c r="AO88" s="103" t="n">
        <v>8.5924</v>
      </c>
      <c r="AP88" s="103" t="n">
        <v>8.4792</v>
      </c>
      <c r="AQ88" s="103" t="n">
        <v>8.285</v>
      </c>
      <c r="AR88" s="103" t="n">
        <v>8.0908</v>
      </c>
      <c r="AS88" s="103" t="n">
        <v>7.979675</v>
      </c>
      <c r="AT88" s="103" t="n">
        <v>7.86855</v>
      </c>
      <c r="AU88" s="103" t="n">
        <v>7.757425</v>
      </c>
      <c r="AV88" s="103" t="n">
        <v>7.6463</v>
      </c>
      <c r="AW88" s="103" t="n">
        <v>7.535175</v>
      </c>
      <c r="AX88" s="103" t="n">
        <v>7.42405</v>
      </c>
      <c r="AY88" s="103" t="n">
        <v>7.312925</v>
      </c>
      <c r="AZ88" s="103" t="n">
        <v>7.2018</v>
      </c>
      <c r="BA88" s="103" t="n">
        <v>7.090675</v>
      </c>
      <c r="BB88" s="103" t="n">
        <v>6.97955</v>
      </c>
      <c r="BC88" s="103" t="n">
        <v>6.868425</v>
      </c>
      <c r="BD88" s="103" t="n">
        <v>6.7573</v>
      </c>
      <c r="BE88" s="103" t="n">
        <v>6.646175</v>
      </c>
      <c r="BF88" s="103" t="n">
        <v>6.53505</v>
      </c>
      <c r="BG88" s="103" t="n">
        <v>6.423925</v>
      </c>
      <c r="BH88" s="103" t="n">
        <v>6.3128</v>
      </c>
      <c r="BI88" s="103" t="n">
        <v>6.201675</v>
      </c>
      <c r="BJ88" s="103" t="n">
        <v>6.09055</v>
      </c>
    </row>
    <row r="89" customFormat="false" ht="12.8" hidden="false" customHeight="false" outlineLevel="0" collapsed="false">
      <c r="A89" s="102" t="n">
        <v>122</v>
      </c>
      <c r="B89" s="103" t="n">
        <v>0</v>
      </c>
      <c r="C89" s="103" t="n">
        <v>1.1826</v>
      </c>
      <c r="D89" s="103" t="n">
        <v>2.3652</v>
      </c>
      <c r="E89" s="103" t="n">
        <v>3.5478</v>
      </c>
      <c r="F89" s="103" t="n">
        <v>4.7304</v>
      </c>
      <c r="G89" s="103" t="n">
        <v>5.913</v>
      </c>
      <c r="H89" s="103" t="n">
        <v>7.0956</v>
      </c>
      <c r="I89" s="103" t="n">
        <v>8.2782</v>
      </c>
      <c r="J89" s="103" t="n">
        <v>9.4608</v>
      </c>
      <c r="K89" s="103" t="n">
        <v>10.4962</v>
      </c>
      <c r="L89" s="103" t="n">
        <v>11.5316</v>
      </c>
      <c r="M89" s="103" t="n">
        <v>12.567</v>
      </c>
      <c r="N89" s="103" t="n">
        <v>13.6024</v>
      </c>
      <c r="O89" s="103" t="n">
        <v>14.6539</v>
      </c>
      <c r="P89" s="103" t="n">
        <v>15.7054</v>
      </c>
      <c r="Q89" s="103" t="n">
        <v>17.8039</v>
      </c>
      <c r="R89" s="103" t="n">
        <v>19.9024</v>
      </c>
      <c r="S89" s="103" t="n">
        <v>21.2682</v>
      </c>
      <c r="T89" s="103" t="n">
        <v>22.634</v>
      </c>
      <c r="U89" s="103" t="n">
        <v>23.5971</v>
      </c>
      <c r="V89" s="103" t="n">
        <v>24.5602</v>
      </c>
      <c r="W89" s="103" t="n">
        <v>24.7803</v>
      </c>
      <c r="X89" s="103" t="n">
        <v>25.0004</v>
      </c>
      <c r="Y89" s="103" t="n">
        <v>24.6231</v>
      </c>
      <c r="Z89" s="103" t="n">
        <v>24.2458</v>
      </c>
      <c r="AA89" s="103" t="n">
        <v>24.8446</v>
      </c>
      <c r="AB89" s="103" t="n">
        <v>25.4434</v>
      </c>
      <c r="AC89" s="103" t="n">
        <v>26.0475</v>
      </c>
      <c r="AD89" s="103" t="n">
        <v>26.6516</v>
      </c>
      <c r="AE89" s="103" t="n">
        <v>16.9159</v>
      </c>
      <c r="AF89" s="103" t="n">
        <v>7.1802</v>
      </c>
      <c r="AG89" s="103" t="n">
        <v>7.0943</v>
      </c>
      <c r="AH89" s="103" t="n">
        <v>7.0084</v>
      </c>
      <c r="AI89" s="103" t="n">
        <v>6.923</v>
      </c>
      <c r="AJ89" s="103" t="n">
        <v>6.8376</v>
      </c>
      <c r="AK89" s="103" t="n">
        <v>6.7517</v>
      </c>
      <c r="AL89" s="103" t="n">
        <v>6.6658</v>
      </c>
      <c r="AM89" s="103" t="n">
        <v>7.7675</v>
      </c>
      <c r="AN89" s="103" t="n">
        <v>8.8692</v>
      </c>
      <c r="AO89" s="103" t="n">
        <v>8.7538</v>
      </c>
      <c r="AP89" s="103" t="n">
        <v>8.6384</v>
      </c>
      <c r="AQ89" s="103" t="n">
        <v>8.441</v>
      </c>
      <c r="AR89" s="103" t="n">
        <v>8.2436</v>
      </c>
      <c r="AS89" s="103" t="n">
        <v>8.13035</v>
      </c>
      <c r="AT89" s="103" t="n">
        <v>8.0171</v>
      </c>
      <c r="AU89" s="103" t="n">
        <v>7.90385</v>
      </c>
      <c r="AV89" s="103" t="n">
        <v>7.7906</v>
      </c>
      <c r="AW89" s="103" t="n">
        <v>7.67735</v>
      </c>
      <c r="AX89" s="103" t="n">
        <v>7.5641</v>
      </c>
      <c r="AY89" s="103" t="n">
        <v>7.45085</v>
      </c>
      <c r="AZ89" s="103" t="n">
        <v>7.3376</v>
      </c>
      <c r="BA89" s="103" t="n">
        <v>7.22435</v>
      </c>
      <c r="BB89" s="103" t="n">
        <v>7.1111</v>
      </c>
      <c r="BC89" s="103" t="n">
        <v>6.99785</v>
      </c>
      <c r="BD89" s="103" t="n">
        <v>6.8846</v>
      </c>
      <c r="BE89" s="103" t="n">
        <v>6.77135</v>
      </c>
      <c r="BF89" s="103" t="n">
        <v>6.6581</v>
      </c>
      <c r="BG89" s="103" t="n">
        <v>6.54485</v>
      </c>
      <c r="BH89" s="103" t="n">
        <v>6.4316</v>
      </c>
      <c r="BI89" s="103" t="n">
        <v>6.31835</v>
      </c>
      <c r="BJ89" s="103" t="n">
        <v>6.2051</v>
      </c>
    </row>
    <row r="90" customFormat="false" ht="12.8" hidden="false" customHeight="false" outlineLevel="0" collapsed="false">
      <c r="A90" s="102" t="n">
        <v>123</v>
      </c>
      <c r="B90" s="103" t="n">
        <v>0</v>
      </c>
      <c r="C90" s="103" t="n">
        <v>1.1814</v>
      </c>
      <c r="D90" s="103" t="n">
        <v>2.3628</v>
      </c>
      <c r="E90" s="103" t="n">
        <v>3.5442</v>
      </c>
      <c r="F90" s="103" t="n">
        <v>4.7256</v>
      </c>
      <c r="G90" s="103" t="n">
        <v>5.907</v>
      </c>
      <c r="H90" s="103" t="n">
        <v>7.0884</v>
      </c>
      <c r="I90" s="103" t="n">
        <v>8.2698</v>
      </c>
      <c r="J90" s="103" t="n">
        <v>9.4512</v>
      </c>
      <c r="K90" s="103" t="n">
        <v>10.4883</v>
      </c>
      <c r="L90" s="103" t="n">
        <v>11.5254</v>
      </c>
      <c r="M90" s="103" t="n">
        <v>12.5625</v>
      </c>
      <c r="N90" s="103" t="n">
        <v>13.5996</v>
      </c>
      <c r="O90" s="103" t="n">
        <v>14.6626</v>
      </c>
      <c r="P90" s="103" t="n">
        <v>15.7256</v>
      </c>
      <c r="Q90" s="103" t="n">
        <v>17.8166</v>
      </c>
      <c r="R90" s="103" t="n">
        <v>19.9076</v>
      </c>
      <c r="S90" s="103" t="n">
        <v>21.2913</v>
      </c>
      <c r="T90" s="103" t="n">
        <v>22.675</v>
      </c>
      <c r="U90" s="103" t="n">
        <v>23.6609</v>
      </c>
      <c r="V90" s="103" t="n">
        <v>24.6468</v>
      </c>
      <c r="W90" s="103" t="n">
        <v>25.0197</v>
      </c>
      <c r="X90" s="103" t="n">
        <v>25.3926</v>
      </c>
      <c r="Y90" s="103" t="n">
        <v>25.0539</v>
      </c>
      <c r="Z90" s="103" t="n">
        <v>24.7152</v>
      </c>
      <c r="AA90" s="103" t="n">
        <v>25.3304</v>
      </c>
      <c r="AB90" s="103" t="n">
        <v>25.9456</v>
      </c>
      <c r="AC90" s="103" t="n">
        <v>26.566</v>
      </c>
      <c r="AD90" s="103" t="n">
        <v>27.1864</v>
      </c>
      <c r="AE90" s="103" t="n">
        <v>17.2756</v>
      </c>
      <c r="AF90" s="103" t="n">
        <v>7.3648</v>
      </c>
      <c r="AG90" s="103" t="n">
        <v>7.2767</v>
      </c>
      <c r="AH90" s="103" t="n">
        <v>7.1886</v>
      </c>
      <c r="AI90" s="103" t="n">
        <v>7.101</v>
      </c>
      <c r="AJ90" s="103" t="n">
        <v>7.0134</v>
      </c>
      <c r="AK90" s="103" t="n">
        <v>6.9253</v>
      </c>
      <c r="AL90" s="103" t="n">
        <v>6.8372</v>
      </c>
      <c r="AM90" s="103" t="n">
        <v>7.935</v>
      </c>
      <c r="AN90" s="103" t="n">
        <v>9.0328</v>
      </c>
      <c r="AO90" s="103" t="n">
        <v>8.9152</v>
      </c>
      <c r="AP90" s="103" t="n">
        <v>8.7976</v>
      </c>
      <c r="AQ90" s="103" t="n">
        <v>8.597</v>
      </c>
      <c r="AR90" s="103" t="n">
        <v>8.3964</v>
      </c>
      <c r="AS90" s="103" t="n">
        <v>8.281025</v>
      </c>
      <c r="AT90" s="103" t="n">
        <v>8.16565</v>
      </c>
      <c r="AU90" s="103" t="n">
        <v>8.050275</v>
      </c>
      <c r="AV90" s="103" t="n">
        <v>7.9349</v>
      </c>
      <c r="AW90" s="103" t="n">
        <v>7.819525</v>
      </c>
      <c r="AX90" s="103" t="n">
        <v>7.70415</v>
      </c>
      <c r="AY90" s="103" t="n">
        <v>7.588775</v>
      </c>
      <c r="AZ90" s="103" t="n">
        <v>7.4734</v>
      </c>
      <c r="BA90" s="103" t="n">
        <v>7.358025</v>
      </c>
      <c r="BB90" s="103" t="n">
        <v>7.24265</v>
      </c>
      <c r="BC90" s="103" t="n">
        <v>7.127275</v>
      </c>
      <c r="BD90" s="103" t="n">
        <v>7.0119</v>
      </c>
      <c r="BE90" s="103" t="n">
        <v>6.896525</v>
      </c>
      <c r="BF90" s="103" t="n">
        <v>6.78115</v>
      </c>
      <c r="BG90" s="103" t="n">
        <v>6.665775</v>
      </c>
      <c r="BH90" s="103" t="n">
        <v>6.5504</v>
      </c>
      <c r="BI90" s="103" t="n">
        <v>6.435025</v>
      </c>
      <c r="BJ90" s="103" t="n">
        <v>6.31965</v>
      </c>
    </row>
    <row r="91" customFormat="false" ht="12.8" hidden="false" customHeight="false" outlineLevel="0" collapsed="false">
      <c r="A91" s="102" t="n">
        <v>124</v>
      </c>
      <c r="B91" s="103" t="n">
        <v>0</v>
      </c>
      <c r="C91" s="103" t="n">
        <v>1.1802</v>
      </c>
      <c r="D91" s="103" t="n">
        <v>2.3604</v>
      </c>
      <c r="E91" s="103" t="n">
        <v>3.5406</v>
      </c>
      <c r="F91" s="103" t="n">
        <v>4.7208</v>
      </c>
      <c r="G91" s="103" t="n">
        <v>5.901</v>
      </c>
      <c r="H91" s="103" t="n">
        <v>7.0812</v>
      </c>
      <c r="I91" s="103" t="n">
        <v>8.2614</v>
      </c>
      <c r="J91" s="103" t="n">
        <v>9.4416</v>
      </c>
      <c r="K91" s="103" t="n">
        <v>10.4804</v>
      </c>
      <c r="L91" s="103" t="n">
        <v>11.5192</v>
      </c>
      <c r="M91" s="103" t="n">
        <v>12.558</v>
      </c>
      <c r="N91" s="103" t="n">
        <v>13.5968</v>
      </c>
      <c r="O91" s="103" t="n">
        <v>14.6713</v>
      </c>
      <c r="P91" s="103" t="n">
        <v>15.7458</v>
      </c>
      <c r="Q91" s="103" t="n">
        <v>17.8293</v>
      </c>
      <c r="R91" s="103" t="n">
        <v>19.9128</v>
      </c>
      <c r="S91" s="103" t="n">
        <v>21.3144</v>
      </c>
      <c r="T91" s="103" t="n">
        <v>22.716</v>
      </c>
      <c r="U91" s="103" t="n">
        <v>23.7247</v>
      </c>
      <c r="V91" s="103" t="n">
        <v>24.7334</v>
      </c>
      <c r="W91" s="103" t="n">
        <v>25.2591</v>
      </c>
      <c r="X91" s="103" t="n">
        <v>25.7848</v>
      </c>
      <c r="Y91" s="103" t="n">
        <v>25.4847</v>
      </c>
      <c r="Z91" s="103" t="n">
        <v>25.1846</v>
      </c>
      <c r="AA91" s="103" t="n">
        <v>25.8162</v>
      </c>
      <c r="AB91" s="103" t="n">
        <v>26.4478</v>
      </c>
      <c r="AC91" s="103" t="n">
        <v>27.0845</v>
      </c>
      <c r="AD91" s="103" t="n">
        <v>27.7212</v>
      </c>
      <c r="AE91" s="103" t="n">
        <v>17.6353</v>
      </c>
      <c r="AF91" s="103" t="n">
        <v>7.5494</v>
      </c>
      <c r="AG91" s="103" t="n">
        <v>7.4591</v>
      </c>
      <c r="AH91" s="103" t="n">
        <v>7.3688</v>
      </c>
      <c r="AI91" s="103" t="n">
        <v>7.279</v>
      </c>
      <c r="AJ91" s="103" t="n">
        <v>7.1892</v>
      </c>
      <c r="AK91" s="103" t="n">
        <v>7.0989</v>
      </c>
      <c r="AL91" s="103" t="n">
        <v>7.0086</v>
      </c>
      <c r="AM91" s="103" t="n">
        <v>8.1025</v>
      </c>
      <c r="AN91" s="103" t="n">
        <v>9.1964</v>
      </c>
      <c r="AO91" s="103" t="n">
        <v>9.0766</v>
      </c>
      <c r="AP91" s="103" t="n">
        <v>8.9568</v>
      </c>
      <c r="AQ91" s="103" t="n">
        <v>8.753</v>
      </c>
      <c r="AR91" s="103" t="n">
        <v>8.5492</v>
      </c>
      <c r="AS91" s="103" t="n">
        <v>8.4317</v>
      </c>
      <c r="AT91" s="103" t="n">
        <v>8.3142</v>
      </c>
      <c r="AU91" s="103" t="n">
        <v>8.1967</v>
      </c>
      <c r="AV91" s="103" t="n">
        <v>8.0792</v>
      </c>
      <c r="AW91" s="103" t="n">
        <v>7.9617</v>
      </c>
      <c r="AX91" s="103" t="n">
        <v>7.8442</v>
      </c>
      <c r="AY91" s="103" t="n">
        <v>7.7267</v>
      </c>
      <c r="AZ91" s="103" t="n">
        <v>7.6092</v>
      </c>
      <c r="BA91" s="103" t="n">
        <v>7.4917</v>
      </c>
      <c r="BB91" s="103" t="n">
        <v>7.3742</v>
      </c>
      <c r="BC91" s="103" t="n">
        <v>7.2567</v>
      </c>
      <c r="BD91" s="103" t="n">
        <v>7.1392</v>
      </c>
      <c r="BE91" s="103" t="n">
        <v>7.0217</v>
      </c>
      <c r="BF91" s="103" t="n">
        <v>6.9042</v>
      </c>
      <c r="BG91" s="103" t="n">
        <v>6.7867</v>
      </c>
      <c r="BH91" s="103" t="n">
        <v>6.6692</v>
      </c>
      <c r="BI91" s="103" t="n">
        <v>6.5517</v>
      </c>
      <c r="BJ91" s="103" t="n">
        <v>6.4342</v>
      </c>
    </row>
    <row r="92" customFormat="false" ht="12.8" hidden="false" customHeight="false" outlineLevel="0" collapsed="false">
      <c r="A92" s="102" t="n">
        <v>125</v>
      </c>
      <c r="B92" s="103" t="n">
        <v>0</v>
      </c>
      <c r="C92" s="103" t="n">
        <v>1.179</v>
      </c>
      <c r="D92" s="103" t="n">
        <v>2.358</v>
      </c>
      <c r="E92" s="103" t="n">
        <v>3.537</v>
      </c>
      <c r="F92" s="103" t="n">
        <v>4.716</v>
      </c>
      <c r="G92" s="103" t="n">
        <v>5.895</v>
      </c>
      <c r="H92" s="103" t="n">
        <v>7.074</v>
      </c>
      <c r="I92" s="103" t="n">
        <v>8.253</v>
      </c>
      <c r="J92" s="103" t="n">
        <v>9.432</v>
      </c>
      <c r="K92" s="103" t="n">
        <v>10.4725</v>
      </c>
      <c r="L92" s="103" t="n">
        <v>11.513</v>
      </c>
      <c r="M92" s="103" t="n">
        <v>12.5535</v>
      </c>
      <c r="N92" s="103" t="n">
        <v>13.594</v>
      </c>
      <c r="O92" s="103" t="n">
        <v>14.68</v>
      </c>
      <c r="P92" s="103" t="n">
        <v>15.766</v>
      </c>
      <c r="Q92" s="103" t="n">
        <v>17.842</v>
      </c>
      <c r="R92" s="103" t="n">
        <v>19.918</v>
      </c>
      <c r="S92" s="103" t="n">
        <v>21.3375</v>
      </c>
      <c r="T92" s="103" t="n">
        <v>22.757</v>
      </c>
      <c r="U92" s="103" t="n">
        <v>23.7885</v>
      </c>
      <c r="V92" s="103" t="n">
        <v>24.82</v>
      </c>
      <c r="W92" s="103" t="n">
        <v>25.4985</v>
      </c>
      <c r="X92" s="103" t="n">
        <v>26.177</v>
      </c>
      <c r="Y92" s="103" t="n">
        <v>25.9155</v>
      </c>
      <c r="Z92" s="103" t="n">
        <v>25.654</v>
      </c>
      <c r="AA92" s="103" t="n">
        <v>26.302</v>
      </c>
      <c r="AB92" s="103" t="n">
        <v>26.95</v>
      </c>
      <c r="AC92" s="103" t="n">
        <v>27.603</v>
      </c>
      <c r="AD92" s="103" t="n">
        <v>28.256</v>
      </c>
      <c r="AE92" s="103" t="n">
        <v>17.995</v>
      </c>
      <c r="AF92" s="103" t="n">
        <v>7.734</v>
      </c>
      <c r="AG92" s="103" t="n">
        <v>7.6415</v>
      </c>
      <c r="AH92" s="103" t="n">
        <v>7.549</v>
      </c>
      <c r="AI92" s="103" t="n">
        <v>7.457</v>
      </c>
      <c r="AJ92" s="103" t="n">
        <v>7.365</v>
      </c>
      <c r="AK92" s="103" t="n">
        <v>7.2725</v>
      </c>
      <c r="AL92" s="103" t="n">
        <v>7.18</v>
      </c>
      <c r="AM92" s="103" t="n">
        <v>8.27</v>
      </c>
      <c r="AN92" s="103" t="n">
        <v>9.36</v>
      </c>
      <c r="AO92" s="103" t="n">
        <v>9.238</v>
      </c>
      <c r="AP92" s="103" t="n">
        <v>9.116</v>
      </c>
      <c r="AQ92" s="103" t="n">
        <v>8.909</v>
      </c>
      <c r="AR92" s="103" t="n">
        <v>8.702</v>
      </c>
      <c r="AS92" s="103" t="n">
        <v>8.582375</v>
      </c>
      <c r="AT92" s="103" t="n">
        <v>8.46275</v>
      </c>
      <c r="AU92" s="103" t="n">
        <v>8.343125</v>
      </c>
      <c r="AV92" s="103" t="n">
        <v>8.2235</v>
      </c>
      <c r="AW92" s="103" t="n">
        <v>8.103875</v>
      </c>
      <c r="AX92" s="103" t="n">
        <v>7.98425</v>
      </c>
      <c r="AY92" s="103" t="n">
        <v>7.864625</v>
      </c>
      <c r="AZ92" s="103" t="n">
        <v>7.745</v>
      </c>
      <c r="BA92" s="103" t="n">
        <v>7.625375</v>
      </c>
      <c r="BB92" s="103" t="n">
        <v>7.50575</v>
      </c>
      <c r="BC92" s="103" t="n">
        <v>7.386125</v>
      </c>
      <c r="BD92" s="103" t="n">
        <v>7.2665</v>
      </c>
      <c r="BE92" s="103" t="n">
        <v>7.146875</v>
      </c>
      <c r="BF92" s="103" t="n">
        <v>7.02725</v>
      </c>
      <c r="BG92" s="103" t="n">
        <v>6.907625</v>
      </c>
      <c r="BH92" s="103" t="n">
        <v>6.788</v>
      </c>
      <c r="BI92" s="103" t="n">
        <v>6.668375</v>
      </c>
      <c r="BJ92" s="103" t="n">
        <v>6.54875</v>
      </c>
    </row>
    <row r="93" customFormat="false" ht="12.8" hidden="false" customHeight="false" outlineLevel="0" collapsed="false">
      <c r="A93" s="102" t="n">
        <v>126</v>
      </c>
      <c r="B93" s="103" t="n">
        <v>0</v>
      </c>
      <c r="C93" s="103" t="n">
        <v>1.1774</v>
      </c>
      <c r="D93" s="103" t="n">
        <v>2.3548</v>
      </c>
      <c r="E93" s="103" t="n">
        <v>3.5322</v>
      </c>
      <c r="F93" s="103" t="n">
        <v>4.7096</v>
      </c>
      <c r="G93" s="103" t="n">
        <v>5.887</v>
      </c>
      <c r="H93" s="103" t="n">
        <v>7.0644</v>
      </c>
      <c r="I93" s="103" t="n">
        <v>8.2418</v>
      </c>
      <c r="J93" s="103" t="n">
        <v>9.4192</v>
      </c>
      <c r="K93" s="103" t="n">
        <v>10.45635</v>
      </c>
      <c r="L93" s="103" t="n">
        <v>11.4935</v>
      </c>
      <c r="M93" s="103" t="n">
        <v>12.53065</v>
      </c>
      <c r="N93" s="103" t="n">
        <v>13.5678</v>
      </c>
      <c r="O93" s="103" t="n">
        <v>14.6669</v>
      </c>
      <c r="P93" s="103" t="n">
        <v>15.766</v>
      </c>
      <c r="Q93" s="103" t="n">
        <v>17.8114</v>
      </c>
      <c r="R93" s="103" t="n">
        <v>19.8568</v>
      </c>
      <c r="S93" s="103" t="n">
        <v>21.2718</v>
      </c>
      <c r="T93" s="103" t="n">
        <v>22.6868</v>
      </c>
      <c r="U93" s="103" t="n">
        <v>23.7463</v>
      </c>
      <c r="V93" s="103" t="n">
        <v>24.8058</v>
      </c>
      <c r="W93" s="103" t="n">
        <v>25.5828</v>
      </c>
      <c r="X93" s="103" t="n">
        <v>26.3598</v>
      </c>
      <c r="Y93" s="103" t="n">
        <v>26.1853</v>
      </c>
      <c r="Z93" s="103" t="n">
        <v>26.0108</v>
      </c>
      <c r="AA93" s="103" t="n">
        <v>26.6748</v>
      </c>
      <c r="AB93" s="103" t="n">
        <v>27.3388</v>
      </c>
      <c r="AC93" s="103" t="n">
        <v>28.0074</v>
      </c>
      <c r="AD93" s="103" t="n">
        <v>28.676</v>
      </c>
      <c r="AE93" s="103" t="n">
        <v>18.2938</v>
      </c>
      <c r="AF93" s="103" t="n">
        <v>7.9116</v>
      </c>
      <c r="AG93" s="103" t="n">
        <v>7.8171</v>
      </c>
      <c r="AH93" s="103" t="n">
        <v>7.7226</v>
      </c>
      <c r="AI93" s="103" t="n">
        <v>7.6284</v>
      </c>
      <c r="AJ93" s="103" t="n">
        <v>7.5342</v>
      </c>
      <c r="AK93" s="103" t="n">
        <v>7.4396</v>
      </c>
      <c r="AL93" s="103" t="n">
        <v>7.345</v>
      </c>
      <c r="AM93" s="103" t="n">
        <v>8.4267</v>
      </c>
      <c r="AN93" s="103" t="n">
        <v>9.5084</v>
      </c>
      <c r="AO93" s="103" t="n">
        <v>9.3845</v>
      </c>
      <c r="AP93" s="103" t="n">
        <v>9.2606</v>
      </c>
      <c r="AQ93" s="103" t="n">
        <v>9.0507</v>
      </c>
      <c r="AR93" s="103" t="n">
        <v>8.8408</v>
      </c>
      <c r="AS93" s="103" t="n">
        <v>8.71925</v>
      </c>
      <c r="AT93" s="103" t="n">
        <v>8.5977</v>
      </c>
      <c r="AU93" s="103" t="n">
        <v>8.47615</v>
      </c>
      <c r="AV93" s="103" t="n">
        <v>8.3546</v>
      </c>
      <c r="AW93" s="103" t="n">
        <v>8.23305</v>
      </c>
      <c r="AX93" s="103" t="n">
        <v>8.11150000000001</v>
      </c>
      <c r="AY93" s="103" t="n">
        <v>7.98995000000001</v>
      </c>
      <c r="AZ93" s="103" t="n">
        <v>7.8684</v>
      </c>
      <c r="BA93" s="103" t="n">
        <v>7.74685</v>
      </c>
      <c r="BB93" s="103" t="n">
        <v>7.6253</v>
      </c>
      <c r="BC93" s="103" t="n">
        <v>7.50375</v>
      </c>
      <c r="BD93" s="103" t="n">
        <v>7.3822</v>
      </c>
      <c r="BE93" s="103" t="n">
        <v>7.26065</v>
      </c>
      <c r="BF93" s="103" t="n">
        <v>7.1391</v>
      </c>
      <c r="BG93" s="103" t="n">
        <v>7.01755</v>
      </c>
      <c r="BH93" s="103" t="n">
        <v>6.896</v>
      </c>
      <c r="BI93" s="103" t="n">
        <v>6.77445</v>
      </c>
      <c r="BJ93" s="103" t="n">
        <v>6.6529</v>
      </c>
    </row>
    <row r="94" customFormat="false" ht="12.8" hidden="false" customHeight="false" outlineLevel="0" collapsed="false">
      <c r="A94" s="102" t="n">
        <v>127</v>
      </c>
      <c r="B94" s="103" t="n">
        <v>0</v>
      </c>
      <c r="C94" s="103" t="n">
        <v>1.1758</v>
      </c>
      <c r="D94" s="103" t="n">
        <v>2.3516</v>
      </c>
      <c r="E94" s="103" t="n">
        <v>3.5274</v>
      </c>
      <c r="F94" s="103" t="n">
        <v>4.7032</v>
      </c>
      <c r="G94" s="103" t="n">
        <v>5.879</v>
      </c>
      <c r="H94" s="103" t="n">
        <v>7.0548</v>
      </c>
      <c r="I94" s="103" t="n">
        <v>8.2306</v>
      </c>
      <c r="J94" s="103" t="n">
        <v>9.4064</v>
      </c>
      <c r="K94" s="103" t="n">
        <v>10.4402</v>
      </c>
      <c r="L94" s="103" t="n">
        <v>11.474</v>
      </c>
      <c r="M94" s="103" t="n">
        <v>12.5078</v>
      </c>
      <c r="N94" s="103" t="n">
        <v>13.5416</v>
      </c>
      <c r="O94" s="103" t="n">
        <v>14.6538</v>
      </c>
      <c r="P94" s="103" t="n">
        <v>15.766</v>
      </c>
      <c r="Q94" s="103" t="n">
        <v>17.7808</v>
      </c>
      <c r="R94" s="103" t="n">
        <v>19.7956</v>
      </c>
      <c r="S94" s="103" t="n">
        <v>21.2061</v>
      </c>
      <c r="T94" s="103" t="n">
        <v>22.6166</v>
      </c>
      <c r="U94" s="103" t="n">
        <v>23.7041</v>
      </c>
      <c r="V94" s="103" t="n">
        <v>24.7916</v>
      </c>
      <c r="W94" s="103" t="n">
        <v>25.6671</v>
      </c>
      <c r="X94" s="103" t="n">
        <v>26.5426</v>
      </c>
      <c r="Y94" s="103" t="n">
        <v>26.4551</v>
      </c>
      <c r="Z94" s="103" t="n">
        <v>26.3676</v>
      </c>
      <c r="AA94" s="103" t="n">
        <v>27.0476</v>
      </c>
      <c r="AB94" s="103" t="n">
        <v>27.7276</v>
      </c>
      <c r="AC94" s="103" t="n">
        <v>28.4118</v>
      </c>
      <c r="AD94" s="103" t="n">
        <v>29.096</v>
      </c>
      <c r="AE94" s="103" t="n">
        <v>18.5926</v>
      </c>
      <c r="AF94" s="103" t="n">
        <v>8.0892</v>
      </c>
      <c r="AG94" s="103" t="n">
        <v>7.9927</v>
      </c>
      <c r="AH94" s="103" t="n">
        <v>7.8962</v>
      </c>
      <c r="AI94" s="103" t="n">
        <v>7.7998</v>
      </c>
      <c r="AJ94" s="103" t="n">
        <v>7.7034</v>
      </c>
      <c r="AK94" s="103" t="n">
        <v>7.6067</v>
      </c>
      <c r="AL94" s="103" t="n">
        <v>7.51</v>
      </c>
      <c r="AM94" s="103" t="n">
        <v>8.5834</v>
      </c>
      <c r="AN94" s="103" t="n">
        <v>9.6568</v>
      </c>
      <c r="AO94" s="103" t="n">
        <v>9.531</v>
      </c>
      <c r="AP94" s="103" t="n">
        <v>9.4052</v>
      </c>
      <c r="AQ94" s="103" t="n">
        <v>9.1924</v>
      </c>
      <c r="AR94" s="103" t="n">
        <v>8.9796</v>
      </c>
      <c r="AS94" s="103" t="n">
        <v>8.856125</v>
      </c>
      <c r="AT94" s="103" t="n">
        <v>8.73265</v>
      </c>
      <c r="AU94" s="103" t="n">
        <v>8.609175</v>
      </c>
      <c r="AV94" s="103" t="n">
        <v>8.4857</v>
      </c>
      <c r="AW94" s="103" t="n">
        <v>8.362225</v>
      </c>
      <c r="AX94" s="103" t="n">
        <v>8.23875000000001</v>
      </c>
      <c r="AY94" s="103" t="n">
        <v>8.11527500000001</v>
      </c>
      <c r="AZ94" s="103" t="n">
        <v>7.9918</v>
      </c>
      <c r="BA94" s="103" t="n">
        <v>7.868325</v>
      </c>
      <c r="BB94" s="103" t="n">
        <v>7.74485</v>
      </c>
      <c r="BC94" s="103" t="n">
        <v>7.621375</v>
      </c>
      <c r="BD94" s="103" t="n">
        <v>7.4979</v>
      </c>
      <c r="BE94" s="103" t="n">
        <v>7.374425</v>
      </c>
      <c r="BF94" s="103" t="n">
        <v>7.25095</v>
      </c>
      <c r="BG94" s="103" t="n">
        <v>7.127475</v>
      </c>
      <c r="BH94" s="103" t="n">
        <v>7.004</v>
      </c>
      <c r="BI94" s="103" t="n">
        <v>6.880525</v>
      </c>
      <c r="BJ94" s="103" t="n">
        <v>6.75705</v>
      </c>
    </row>
    <row r="95" customFormat="false" ht="12.8" hidden="false" customHeight="false" outlineLevel="0" collapsed="false">
      <c r="A95" s="102" t="n">
        <v>128</v>
      </c>
      <c r="B95" s="103" t="n">
        <v>0</v>
      </c>
      <c r="C95" s="103" t="n">
        <v>1.1742</v>
      </c>
      <c r="D95" s="103" t="n">
        <v>2.3484</v>
      </c>
      <c r="E95" s="103" t="n">
        <v>3.5226</v>
      </c>
      <c r="F95" s="103" t="n">
        <v>4.6968</v>
      </c>
      <c r="G95" s="103" t="n">
        <v>5.871</v>
      </c>
      <c r="H95" s="103" t="n">
        <v>7.0452</v>
      </c>
      <c r="I95" s="103" t="n">
        <v>8.2194</v>
      </c>
      <c r="J95" s="103" t="n">
        <v>9.3936</v>
      </c>
      <c r="K95" s="103" t="n">
        <v>10.42405</v>
      </c>
      <c r="L95" s="103" t="n">
        <v>11.4545</v>
      </c>
      <c r="M95" s="103" t="n">
        <v>12.48495</v>
      </c>
      <c r="N95" s="103" t="n">
        <v>13.5154</v>
      </c>
      <c r="O95" s="103" t="n">
        <v>14.6407</v>
      </c>
      <c r="P95" s="103" t="n">
        <v>15.766</v>
      </c>
      <c r="Q95" s="103" t="n">
        <v>17.7502</v>
      </c>
      <c r="R95" s="103" t="n">
        <v>19.7344</v>
      </c>
      <c r="S95" s="103" t="n">
        <v>21.1404</v>
      </c>
      <c r="T95" s="103" t="n">
        <v>22.5464</v>
      </c>
      <c r="U95" s="103" t="n">
        <v>23.6619</v>
      </c>
      <c r="V95" s="103" t="n">
        <v>24.7774</v>
      </c>
      <c r="W95" s="103" t="n">
        <v>25.7514</v>
      </c>
      <c r="X95" s="103" t="n">
        <v>26.7254</v>
      </c>
      <c r="Y95" s="103" t="n">
        <v>26.7249</v>
      </c>
      <c r="Z95" s="103" t="n">
        <v>26.7244</v>
      </c>
      <c r="AA95" s="103" t="n">
        <v>27.4204</v>
      </c>
      <c r="AB95" s="103" t="n">
        <v>28.1164</v>
      </c>
      <c r="AC95" s="103" t="n">
        <v>28.8162</v>
      </c>
      <c r="AD95" s="103" t="n">
        <v>29.516</v>
      </c>
      <c r="AE95" s="103" t="n">
        <v>18.8914</v>
      </c>
      <c r="AF95" s="103" t="n">
        <v>8.2668</v>
      </c>
      <c r="AG95" s="103" t="n">
        <v>8.1683</v>
      </c>
      <c r="AH95" s="103" t="n">
        <v>8.0698</v>
      </c>
      <c r="AI95" s="103" t="n">
        <v>7.9712</v>
      </c>
      <c r="AJ95" s="103" t="n">
        <v>7.8726</v>
      </c>
      <c r="AK95" s="103" t="n">
        <v>7.7738</v>
      </c>
      <c r="AL95" s="103" t="n">
        <v>7.675</v>
      </c>
      <c r="AM95" s="103" t="n">
        <v>8.7401</v>
      </c>
      <c r="AN95" s="103" t="n">
        <v>9.8052</v>
      </c>
      <c r="AO95" s="103" t="n">
        <v>9.6775</v>
      </c>
      <c r="AP95" s="103" t="n">
        <v>9.5498</v>
      </c>
      <c r="AQ95" s="103" t="n">
        <v>9.3341</v>
      </c>
      <c r="AR95" s="103" t="n">
        <v>9.1184</v>
      </c>
      <c r="AS95" s="103" t="n">
        <v>8.993</v>
      </c>
      <c r="AT95" s="103" t="n">
        <v>8.8676</v>
      </c>
      <c r="AU95" s="103" t="n">
        <v>8.7422</v>
      </c>
      <c r="AV95" s="103" t="n">
        <v>8.6168</v>
      </c>
      <c r="AW95" s="103" t="n">
        <v>8.4914</v>
      </c>
      <c r="AX95" s="103" t="n">
        <v>8.366</v>
      </c>
      <c r="AY95" s="103" t="n">
        <v>8.2406</v>
      </c>
      <c r="AZ95" s="103" t="n">
        <v>8.1152</v>
      </c>
      <c r="BA95" s="103" t="n">
        <v>7.9898</v>
      </c>
      <c r="BB95" s="103" t="n">
        <v>7.8644</v>
      </c>
      <c r="BC95" s="103" t="n">
        <v>7.739</v>
      </c>
      <c r="BD95" s="103" t="n">
        <v>7.6136</v>
      </c>
      <c r="BE95" s="103" t="n">
        <v>7.4882</v>
      </c>
      <c r="BF95" s="103" t="n">
        <v>7.3628</v>
      </c>
      <c r="BG95" s="103" t="n">
        <v>7.2374</v>
      </c>
      <c r="BH95" s="103" t="n">
        <v>7.112</v>
      </c>
      <c r="BI95" s="103" t="n">
        <v>6.9866</v>
      </c>
      <c r="BJ95" s="103" t="n">
        <v>6.8612</v>
      </c>
    </row>
    <row r="96" customFormat="false" ht="12.8" hidden="false" customHeight="false" outlineLevel="0" collapsed="false">
      <c r="A96" s="102" t="n">
        <v>129</v>
      </c>
      <c r="B96" s="103" t="n">
        <v>0</v>
      </c>
      <c r="C96" s="103" t="n">
        <v>1.1726</v>
      </c>
      <c r="D96" s="103" t="n">
        <v>2.3452</v>
      </c>
      <c r="E96" s="103" t="n">
        <v>3.5178</v>
      </c>
      <c r="F96" s="103" t="n">
        <v>4.6904</v>
      </c>
      <c r="G96" s="103" t="n">
        <v>5.863</v>
      </c>
      <c r="H96" s="103" t="n">
        <v>7.0356</v>
      </c>
      <c r="I96" s="103" t="n">
        <v>8.2082</v>
      </c>
      <c r="J96" s="103" t="n">
        <v>9.3808</v>
      </c>
      <c r="K96" s="103" t="n">
        <v>10.4079</v>
      </c>
      <c r="L96" s="103" t="n">
        <v>11.435</v>
      </c>
      <c r="M96" s="103" t="n">
        <v>12.4621</v>
      </c>
      <c r="N96" s="103" t="n">
        <v>13.4892</v>
      </c>
      <c r="O96" s="103" t="n">
        <v>14.6276</v>
      </c>
      <c r="P96" s="103" t="n">
        <v>15.766</v>
      </c>
      <c r="Q96" s="103" t="n">
        <v>17.7196</v>
      </c>
      <c r="R96" s="103" t="n">
        <v>19.6732</v>
      </c>
      <c r="S96" s="103" t="n">
        <v>21.0747</v>
      </c>
      <c r="T96" s="103" t="n">
        <v>22.4762</v>
      </c>
      <c r="U96" s="103" t="n">
        <v>23.6197</v>
      </c>
      <c r="V96" s="103" t="n">
        <v>24.7632</v>
      </c>
      <c r="W96" s="103" t="n">
        <v>25.8357</v>
      </c>
      <c r="X96" s="103" t="n">
        <v>26.9082</v>
      </c>
      <c r="Y96" s="103" t="n">
        <v>26.9947</v>
      </c>
      <c r="Z96" s="103" t="n">
        <v>27.0812</v>
      </c>
      <c r="AA96" s="103" t="n">
        <v>27.7932</v>
      </c>
      <c r="AB96" s="103" t="n">
        <v>28.5052</v>
      </c>
      <c r="AC96" s="103" t="n">
        <v>29.2206</v>
      </c>
      <c r="AD96" s="103" t="n">
        <v>29.936</v>
      </c>
      <c r="AE96" s="103" t="n">
        <v>19.1902</v>
      </c>
      <c r="AF96" s="103" t="n">
        <v>8.4444</v>
      </c>
      <c r="AG96" s="103" t="n">
        <v>8.3439</v>
      </c>
      <c r="AH96" s="103" t="n">
        <v>8.2434</v>
      </c>
      <c r="AI96" s="103" t="n">
        <v>8.1426</v>
      </c>
      <c r="AJ96" s="103" t="n">
        <v>8.0418</v>
      </c>
      <c r="AK96" s="103" t="n">
        <v>7.9409</v>
      </c>
      <c r="AL96" s="103" t="n">
        <v>7.84</v>
      </c>
      <c r="AM96" s="103" t="n">
        <v>8.8968</v>
      </c>
      <c r="AN96" s="103" t="n">
        <v>9.9536</v>
      </c>
      <c r="AO96" s="103" t="n">
        <v>9.824</v>
      </c>
      <c r="AP96" s="103" t="n">
        <v>9.6944</v>
      </c>
      <c r="AQ96" s="103" t="n">
        <v>9.4758</v>
      </c>
      <c r="AR96" s="103" t="n">
        <v>9.2572</v>
      </c>
      <c r="AS96" s="103" t="n">
        <v>9.129875</v>
      </c>
      <c r="AT96" s="103" t="n">
        <v>9.00255</v>
      </c>
      <c r="AU96" s="103" t="n">
        <v>8.875225</v>
      </c>
      <c r="AV96" s="103" t="n">
        <v>8.7479</v>
      </c>
      <c r="AW96" s="103" t="n">
        <v>8.620575</v>
      </c>
      <c r="AX96" s="103" t="n">
        <v>8.49325</v>
      </c>
      <c r="AY96" s="103" t="n">
        <v>8.365925</v>
      </c>
      <c r="AZ96" s="103" t="n">
        <v>8.2386</v>
      </c>
      <c r="BA96" s="103" t="n">
        <v>8.111275</v>
      </c>
      <c r="BB96" s="103" t="n">
        <v>7.98395</v>
      </c>
      <c r="BC96" s="103" t="n">
        <v>7.856625</v>
      </c>
      <c r="BD96" s="103" t="n">
        <v>7.7293</v>
      </c>
      <c r="BE96" s="103" t="n">
        <v>7.601975</v>
      </c>
      <c r="BF96" s="103" t="n">
        <v>7.47465</v>
      </c>
      <c r="BG96" s="103" t="n">
        <v>7.347325</v>
      </c>
      <c r="BH96" s="103" t="n">
        <v>7.22</v>
      </c>
      <c r="BI96" s="103" t="n">
        <v>7.092675</v>
      </c>
      <c r="BJ96" s="103" t="n">
        <v>6.96535</v>
      </c>
    </row>
    <row r="97" customFormat="false" ht="12.8" hidden="false" customHeight="false" outlineLevel="0" collapsed="false">
      <c r="A97" s="102" t="n">
        <v>130</v>
      </c>
      <c r="B97" s="103" t="n">
        <v>0</v>
      </c>
      <c r="C97" s="103" t="n">
        <v>1.171</v>
      </c>
      <c r="D97" s="103" t="n">
        <v>2.342</v>
      </c>
      <c r="E97" s="103" t="n">
        <v>3.513</v>
      </c>
      <c r="F97" s="103" t="n">
        <v>4.684</v>
      </c>
      <c r="G97" s="103" t="n">
        <v>5.855</v>
      </c>
      <c r="H97" s="103" t="n">
        <v>7.026</v>
      </c>
      <c r="I97" s="103" t="n">
        <v>8.197</v>
      </c>
      <c r="J97" s="103" t="n">
        <v>9.368</v>
      </c>
      <c r="K97" s="103" t="n">
        <v>10.39175</v>
      </c>
      <c r="L97" s="103" t="n">
        <v>11.4155</v>
      </c>
      <c r="M97" s="103" t="n">
        <v>12.43925</v>
      </c>
      <c r="N97" s="103" t="n">
        <v>13.463</v>
      </c>
      <c r="O97" s="103" t="n">
        <v>14.6145</v>
      </c>
      <c r="P97" s="103" t="n">
        <v>15.766</v>
      </c>
      <c r="Q97" s="103" t="n">
        <v>17.689</v>
      </c>
      <c r="R97" s="103" t="n">
        <v>19.612</v>
      </c>
      <c r="S97" s="103" t="n">
        <v>21.009</v>
      </c>
      <c r="T97" s="103" t="n">
        <v>22.406</v>
      </c>
      <c r="U97" s="103" t="n">
        <v>23.5775</v>
      </c>
      <c r="V97" s="103" t="n">
        <v>24.749</v>
      </c>
      <c r="W97" s="103" t="n">
        <v>25.92</v>
      </c>
      <c r="X97" s="103" t="n">
        <v>27.091</v>
      </c>
      <c r="Y97" s="103" t="n">
        <v>27.2645</v>
      </c>
      <c r="Z97" s="103" t="n">
        <v>27.438</v>
      </c>
      <c r="AA97" s="103" t="n">
        <v>28.166</v>
      </c>
      <c r="AB97" s="103" t="n">
        <v>28.894</v>
      </c>
      <c r="AC97" s="103" t="n">
        <v>29.625</v>
      </c>
      <c r="AD97" s="103" t="n">
        <v>30.356</v>
      </c>
      <c r="AE97" s="103" t="n">
        <v>19.489</v>
      </c>
      <c r="AF97" s="103" t="n">
        <v>8.622</v>
      </c>
      <c r="AG97" s="103" t="n">
        <v>8.5195</v>
      </c>
      <c r="AH97" s="103" t="n">
        <v>8.417</v>
      </c>
      <c r="AI97" s="103" t="n">
        <v>8.314</v>
      </c>
      <c r="AJ97" s="103" t="n">
        <v>8.211</v>
      </c>
      <c r="AK97" s="103" t="n">
        <v>8.108</v>
      </c>
      <c r="AL97" s="103" t="n">
        <v>8.005</v>
      </c>
      <c r="AM97" s="103" t="n">
        <v>9.0535</v>
      </c>
      <c r="AN97" s="103" t="n">
        <v>10.102</v>
      </c>
      <c r="AO97" s="103" t="n">
        <v>9.9705</v>
      </c>
      <c r="AP97" s="103" t="n">
        <v>9.839</v>
      </c>
      <c r="AQ97" s="103" t="n">
        <v>9.6175</v>
      </c>
      <c r="AR97" s="103" t="n">
        <v>9.396</v>
      </c>
      <c r="AS97" s="103" t="n">
        <v>9.26675</v>
      </c>
      <c r="AT97" s="103" t="n">
        <v>9.1375</v>
      </c>
      <c r="AU97" s="103" t="n">
        <v>9.00825</v>
      </c>
      <c r="AV97" s="103" t="n">
        <v>8.879</v>
      </c>
      <c r="AW97" s="103" t="n">
        <v>8.74975</v>
      </c>
      <c r="AX97" s="103" t="n">
        <v>8.6205</v>
      </c>
      <c r="AY97" s="103" t="n">
        <v>8.49125</v>
      </c>
      <c r="AZ97" s="103" t="n">
        <v>8.362</v>
      </c>
      <c r="BA97" s="103" t="n">
        <v>8.23275</v>
      </c>
      <c r="BB97" s="103" t="n">
        <v>8.1035</v>
      </c>
      <c r="BC97" s="103" t="n">
        <v>7.97425</v>
      </c>
      <c r="BD97" s="103" t="n">
        <v>7.845</v>
      </c>
      <c r="BE97" s="103" t="n">
        <v>7.71575</v>
      </c>
      <c r="BF97" s="103" t="n">
        <v>7.5865</v>
      </c>
      <c r="BG97" s="103" t="n">
        <v>7.45725</v>
      </c>
      <c r="BH97" s="103" t="n">
        <v>7.328</v>
      </c>
      <c r="BI97" s="103" t="n">
        <v>7.19875</v>
      </c>
      <c r="BJ97" s="103" t="n">
        <v>7.0695</v>
      </c>
    </row>
    <row r="98" customFormat="false" ht="12.8" hidden="false" customHeight="false" outlineLevel="0" collapsed="false">
      <c r="A98" s="102" t="n">
        <v>131</v>
      </c>
      <c r="B98" s="103" t="n">
        <v>0</v>
      </c>
      <c r="C98" s="103" t="n">
        <v>1.1638</v>
      </c>
      <c r="D98" s="103" t="n">
        <v>2.3276</v>
      </c>
      <c r="E98" s="103" t="n">
        <v>3.4914</v>
      </c>
      <c r="F98" s="103" t="n">
        <v>4.6552</v>
      </c>
      <c r="G98" s="103" t="n">
        <v>5.819</v>
      </c>
      <c r="H98" s="103" t="n">
        <v>6.9828</v>
      </c>
      <c r="I98" s="103" t="n">
        <v>8.1466</v>
      </c>
      <c r="J98" s="103" t="n">
        <v>9.3104</v>
      </c>
      <c r="K98" s="103" t="n">
        <v>10.33195</v>
      </c>
      <c r="L98" s="103" t="n">
        <v>11.3535</v>
      </c>
      <c r="M98" s="103" t="n">
        <v>12.37505</v>
      </c>
      <c r="N98" s="103" t="n">
        <v>13.3966</v>
      </c>
      <c r="O98" s="103" t="n">
        <v>14.5391</v>
      </c>
      <c r="P98" s="103" t="n">
        <v>15.6816</v>
      </c>
      <c r="Q98" s="103" t="n">
        <v>17.5486</v>
      </c>
      <c r="R98" s="103" t="n">
        <v>19.4156</v>
      </c>
      <c r="S98" s="103" t="n">
        <v>20.7851</v>
      </c>
      <c r="T98" s="103" t="n">
        <v>22.1546</v>
      </c>
      <c r="U98" s="103" t="n">
        <v>23.3452</v>
      </c>
      <c r="V98" s="103" t="n">
        <v>24.5358</v>
      </c>
      <c r="W98" s="103" t="n">
        <v>25.7259</v>
      </c>
      <c r="X98" s="103" t="n">
        <v>26.916</v>
      </c>
      <c r="Y98" s="103" t="n">
        <v>27.2616</v>
      </c>
      <c r="Z98" s="103" t="n">
        <v>27.6072</v>
      </c>
      <c r="AA98" s="103" t="n">
        <v>28.3498</v>
      </c>
      <c r="AB98" s="103" t="n">
        <v>29.0924</v>
      </c>
      <c r="AC98" s="103" t="n">
        <v>29.8373</v>
      </c>
      <c r="AD98" s="103" t="n">
        <v>30.5822</v>
      </c>
      <c r="AE98" s="103" t="n">
        <v>19.686</v>
      </c>
      <c r="AF98" s="103" t="n">
        <v>8.7898</v>
      </c>
      <c r="AG98" s="103" t="n">
        <v>8.6852</v>
      </c>
      <c r="AH98" s="103" t="n">
        <v>8.5806</v>
      </c>
      <c r="AI98" s="103" t="n">
        <v>8.4756</v>
      </c>
      <c r="AJ98" s="103" t="n">
        <v>8.3706</v>
      </c>
      <c r="AK98" s="103" t="n">
        <v>8.2656</v>
      </c>
      <c r="AL98" s="103" t="n">
        <v>8.1606</v>
      </c>
      <c r="AM98" s="103" t="n">
        <v>9.1955</v>
      </c>
      <c r="AN98" s="103" t="n">
        <v>10.2304</v>
      </c>
      <c r="AO98" s="103" t="n">
        <v>10.0972</v>
      </c>
      <c r="AP98" s="103" t="n">
        <v>9.964</v>
      </c>
      <c r="AQ98" s="103" t="n">
        <v>9.7402</v>
      </c>
      <c r="AR98" s="103" t="n">
        <v>9.5164</v>
      </c>
      <c r="AS98" s="103" t="n">
        <v>9.38545</v>
      </c>
      <c r="AT98" s="103" t="n">
        <v>9.2545</v>
      </c>
      <c r="AU98" s="103" t="n">
        <v>9.12355</v>
      </c>
      <c r="AV98" s="103" t="n">
        <v>8.9926</v>
      </c>
      <c r="AW98" s="103" t="n">
        <v>8.86165</v>
      </c>
      <c r="AX98" s="103" t="n">
        <v>8.7307</v>
      </c>
      <c r="AY98" s="103" t="n">
        <v>8.59975</v>
      </c>
      <c r="AZ98" s="103" t="n">
        <v>8.4688</v>
      </c>
      <c r="BA98" s="103" t="n">
        <v>8.33785</v>
      </c>
      <c r="BB98" s="103" t="n">
        <v>8.2069</v>
      </c>
      <c r="BC98" s="103" t="n">
        <v>8.07595</v>
      </c>
      <c r="BD98" s="103" t="n">
        <v>7.945</v>
      </c>
      <c r="BE98" s="103" t="n">
        <v>7.81405</v>
      </c>
      <c r="BF98" s="103" t="n">
        <v>7.6831</v>
      </c>
      <c r="BG98" s="103" t="n">
        <v>7.55215</v>
      </c>
      <c r="BH98" s="103" t="n">
        <v>7.4212</v>
      </c>
      <c r="BI98" s="103" t="n">
        <v>7.29025</v>
      </c>
      <c r="BJ98" s="103" t="n">
        <v>7.1593</v>
      </c>
    </row>
    <row r="99" customFormat="false" ht="12.8" hidden="false" customHeight="false" outlineLevel="0" collapsed="false">
      <c r="A99" s="102" t="n">
        <v>132</v>
      </c>
      <c r="B99" s="103" t="n">
        <v>0</v>
      </c>
      <c r="C99" s="103" t="n">
        <v>1.1566</v>
      </c>
      <c r="D99" s="103" t="n">
        <v>2.3132</v>
      </c>
      <c r="E99" s="103" t="n">
        <v>3.4698</v>
      </c>
      <c r="F99" s="103" t="n">
        <v>4.6264</v>
      </c>
      <c r="G99" s="103" t="n">
        <v>5.783</v>
      </c>
      <c r="H99" s="103" t="n">
        <v>6.9396</v>
      </c>
      <c r="I99" s="103" t="n">
        <v>8.0962</v>
      </c>
      <c r="J99" s="103" t="n">
        <v>9.2528</v>
      </c>
      <c r="K99" s="103" t="n">
        <v>10.27215</v>
      </c>
      <c r="L99" s="103" t="n">
        <v>11.2915</v>
      </c>
      <c r="M99" s="103" t="n">
        <v>12.31085</v>
      </c>
      <c r="N99" s="103" t="n">
        <v>13.3302</v>
      </c>
      <c r="O99" s="103" t="n">
        <v>14.4637</v>
      </c>
      <c r="P99" s="103" t="n">
        <v>15.5972</v>
      </c>
      <c r="Q99" s="103" t="n">
        <v>17.4082</v>
      </c>
      <c r="R99" s="103" t="n">
        <v>19.2192</v>
      </c>
      <c r="S99" s="103" t="n">
        <v>20.5612</v>
      </c>
      <c r="T99" s="103" t="n">
        <v>21.9032</v>
      </c>
      <c r="U99" s="103" t="n">
        <v>23.1129</v>
      </c>
      <c r="V99" s="103" t="n">
        <v>24.3226</v>
      </c>
      <c r="W99" s="103" t="n">
        <v>25.5318</v>
      </c>
      <c r="X99" s="103" t="n">
        <v>26.741</v>
      </c>
      <c r="Y99" s="103" t="n">
        <v>27.2587</v>
      </c>
      <c r="Z99" s="103" t="n">
        <v>27.7764</v>
      </c>
      <c r="AA99" s="103" t="n">
        <v>28.5336</v>
      </c>
      <c r="AB99" s="103" t="n">
        <v>29.2908</v>
      </c>
      <c r="AC99" s="103" t="n">
        <v>30.0496</v>
      </c>
      <c r="AD99" s="103" t="n">
        <v>30.8084</v>
      </c>
      <c r="AE99" s="103" t="n">
        <v>19.883</v>
      </c>
      <c r="AF99" s="103" t="n">
        <v>8.9576</v>
      </c>
      <c r="AG99" s="103" t="n">
        <v>8.8509</v>
      </c>
      <c r="AH99" s="103" t="n">
        <v>8.7442</v>
      </c>
      <c r="AI99" s="103" t="n">
        <v>8.6372</v>
      </c>
      <c r="AJ99" s="103" t="n">
        <v>8.5302</v>
      </c>
      <c r="AK99" s="103" t="n">
        <v>8.4232</v>
      </c>
      <c r="AL99" s="103" t="n">
        <v>8.3162</v>
      </c>
      <c r="AM99" s="103" t="n">
        <v>9.3375</v>
      </c>
      <c r="AN99" s="103" t="n">
        <v>10.3588</v>
      </c>
      <c r="AO99" s="103" t="n">
        <v>10.2239</v>
      </c>
      <c r="AP99" s="103" t="n">
        <v>10.089</v>
      </c>
      <c r="AQ99" s="103" t="n">
        <v>9.8629</v>
      </c>
      <c r="AR99" s="103" t="n">
        <v>9.6368</v>
      </c>
      <c r="AS99" s="103" t="n">
        <v>9.50415</v>
      </c>
      <c r="AT99" s="103" t="n">
        <v>9.3715</v>
      </c>
      <c r="AU99" s="103" t="n">
        <v>9.23885</v>
      </c>
      <c r="AV99" s="103" t="n">
        <v>9.1062</v>
      </c>
      <c r="AW99" s="103" t="n">
        <v>8.97355</v>
      </c>
      <c r="AX99" s="103" t="n">
        <v>8.8409</v>
      </c>
      <c r="AY99" s="103" t="n">
        <v>8.70825</v>
      </c>
      <c r="AZ99" s="103" t="n">
        <v>8.5756</v>
      </c>
      <c r="BA99" s="103" t="n">
        <v>8.44295</v>
      </c>
      <c r="BB99" s="103" t="n">
        <v>8.3103</v>
      </c>
      <c r="BC99" s="103" t="n">
        <v>8.17765</v>
      </c>
      <c r="BD99" s="103" t="n">
        <v>8.045</v>
      </c>
      <c r="BE99" s="103" t="n">
        <v>7.91235</v>
      </c>
      <c r="BF99" s="103" t="n">
        <v>7.7797</v>
      </c>
      <c r="BG99" s="103" t="n">
        <v>7.64705</v>
      </c>
      <c r="BH99" s="103" t="n">
        <v>7.5144</v>
      </c>
      <c r="BI99" s="103" t="n">
        <v>7.38175</v>
      </c>
      <c r="BJ99" s="103" t="n">
        <v>7.2491</v>
      </c>
    </row>
    <row r="100" customFormat="false" ht="12.8" hidden="false" customHeight="false" outlineLevel="0" collapsed="false">
      <c r="A100" s="102" t="n">
        <v>133</v>
      </c>
      <c r="B100" s="103" t="n">
        <v>0</v>
      </c>
      <c r="C100" s="103" t="n">
        <v>1.1494</v>
      </c>
      <c r="D100" s="103" t="n">
        <v>2.2988</v>
      </c>
      <c r="E100" s="103" t="n">
        <v>3.4482</v>
      </c>
      <c r="F100" s="103" t="n">
        <v>4.5976</v>
      </c>
      <c r="G100" s="103" t="n">
        <v>5.747</v>
      </c>
      <c r="H100" s="103" t="n">
        <v>6.8964</v>
      </c>
      <c r="I100" s="103" t="n">
        <v>8.0458</v>
      </c>
      <c r="J100" s="103" t="n">
        <v>9.1952</v>
      </c>
      <c r="K100" s="103" t="n">
        <v>10.21235</v>
      </c>
      <c r="L100" s="103" t="n">
        <v>11.2295</v>
      </c>
      <c r="M100" s="103" t="n">
        <v>12.24665</v>
      </c>
      <c r="N100" s="103" t="n">
        <v>13.2638</v>
      </c>
      <c r="O100" s="103" t="n">
        <v>14.3883</v>
      </c>
      <c r="P100" s="103" t="n">
        <v>15.5128</v>
      </c>
      <c r="Q100" s="103" t="n">
        <v>17.2678</v>
      </c>
      <c r="R100" s="103" t="n">
        <v>19.0228</v>
      </c>
      <c r="S100" s="103" t="n">
        <v>20.3373</v>
      </c>
      <c r="T100" s="103" t="n">
        <v>21.6518</v>
      </c>
      <c r="U100" s="103" t="n">
        <v>22.8806</v>
      </c>
      <c r="V100" s="103" t="n">
        <v>24.1094</v>
      </c>
      <c r="W100" s="103" t="n">
        <v>25.3377</v>
      </c>
      <c r="X100" s="103" t="n">
        <v>26.566</v>
      </c>
      <c r="Y100" s="103" t="n">
        <v>27.2558</v>
      </c>
      <c r="Z100" s="103" t="n">
        <v>27.9456</v>
      </c>
      <c r="AA100" s="103" t="n">
        <v>28.7174</v>
      </c>
      <c r="AB100" s="103" t="n">
        <v>29.4892</v>
      </c>
      <c r="AC100" s="103" t="n">
        <v>30.2619</v>
      </c>
      <c r="AD100" s="103" t="n">
        <v>31.0346</v>
      </c>
      <c r="AE100" s="103" t="n">
        <v>20.08</v>
      </c>
      <c r="AF100" s="103" t="n">
        <v>9.1254</v>
      </c>
      <c r="AG100" s="103" t="n">
        <v>9.0166</v>
      </c>
      <c r="AH100" s="103" t="n">
        <v>8.9078</v>
      </c>
      <c r="AI100" s="103" t="n">
        <v>8.7988</v>
      </c>
      <c r="AJ100" s="103" t="n">
        <v>8.6898</v>
      </c>
      <c r="AK100" s="103" t="n">
        <v>8.5808</v>
      </c>
      <c r="AL100" s="103" t="n">
        <v>8.4718</v>
      </c>
      <c r="AM100" s="103" t="n">
        <v>9.4795</v>
      </c>
      <c r="AN100" s="103" t="n">
        <v>10.4872</v>
      </c>
      <c r="AO100" s="103" t="n">
        <v>10.3506</v>
      </c>
      <c r="AP100" s="103" t="n">
        <v>10.214</v>
      </c>
      <c r="AQ100" s="103" t="n">
        <v>9.9856</v>
      </c>
      <c r="AR100" s="103" t="n">
        <v>9.7572</v>
      </c>
      <c r="AS100" s="103" t="n">
        <v>9.62285</v>
      </c>
      <c r="AT100" s="103" t="n">
        <v>9.4885</v>
      </c>
      <c r="AU100" s="103" t="n">
        <v>9.35415</v>
      </c>
      <c r="AV100" s="103" t="n">
        <v>9.2198</v>
      </c>
      <c r="AW100" s="103" t="n">
        <v>9.08545</v>
      </c>
      <c r="AX100" s="103" t="n">
        <v>8.9511</v>
      </c>
      <c r="AY100" s="103" t="n">
        <v>8.81675</v>
      </c>
      <c r="AZ100" s="103" t="n">
        <v>8.6824</v>
      </c>
      <c r="BA100" s="103" t="n">
        <v>8.54805</v>
      </c>
      <c r="BB100" s="103" t="n">
        <v>8.4137</v>
      </c>
      <c r="BC100" s="103" t="n">
        <v>8.27935</v>
      </c>
      <c r="BD100" s="103" t="n">
        <v>8.145</v>
      </c>
      <c r="BE100" s="103" t="n">
        <v>8.01065</v>
      </c>
      <c r="BF100" s="103" t="n">
        <v>7.8763</v>
      </c>
      <c r="BG100" s="103" t="n">
        <v>7.74195</v>
      </c>
      <c r="BH100" s="103" t="n">
        <v>7.6076</v>
      </c>
      <c r="BI100" s="103" t="n">
        <v>7.47325</v>
      </c>
      <c r="BJ100" s="103" t="n">
        <v>7.3389</v>
      </c>
    </row>
    <row r="101" customFormat="false" ht="12.8" hidden="false" customHeight="false" outlineLevel="0" collapsed="false">
      <c r="A101" s="102" t="n">
        <v>134</v>
      </c>
      <c r="B101" s="103" t="n">
        <v>0</v>
      </c>
      <c r="C101" s="103" t="n">
        <v>1.1422</v>
      </c>
      <c r="D101" s="103" t="n">
        <v>2.2844</v>
      </c>
      <c r="E101" s="103" t="n">
        <v>3.4266</v>
      </c>
      <c r="F101" s="103" t="n">
        <v>4.5688</v>
      </c>
      <c r="G101" s="103" t="n">
        <v>5.711</v>
      </c>
      <c r="H101" s="103" t="n">
        <v>6.8532</v>
      </c>
      <c r="I101" s="103" t="n">
        <v>7.9954</v>
      </c>
      <c r="J101" s="103" t="n">
        <v>9.1376</v>
      </c>
      <c r="K101" s="103" t="n">
        <v>10.15255</v>
      </c>
      <c r="L101" s="103" t="n">
        <v>11.1675</v>
      </c>
      <c r="M101" s="103" t="n">
        <v>12.18245</v>
      </c>
      <c r="N101" s="103" t="n">
        <v>13.1974</v>
      </c>
      <c r="O101" s="103" t="n">
        <v>14.3129</v>
      </c>
      <c r="P101" s="103" t="n">
        <v>15.4284</v>
      </c>
      <c r="Q101" s="103" t="n">
        <v>17.1274</v>
      </c>
      <c r="R101" s="103" t="n">
        <v>18.8264</v>
      </c>
      <c r="S101" s="103" t="n">
        <v>20.1134</v>
      </c>
      <c r="T101" s="103" t="n">
        <v>21.4004</v>
      </c>
      <c r="U101" s="103" t="n">
        <v>22.6483</v>
      </c>
      <c r="V101" s="103" t="n">
        <v>23.8962</v>
      </c>
      <c r="W101" s="103" t="n">
        <v>25.1436</v>
      </c>
      <c r="X101" s="103" t="n">
        <v>26.391</v>
      </c>
      <c r="Y101" s="103" t="n">
        <v>27.2529</v>
      </c>
      <c r="Z101" s="103" t="n">
        <v>28.1148</v>
      </c>
      <c r="AA101" s="103" t="n">
        <v>28.9012</v>
      </c>
      <c r="AB101" s="103" t="n">
        <v>29.6876</v>
      </c>
      <c r="AC101" s="103" t="n">
        <v>30.4742</v>
      </c>
      <c r="AD101" s="103" t="n">
        <v>31.2608</v>
      </c>
      <c r="AE101" s="103" t="n">
        <v>20.277</v>
      </c>
      <c r="AF101" s="103" t="n">
        <v>9.2932</v>
      </c>
      <c r="AG101" s="103" t="n">
        <v>9.1823</v>
      </c>
      <c r="AH101" s="103" t="n">
        <v>9.0714</v>
      </c>
      <c r="AI101" s="103" t="n">
        <v>8.9604</v>
      </c>
      <c r="AJ101" s="103" t="n">
        <v>8.8494</v>
      </c>
      <c r="AK101" s="103" t="n">
        <v>8.7384</v>
      </c>
      <c r="AL101" s="103" t="n">
        <v>8.6274</v>
      </c>
      <c r="AM101" s="103" t="n">
        <v>9.6215</v>
      </c>
      <c r="AN101" s="103" t="n">
        <v>10.6156</v>
      </c>
      <c r="AO101" s="103" t="n">
        <v>10.4773</v>
      </c>
      <c r="AP101" s="103" t="n">
        <v>10.339</v>
      </c>
      <c r="AQ101" s="103" t="n">
        <v>10.1083</v>
      </c>
      <c r="AR101" s="103" t="n">
        <v>9.8776</v>
      </c>
      <c r="AS101" s="103" t="n">
        <v>9.74155</v>
      </c>
      <c r="AT101" s="103" t="n">
        <v>9.6055</v>
      </c>
      <c r="AU101" s="103" t="n">
        <v>9.46945</v>
      </c>
      <c r="AV101" s="103" t="n">
        <v>9.3334</v>
      </c>
      <c r="AW101" s="103" t="n">
        <v>9.19735</v>
      </c>
      <c r="AX101" s="103" t="n">
        <v>9.0613</v>
      </c>
      <c r="AY101" s="103" t="n">
        <v>8.92525</v>
      </c>
      <c r="AZ101" s="103" t="n">
        <v>8.7892</v>
      </c>
      <c r="BA101" s="103" t="n">
        <v>8.65315</v>
      </c>
      <c r="BB101" s="103" t="n">
        <v>8.5171</v>
      </c>
      <c r="BC101" s="103" t="n">
        <v>8.38105</v>
      </c>
      <c r="BD101" s="103" t="n">
        <v>8.245</v>
      </c>
      <c r="BE101" s="103" t="n">
        <v>8.10895</v>
      </c>
      <c r="BF101" s="103" t="n">
        <v>7.9729</v>
      </c>
      <c r="BG101" s="103" t="n">
        <v>7.83685</v>
      </c>
      <c r="BH101" s="103" t="n">
        <v>7.7008</v>
      </c>
      <c r="BI101" s="103" t="n">
        <v>7.56475</v>
      </c>
      <c r="BJ101" s="103" t="n">
        <v>7.4287</v>
      </c>
    </row>
    <row r="102" customFormat="false" ht="12.8" hidden="false" customHeight="false" outlineLevel="0" collapsed="false">
      <c r="A102" s="102" t="n">
        <v>135</v>
      </c>
      <c r="B102" s="103" t="n">
        <v>0</v>
      </c>
      <c r="C102" s="103" t="n">
        <v>1.135</v>
      </c>
      <c r="D102" s="103" t="n">
        <v>2.27</v>
      </c>
      <c r="E102" s="103" t="n">
        <v>3.405</v>
      </c>
      <c r="F102" s="103" t="n">
        <v>4.54</v>
      </c>
      <c r="G102" s="103" t="n">
        <v>5.675</v>
      </c>
      <c r="H102" s="103" t="n">
        <v>6.81</v>
      </c>
      <c r="I102" s="103" t="n">
        <v>7.945</v>
      </c>
      <c r="J102" s="103" t="n">
        <v>9.08</v>
      </c>
      <c r="K102" s="103" t="n">
        <v>10.09275</v>
      </c>
      <c r="L102" s="103" t="n">
        <v>11.1055</v>
      </c>
      <c r="M102" s="103" t="n">
        <v>12.11825</v>
      </c>
      <c r="N102" s="103" t="n">
        <v>13.131</v>
      </c>
      <c r="O102" s="103" t="n">
        <v>14.2375</v>
      </c>
      <c r="P102" s="103" t="n">
        <v>15.344</v>
      </c>
      <c r="Q102" s="103" t="n">
        <v>16.987</v>
      </c>
      <c r="R102" s="103" t="n">
        <v>18.63</v>
      </c>
      <c r="S102" s="103" t="n">
        <v>19.8895</v>
      </c>
      <c r="T102" s="103" t="n">
        <v>21.149</v>
      </c>
      <c r="U102" s="103" t="n">
        <v>22.416</v>
      </c>
      <c r="V102" s="103" t="n">
        <v>23.683</v>
      </c>
      <c r="W102" s="103" t="n">
        <v>24.9495</v>
      </c>
      <c r="X102" s="103" t="n">
        <v>26.216</v>
      </c>
      <c r="Y102" s="103" t="n">
        <v>27.25</v>
      </c>
      <c r="Z102" s="103" t="n">
        <v>28.284</v>
      </c>
      <c r="AA102" s="103" t="n">
        <v>29.085</v>
      </c>
      <c r="AB102" s="103" t="n">
        <v>29.886</v>
      </c>
      <c r="AC102" s="103" t="n">
        <v>30.6865</v>
      </c>
      <c r="AD102" s="103" t="n">
        <v>31.487</v>
      </c>
      <c r="AE102" s="103" t="n">
        <v>20.474</v>
      </c>
      <c r="AF102" s="103" t="n">
        <v>9.461</v>
      </c>
      <c r="AG102" s="103" t="n">
        <v>9.348</v>
      </c>
      <c r="AH102" s="103" t="n">
        <v>9.235</v>
      </c>
      <c r="AI102" s="103" t="n">
        <v>9.122</v>
      </c>
      <c r="AJ102" s="103" t="n">
        <v>9.009</v>
      </c>
      <c r="AK102" s="103" t="n">
        <v>8.896</v>
      </c>
      <c r="AL102" s="103" t="n">
        <v>8.783</v>
      </c>
      <c r="AM102" s="103" t="n">
        <v>9.7635</v>
      </c>
      <c r="AN102" s="103" t="n">
        <v>10.744</v>
      </c>
      <c r="AO102" s="103" t="n">
        <v>10.604</v>
      </c>
      <c r="AP102" s="103" t="n">
        <v>10.464</v>
      </c>
      <c r="AQ102" s="103" t="n">
        <v>10.231</v>
      </c>
      <c r="AR102" s="103" t="n">
        <v>9.998</v>
      </c>
      <c r="AS102" s="103" t="n">
        <v>9.86025</v>
      </c>
      <c r="AT102" s="103" t="n">
        <v>9.7225</v>
      </c>
      <c r="AU102" s="103" t="n">
        <v>9.58475</v>
      </c>
      <c r="AV102" s="103" t="n">
        <v>9.447</v>
      </c>
      <c r="AW102" s="103" t="n">
        <v>9.30925</v>
      </c>
      <c r="AX102" s="103" t="n">
        <v>9.1715</v>
      </c>
      <c r="AY102" s="103" t="n">
        <v>9.03375</v>
      </c>
      <c r="AZ102" s="103" t="n">
        <v>8.896</v>
      </c>
      <c r="BA102" s="103" t="n">
        <v>8.75825</v>
      </c>
      <c r="BB102" s="103" t="n">
        <v>8.6205</v>
      </c>
      <c r="BC102" s="103" t="n">
        <v>8.48275</v>
      </c>
      <c r="BD102" s="103" t="n">
        <v>8.345</v>
      </c>
      <c r="BE102" s="103" t="n">
        <v>8.20725</v>
      </c>
      <c r="BF102" s="103" t="n">
        <v>8.0695</v>
      </c>
      <c r="BG102" s="103" t="n">
        <v>7.93175</v>
      </c>
      <c r="BH102" s="103" t="n">
        <v>7.794</v>
      </c>
      <c r="BI102" s="103" t="n">
        <v>7.65625</v>
      </c>
      <c r="BJ102" s="103" t="n">
        <v>7.5185</v>
      </c>
    </row>
    <row r="103" customFormat="false" ht="12.8" hidden="false" customHeight="false" outlineLevel="0" collapsed="false">
      <c r="A103" s="102" t="n">
        <v>136</v>
      </c>
      <c r="B103" s="103" t="n">
        <v>0</v>
      </c>
      <c r="C103" s="103" t="n">
        <v>1.1218</v>
      </c>
      <c r="D103" s="103" t="n">
        <v>2.2436</v>
      </c>
      <c r="E103" s="103" t="n">
        <v>3.3654</v>
      </c>
      <c r="F103" s="103" t="n">
        <v>4.4872</v>
      </c>
      <c r="G103" s="103" t="n">
        <v>5.609</v>
      </c>
      <c r="H103" s="103" t="n">
        <v>6.7308</v>
      </c>
      <c r="I103" s="103" t="n">
        <v>7.8526</v>
      </c>
      <c r="J103" s="103" t="n">
        <v>8.9744</v>
      </c>
      <c r="K103" s="103" t="n">
        <v>9.9797</v>
      </c>
      <c r="L103" s="103" t="n">
        <v>10.985</v>
      </c>
      <c r="M103" s="103" t="n">
        <v>11.9903</v>
      </c>
      <c r="N103" s="103" t="n">
        <v>12.9956</v>
      </c>
      <c r="O103" s="103" t="n">
        <v>14.0956</v>
      </c>
      <c r="P103" s="103" t="n">
        <v>15.1956</v>
      </c>
      <c r="Q103" s="103" t="n">
        <v>16.8012</v>
      </c>
      <c r="R103" s="103" t="n">
        <v>18.4068</v>
      </c>
      <c r="S103" s="103" t="n">
        <v>19.6569</v>
      </c>
      <c r="T103" s="103" t="n">
        <v>20.907</v>
      </c>
      <c r="U103" s="103" t="n">
        <v>22.1907</v>
      </c>
      <c r="V103" s="103" t="n">
        <v>23.4744</v>
      </c>
      <c r="W103" s="103" t="n">
        <v>24.7576</v>
      </c>
      <c r="X103" s="103" t="n">
        <v>26.0408</v>
      </c>
      <c r="Y103" s="103" t="n">
        <v>27.0889</v>
      </c>
      <c r="Z103" s="103" t="n">
        <v>28.137</v>
      </c>
      <c r="AA103" s="103" t="n">
        <v>28.9498</v>
      </c>
      <c r="AB103" s="103" t="n">
        <v>29.7626</v>
      </c>
      <c r="AC103" s="103" t="n">
        <v>30.5749</v>
      </c>
      <c r="AD103" s="103" t="n">
        <v>31.3872</v>
      </c>
      <c r="AE103" s="103" t="n">
        <v>20.5011</v>
      </c>
      <c r="AF103" s="103" t="n">
        <v>9.615</v>
      </c>
      <c r="AG103" s="103" t="n">
        <v>9.5001</v>
      </c>
      <c r="AH103" s="103" t="n">
        <v>9.3852</v>
      </c>
      <c r="AI103" s="103" t="n">
        <v>9.2704</v>
      </c>
      <c r="AJ103" s="103" t="n">
        <v>9.1556</v>
      </c>
      <c r="AK103" s="103" t="n">
        <v>9.0407</v>
      </c>
      <c r="AL103" s="103" t="n">
        <v>8.9258</v>
      </c>
      <c r="AM103" s="103" t="n">
        <v>9.8855</v>
      </c>
      <c r="AN103" s="103" t="n">
        <v>10.8452</v>
      </c>
      <c r="AO103" s="103" t="n">
        <v>10.7038</v>
      </c>
      <c r="AP103" s="103" t="n">
        <v>10.5624</v>
      </c>
      <c r="AQ103" s="103" t="n">
        <v>10.328</v>
      </c>
      <c r="AR103" s="103" t="n">
        <v>10.0936</v>
      </c>
      <c r="AS103" s="103" t="n">
        <v>9.954475</v>
      </c>
      <c r="AT103" s="103" t="n">
        <v>9.81535</v>
      </c>
      <c r="AU103" s="103" t="n">
        <v>9.676225</v>
      </c>
      <c r="AV103" s="103" t="n">
        <v>9.5371</v>
      </c>
      <c r="AW103" s="103" t="n">
        <v>9.397975</v>
      </c>
      <c r="AX103" s="103" t="n">
        <v>9.25885</v>
      </c>
      <c r="AY103" s="103" t="n">
        <v>9.119725</v>
      </c>
      <c r="AZ103" s="103" t="n">
        <v>8.9806</v>
      </c>
      <c r="BA103" s="103" t="n">
        <v>8.841475</v>
      </c>
      <c r="BB103" s="103" t="n">
        <v>8.70235</v>
      </c>
      <c r="BC103" s="103" t="n">
        <v>8.563225</v>
      </c>
      <c r="BD103" s="103" t="n">
        <v>8.4241</v>
      </c>
      <c r="BE103" s="103" t="n">
        <v>8.284975</v>
      </c>
      <c r="BF103" s="103" t="n">
        <v>8.14585</v>
      </c>
      <c r="BG103" s="103" t="n">
        <v>8.006725</v>
      </c>
      <c r="BH103" s="103" t="n">
        <v>7.8676</v>
      </c>
      <c r="BI103" s="103" t="n">
        <v>7.728475</v>
      </c>
      <c r="BJ103" s="103" t="n">
        <v>7.58935</v>
      </c>
    </row>
    <row r="104" customFormat="false" ht="12.8" hidden="false" customHeight="false" outlineLevel="0" collapsed="false">
      <c r="A104" s="102" t="n">
        <v>137</v>
      </c>
      <c r="B104" s="103" t="n">
        <v>0</v>
      </c>
      <c r="C104" s="103" t="n">
        <v>1.1086</v>
      </c>
      <c r="D104" s="103" t="n">
        <v>2.2172</v>
      </c>
      <c r="E104" s="103" t="n">
        <v>3.3258</v>
      </c>
      <c r="F104" s="103" t="n">
        <v>4.4344</v>
      </c>
      <c r="G104" s="103" t="n">
        <v>5.543</v>
      </c>
      <c r="H104" s="103" t="n">
        <v>6.6516</v>
      </c>
      <c r="I104" s="103" t="n">
        <v>7.7602</v>
      </c>
      <c r="J104" s="103" t="n">
        <v>8.8688</v>
      </c>
      <c r="K104" s="103" t="n">
        <v>9.86665</v>
      </c>
      <c r="L104" s="103" t="n">
        <v>10.8645</v>
      </c>
      <c r="M104" s="103" t="n">
        <v>11.86235</v>
      </c>
      <c r="N104" s="103" t="n">
        <v>12.8602</v>
      </c>
      <c r="O104" s="103" t="n">
        <v>13.9537</v>
      </c>
      <c r="P104" s="103" t="n">
        <v>15.0472</v>
      </c>
      <c r="Q104" s="103" t="n">
        <v>16.6154</v>
      </c>
      <c r="R104" s="103" t="n">
        <v>18.1836</v>
      </c>
      <c r="S104" s="103" t="n">
        <v>19.4243</v>
      </c>
      <c r="T104" s="103" t="n">
        <v>20.665</v>
      </c>
      <c r="U104" s="103" t="n">
        <v>21.9654</v>
      </c>
      <c r="V104" s="103" t="n">
        <v>23.2658</v>
      </c>
      <c r="W104" s="103" t="n">
        <v>24.5657</v>
      </c>
      <c r="X104" s="103" t="n">
        <v>25.8656</v>
      </c>
      <c r="Y104" s="103" t="n">
        <v>26.9278</v>
      </c>
      <c r="Z104" s="103" t="n">
        <v>27.99</v>
      </c>
      <c r="AA104" s="103" t="n">
        <v>28.8146</v>
      </c>
      <c r="AB104" s="103" t="n">
        <v>29.6392</v>
      </c>
      <c r="AC104" s="103" t="n">
        <v>30.4633</v>
      </c>
      <c r="AD104" s="103" t="n">
        <v>31.2874</v>
      </c>
      <c r="AE104" s="103" t="n">
        <v>20.5282</v>
      </c>
      <c r="AF104" s="103" t="n">
        <v>9.769</v>
      </c>
      <c r="AG104" s="103" t="n">
        <v>9.6522</v>
      </c>
      <c r="AH104" s="103" t="n">
        <v>9.5354</v>
      </c>
      <c r="AI104" s="103" t="n">
        <v>9.4188</v>
      </c>
      <c r="AJ104" s="103" t="n">
        <v>9.3022</v>
      </c>
      <c r="AK104" s="103" t="n">
        <v>9.1854</v>
      </c>
      <c r="AL104" s="103" t="n">
        <v>9.0686</v>
      </c>
      <c r="AM104" s="103" t="n">
        <v>10.0075</v>
      </c>
      <c r="AN104" s="103" t="n">
        <v>10.9464</v>
      </c>
      <c r="AO104" s="103" t="n">
        <v>10.8036</v>
      </c>
      <c r="AP104" s="103" t="n">
        <v>10.6608</v>
      </c>
      <c r="AQ104" s="103" t="n">
        <v>10.425</v>
      </c>
      <c r="AR104" s="103" t="n">
        <v>10.1892</v>
      </c>
      <c r="AS104" s="103" t="n">
        <v>10.0487</v>
      </c>
      <c r="AT104" s="103" t="n">
        <v>9.9082</v>
      </c>
      <c r="AU104" s="103" t="n">
        <v>9.7677</v>
      </c>
      <c r="AV104" s="103" t="n">
        <v>9.6272</v>
      </c>
      <c r="AW104" s="103" t="n">
        <v>9.4867</v>
      </c>
      <c r="AX104" s="103" t="n">
        <v>9.34620000000001</v>
      </c>
      <c r="AY104" s="103" t="n">
        <v>9.20570000000001</v>
      </c>
      <c r="AZ104" s="103" t="n">
        <v>9.0652</v>
      </c>
      <c r="BA104" s="103" t="n">
        <v>8.9247</v>
      </c>
      <c r="BB104" s="103" t="n">
        <v>8.7842</v>
      </c>
      <c r="BC104" s="103" t="n">
        <v>8.6437</v>
      </c>
      <c r="BD104" s="103" t="n">
        <v>8.5032</v>
      </c>
      <c r="BE104" s="103" t="n">
        <v>8.3627</v>
      </c>
      <c r="BF104" s="103" t="n">
        <v>8.2222</v>
      </c>
      <c r="BG104" s="103" t="n">
        <v>8.08170000000001</v>
      </c>
      <c r="BH104" s="103" t="n">
        <v>7.94120000000001</v>
      </c>
      <c r="BI104" s="103" t="n">
        <v>7.8007</v>
      </c>
      <c r="BJ104" s="103" t="n">
        <v>7.6602</v>
      </c>
    </row>
    <row r="105" customFormat="false" ht="12.8" hidden="false" customHeight="false" outlineLevel="0" collapsed="false">
      <c r="A105" s="102" t="n">
        <v>138</v>
      </c>
      <c r="B105" s="103" t="n">
        <v>0</v>
      </c>
      <c r="C105" s="103" t="n">
        <v>1.0954</v>
      </c>
      <c r="D105" s="103" t="n">
        <v>2.1908</v>
      </c>
      <c r="E105" s="103" t="n">
        <v>3.2862</v>
      </c>
      <c r="F105" s="103" t="n">
        <v>4.3816</v>
      </c>
      <c r="G105" s="103" t="n">
        <v>5.477</v>
      </c>
      <c r="H105" s="103" t="n">
        <v>6.5724</v>
      </c>
      <c r="I105" s="103" t="n">
        <v>7.6678</v>
      </c>
      <c r="J105" s="103" t="n">
        <v>8.7632</v>
      </c>
      <c r="K105" s="103" t="n">
        <v>9.7536</v>
      </c>
      <c r="L105" s="103" t="n">
        <v>10.744</v>
      </c>
      <c r="M105" s="103" t="n">
        <v>11.7344</v>
      </c>
      <c r="N105" s="103" t="n">
        <v>12.7248</v>
      </c>
      <c r="O105" s="103" t="n">
        <v>13.8118</v>
      </c>
      <c r="P105" s="103" t="n">
        <v>14.8988</v>
      </c>
      <c r="Q105" s="103" t="n">
        <v>16.4296</v>
      </c>
      <c r="R105" s="103" t="n">
        <v>17.9604</v>
      </c>
      <c r="S105" s="103" t="n">
        <v>19.1917</v>
      </c>
      <c r="T105" s="103" t="n">
        <v>20.423</v>
      </c>
      <c r="U105" s="103" t="n">
        <v>21.7401</v>
      </c>
      <c r="V105" s="103" t="n">
        <v>23.0572</v>
      </c>
      <c r="W105" s="103" t="n">
        <v>24.3738</v>
      </c>
      <c r="X105" s="103" t="n">
        <v>25.6904</v>
      </c>
      <c r="Y105" s="103" t="n">
        <v>26.7667</v>
      </c>
      <c r="Z105" s="103" t="n">
        <v>27.843</v>
      </c>
      <c r="AA105" s="103" t="n">
        <v>28.6794</v>
      </c>
      <c r="AB105" s="103" t="n">
        <v>29.5158</v>
      </c>
      <c r="AC105" s="103" t="n">
        <v>30.3517</v>
      </c>
      <c r="AD105" s="103" t="n">
        <v>31.1876</v>
      </c>
      <c r="AE105" s="103" t="n">
        <v>20.5553</v>
      </c>
      <c r="AF105" s="103" t="n">
        <v>9.923</v>
      </c>
      <c r="AG105" s="103" t="n">
        <v>9.8043</v>
      </c>
      <c r="AH105" s="103" t="n">
        <v>9.6856</v>
      </c>
      <c r="AI105" s="103" t="n">
        <v>9.5672</v>
      </c>
      <c r="AJ105" s="103" t="n">
        <v>9.4488</v>
      </c>
      <c r="AK105" s="103" t="n">
        <v>9.3301</v>
      </c>
      <c r="AL105" s="103" t="n">
        <v>9.2114</v>
      </c>
      <c r="AM105" s="103" t="n">
        <v>10.1295</v>
      </c>
      <c r="AN105" s="103" t="n">
        <v>11.0476</v>
      </c>
      <c r="AO105" s="103" t="n">
        <v>10.9034</v>
      </c>
      <c r="AP105" s="103" t="n">
        <v>10.7592</v>
      </c>
      <c r="AQ105" s="103" t="n">
        <v>10.522</v>
      </c>
      <c r="AR105" s="103" t="n">
        <v>10.2848</v>
      </c>
      <c r="AS105" s="103" t="n">
        <v>10.142925</v>
      </c>
      <c r="AT105" s="103" t="n">
        <v>10.00105</v>
      </c>
      <c r="AU105" s="103" t="n">
        <v>9.859175</v>
      </c>
      <c r="AV105" s="103" t="n">
        <v>9.7173</v>
      </c>
      <c r="AW105" s="103" t="n">
        <v>9.575425</v>
      </c>
      <c r="AX105" s="103" t="n">
        <v>9.43355</v>
      </c>
      <c r="AY105" s="103" t="n">
        <v>9.291675</v>
      </c>
      <c r="AZ105" s="103" t="n">
        <v>9.1498</v>
      </c>
      <c r="BA105" s="103" t="n">
        <v>9.007925</v>
      </c>
      <c r="BB105" s="103" t="n">
        <v>8.86605</v>
      </c>
      <c r="BC105" s="103" t="n">
        <v>8.724175</v>
      </c>
      <c r="BD105" s="103" t="n">
        <v>8.5823</v>
      </c>
      <c r="BE105" s="103" t="n">
        <v>8.440425</v>
      </c>
      <c r="BF105" s="103" t="n">
        <v>8.29855</v>
      </c>
      <c r="BG105" s="103" t="n">
        <v>8.156675</v>
      </c>
      <c r="BH105" s="103" t="n">
        <v>8.0148</v>
      </c>
      <c r="BI105" s="103" t="n">
        <v>7.872925</v>
      </c>
      <c r="BJ105" s="103" t="n">
        <v>7.73104999999999</v>
      </c>
    </row>
    <row r="106" customFormat="false" ht="12.8" hidden="false" customHeight="false" outlineLevel="0" collapsed="false">
      <c r="A106" s="102" t="n">
        <v>139</v>
      </c>
      <c r="B106" s="103" t="n">
        <v>0</v>
      </c>
      <c r="C106" s="103" t="n">
        <v>1.0822</v>
      </c>
      <c r="D106" s="103" t="n">
        <v>2.1644</v>
      </c>
      <c r="E106" s="103" t="n">
        <v>3.2466</v>
      </c>
      <c r="F106" s="103" t="n">
        <v>4.3288</v>
      </c>
      <c r="G106" s="103" t="n">
        <v>5.411</v>
      </c>
      <c r="H106" s="103" t="n">
        <v>6.4932</v>
      </c>
      <c r="I106" s="103" t="n">
        <v>7.5754</v>
      </c>
      <c r="J106" s="103" t="n">
        <v>8.6576</v>
      </c>
      <c r="K106" s="103" t="n">
        <v>9.64055</v>
      </c>
      <c r="L106" s="103" t="n">
        <v>10.6235</v>
      </c>
      <c r="M106" s="103" t="n">
        <v>11.60645</v>
      </c>
      <c r="N106" s="103" t="n">
        <v>12.5894</v>
      </c>
      <c r="O106" s="103" t="n">
        <v>13.6699</v>
      </c>
      <c r="P106" s="103" t="n">
        <v>14.7504</v>
      </c>
      <c r="Q106" s="103" t="n">
        <v>16.2438</v>
      </c>
      <c r="R106" s="103" t="n">
        <v>17.7372</v>
      </c>
      <c r="S106" s="103" t="n">
        <v>18.9591</v>
      </c>
      <c r="T106" s="103" t="n">
        <v>20.181</v>
      </c>
      <c r="U106" s="103" t="n">
        <v>21.5148</v>
      </c>
      <c r="V106" s="103" t="n">
        <v>22.8486</v>
      </c>
      <c r="W106" s="103" t="n">
        <v>24.1819</v>
      </c>
      <c r="X106" s="103" t="n">
        <v>25.5152</v>
      </c>
      <c r="Y106" s="103" t="n">
        <v>26.6056</v>
      </c>
      <c r="Z106" s="103" t="n">
        <v>27.696</v>
      </c>
      <c r="AA106" s="103" t="n">
        <v>28.5442</v>
      </c>
      <c r="AB106" s="103" t="n">
        <v>29.3924</v>
      </c>
      <c r="AC106" s="103" t="n">
        <v>30.2401</v>
      </c>
      <c r="AD106" s="103" t="n">
        <v>31.0878</v>
      </c>
      <c r="AE106" s="103" t="n">
        <v>20.5824</v>
      </c>
      <c r="AF106" s="103" t="n">
        <v>10.077</v>
      </c>
      <c r="AG106" s="103" t="n">
        <v>9.9564</v>
      </c>
      <c r="AH106" s="103" t="n">
        <v>9.8358</v>
      </c>
      <c r="AI106" s="103" t="n">
        <v>9.7156</v>
      </c>
      <c r="AJ106" s="103" t="n">
        <v>9.5954</v>
      </c>
      <c r="AK106" s="103" t="n">
        <v>9.4748</v>
      </c>
      <c r="AL106" s="103" t="n">
        <v>9.3542</v>
      </c>
      <c r="AM106" s="103" t="n">
        <v>10.2515</v>
      </c>
      <c r="AN106" s="103" t="n">
        <v>11.1488</v>
      </c>
      <c r="AO106" s="103" t="n">
        <v>11.0032</v>
      </c>
      <c r="AP106" s="103" t="n">
        <v>10.8576</v>
      </c>
      <c r="AQ106" s="103" t="n">
        <v>10.619</v>
      </c>
      <c r="AR106" s="103" t="n">
        <v>10.3804</v>
      </c>
      <c r="AS106" s="103" t="n">
        <v>10.23715</v>
      </c>
      <c r="AT106" s="103" t="n">
        <v>10.0939</v>
      </c>
      <c r="AU106" s="103" t="n">
        <v>9.95065</v>
      </c>
      <c r="AV106" s="103" t="n">
        <v>9.8074</v>
      </c>
      <c r="AW106" s="103" t="n">
        <v>9.66415</v>
      </c>
      <c r="AX106" s="103" t="n">
        <v>9.5209</v>
      </c>
      <c r="AY106" s="103" t="n">
        <v>9.37765</v>
      </c>
      <c r="AZ106" s="103" t="n">
        <v>9.2344</v>
      </c>
      <c r="BA106" s="103" t="n">
        <v>9.09115</v>
      </c>
      <c r="BB106" s="103" t="n">
        <v>8.9479</v>
      </c>
      <c r="BC106" s="103" t="n">
        <v>8.80465</v>
      </c>
      <c r="BD106" s="103" t="n">
        <v>8.6614</v>
      </c>
      <c r="BE106" s="103" t="n">
        <v>8.51815</v>
      </c>
      <c r="BF106" s="103" t="n">
        <v>8.3749</v>
      </c>
      <c r="BG106" s="103" t="n">
        <v>8.23165</v>
      </c>
      <c r="BH106" s="103" t="n">
        <v>8.0884</v>
      </c>
      <c r="BI106" s="103" t="n">
        <v>7.94515</v>
      </c>
      <c r="BJ106" s="103" t="n">
        <v>7.8019</v>
      </c>
    </row>
    <row r="107" customFormat="false" ht="12.8" hidden="false" customHeight="false" outlineLevel="0" collapsed="false">
      <c r="A107" s="102" t="n">
        <v>140</v>
      </c>
      <c r="B107" s="103" t="n">
        <v>0</v>
      </c>
      <c r="C107" s="103" t="n">
        <v>1.069</v>
      </c>
      <c r="D107" s="103" t="n">
        <v>2.138</v>
      </c>
      <c r="E107" s="103" t="n">
        <v>3.207</v>
      </c>
      <c r="F107" s="103" t="n">
        <v>4.276</v>
      </c>
      <c r="G107" s="103" t="n">
        <v>5.345</v>
      </c>
      <c r="H107" s="103" t="n">
        <v>6.414</v>
      </c>
      <c r="I107" s="103" t="n">
        <v>7.483</v>
      </c>
      <c r="J107" s="103" t="n">
        <v>8.552</v>
      </c>
      <c r="K107" s="103" t="n">
        <v>9.5275</v>
      </c>
      <c r="L107" s="103" t="n">
        <v>10.503</v>
      </c>
      <c r="M107" s="103" t="n">
        <v>11.4785</v>
      </c>
      <c r="N107" s="103" t="n">
        <v>12.454</v>
      </c>
      <c r="O107" s="103" t="n">
        <v>13.528</v>
      </c>
      <c r="P107" s="103" t="n">
        <v>14.602</v>
      </c>
      <c r="Q107" s="103" t="n">
        <v>16.058</v>
      </c>
      <c r="R107" s="103" t="n">
        <v>17.514</v>
      </c>
      <c r="S107" s="103" t="n">
        <v>18.7265</v>
      </c>
      <c r="T107" s="103" t="n">
        <v>19.939</v>
      </c>
      <c r="U107" s="103" t="n">
        <v>21.2895</v>
      </c>
      <c r="V107" s="103" t="n">
        <v>22.64</v>
      </c>
      <c r="W107" s="103" t="n">
        <v>23.99</v>
      </c>
      <c r="X107" s="103" t="n">
        <v>25.34</v>
      </c>
      <c r="Y107" s="103" t="n">
        <v>26.4445</v>
      </c>
      <c r="Z107" s="103" t="n">
        <v>27.549</v>
      </c>
      <c r="AA107" s="103" t="n">
        <v>28.409</v>
      </c>
      <c r="AB107" s="103" t="n">
        <v>29.269</v>
      </c>
      <c r="AC107" s="103" t="n">
        <v>30.1285</v>
      </c>
      <c r="AD107" s="103" t="n">
        <v>30.988</v>
      </c>
      <c r="AE107" s="103" t="n">
        <v>20.6095</v>
      </c>
      <c r="AF107" s="103" t="n">
        <v>10.231</v>
      </c>
      <c r="AG107" s="103" t="n">
        <v>10.1085</v>
      </c>
      <c r="AH107" s="103" t="n">
        <v>9.986</v>
      </c>
      <c r="AI107" s="103" t="n">
        <v>9.864</v>
      </c>
      <c r="AJ107" s="103" t="n">
        <v>9.742</v>
      </c>
      <c r="AK107" s="103" t="n">
        <v>9.6195</v>
      </c>
      <c r="AL107" s="103" t="n">
        <v>9.497</v>
      </c>
      <c r="AM107" s="103" t="n">
        <v>10.3735</v>
      </c>
      <c r="AN107" s="103" t="n">
        <v>11.25</v>
      </c>
      <c r="AO107" s="103" t="n">
        <v>11.103</v>
      </c>
      <c r="AP107" s="103" t="n">
        <v>10.956</v>
      </c>
      <c r="AQ107" s="103" t="n">
        <v>10.716</v>
      </c>
      <c r="AR107" s="103" t="n">
        <v>10.476</v>
      </c>
      <c r="AS107" s="103" t="n">
        <v>10.331375</v>
      </c>
      <c r="AT107" s="103" t="n">
        <v>10.18675</v>
      </c>
      <c r="AU107" s="103" t="n">
        <v>10.042125</v>
      </c>
      <c r="AV107" s="103" t="n">
        <v>9.8975</v>
      </c>
      <c r="AW107" s="103" t="n">
        <v>9.752875</v>
      </c>
      <c r="AX107" s="103" t="n">
        <v>9.60825</v>
      </c>
      <c r="AY107" s="103" t="n">
        <v>9.463625</v>
      </c>
      <c r="AZ107" s="103" t="n">
        <v>9.319</v>
      </c>
      <c r="BA107" s="103" t="n">
        <v>9.174375</v>
      </c>
      <c r="BB107" s="103" t="n">
        <v>9.02975</v>
      </c>
      <c r="BC107" s="103" t="n">
        <v>8.885125</v>
      </c>
      <c r="BD107" s="103" t="n">
        <v>8.7405</v>
      </c>
      <c r="BE107" s="103" t="n">
        <v>8.595875</v>
      </c>
      <c r="BF107" s="103" t="n">
        <v>8.45125</v>
      </c>
      <c r="BG107" s="103" t="n">
        <v>8.306625</v>
      </c>
      <c r="BH107" s="103" t="n">
        <v>8.162</v>
      </c>
      <c r="BI107" s="103" t="n">
        <v>8.01737500000001</v>
      </c>
      <c r="BJ107" s="103" t="n">
        <v>7.87275000000001</v>
      </c>
    </row>
    <row r="108" customFormat="false" ht="12.8" hidden="false" customHeight="false" outlineLevel="0" collapsed="false">
      <c r="A108" s="102" t="n">
        <v>141</v>
      </c>
      <c r="B108" s="103" t="n">
        <v>0</v>
      </c>
      <c r="C108" s="103" t="n">
        <v>1.056</v>
      </c>
      <c r="D108" s="103" t="n">
        <v>2.112</v>
      </c>
      <c r="E108" s="103" t="n">
        <v>3.168</v>
      </c>
      <c r="F108" s="103" t="n">
        <v>4.224</v>
      </c>
      <c r="G108" s="103" t="n">
        <v>5.28</v>
      </c>
      <c r="H108" s="103" t="n">
        <v>6.336</v>
      </c>
      <c r="I108" s="103" t="n">
        <v>7.392</v>
      </c>
      <c r="J108" s="103" t="n">
        <v>8.448</v>
      </c>
      <c r="K108" s="103" t="n">
        <v>9.4157</v>
      </c>
      <c r="L108" s="103" t="n">
        <v>10.3834</v>
      </c>
      <c r="M108" s="103" t="n">
        <v>11.3511</v>
      </c>
      <c r="N108" s="103" t="n">
        <v>12.3188</v>
      </c>
      <c r="O108" s="103" t="n">
        <v>13.3863</v>
      </c>
      <c r="P108" s="103" t="n">
        <v>14.4538</v>
      </c>
      <c r="Q108" s="103" t="n">
        <v>15.875</v>
      </c>
      <c r="R108" s="103" t="n">
        <v>17.2962</v>
      </c>
      <c r="S108" s="103" t="n">
        <v>18.4995</v>
      </c>
      <c r="T108" s="103" t="n">
        <v>19.7028</v>
      </c>
      <c r="U108" s="103" t="n">
        <v>21.0701</v>
      </c>
      <c r="V108" s="103" t="n">
        <v>22.4374</v>
      </c>
      <c r="W108" s="103" t="n">
        <v>23.8044</v>
      </c>
      <c r="X108" s="103" t="n">
        <v>25.1714</v>
      </c>
      <c r="Y108" s="103" t="n">
        <v>26.2896</v>
      </c>
      <c r="Z108" s="103" t="n">
        <v>27.4078</v>
      </c>
      <c r="AA108" s="103" t="n">
        <v>28.2781</v>
      </c>
      <c r="AB108" s="103" t="n">
        <v>29.1484</v>
      </c>
      <c r="AC108" s="103" t="n">
        <v>30.0182</v>
      </c>
      <c r="AD108" s="103" t="n">
        <v>30.888</v>
      </c>
      <c r="AE108" s="103" t="n">
        <v>20.6275</v>
      </c>
      <c r="AF108" s="103" t="n">
        <v>10.367</v>
      </c>
      <c r="AG108" s="103" t="n">
        <v>10.2429</v>
      </c>
      <c r="AH108" s="103" t="n">
        <v>10.1188</v>
      </c>
      <c r="AI108" s="103" t="n">
        <v>9.9951</v>
      </c>
      <c r="AJ108" s="103" t="n">
        <v>9.8714</v>
      </c>
      <c r="AK108" s="103" t="n">
        <v>9.7473</v>
      </c>
      <c r="AL108" s="103" t="n">
        <v>9.6232</v>
      </c>
      <c r="AM108" s="103" t="n">
        <v>10.4668</v>
      </c>
      <c r="AN108" s="103" t="n">
        <v>11.3104</v>
      </c>
      <c r="AO108" s="103" t="n">
        <v>11.1625</v>
      </c>
      <c r="AP108" s="103" t="n">
        <v>11.0146</v>
      </c>
      <c r="AQ108" s="103" t="n">
        <v>10.7744</v>
      </c>
      <c r="AR108" s="103" t="n">
        <v>10.5342</v>
      </c>
      <c r="AS108" s="103" t="n">
        <v>10.388725</v>
      </c>
      <c r="AT108" s="103" t="n">
        <v>10.24325</v>
      </c>
      <c r="AU108" s="103" t="n">
        <v>10.097775</v>
      </c>
      <c r="AV108" s="103" t="n">
        <v>9.9523</v>
      </c>
      <c r="AW108" s="103" t="n">
        <v>9.806825</v>
      </c>
      <c r="AX108" s="103" t="n">
        <v>9.66135</v>
      </c>
      <c r="AY108" s="103" t="n">
        <v>9.51587500000001</v>
      </c>
      <c r="AZ108" s="103" t="n">
        <v>9.3704</v>
      </c>
      <c r="BA108" s="103" t="n">
        <v>9.224925</v>
      </c>
      <c r="BB108" s="103" t="n">
        <v>9.07945</v>
      </c>
      <c r="BC108" s="103" t="n">
        <v>8.933975</v>
      </c>
      <c r="BD108" s="103" t="n">
        <v>8.7885</v>
      </c>
      <c r="BE108" s="103" t="n">
        <v>8.643025</v>
      </c>
      <c r="BF108" s="103" t="n">
        <v>8.49755</v>
      </c>
      <c r="BG108" s="103" t="n">
        <v>8.352075</v>
      </c>
      <c r="BH108" s="103" t="n">
        <v>8.20660000000001</v>
      </c>
      <c r="BI108" s="103" t="n">
        <v>8.06112500000001</v>
      </c>
      <c r="BJ108" s="103" t="n">
        <v>7.91565000000001</v>
      </c>
    </row>
    <row r="109" customFormat="false" ht="12.8" hidden="false" customHeight="false" outlineLevel="0" collapsed="false">
      <c r="A109" s="102" t="n">
        <v>142</v>
      </c>
      <c r="B109" s="103" t="n">
        <v>0</v>
      </c>
      <c r="C109" s="103" t="n">
        <v>1.043</v>
      </c>
      <c r="D109" s="103" t="n">
        <v>2.086</v>
      </c>
      <c r="E109" s="103" t="n">
        <v>3.129</v>
      </c>
      <c r="F109" s="103" t="n">
        <v>4.172</v>
      </c>
      <c r="G109" s="103" t="n">
        <v>5.215</v>
      </c>
      <c r="H109" s="103" t="n">
        <v>6.258</v>
      </c>
      <c r="I109" s="103" t="n">
        <v>7.301</v>
      </c>
      <c r="J109" s="103" t="n">
        <v>8.344</v>
      </c>
      <c r="K109" s="103" t="n">
        <v>9.3039</v>
      </c>
      <c r="L109" s="103" t="n">
        <v>10.2638</v>
      </c>
      <c r="M109" s="103" t="n">
        <v>11.2237</v>
      </c>
      <c r="N109" s="103" t="n">
        <v>12.1836</v>
      </c>
      <c r="O109" s="103" t="n">
        <v>13.2446</v>
      </c>
      <c r="P109" s="103" t="n">
        <v>14.3056</v>
      </c>
      <c r="Q109" s="103" t="n">
        <v>15.692</v>
      </c>
      <c r="R109" s="103" t="n">
        <v>17.0784</v>
      </c>
      <c r="S109" s="103" t="n">
        <v>18.2725</v>
      </c>
      <c r="T109" s="103" t="n">
        <v>19.4666</v>
      </c>
      <c r="U109" s="103" t="n">
        <v>20.8507</v>
      </c>
      <c r="V109" s="103" t="n">
        <v>22.2348</v>
      </c>
      <c r="W109" s="103" t="n">
        <v>23.6188</v>
      </c>
      <c r="X109" s="103" t="n">
        <v>25.0028</v>
      </c>
      <c r="Y109" s="103" t="n">
        <v>26.1347</v>
      </c>
      <c r="Z109" s="103" t="n">
        <v>27.2666</v>
      </c>
      <c r="AA109" s="103" t="n">
        <v>28.1472</v>
      </c>
      <c r="AB109" s="103" t="n">
        <v>29.0278</v>
      </c>
      <c r="AC109" s="103" t="n">
        <v>29.9079</v>
      </c>
      <c r="AD109" s="103" t="n">
        <v>30.788</v>
      </c>
      <c r="AE109" s="103" t="n">
        <v>20.6455</v>
      </c>
      <c r="AF109" s="103" t="n">
        <v>10.503</v>
      </c>
      <c r="AG109" s="103" t="n">
        <v>10.3773</v>
      </c>
      <c r="AH109" s="103" t="n">
        <v>10.2516</v>
      </c>
      <c r="AI109" s="103" t="n">
        <v>10.1262</v>
      </c>
      <c r="AJ109" s="103" t="n">
        <v>10.0008</v>
      </c>
      <c r="AK109" s="103" t="n">
        <v>9.8751</v>
      </c>
      <c r="AL109" s="103" t="n">
        <v>9.7494</v>
      </c>
      <c r="AM109" s="103" t="n">
        <v>10.5601</v>
      </c>
      <c r="AN109" s="103" t="n">
        <v>11.3708</v>
      </c>
      <c r="AO109" s="103" t="n">
        <v>11.222</v>
      </c>
      <c r="AP109" s="103" t="n">
        <v>11.0732</v>
      </c>
      <c r="AQ109" s="103" t="n">
        <v>10.8328</v>
      </c>
      <c r="AR109" s="103" t="n">
        <v>10.5924</v>
      </c>
      <c r="AS109" s="103" t="n">
        <v>10.446075</v>
      </c>
      <c r="AT109" s="103" t="n">
        <v>10.29975</v>
      </c>
      <c r="AU109" s="103" t="n">
        <v>10.153425</v>
      </c>
      <c r="AV109" s="103" t="n">
        <v>10.0071</v>
      </c>
      <c r="AW109" s="103" t="n">
        <v>9.860775</v>
      </c>
      <c r="AX109" s="103" t="n">
        <v>9.71445</v>
      </c>
      <c r="AY109" s="103" t="n">
        <v>9.568125</v>
      </c>
      <c r="AZ109" s="103" t="n">
        <v>9.4218</v>
      </c>
      <c r="BA109" s="103" t="n">
        <v>9.275475</v>
      </c>
      <c r="BB109" s="103" t="n">
        <v>9.12915</v>
      </c>
      <c r="BC109" s="103" t="n">
        <v>8.982825</v>
      </c>
      <c r="BD109" s="103" t="n">
        <v>8.8365</v>
      </c>
      <c r="BE109" s="103" t="n">
        <v>8.690175</v>
      </c>
      <c r="BF109" s="103" t="n">
        <v>8.54385</v>
      </c>
      <c r="BG109" s="103" t="n">
        <v>8.39752499999999</v>
      </c>
      <c r="BH109" s="103" t="n">
        <v>8.25119999999999</v>
      </c>
      <c r="BI109" s="103" t="n">
        <v>8.10487499999999</v>
      </c>
      <c r="BJ109" s="103" t="n">
        <v>7.95854999999999</v>
      </c>
    </row>
    <row r="110" customFormat="false" ht="12.8" hidden="false" customHeight="false" outlineLevel="0" collapsed="false">
      <c r="A110" s="102" t="n">
        <v>143</v>
      </c>
      <c r="B110" s="103" t="n">
        <v>0</v>
      </c>
      <c r="C110" s="103" t="n">
        <v>1.03</v>
      </c>
      <c r="D110" s="103" t="n">
        <v>2.06</v>
      </c>
      <c r="E110" s="103" t="n">
        <v>3.09</v>
      </c>
      <c r="F110" s="103" t="n">
        <v>4.12</v>
      </c>
      <c r="G110" s="103" t="n">
        <v>5.15</v>
      </c>
      <c r="H110" s="103" t="n">
        <v>6.18</v>
      </c>
      <c r="I110" s="103" t="n">
        <v>7.21</v>
      </c>
      <c r="J110" s="103" t="n">
        <v>8.24</v>
      </c>
      <c r="K110" s="103" t="n">
        <v>9.1921</v>
      </c>
      <c r="L110" s="103" t="n">
        <v>10.1442</v>
      </c>
      <c r="M110" s="103" t="n">
        <v>11.0963</v>
      </c>
      <c r="N110" s="103" t="n">
        <v>12.0484</v>
      </c>
      <c r="O110" s="103" t="n">
        <v>13.1029</v>
      </c>
      <c r="P110" s="103" t="n">
        <v>14.1574</v>
      </c>
      <c r="Q110" s="103" t="n">
        <v>15.509</v>
      </c>
      <c r="R110" s="103" t="n">
        <v>16.8606</v>
      </c>
      <c r="S110" s="103" t="n">
        <v>18.0455</v>
      </c>
      <c r="T110" s="103" t="n">
        <v>19.2304</v>
      </c>
      <c r="U110" s="103" t="n">
        <v>20.6313</v>
      </c>
      <c r="V110" s="103" t="n">
        <v>22.0322</v>
      </c>
      <c r="W110" s="103" t="n">
        <v>23.4332</v>
      </c>
      <c r="X110" s="103" t="n">
        <v>24.8342</v>
      </c>
      <c r="Y110" s="103" t="n">
        <v>25.9798</v>
      </c>
      <c r="Z110" s="103" t="n">
        <v>27.1254</v>
      </c>
      <c r="AA110" s="103" t="n">
        <v>28.0163</v>
      </c>
      <c r="AB110" s="103" t="n">
        <v>28.9072</v>
      </c>
      <c r="AC110" s="103" t="n">
        <v>29.7976</v>
      </c>
      <c r="AD110" s="103" t="n">
        <v>30.688</v>
      </c>
      <c r="AE110" s="103" t="n">
        <v>20.6635</v>
      </c>
      <c r="AF110" s="103" t="n">
        <v>10.639</v>
      </c>
      <c r="AG110" s="103" t="n">
        <v>10.5117</v>
      </c>
      <c r="AH110" s="103" t="n">
        <v>10.3844</v>
      </c>
      <c r="AI110" s="103" t="n">
        <v>10.2573</v>
      </c>
      <c r="AJ110" s="103" t="n">
        <v>10.1302</v>
      </c>
      <c r="AK110" s="103" t="n">
        <v>10.0029</v>
      </c>
      <c r="AL110" s="103" t="n">
        <v>9.8756</v>
      </c>
      <c r="AM110" s="103" t="n">
        <v>10.6534</v>
      </c>
      <c r="AN110" s="103" t="n">
        <v>11.4312</v>
      </c>
      <c r="AO110" s="103" t="n">
        <v>11.2815</v>
      </c>
      <c r="AP110" s="103" t="n">
        <v>11.1318</v>
      </c>
      <c r="AQ110" s="103" t="n">
        <v>10.8912</v>
      </c>
      <c r="AR110" s="103" t="n">
        <v>10.6506</v>
      </c>
      <c r="AS110" s="103" t="n">
        <v>10.503425</v>
      </c>
      <c r="AT110" s="103" t="n">
        <v>10.35625</v>
      </c>
      <c r="AU110" s="103" t="n">
        <v>10.209075</v>
      </c>
      <c r="AV110" s="103" t="n">
        <v>10.0619</v>
      </c>
      <c r="AW110" s="103" t="n">
        <v>9.914725</v>
      </c>
      <c r="AX110" s="103" t="n">
        <v>9.76754999999999</v>
      </c>
      <c r="AY110" s="103" t="n">
        <v>9.62037499999999</v>
      </c>
      <c r="AZ110" s="103" t="n">
        <v>9.4732</v>
      </c>
      <c r="BA110" s="103" t="n">
        <v>9.326025</v>
      </c>
      <c r="BB110" s="103" t="n">
        <v>9.17885</v>
      </c>
      <c r="BC110" s="103" t="n">
        <v>9.031675</v>
      </c>
      <c r="BD110" s="103" t="n">
        <v>8.8845</v>
      </c>
      <c r="BE110" s="103" t="n">
        <v>8.737325</v>
      </c>
      <c r="BF110" s="103" t="n">
        <v>8.59014999999999</v>
      </c>
      <c r="BG110" s="103" t="n">
        <v>8.44297499999999</v>
      </c>
      <c r="BH110" s="103" t="n">
        <v>8.29579999999999</v>
      </c>
      <c r="BI110" s="103" t="n">
        <v>8.14862499999999</v>
      </c>
      <c r="BJ110" s="103" t="n">
        <v>8.00144999999999</v>
      </c>
    </row>
    <row r="111" customFormat="false" ht="12.8" hidden="false" customHeight="false" outlineLevel="0" collapsed="false">
      <c r="A111" s="102" t="n">
        <v>144</v>
      </c>
      <c r="B111" s="103" t="n">
        <v>0</v>
      </c>
      <c r="C111" s="103" t="n">
        <v>1.017</v>
      </c>
      <c r="D111" s="103" t="n">
        <v>2.034</v>
      </c>
      <c r="E111" s="103" t="n">
        <v>3.051</v>
      </c>
      <c r="F111" s="103" t="n">
        <v>4.068</v>
      </c>
      <c r="G111" s="103" t="n">
        <v>5.085</v>
      </c>
      <c r="H111" s="103" t="n">
        <v>6.102</v>
      </c>
      <c r="I111" s="103" t="n">
        <v>7.119</v>
      </c>
      <c r="J111" s="103" t="n">
        <v>8.136</v>
      </c>
      <c r="K111" s="103" t="n">
        <v>9.0803</v>
      </c>
      <c r="L111" s="103" t="n">
        <v>10.0246</v>
      </c>
      <c r="M111" s="103" t="n">
        <v>10.9689</v>
      </c>
      <c r="N111" s="103" t="n">
        <v>11.9132</v>
      </c>
      <c r="O111" s="103" t="n">
        <v>12.9612</v>
      </c>
      <c r="P111" s="103" t="n">
        <v>14.0092</v>
      </c>
      <c r="Q111" s="103" t="n">
        <v>15.326</v>
      </c>
      <c r="R111" s="103" t="n">
        <v>16.6428</v>
      </c>
      <c r="S111" s="103" t="n">
        <v>17.8185</v>
      </c>
      <c r="T111" s="103" t="n">
        <v>18.9942</v>
      </c>
      <c r="U111" s="103" t="n">
        <v>20.4119</v>
      </c>
      <c r="V111" s="103" t="n">
        <v>21.8296</v>
      </c>
      <c r="W111" s="103" t="n">
        <v>23.2476</v>
      </c>
      <c r="X111" s="103" t="n">
        <v>24.6656</v>
      </c>
      <c r="Y111" s="103" t="n">
        <v>25.8249</v>
      </c>
      <c r="Z111" s="103" t="n">
        <v>26.9842</v>
      </c>
      <c r="AA111" s="103" t="n">
        <v>27.8854</v>
      </c>
      <c r="AB111" s="103" t="n">
        <v>28.7866</v>
      </c>
      <c r="AC111" s="103" t="n">
        <v>29.6873</v>
      </c>
      <c r="AD111" s="103" t="n">
        <v>30.588</v>
      </c>
      <c r="AE111" s="103" t="n">
        <v>20.6815</v>
      </c>
      <c r="AF111" s="103" t="n">
        <v>10.775</v>
      </c>
      <c r="AG111" s="103" t="n">
        <v>10.6461</v>
      </c>
      <c r="AH111" s="103" t="n">
        <v>10.5172</v>
      </c>
      <c r="AI111" s="103" t="n">
        <v>10.3884</v>
      </c>
      <c r="AJ111" s="103" t="n">
        <v>10.2596</v>
      </c>
      <c r="AK111" s="103" t="n">
        <v>10.1307</v>
      </c>
      <c r="AL111" s="103" t="n">
        <v>10.0018</v>
      </c>
      <c r="AM111" s="103" t="n">
        <v>10.7467</v>
      </c>
      <c r="AN111" s="103" t="n">
        <v>11.4916</v>
      </c>
      <c r="AO111" s="103" t="n">
        <v>11.341</v>
      </c>
      <c r="AP111" s="103" t="n">
        <v>11.1904</v>
      </c>
      <c r="AQ111" s="103" t="n">
        <v>10.9496</v>
      </c>
      <c r="AR111" s="103" t="n">
        <v>10.7088</v>
      </c>
      <c r="AS111" s="103" t="n">
        <v>10.560775</v>
      </c>
      <c r="AT111" s="103" t="n">
        <v>10.41275</v>
      </c>
      <c r="AU111" s="103" t="n">
        <v>10.264725</v>
      </c>
      <c r="AV111" s="103" t="n">
        <v>10.1167</v>
      </c>
      <c r="AW111" s="103" t="n">
        <v>9.968675</v>
      </c>
      <c r="AX111" s="103" t="n">
        <v>9.82065</v>
      </c>
      <c r="AY111" s="103" t="n">
        <v>9.672625</v>
      </c>
      <c r="AZ111" s="103" t="n">
        <v>9.5246</v>
      </c>
      <c r="BA111" s="103" t="n">
        <v>9.376575</v>
      </c>
      <c r="BB111" s="103" t="n">
        <v>9.22855</v>
      </c>
      <c r="BC111" s="103" t="n">
        <v>9.080525</v>
      </c>
      <c r="BD111" s="103" t="n">
        <v>8.9325</v>
      </c>
      <c r="BE111" s="103" t="n">
        <v>8.784475</v>
      </c>
      <c r="BF111" s="103" t="n">
        <v>8.63644999999999</v>
      </c>
      <c r="BG111" s="103" t="n">
        <v>8.48842499999999</v>
      </c>
      <c r="BH111" s="103" t="n">
        <v>8.34039999999999</v>
      </c>
      <c r="BI111" s="103" t="n">
        <v>8.19237499999999</v>
      </c>
      <c r="BJ111" s="103" t="n">
        <v>8.04434999999999</v>
      </c>
    </row>
    <row r="112" customFormat="false" ht="12.8" hidden="false" customHeight="false" outlineLevel="0" collapsed="false">
      <c r="A112" s="102" t="n">
        <v>145</v>
      </c>
      <c r="B112" s="103" t="n">
        <v>0</v>
      </c>
      <c r="C112" s="103" t="n">
        <v>1.004</v>
      </c>
      <c r="D112" s="103" t="n">
        <v>2.008</v>
      </c>
      <c r="E112" s="103" t="n">
        <v>3.012</v>
      </c>
      <c r="F112" s="103" t="n">
        <v>4.016</v>
      </c>
      <c r="G112" s="103" t="n">
        <v>5.02</v>
      </c>
      <c r="H112" s="103" t="n">
        <v>6.024</v>
      </c>
      <c r="I112" s="103" t="n">
        <v>7.028</v>
      </c>
      <c r="J112" s="103" t="n">
        <v>8.032</v>
      </c>
      <c r="K112" s="103" t="n">
        <v>8.9685</v>
      </c>
      <c r="L112" s="103" t="n">
        <v>9.905</v>
      </c>
      <c r="M112" s="103" t="n">
        <v>10.8415</v>
      </c>
      <c r="N112" s="103" t="n">
        <v>11.778</v>
      </c>
      <c r="O112" s="103" t="n">
        <v>12.8195</v>
      </c>
      <c r="P112" s="103" t="n">
        <v>13.861</v>
      </c>
      <c r="Q112" s="103" t="n">
        <v>15.143</v>
      </c>
      <c r="R112" s="103" t="n">
        <v>16.425</v>
      </c>
      <c r="S112" s="103" t="n">
        <v>17.5915</v>
      </c>
      <c r="T112" s="103" t="n">
        <v>18.758</v>
      </c>
      <c r="U112" s="103" t="n">
        <v>20.1925</v>
      </c>
      <c r="V112" s="103" t="n">
        <v>21.627</v>
      </c>
      <c r="W112" s="103" t="n">
        <v>23.062</v>
      </c>
      <c r="X112" s="103" t="n">
        <v>24.497</v>
      </c>
      <c r="Y112" s="103" t="n">
        <v>25.67</v>
      </c>
      <c r="Z112" s="103" t="n">
        <v>26.843</v>
      </c>
      <c r="AA112" s="103" t="n">
        <v>27.7545</v>
      </c>
      <c r="AB112" s="103" t="n">
        <v>28.666</v>
      </c>
      <c r="AC112" s="103" t="n">
        <v>29.577</v>
      </c>
      <c r="AD112" s="103" t="n">
        <v>30.488</v>
      </c>
      <c r="AE112" s="103" t="n">
        <v>20.6995</v>
      </c>
      <c r="AF112" s="103" t="n">
        <v>10.911</v>
      </c>
      <c r="AG112" s="103" t="n">
        <v>10.7805</v>
      </c>
      <c r="AH112" s="103" t="n">
        <v>10.65</v>
      </c>
      <c r="AI112" s="103" t="n">
        <v>10.5195</v>
      </c>
      <c r="AJ112" s="103" t="n">
        <v>10.389</v>
      </c>
      <c r="AK112" s="103" t="n">
        <v>10.2585</v>
      </c>
      <c r="AL112" s="103" t="n">
        <v>10.128</v>
      </c>
      <c r="AM112" s="103" t="n">
        <v>10.84</v>
      </c>
      <c r="AN112" s="103" t="n">
        <v>11.552</v>
      </c>
      <c r="AO112" s="103" t="n">
        <v>11.4005</v>
      </c>
      <c r="AP112" s="103" t="n">
        <v>11.249</v>
      </c>
      <c r="AQ112" s="103" t="n">
        <v>11.008</v>
      </c>
      <c r="AR112" s="103" t="n">
        <v>10.767</v>
      </c>
      <c r="AS112" s="103" t="n">
        <v>10.618125</v>
      </c>
      <c r="AT112" s="103" t="n">
        <v>10.46925</v>
      </c>
      <c r="AU112" s="103" t="n">
        <v>10.320375</v>
      </c>
      <c r="AV112" s="103" t="n">
        <v>10.1715</v>
      </c>
      <c r="AW112" s="103" t="n">
        <v>10.022625</v>
      </c>
      <c r="AX112" s="103" t="n">
        <v>9.87375</v>
      </c>
      <c r="AY112" s="103" t="n">
        <v>9.724875</v>
      </c>
      <c r="AZ112" s="103" t="n">
        <v>9.576</v>
      </c>
      <c r="BA112" s="103" t="n">
        <v>9.427125</v>
      </c>
      <c r="BB112" s="103" t="n">
        <v>9.27825</v>
      </c>
      <c r="BC112" s="103" t="n">
        <v>9.129375</v>
      </c>
      <c r="BD112" s="103" t="n">
        <v>8.9805</v>
      </c>
      <c r="BE112" s="103" t="n">
        <v>8.831625</v>
      </c>
      <c r="BF112" s="103" t="n">
        <v>8.68275</v>
      </c>
      <c r="BG112" s="103" t="n">
        <v>8.533875</v>
      </c>
      <c r="BH112" s="103" t="n">
        <v>8.385</v>
      </c>
      <c r="BI112" s="103" t="n">
        <v>8.236125</v>
      </c>
      <c r="BJ112" s="103" t="n">
        <v>8.08725</v>
      </c>
    </row>
    <row r="113" customFormat="false" ht="12.8" hidden="false" customHeight="false" outlineLevel="0" collapsed="false">
      <c r="A113" s="102" t="n">
        <v>146</v>
      </c>
      <c r="B113" s="103" t="n">
        <v>0</v>
      </c>
      <c r="C113" s="103" t="n">
        <v>0.9908</v>
      </c>
      <c r="D113" s="103" t="n">
        <v>1.9816</v>
      </c>
      <c r="E113" s="103" t="n">
        <v>2.9724</v>
      </c>
      <c r="F113" s="103" t="n">
        <v>3.9632</v>
      </c>
      <c r="G113" s="103" t="n">
        <v>4.954</v>
      </c>
      <c r="H113" s="103" t="n">
        <v>5.9448</v>
      </c>
      <c r="I113" s="103" t="n">
        <v>6.9356</v>
      </c>
      <c r="J113" s="103" t="n">
        <v>7.9264</v>
      </c>
      <c r="K113" s="103" t="n">
        <v>8.8554</v>
      </c>
      <c r="L113" s="103" t="n">
        <v>9.7844</v>
      </c>
      <c r="M113" s="103" t="n">
        <v>10.7134</v>
      </c>
      <c r="N113" s="103" t="n">
        <v>11.6424</v>
      </c>
      <c r="O113" s="103" t="n">
        <v>12.6776</v>
      </c>
      <c r="P113" s="103" t="n">
        <v>13.7128</v>
      </c>
      <c r="Q113" s="103" t="n">
        <v>14.9626</v>
      </c>
      <c r="R113" s="103" t="n">
        <v>16.2124</v>
      </c>
      <c r="S113" s="103" t="n">
        <v>17.3698</v>
      </c>
      <c r="T113" s="103" t="n">
        <v>18.5272</v>
      </c>
      <c r="U113" s="103" t="n">
        <v>19.9771</v>
      </c>
      <c r="V113" s="103" t="n">
        <v>21.427</v>
      </c>
      <c r="W113" s="103" t="n">
        <v>22.8773</v>
      </c>
      <c r="X113" s="103" t="n">
        <v>24.3276</v>
      </c>
      <c r="Y113" s="103" t="n">
        <v>25.5137</v>
      </c>
      <c r="Z113" s="103" t="n">
        <v>26.6998</v>
      </c>
      <c r="AA113" s="103" t="n">
        <v>27.6221</v>
      </c>
      <c r="AB113" s="103" t="n">
        <v>28.5444</v>
      </c>
      <c r="AC113" s="103" t="n">
        <v>29.4338</v>
      </c>
      <c r="AD113" s="103" t="n">
        <v>30.3232</v>
      </c>
      <c r="AE113" s="103" t="n">
        <v>20.6733</v>
      </c>
      <c r="AF113" s="103" t="n">
        <v>11.0234</v>
      </c>
      <c r="AG113" s="103" t="n">
        <v>10.8915</v>
      </c>
      <c r="AH113" s="103" t="n">
        <v>10.7596</v>
      </c>
      <c r="AI113" s="103" t="n">
        <v>10.6277</v>
      </c>
      <c r="AJ113" s="103" t="n">
        <v>10.4958</v>
      </c>
      <c r="AK113" s="103" t="n">
        <v>10.3639</v>
      </c>
      <c r="AL113" s="103" t="n">
        <v>10.232</v>
      </c>
      <c r="AM113" s="103" t="n">
        <v>10.8897</v>
      </c>
      <c r="AN113" s="103" t="n">
        <v>11.5474</v>
      </c>
      <c r="AO113" s="103" t="n">
        <v>11.3959</v>
      </c>
      <c r="AP113" s="103" t="n">
        <v>11.2444</v>
      </c>
      <c r="AQ113" s="103" t="n">
        <v>11.005</v>
      </c>
      <c r="AR113" s="103" t="n">
        <v>10.7656</v>
      </c>
      <c r="AS113" s="103" t="n">
        <v>10.61665</v>
      </c>
      <c r="AT113" s="103" t="n">
        <v>10.4677</v>
      </c>
      <c r="AU113" s="103" t="n">
        <v>10.31875</v>
      </c>
      <c r="AV113" s="103" t="n">
        <v>10.1698</v>
      </c>
      <c r="AW113" s="103" t="n">
        <v>10.02085</v>
      </c>
      <c r="AX113" s="103" t="n">
        <v>9.8719</v>
      </c>
      <c r="AY113" s="103" t="n">
        <v>9.72295</v>
      </c>
      <c r="AZ113" s="103" t="n">
        <v>9.574</v>
      </c>
      <c r="BA113" s="103" t="n">
        <v>9.42505</v>
      </c>
      <c r="BB113" s="103" t="n">
        <v>9.2761</v>
      </c>
      <c r="BC113" s="103" t="n">
        <v>9.12715</v>
      </c>
      <c r="BD113" s="103" t="n">
        <v>8.9782</v>
      </c>
      <c r="BE113" s="103" t="n">
        <v>8.82925</v>
      </c>
      <c r="BF113" s="103" t="n">
        <v>8.6803</v>
      </c>
      <c r="BG113" s="103" t="n">
        <v>8.53135000000001</v>
      </c>
      <c r="BH113" s="103" t="n">
        <v>8.38240000000001</v>
      </c>
      <c r="BI113" s="103" t="n">
        <v>8.23345000000001</v>
      </c>
      <c r="BJ113" s="103" t="n">
        <v>8.08450000000001</v>
      </c>
    </row>
    <row r="114" customFormat="false" ht="12.8" hidden="false" customHeight="false" outlineLevel="0" collapsed="false">
      <c r="A114" s="102" t="n">
        <v>147</v>
      </c>
      <c r="B114" s="103" t="n">
        <v>0</v>
      </c>
      <c r="C114" s="103" t="n">
        <v>0.9776</v>
      </c>
      <c r="D114" s="103" t="n">
        <v>1.9552</v>
      </c>
      <c r="E114" s="103" t="n">
        <v>2.9328</v>
      </c>
      <c r="F114" s="103" t="n">
        <v>3.9104</v>
      </c>
      <c r="G114" s="103" t="n">
        <v>4.888</v>
      </c>
      <c r="H114" s="103" t="n">
        <v>5.8656</v>
      </c>
      <c r="I114" s="103" t="n">
        <v>6.8432</v>
      </c>
      <c r="J114" s="103" t="n">
        <v>7.8208</v>
      </c>
      <c r="K114" s="103" t="n">
        <v>8.7423</v>
      </c>
      <c r="L114" s="103" t="n">
        <v>9.6638</v>
      </c>
      <c r="M114" s="103" t="n">
        <v>10.5853</v>
      </c>
      <c r="N114" s="103" t="n">
        <v>11.5068</v>
      </c>
      <c r="O114" s="103" t="n">
        <v>12.5357</v>
      </c>
      <c r="P114" s="103" t="n">
        <v>13.5646</v>
      </c>
      <c r="Q114" s="103" t="n">
        <v>14.7822</v>
      </c>
      <c r="R114" s="103" t="n">
        <v>15.9998</v>
      </c>
      <c r="S114" s="103" t="n">
        <v>17.1481</v>
      </c>
      <c r="T114" s="103" t="n">
        <v>18.2964</v>
      </c>
      <c r="U114" s="103" t="n">
        <v>19.7617</v>
      </c>
      <c r="V114" s="103" t="n">
        <v>21.227</v>
      </c>
      <c r="W114" s="103" t="n">
        <v>22.6926</v>
      </c>
      <c r="X114" s="103" t="n">
        <v>24.1582</v>
      </c>
      <c r="Y114" s="103" t="n">
        <v>25.3574</v>
      </c>
      <c r="Z114" s="103" t="n">
        <v>26.5566</v>
      </c>
      <c r="AA114" s="103" t="n">
        <v>27.4897</v>
      </c>
      <c r="AB114" s="103" t="n">
        <v>28.4228</v>
      </c>
      <c r="AC114" s="103" t="n">
        <v>29.2906</v>
      </c>
      <c r="AD114" s="103" t="n">
        <v>30.1584</v>
      </c>
      <c r="AE114" s="103" t="n">
        <v>20.6471</v>
      </c>
      <c r="AF114" s="103" t="n">
        <v>11.1358</v>
      </c>
      <c r="AG114" s="103" t="n">
        <v>11.0025</v>
      </c>
      <c r="AH114" s="103" t="n">
        <v>10.8692</v>
      </c>
      <c r="AI114" s="103" t="n">
        <v>10.7359</v>
      </c>
      <c r="AJ114" s="103" t="n">
        <v>10.6026</v>
      </c>
      <c r="AK114" s="103" t="n">
        <v>10.4693</v>
      </c>
      <c r="AL114" s="103" t="n">
        <v>10.336</v>
      </c>
      <c r="AM114" s="103" t="n">
        <v>10.9394</v>
      </c>
      <c r="AN114" s="103" t="n">
        <v>11.5428</v>
      </c>
      <c r="AO114" s="103" t="n">
        <v>11.3913</v>
      </c>
      <c r="AP114" s="103" t="n">
        <v>11.2398</v>
      </c>
      <c r="AQ114" s="103" t="n">
        <v>11.002</v>
      </c>
      <c r="AR114" s="103" t="n">
        <v>10.7642</v>
      </c>
      <c r="AS114" s="103" t="n">
        <v>10.615175</v>
      </c>
      <c r="AT114" s="103" t="n">
        <v>10.46615</v>
      </c>
      <c r="AU114" s="103" t="n">
        <v>10.317125</v>
      </c>
      <c r="AV114" s="103" t="n">
        <v>10.1681</v>
      </c>
      <c r="AW114" s="103" t="n">
        <v>10.019075</v>
      </c>
      <c r="AX114" s="103" t="n">
        <v>9.87005</v>
      </c>
      <c r="AY114" s="103" t="n">
        <v>9.721025</v>
      </c>
      <c r="AZ114" s="103" t="n">
        <v>9.572</v>
      </c>
      <c r="BA114" s="103" t="n">
        <v>9.422975</v>
      </c>
      <c r="BB114" s="103" t="n">
        <v>9.27395</v>
      </c>
      <c r="BC114" s="103" t="n">
        <v>9.124925</v>
      </c>
      <c r="BD114" s="103" t="n">
        <v>8.9759</v>
      </c>
      <c r="BE114" s="103" t="n">
        <v>8.826875</v>
      </c>
      <c r="BF114" s="103" t="n">
        <v>8.67785</v>
      </c>
      <c r="BG114" s="103" t="n">
        <v>8.528825</v>
      </c>
      <c r="BH114" s="103" t="n">
        <v>8.3798</v>
      </c>
      <c r="BI114" s="103" t="n">
        <v>8.230775</v>
      </c>
      <c r="BJ114" s="103" t="n">
        <v>8.08175</v>
      </c>
    </row>
    <row r="115" customFormat="false" ht="12.8" hidden="false" customHeight="false" outlineLevel="0" collapsed="false">
      <c r="A115" s="102" t="n">
        <v>148</v>
      </c>
      <c r="B115" s="103" t="n">
        <v>0</v>
      </c>
      <c r="C115" s="103" t="n">
        <v>0.9644</v>
      </c>
      <c r="D115" s="103" t="n">
        <v>1.9288</v>
      </c>
      <c r="E115" s="103" t="n">
        <v>2.8932</v>
      </c>
      <c r="F115" s="103" t="n">
        <v>3.8576</v>
      </c>
      <c r="G115" s="103" t="n">
        <v>4.822</v>
      </c>
      <c r="H115" s="103" t="n">
        <v>5.7864</v>
      </c>
      <c r="I115" s="103" t="n">
        <v>6.7508</v>
      </c>
      <c r="J115" s="103" t="n">
        <v>7.7152</v>
      </c>
      <c r="K115" s="103" t="n">
        <v>8.6292</v>
      </c>
      <c r="L115" s="103" t="n">
        <v>9.5432</v>
      </c>
      <c r="M115" s="103" t="n">
        <v>10.4572</v>
      </c>
      <c r="N115" s="103" t="n">
        <v>11.3712</v>
      </c>
      <c r="O115" s="103" t="n">
        <v>12.3938</v>
      </c>
      <c r="P115" s="103" t="n">
        <v>13.4164</v>
      </c>
      <c r="Q115" s="103" t="n">
        <v>14.6018</v>
      </c>
      <c r="R115" s="103" t="n">
        <v>15.7872</v>
      </c>
      <c r="S115" s="103" t="n">
        <v>16.9264</v>
      </c>
      <c r="T115" s="103" t="n">
        <v>18.0656</v>
      </c>
      <c r="U115" s="103" t="n">
        <v>19.5463</v>
      </c>
      <c r="V115" s="103" t="n">
        <v>21.027</v>
      </c>
      <c r="W115" s="103" t="n">
        <v>22.5079</v>
      </c>
      <c r="X115" s="103" t="n">
        <v>23.9888</v>
      </c>
      <c r="Y115" s="103" t="n">
        <v>25.2011</v>
      </c>
      <c r="Z115" s="103" t="n">
        <v>26.4134</v>
      </c>
      <c r="AA115" s="103" t="n">
        <v>27.3573</v>
      </c>
      <c r="AB115" s="103" t="n">
        <v>28.3012</v>
      </c>
      <c r="AC115" s="103" t="n">
        <v>29.1474</v>
      </c>
      <c r="AD115" s="103" t="n">
        <v>29.9936</v>
      </c>
      <c r="AE115" s="103" t="n">
        <v>20.6209</v>
      </c>
      <c r="AF115" s="103" t="n">
        <v>11.2482</v>
      </c>
      <c r="AG115" s="103" t="n">
        <v>11.1135</v>
      </c>
      <c r="AH115" s="103" t="n">
        <v>10.9788</v>
      </c>
      <c r="AI115" s="103" t="n">
        <v>10.8441</v>
      </c>
      <c r="AJ115" s="103" t="n">
        <v>10.7094</v>
      </c>
      <c r="AK115" s="103" t="n">
        <v>10.5747</v>
      </c>
      <c r="AL115" s="103" t="n">
        <v>10.44</v>
      </c>
      <c r="AM115" s="103" t="n">
        <v>10.9891</v>
      </c>
      <c r="AN115" s="103" t="n">
        <v>11.5382</v>
      </c>
      <c r="AO115" s="103" t="n">
        <v>11.3867</v>
      </c>
      <c r="AP115" s="103" t="n">
        <v>11.2352</v>
      </c>
      <c r="AQ115" s="103" t="n">
        <v>10.999</v>
      </c>
      <c r="AR115" s="103" t="n">
        <v>10.7628</v>
      </c>
      <c r="AS115" s="103" t="n">
        <v>10.6137</v>
      </c>
      <c r="AT115" s="103" t="n">
        <v>10.4646</v>
      </c>
      <c r="AU115" s="103" t="n">
        <v>10.3155</v>
      </c>
      <c r="AV115" s="103" t="n">
        <v>10.1664</v>
      </c>
      <c r="AW115" s="103" t="n">
        <v>10.0173</v>
      </c>
      <c r="AX115" s="103" t="n">
        <v>9.86819999999999</v>
      </c>
      <c r="AY115" s="103" t="n">
        <v>9.71909999999999</v>
      </c>
      <c r="AZ115" s="103" t="n">
        <v>9.57</v>
      </c>
      <c r="BA115" s="103" t="n">
        <v>9.4209</v>
      </c>
      <c r="BB115" s="103" t="n">
        <v>9.2718</v>
      </c>
      <c r="BC115" s="103" t="n">
        <v>9.1227</v>
      </c>
      <c r="BD115" s="103" t="n">
        <v>8.9736</v>
      </c>
      <c r="BE115" s="103" t="n">
        <v>8.8245</v>
      </c>
      <c r="BF115" s="103" t="n">
        <v>8.67539999999999</v>
      </c>
      <c r="BG115" s="103" t="n">
        <v>8.52629999999999</v>
      </c>
      <c r="BH115" s="103" t="n">
        <v>8.37719999999999</v>
      </c>
      <c r="BI115" s="103" t="n">
        <v>8.22809999999999</v>
      </c>
      <c r="BJ115" s="103" t="n">
        <v>8.07899999999999</v>
      </c>
    </row>
    <row r="116" customFormat="false" ht="12.8" hidden="false" customHeight="false" outlineLevel="0" collapsed="false">
      <c r="A116" s="102" t="n">
        <v>149</v>
      </c>
      <c r="B116" s="103" t="n">
        <v>0</v>
      </c>
      <c r="C116" s="103" t="n">
        <v>0.9512</v>
      </c>
      <c r="D116" s="103" t="n">
        <v>1.9024</v>
      </c>
      <c r="E116" s="103" t="n">
        <v>2.8536</v>
      </c>
      <c r="F116" s="103" t="n">
        <v>3.8048</v>
      </c>
      <c r="G116" s="103" t="n">
        <v>4.756</v>
      </c>
      <c r="H116" s="103" t="n">
        <v>5.7072</v>
      </c>
      <c r="I116" s="103" t="n">
        <v>6.6584</v>
      </c>
      <c r="J116" s="103" t="n">
        <v>7.6096</v>
      </c>
      <c r="K116" s="103" t="n">
        <v>8.5161</v>
      </c>
      <c r="L116" s="103" t="n">
        <v>9.4226</v>
      </c>
      <c r="M116" s="103" t="n">
        <v>10.3291</v>
      </c>
      <c r="N116" s="103" t="n">
        <v>11.2356</v>
      </c>
      <c r="O116" s="103" t="n">
        <v>12.2519</v>
      </c>
      <c r="P116" s="103" t="n">
        <v>13.2682</v>
      </c>
      <c r="Q116" s="103" t="n">
        <v>14.4214</v>
      </c>
      <c r="R116" s="103" t="n">
        <v>15.5746</v>
      </c>
      <c r="S116" s="103" t="n">
        <v>16.7047</v>
      </c>
      <c r="T116" s="103" t="n">
        <v>17.8348</v>
      </c>
      <c r="U116" s="103" t="n">
        <v>19.3309</v>
      </c>
      <c r="V116" s="103" t="n">
        <v>20.827</v>
      </c>
      <c r="W116" s="103" t="n">
        <v>22.3232</v>
      </c>
      <c r="X116" s="103" t="n">
        <v>23.8194</v>
      </c>
      <c r="Y116" s="103" t="n">
        <v>25.0448</v>
      </c>
      <c r="Z116" s="103" t="n">
        <v>26.2702</v>
      </c>
      <c r="AA116" s="103" t="n">
        <v>27.2249</v>
      </c>
      <c r="AB116" s="103" t="n">
        <v>28.1796</v>
      </c>
      <c r="AC116" s="103" t="n">
        <v>29.0042</v>
      </c>
      <c r="AD116" s="103" t="n">
        <v>29.8288</v>
      </c>
      <c r="AE116" s="103" t="n">
        <v>20.5947</v>
      </c>
      <c r="AF116" s="103" t="n">
        <v>11.3606</v>
      </c>
      <c r="AG116" s="103" t="n">
        <v>11.2245</v>
      </c>
      <c r="AH116" s="103" t="n">
        <v>11.0884</v>
      </c>
      <c r="AI116" s="103" t="n">
        <v>10.9523</v>
      </c>
      <c r="AJ116" s="103" t="n">
        <v>10.8162</v>
      </c>
      <c r="AK116" s="103" t="n">
        <v>10.6801</v>
      </c>
      <c r="AL116" s="103" t="n">
        <v>10.544</v>
      </c>
      <c r="AM116" s="103" t="n">
        <v>11.0388</v>
      </c>
      <c r="AN116" s="103" t="n">
        <v>11.5336</v>
      </c>
      <c r="AO116" s="103" t="n">
        <v>11.3821</v>
      </c>
      <c r="AP116" s="103" t="n">
        <v>11.2306</v>
      </c>
      <c r="AQ116" s="103" t="n">
        <v>10.996</v>
      </c>
      <c r="AR116" s="103" t="n">
        <v>10.7614</v>
      </c>
      <c r="AS116" s="103" t="n">
        <v>10.612225</v>
      </c>
      <c r="AT116" s="103" t="n">
        <v>10.46305</v>
      </c>
      <c r="AU116" s="103" t="n">
        <v>10.313875</v>
      </c>
      <c r="AV116" s="103" t="n">
        <v>10.1647</v>
      </c>
      <c r="AW116" s="103" t="n">
        <v>10.015525</v>
      </c>
      <c r="AX116" s="103" t="n">
        <v>9.86635</v>
      </c>
      <c r="AY116" s="103" t="n">
        <v>9.717175</v>
      </c>
      <c r="AZ116" s="103" t="n">
        <v>9.568</v>
      </c>
      <c r="BA116" s="103" t="n">
        <v>9.418825</v>
      </c>
      <c r="BB116" s="103" t="n">
        <v>9.26965</v>
      </c>
      <c r="BC116" s="103" t="n">
        <v>9.120475</v>
      </c>
      <c r="BD116" s="103" t="n">
        <v>8.9713</v>
      </c>
      <c r="BE116" s="103" t="n">
        <v>8.822125</v>
      </c>
      <c r="BF116" s="103" t="n">
        <v>8.67295</v>
      </c>
      <c r="BG116" s="103" t="n">
        <v>8.523775</v>
      </c>
      <c r="BH116" s="103" t="n">
        <v>8.3746</v>
      </c>
      <c r="BI116" s="103" t="n">
        <v>8.225425</v>
      </c>
      <c r="BJ116" s="103" t="n">
        <v>8.07625</v>
      </c>
    </row>
    <row r="117" customFormat="false" ht="12.8" hidden="false" customHeight="false" outlineLevel="0" collapsed="false">
      <c r="A117" s="102" t="n">
        <v>150</v>
      </c>
      <c r="B117" s="103" t="n">
        <v>0</v>
      </c>
      <c r="C117" s="103" t="n">
        <v>0.938</v>
      </c>
      <c r="D117" s="103" t="n">
        <v>1.876</v>
      </c>
      <c r="E117" s="103" t="n">
        <v>2.814</v>
      </c>
      <c r="F117" s="103" t="n">
        <v>3.752</v>
      </c>
      <c r="G117" s="103" t="n">
        <v>4.69</v>
      </c>
      <c r="H117" s="103" t="n">
        <v>5.628</v>
      </c>
      <c r="I117" s="103" t="n">
        <v>6.566</v>
      </c>
      <c r="J117" s="103" t="n">
        <v>7.504</v>
      </c>
      <c r="K117" s="103" t="n">
        <v>8.403</v>
      </c>
      <c r="L117" s="103" t="n">
        <v>9.302</v>
      </c>
      <c r="M117" s="103" t="n">
        <v>10.201</v>
      </c>
      <c r="N117" s="103" t="n">
        <v>11.1</v>
      </c>
      <c r="O117" s="103" t="n">
        <v>12.11</v>
      </c>
      <c r="P117" s="103" t="n">
        <v>13.12</v>
      </c>
      <c r="Q117" s="103" t="n">
        <v>14.241</v>
      </c>
      <c r="R117" s="103" t="n">
        <v>15.362</v>
      </c>
      <c r="S117" s="103" t="n">
        <v>16.483</v>
      </c>
      <c r="T117" s="103" t="n">
        <v>17.604</v>
      </c>
      <c r="U117" s="103" t="n">
        <v>19.1155</v>
      </c>
      <c r="V117" s="103" t="n">
        <v>20.627</v>
      </c>
      <c r="W117" s="103" t="n">
        <v>22.1385</v>
      </c>
      <c r="X117" s="103" t="n">
        <v>23.65</v>
      </c>
      <c r="Y117" s="103" t="n">
        <v>24.8885</v>
      </c>
      <c r="Z117" s="103" t="n">
        <v>26.127</v>
      </c>
      <c r="AA117" s="103" t="n">
        <v>27.0925</v>
      </c>
      <c r="AB117" s="103" t="n">
        <v>28.058</v>
      </c>
      <c r="AC117" s="103" t="n">
        <v>28.861</v>
      </c>
      <c r="AD117" s="103" t="n">
        <v>29.664</v>
      </c>
      <c r="AE117" s="103" t="n">
        <v>20.5685</v>
      </c>
      <c r="AF117" s="103" t="n">
        <v>11.473</v>
      </c>
      <c r="AG117" s="103" t="n">
        <v>11.3355</v>
      </c>
      <c r="AH117" s="103" t="n">
        <v>11.198</v>
      </c>
      <c r="AI117" s="103" t="n">
        <v>11.0605</v>
      </c>
      <c r="AJ117" s="103" t="n">
        <v>10.923</v>
      </c>
      <c r="AK117" s="103" t="n">
        <v>10.7855</v>
      </c>
      <c r="AL117" s="103" t="n">
        <v>10.648</v>
      </c>
      <c r="AM117" s="103" t="n">
        <v>11.0885</v>
      </c>
      <c r="AN117" s="103" t="n">
        <v>11.529</v>
      </c>
      <c r="AO117" s="103" t="n">
        <v>11.3775</v>
      </c>
      <c r="AP117" s="103" t="n">
        <v>11.226</v>
      </c>
      <c r="AQ117" s="103" t="n">
        <v>10.993</v>
      </c>
      <c r="AR117" s="103" t="n">
        <v>10.76</v>
      </c>
      <c r="AS117" s="103" t="n">
        <v>10.61075</v>
      </c>
      <c r="AT117" s="103" t="n">
        <v>10.4615</v>
      </c>
      <c r="AU117" s="103" t="n">
        <v>10.31225</v>
      </c>
      <c r="AV117" s="103" t="n">
        <v>10.163</v>
      </c>
      <c r="AW117" s="103" t="n">
        <v>10.01375</v>
      </c>
      <c r="AX117" s="103" t="n">
        <v>9.8645</v>
      </c>
      <c r="AY117" s="103" t="n">
        <v>9.71525</v>
      </c>
      <c r="AZ117" s="103" t="n">
        <v>9.566</v>
      </c>
      <c r="BA117" s="103" t="n">
        <v>9.41675</v>
      </c>
      <c r="BB117" s="103" t="n">
        <v>9.2675</v>
      </c>
      <c r="BC117" s="103" t="n">
        <v>9.11825</v>
      </c>
      <c r="BD117" s="103" t="n">
        <v>8.969</v>
      </c>
      <c r="BE117" s="103" t="n">
        <v>8.81975</v>
      </c>
      <c r="BF117" s="103" t="n">
        <v>8.6705</v>
      </c>
      <c r="BG117" s="103" t="n">
        <v>8.52125</v>
      </c>
      <c r="BH117" s="103" t="n">
        <v>8.372</v>
      </c>
      <c r="BI117" s="103" t="n">
        <v>8.22275</v>
      </c>
      <c r="BJ117" s="103" t="n">
        <v>8.0735</v>
      </c>
    </row>
    <row r="118" customFormat="false" ht="12.8" hidden="false" customHeight="false" outlineLevel="0" collapsed="false">
      <c r="A118" s="102" t="n">
        <v>151</v>
      </c>
      <c r="B118" s="103" t="n">
        <v>0</v>
      </c>
      <c r="C118" s="103" t="n">
        <v>0.9254</v>
      </c>
      <c r="D118" s="103" t="n">
        <v>1.8508</v>
      </c>
      <c r="E118" s="103" t="n">
        <v>2.7762</v>
      </c>
      <c r="F118" s="103" t="n">
        <v>3.7016</v>
      </c>
      <c r="G118" s="103" t="n">
        <v>4.627</v>
      </c>
      <c r="H118" s="103" t="n">
        <v>5.5524</v>
      </c>
      <c r="I118" s="103" t="n">
        <v>6.4778</v>
      </c>
      <c r="J118" s="103" t="n">
        <v>7.4032</v>
      </c>
      <c r="K118" s="103" t="n">
        <v>8.2995</v>
      </c>
      <c r="L118" s="103" t="n">
        <v>9.1958</v>
      </c>
      <c r="M118" s="103" t="n">
        <v>10.0921</v>
      </c>
      <c r="N118" s="103" t="n">
        <v>10.9884</v>
      </c>
      <c r="O118" s="103" t="n">
        <v>11.9915</v>
      </c>
      <c r="P118" s="103" t="n">
        <v>12.9946</v>
      </c>
      <c r="Q118" s="103" t="n">
        <v>14.1047</v>
      </c>
      <c r="R118" s="103" t="n">
        <v>15.2148</v>
      </c>
      <c r="S118" s="103" t="n">
        <v>16.3248</v>
      </c>
      <c r="T118" s="103" t="n">
        <v>17.4348</v>
      </c>
      <c r="U118" s="103" t="n">
        <v>18.936</v>
      </c>
      <c r="V118" s="103" t="n">
        <v>20.4372</v>
      </c>
      <c r="W118" s="103" t="n">
        <v>21.9384</v>
      </c>
      <c r="X118" s="103" t="n">
        <v>23.4396</v>
      </c>
      <c r="Y118" s="103" t="n">
        <v>24.676</v>
      </c>
      <c r="Z118" s="103" t="n">
        <v>25.9124</v>
      </c>
      <c r="AA118" s="103" t="n">
        <v>26.8839</v>
      </c>
      <c r="AB118" s="103" t="n">
        <v>27.8554</v>
      </c>
      <c r="AC118" s="103" t="n">
        <v>28.6969</v>
      </c>
      <c r="AD118" s="103" t="n">
        <v>29.5384</v>
      </c>
      <c r="AE118" s="103" t="n">
        <v>20.5458</v>
      </c>
      <c r="AF118" s="103" t="n">
        <v>11.5532</v>
      </c>
      <c r="AG118" s="103" t="n">
        <v>11.4147</v>
      </c>
      <c r="AH118" s="103" t="n">
        <v>11.2762</v>
      </c>
      <c r="AI118" s="103" t="n">
        <v>11.1377</v>
      </c>
      <c r="AJ118" s="103" t="n">
        <v>10.9992</v>
      </c>
      <c r="AK118" s="103" t="n">
        <v>10.8607</v>
      </c>
      <c r="AL118" s="103" t="n">
        <v>10.7222</v>
      </c>
      <c r="AM118" s="103" t="n">
        <v>11.1038</v>
      </c>
      <c r="AN118" s="103" t="n">
        <v>11.4854</v>
      </c>
      <c r="AO118" s="103" t="n">
        <v>11.3344</v>
      </c>
      <c r="AP118" s="103" t="n">
        <v>11.1834</v>
      </c>
      <c r="AQ118" s="103" t="n">
        <v>10.9531</v>
      </c>
      <c r="AR118" s="103" t="n">
        <v>10.7228</v>
      </c>
      <c r="AS118" s="103" t="n">
        <v>10.573975</v>
      </c>
      <c r="AT118" s="103" t="n">
        <v>10.42515</v>
      </c>
      <c r="AU118" s="103" t="n">
        <v>10.276325</v>
      </c>
      <c r="AV118" s="103" t="n">
        <v>10.1275</v>
      </c>
      <c r="AW118" s="103" t="n">
        <v>9.978675</v>
      </c>
      <c r="AX118" s="103" t="n">
        <v>9.82985</v>
      </c>
      <c r="AY118" s="103" t="n">
        <v>9.681025</v>
      </c>
      <c r="AZ118" s="103" t="n">
        <v>9.5322</v>
      </c>
      <c r="BA118" s="103" t="n">
        <v>9.383375</v>
      </c>
      <c r="BB118" s="103" t="n">
        <v>9.23455</v>
      </c>
      <c r="BC118" s="103" t="n">
        <v>9.085725</v>
      </c>
      <c r="BD118" s="103" t="n">
        <v>8.9369</v>
      </c>
      <c r="BE118" s="103" t="n">
        <v>8.788075</v>
      </c>
      <c r="BF118" s="103" t="n">
        <v>8.63925</v>
      </c>
      <c r="BG118" s="103" t="n">
        <v>8.490425</v>
      </c>
      <c r="BH118" s="103" t="n">
        <v>8.3416</v>
      </c>
      <c r="BI118" s="103" t="n">
        <v>8.192775</v>
      </c>
      <c r="BJ118" s="103" t="n">
        <v>8.04395</v>
      </c>
    </row>
    <row r="119" customFormat="false" ht="12.8" hidden="false" customHeight="false" outlineLevel="0" collapsed="false">
      <c r="A119" s="102" t="n">
        <v>152</v>
      </c>
      <c r="B119" s="103" t="n">
        <v>0</v>
      </c>
      <c r="C119" s="103" t="n">
        <v>0.9128</v>
      </c>
      <c r="D119" s="103" t="n">
        <v>1.8256</v>
      </c>
      <c r="E119" s="103" t="n">
        <v>2.7384</v>
      </c>
      <c r="F119" s="103" t="n">
        <v>3.6512</v>
      </c>
      <c r="G119" s="103" t="n">
        <v>4.564</v>
      </c>
      <c r="H119" s="103" t="n">
        <v>5.4768</v>
      </c>
      <c r="I119" s="103" t="n">
        <v>6.3896</v>
      </c>
      <c r="J119" s="103" t="n">
        <v>7.3024</v>
      </c>
      <c r="K119" s="103" t="n">
        <v>8.196</v>
      </c>
      <c r="L119" s="103" t="n">
        <v>9.0896</v>
      </c>
      <c r="M119" s="103" t="n">
        <v>9.9832</v>
      </c>
      <c r="N119" s="103" t="n">
        <v>10.8768</v>
      </c>
      <c r="O119" s="103" t="n">
        <v>11.873</v>
      </c>
      <c r="P119" s="103" t="n">
        <v>12.8692</v>
      </c>
      <c r="Q119" s="103" t="n">
        <v>13.9684</v>
      </c>
      <c r="R119" s="103" t="n">
        <v>15.0676</v>
      </c>
      <c r="S119" s="103" t="n">
        <v>16.1666</v>
      </c>
      <c r="T119" s="103" t="n">
        <v>17.2656</v>
      </c>
      <c r="U119" s="103" t="n">
        <v>18.7565</v>
      </c>
      <c r="V119" s="103" t="n">
        <v>20.2474</v>
      </c>
      <c r="W119" s="103" t="n">
        <v>21.7383</v>
      </c>
      <c r="X119" s="103" t="n">
        <v>23.2292</v>
      </c>
      <c r="Y119" s="103" t="n">
        <v>24.4635</v>
      </c>
      <c r="Z119" s="103" t="n">
        <v>25.6978</v>
      </c>
      <c r="AA119" s="103" t="n">
        <v>26.6753</v>
      </c>
      <c r="AB119" s="103" t="n">
        <v>27.6528</v>
      </c>
      <c r="AC119" s="103" t="n">
        <v>28.5328</v>
      </c>
      <c r="AD119" s="103" t="n">
        <v>29.4128</v>
      </c>
      <c r="AE119" s="103" t="n">
        <v>20.5231</v>
      </c>
      <c r="AF119" s="103" t="n">
        <v>11.6334</v>
      </c>
      <c r="AG119" s="103" t="n">
        <v>11.4939</v>
      </c>
      <c r="AH119" s="103" t="n">
        <v>11.3544</v>
      </c>
      <c r="AI119" s="103" t="n">
        <v>11.2149</v>
      </c>
      <c r="AJ119" s="103" t="n">
        <v>11.0754</v>
      </c>
      <c r="AK119" s="103" t="n">
        <v>10.9359</v>
      </c>
      <c r="AL119" s="103" t="n">
        <v>10.7964</v>
      </c>
      <c r="AM119" s="103" t="n">
        <v>11.1191</v>
      </c>
      <c r="AN119" s="103" t="n">
        <v>11.4418</v>
      </c>
      <c r="AO119" s="103" t="n">
        <v>11.2913</v>
      </c>
      <c r="AP119" s="103" t="n">
        <v>11.1408</v>
      </c>
      <c r="AQ119" s="103" t="n">
        <v>10.9132</v>
      </c>
      <c r="AR119" s="103" t="n">
        <v>10.6856</v>
      </c>
      <c r="AS119" s="103" t="n">
        <v>10.5372</v>
      </c>
      <c r="AT119" s="103" t="n">
        <v>10.3888</v>
      </c>
      <c r="AU119" s="103" t="n">
        <v>10.2404</v>
      </c>
      <c r="AV119" s="103" t="n">
        <v>10.092</v>
      </c>
      <c r="AW119" s="103" t="n">
        <v>9.9436</v>
      </c>
      <c r="AX119" s="103" t="n">
        <v>9.79520000000001</v>
      </c>
      <c r="AY119" s="103" t="n">
        <v>9.64680000000001</v>
      </c>
      <c r="AZ119" s="103" t="n">
        <v>9.4984</v>
      </c>
      <c r="BA119" s="103" t="n">
        <v>9.35</v>
      </c>
      <c r="BB119" s="103" t="n">
        <v>9.2016</v>
      </c>
      <c r="BC119" s="103" t="n">
        <v>9.0532</v>
      </c>
      <c r="BD119" s="103" t="n">
        <v>8.90480000000001</v>
      </c>
      <c r="BE119" s="103" t="n">
        <v>8.75640000000001</v>
      </c>
      <c r="BF119" s="103" t="n">
        <v>8.60800000000001</v>
      </c>
      <c r="BG119" s="103" t="n">
        <v>8.45960000000001</v>
      </c>
      <c r="BH119" s="103" t="n">
        <v>8.31120000000001</v>
      </c>
      <c r="BI119" s="103" t="n">
        <v>8.16280000000001</v>
      </c>
      <c r="BJ119" s="103" t="n">
        <v>8.01440000000001</v>
      </c>
    </row>
    <row r="120" customFormat="false" ht="12.8" hidden="false" customHeight="false" outlineLevel="0" collapsed="false">
      <c r="A120" s="102" t="n">
        <v>153</v>
      </c>
      <c r="B120" s="103" t="n">
        <v>0</v>
      </c>
      <c r="C120" s="103" t="n">
        <v>0.9002</v>
      </c>
      <c r="D120" s="103" t="n">
        <v>1.8004</v>
      </c>
      <c r="E120" s="103" t="n">
        <v>2.7006</v>
      </c>
      <c r="F120" s="103" t="n">
        <v>3.6008</v>
      </c>
      <c r="G120" s="103" t="n">
        <v>4.501</v>
      </c>
      <c r="H120" s="103" t="n">
        <v>5.4012</v>
      </c>
      <c r="I120" s="103" t="n">
        <v>6.3014</v>
      </c>
      <c r="J120" s="103" t="n">
        <v>7.2016</v>
      </c>
      <c r="K120" s="103" t="n">
        <v>8.0925</v>
      </c>
      <c r="L120" s="103" t="n">
        <v>8.9834</v>
      </c>
      <c r="M120" s="103" t="n">
        <v>9.8743</v>
      </c>
      <c r="N120" s="103" t="n">
        <v>10.7652</v>
      </c>
      <c r="O120" s="103" t="n">
        <v>11.7545</v>
      </c>
      <c r="P120" s="103" t="n">
        <v>12.7438</v>
      </c>
      <c r="Q120" s="103" t="n">
        <v>13.8321</v>
      </c>
      <c r="R120" s="103" t="n">
        <v>14.9204</v>
      </c>
      <c r="S120" s="103" t="n">
        <v>16.0084</v>
      </c>
      <c r="T120" s="103" t="n">
        <v>17.0964</v>
      </c>
      <c r="U120" s="103" t="n">
        <v>18.577</v>
      </c>
      <c r="V120" s="103" t="n">
        <v>20.0576</v>
      </c>
      <c r="W120" s="103" t="n">
        <v>21.5382</v>
      </c>
      <c r="X120" s="103" t="n">
        <v>23.0188</v>
      </c>
      <c r="Y120" s="103" t="n">
        <v>24.251</v>
      </c>
      <c r="Z120" s="103" t="n">
        <v>25.4832</v>
      </c>
      <c r="AA120" s="103" t="n">
        <v>26.4667</v>
      </c>
      <c r="AB120" s="103" t="n">
        <v>27.4502</v>
      </c>
      <c r="AC120" s="103" t="n">
        <v>28.3687</v>
      </c>
      <c r="AD120" s="103" t="n">
        <v>29.2872</v>
      </c>
      <c r="AE120" s="103" t="n">
        <v>20.5004</v>
      </c>
      <c r="AF120" s="103" t="n">
        <v>11.7136</v>
      </c>
      <c r="AG120" s="103" t="n">
        <v>11.5731</v>
      </c>
      <c r="AH120" s="103" t="n">
        <v>11.4326</v>
      </c>
      <c r="AI120" s="103" t="n">
        <v>11.2921</v>
      </c>
      <c r="AJ120" s="103" t="n">
        <v>11.1516</v>
      </c>
      <c r="AK120" s="103" t="n">
        <v>11.0111</v>
      </c>
      <c r="AL120" s="103" t="n">
        <v>10.8706</v>
      </c>
      <c r="AM120" s="103" t="n">
        <v>11.1344</v>
      </c>
      <c r="AN120" s="103" t="n">
        <v>11.3982</v>
      </c>
      <c r="AO120" s="103" t="n">
        <v>11.2482</v>
      </c>
      <c r="AP120" s="103" t="n">
        <v>11.0982</v>
      </c>
      <c r="AQ120" s="103" t="n">
        <v>10.8733</v>
      </c>
      <c r="AR120" s="103" t="n">
        <v>10.6484</v>
      </c>
      <c r="AS120" s="103" t="n">
        <v>10.500425</v>
      </c>
      <c r="AT120" s="103" t="n">
        <v>10.35245</v>
      </c>
      <c r="AU120" s="103" t="n">
        <v>10.204475</v>
      </c>
      <c r="AV120" s="103" t="n">
        <v>10.0565</v>
      </c>
      <c r="AW120" s="103" t="n">
        <v>9.908525</v>
      </c>
      <c r="AX120" s="103" t="n">
        <v>9.76055000000001</v>
      </c>
      <c r="AY120" s="103" t="n">
        <v>9.61257500000001</v>
      </c>
      <c r="AZ120" s="103" t="n">
        <v>9.4646</v>
      </c>
      <c r="BA120" s="103" t="n">
        <v>9.316625</v>
      </c>
      <c r="BB120" s="103" t="n">
        <v>9.16865000000001</v>
      </c>
      <c r="BC120" s="103" t="n">
        <v>9.02067500000001</v>
      </c>
      <c r="BD120" s="103" t="n">
        <v>8.87270000000001</v>
      </c>
      <c r="BE120" s="103" t="n">
        <v>8.72472500000001</v>
      </c>
      <c r="BF120" s="103" t="n">
        <v>8.57675000000001</v>
      </c>
      <c r="BG120" s="103" t="n">
        <v>8.42877500000001</v>
      </c>
      <c r="BH120" s="103" t="n">
        <v>8.28080000000001</v>
      </c>
      <c r="BI120" s="103" t="n">
        <v>8.13282500000001</v>
      </c>
      <c r="BJ120" s="103" t="n">
        <v>7.98485000000001</v>
      </c>
    </row>
    <row r="121" customFormat="false" ht="12.8" hidden="false" customHeight="false" outlineLevel="0" collapsed="false">
      <c r="A121" s="102" t="n">
        <v>154</v>
      </c>
      <c r="B121" s="103" t="n">
        <v>0</v>
      </c>
      <c r="C121" s="103" t="n">
        <v>0.8876</v>
      </c>
      <c r="D121" s="103" t="n">
        <v>1.7752</v>
      </c>
      <c r="E121" s="103" t="n">
        <v>2.6628</v>
      </c>
      <c r="F121" s="103" t="n">
        <v>3.5504</v>
      </c>
      <c r="G121" s="103" t="n">
        <v>4.438</v>
      </c>
      <c r="H121" s="103" t="n">
        <v>5.3256</v>
      </c>
      <c r="I121" s="103" t="n">
        <v>6.2132</v>
      </c>
      <c r="J121" s="103" t="n">
        <v>7.1008</v>
      </c>
      <c r="K121" s="103" t="n">
        <v>7.989</v>
      </c>
      <c r="L121" s="103" t="n">
        <v>8.8772</v>
      </c>
      <c r="M121" s="103" t="n">
        <v>9.7654</v>
      </c>
      <c r="N121" s="103" t="n">
        <v>10.6536</v>
      </c>
      <c r="O121" s="103" t="n">
        <v>11.636</v>
      </c>
      <c r="P121" s="103" t="n">
        <v>12.6184</v>
      </c>
      <c r="Q121" s="103" t="n">
        <v>13.6958</v>
      </c>
      <c r="R121" s="103" t="n">
        <v>14.7732</v>
      </c>
      <c r="S121" s="103" t="n">
        <v>15.8502</v>
      </c>
      <c r="T121" s="103" t="n">
        <v>16.9272</v>
      </c>
      <c r="U121" s="103" t="n">
        <v>18.3975</v>
      </c>
      <c r="V121" s="103" t="n">
        <v>19.8678</v>
      </c>
      <c r="W121" s="103" t="n">
        <v>21.3381</v>
      </c>
      <c r="X121" s="103" t="n">
        <v>22.8084</v>
      </c>
      <c r="Y121" s="103" t="n">
        <v>24.0385</v>
      </c>
      <c r="Z121" s="103" t="n">
        <v>25.2686</v>
      </c>
      <c r="AA121" s="103" t="n">
        <v>26.2581</v>
      </c>
      <c r="AB121" s="103" t="n">
        <v>27.2476</v>
      </c>
      <c r="AC121" s="103" t="n">
        <v>28.2046</v>
      </c>
      <c r="AD121" s="103" t="n">
        <v>29.1616</v>
      </c>
      <c r="AE121" s="103" t="n">
        <v>20.4777</v>
      </c>
      <c r="AF121" s="103" t="n">
        <v>11.7938</v>
      </c>
      <c r="AG121" s="103" t="n">
        <v>11.6523</v>
      </c>
      <c r="AH121" s="103" t="n">
        <v>11.5108</v>
      </c>
      <c r="AI121" s="103" t="n">
        <v>11.3693</v>
      </c>
      <c r="AJ121" s="103" t="n">
        <v>11.2278</v>
      </c>
      <c r="AK121" s="103" t="n">
        <v>11.0863</v>
      </c>
      <c r="AL121" s="103" t="n">
        <v>10.9448</v>
      </c>
      <c r="AM121" s="103" t="n">
        <v>11.1497</v>
      </c>
      <c r="AN121" s="103" t="n">
        <v>11.3546</v>
      </c>
      <c r="AO121" s="103" t="n">
        <v>11.2051</v>
      </c>
      <c r="AP121" s="103" t="n">
        <v>11.0556</v>
      </c>
      <c r="AQ121" s="103" t="n">
        <v>10.8334</v>
      </c>
      <c r="AR121" s="103" t="n">
        <v>10.6112</v>
      </c>
      <c r="AS121" s="103" t="n">
        <v>10.46365</v>
      </c>
      <c r="AT121" s="103" t="n">
        <v>10.3161</v>
      </c>
      <c r="AU121" s="103" t="n">
        <v>10.16855</v>
      </c>
      <c r="AV121" s="103" t="n">
        <v>10.021</v>
      </c>
      <c r="AW121" s="103" t="n">
        <v>9.87345</v>
      </c>
      <c r="AX121" s="103" t="n">
        <v>9.7259</v>
      </c>
      <c r="AY121" s="103" t="n">
        <v>9.57835000000001</v>
      </c>
      <c r="AZ121" s="103" t="n">
        <v>9.4308</v>
      </c>
      <c r="BA121" s="103" t="n">
        <v>9.28325</v>
      </c>
      <c r="BB121" s="103" t="n">
        <v>9.13570000000001</v>
      </c>
      <c r="BC121" s="103" t="n">
        <v>8.98815000000001</v>
      </c>
      <c r="BD121" s="103" t="n">
        <v>8.84060000000001</v>
      </c>
      <c r="BE121" s="103" t="n">
        <v>8.69305000000001</v>
      </c>
      <c r="BF121" s="103" t="n">
        <v>8.54550000000001</v>
      </c>
      <c r="BG121" s="103" t="n">
        <v>8.39795000000001</v>
      </c>
      <c r="BH121" s="103" t="n">
        <v>8.25040000000001</v>
      </c>
      <c r="BI121" s="103" t="n">
        <v>8.10285000000001</v>
      </c>
      <c r="BJ121" s="103" t="n">
        <v>7.95530000000001</v>
      </c>
    </row>
    <row r="122" customFormat="false" ht="12.8" hidden="false" customHeight="false" outlineLevel="0" collapsed="false">
      <c r="A122" s="102" t="n">
        <v>155</v>
      </c>
      <c r="B122" s="103" t="n">
        <v>0</v>
      </c>
      <c r="C122" s="103" t="n">
        <v>0.875</v>
      </c>
      <c r="D122" s="103" t="n">
        <v>1.75</v>
      </c>
      <c r="E122" s="103" t="n">
        <v>2.625</v>
      </c>
      <c r="F122" s="103" t="n">
        <v>3.5</v>
      </c>
      <c r="G122" s="103" t="n">
        <v>4.375</v>
      </c>
      <c r="H122" s="103" t="n">
        <v>5.25</v>
      </c>
      <c r="I122" s="103" t="n">
        <v>6.125</v>
      </c>
      <c r="J122" s="103" t="n">
        <v>7</v>
      </c>
      <c r="K122" s="103" t="n">
        <v>7.8855</v>
      </c>
      <c r="L122" s="103" t="n">
        <v>8.771</v>
      </c>
      <c r="M122" s="103" t="n">
        <v>9.6565</v>
      </c>
      <c r="N122" s="103" t="n">
        <v>10.542</v>
      </c>
      <c r="O122" s="103" t="n">
        <v>11.5175</v>
      </c>
      <c r="P122" s="103" t="n">
        <v>12.493</v>
      </c>
      <c r="Q122" s="103" t="n">
        <v>13.5595</v>
      </c>
      <c r="R122" s="103" t="n">
        <v>14.626</v>
      </c>
      <c r="S122" s="103" t="n">
        <v>15.692</v>
      </c>
      <c r="T122" s="103" t="n">
        <v>16.758</v>
      </c>
      <c r="U122" s="103" t="n">
        <v>18.218</v>
      </c>
      <c r="V122" s="103" t="n">
        <v>19.678</v>
      </c>
      <c r="W122" s="103" t="n">
        <v>21.138</v>
      </c>
      <c r="X122" s="103" t="n">
        <v>22.598</v>
      </c>
      <c r="Y122" s="103" t="n">
        <v>23.826</v>
      </c>
      <c r="Z122" s="103" t="n">
        <v>25.054</v>
      </c>
      <c r="AA122" s="103" t="n">
        <v>26.0495</v>
      </c>
      <c r="AB122" s="103" t="n">
        <v>27.045</v>
      </c>
      <c r="AC122" s="103" t="n">
        <v>28.0405</v>
      </c>
      <c r="AD122" s="103" t="n">
        <v>29.036</v>
      </c>
      <c r="AE122" s="103" t="n">
        <v>20.455</v>
      </c>
      <c r="AF122" s="103" t="n">
        <v>11.874</v>
      </c>
      <c r="AG122" s="103" t="n">
        <v>11.7315</v>
      </c>
      <c r="AH122" s="103" t="n">
        <v>11.589</v>
      </c>
      <c r="AI122" s="103" t="n">
        <v>11.4465</v>
      </c>
      <c r="AJ122" s="103" t="n">
        <v>11.304</v>
      </c>
      <c r="AK122" s="103" t="n">
        <v>11.1615</v>
      </c>
      <c r="AL122" s="103" t="n">
        <v>11.019</v>
      </c>
      <c r="AM122" s="103" t="n">
        <v>11.165</v>
      </c>
      <c r="AN122" s="103" t="n">
        <v>11.311</v>
      </c>
      <c r="AO122" s="103" t="n">
        <v>11.162</v>
      </c>
      <c r="AP122" s="103" t="n">
        <v>11.013</v>
      </c>
      <c r="AQ122" s="103" t="n">
        <v>10.7935</v>
      </c>
      <c r="AR122" s="103" t="n">
        <v>10.574</v>
      </c>
      <c r="AS122" s="103" t="n">
        <v>10.426875</v>
      </c>
      <c r="AT122" s="103" t="n">
        <v>10.27975</v>
      </c>
      <c r="AU122" s="103" t="n">
        <v>10.132625</v>
      </c>
      <c r="AV122" s="103" t="n">
        <v>9.9855</v>
      </c>
      <c r="AW122" s="103" t="n">
        <v>9.838375</v>
      </c>
      <c r="AX122" s="103" t="n">
        <v>9.69125</v>
      </c>
      <c r="AY122" s="103" t="n">
        <v>9.544125</v>
      </c>
      <c r="AZ122" s="103" t="n">
        <v>9.397</v>
      </c>
      <c r="BA122" s="103" t="n">
        <v>9.249875</v>
      </c>
      <c r="BB122" s="103" t="n">
        <v>9.10275</v>
      </c>
      <c r="BC122" s="103" t="n">
        <v>8.955625</v>
      </c>
      <c r="BD122" s="103" t="n">
        <v>8.8085</v>
      </c>
      <c r="BE122" s="103" t="n">
        <v>8.661375</v>
      </c>
      <c r="BF122" s="103" t="n">
        <v>8.51425</v>
      </c>
      <c r="BG122" s="103" t="n">
        <v>8.36712500000001</v>
      </c>
      <c r="BH122" s="103" t="n">
        <v>8.22000000000001</v>
      </c>
      <c r="BI122" s="103" t="n">
        <v>8.07287500000001</v>
      </c>
      <c r="BJ122" s="103" t="n">
        <v>7.92575000000001</v>
      </c>
    </row>
    <row r="123" customFormat="false" ht="12.8" hidden="false" customHeight="false" outlineLevel="0" collapsed="false">
      <c r="A123" s="102" t="n">
        <v>156</v>
      </c>
      <c r="B123" s="103" t="n">
        <v>0</v>
      </c>
      <c r="C123" s="103" t="n">
        <v>0.8626</v>
      </c>
      <c r="D123" s="103" t="n">
        <v>1.7252</v>
      </c>
      <c r="E123" s="103" t="n">
        <v>2.5878</v>
      </c>
      <c r="F123" s="103" t="n">
        <v>3.4504</v>
      </c>
      <c r="G123" s="103" t="n">
        <v>4.313</v>
      </c>
      <c r="H123" s="103" t="n">
        <v>5.1756</v>
      </c>
      <c r="I123" s="103" t="n">
        <v>6.0382</v>
      </c>
      <c r="J123" s="103" t="n">
        <v>6.9008</v>
      </c>
      <c r="K123" s="103" t="n">
        <v>7.78375</v>
      </c>
      <c r="L123" s="103" t="n">
        <v>8.6667</v>
      </c>
      <c r="M123" s="103" t="n">
        <v>9.54965</v>
      </c>
      <c r="N123" s="103" t="n">
        <v>10.4326</v>
      </c>
      <c r="O123" s="103" t="n">
        <v>11.4008</v>
      </c>
      <c r="P123" s="103" t="n">
        <v>12.369</v>
      </c>
      <c r="Q123" s="103" t="n">
        <v>13.4233</v>
      </c>
      <c r="R123" s="103" t="n">
        <v>14.4776</v>
      </c>
      <c r="S123" s="103" t="n">
        <v>15.5314</v>
      </c>
      <c r="T123" s="103" t="n">
        <v>16.5852</v>
      </c>
      <c r="U123" s="103" t="n">
        <v>18.0052</v>
      </c>
      <c r="V123" s="103" t="n">
        <v>19.4252</v>
      </c>
      <c r="W123" s="103" t="n">
        <v>20.8453</v>
      </c>
      <c r="X123" s="103" t="n">
        <v>22.2654</v>
      </c>
      <c r="Y123" s="103" t="n">
        <v>23.491</v>
      </c>
      <c r="Z123" s="103" t="n">
        <v>24.7166</v>
      </c>
      <c r="AA123" s="103" t="n">
        <v>25.7475</v>
      </c>
      <c r="AB123" s="103" t="n">
        <v>26.7784</v>
      </c>
      <c r="AC123" s="103" t="n">
        <v>27.8092</v>
      </c>
      <c r="AD123" s="103" t="n">
        <v>28.84</v>
      </c>
      <c r="AE123" s="103" t="n">
        <v>20.3723</v>
      </c>
      <c r="AF123" s="103" t="n">
        <v>11.9046</v>
      </c>
      <c r="AG123" s="103" t="n">
        <v>11.7617</v>
      </c>
      <c r="AH123" s="103" t="n">
        <v>11.6188</v>
      </c>
      <c r="AI123" s="103" t="n">
        <v>11.4759</v>
      </c>
      <c r="AJ123" s="103" t="n">
        <v>11.333</v>
      </c>
      <c r="AK123" s="103" t="n">
        <v>11.1901</v>
      </c>
      <c r="AL123" s="103" t="n">
        <v>11.0472</v>
      </c>
      <c r="AM123" s="103" t="n">
        <v>11.1454</v>
      </c>
      <c r="AN123" s="103" t="n">
        <v>11.2436</v>
      </c>
      <c r="AO123" s="103" t="n">
        <v>11.0954</v>
      </c>
      <c r="AP123" s="103" t="n">
        <v>10.9472</v>
      </c>
      <c r="AQ123" s="103" t="n">
        <v>10.7311</v>
      </c>
      <c r="AR123" s="103" t="n">
        <v>10.515</v>
      </c>
      <c r="AS123" s="103" t="n">
        <v>10.36855</v>
      </c>
      <c r="AT123" s="103" t="n">
        <v>10.2221</v>
      </c>
      <c r="AU123" s="103" t="n">
        <v>10.07565</v>
      </c>
      <c r="AV123" s="103" t="n">
        <v>9.9292</v>
      </c>
      <c r="AW123" s="103" t="n">
        <v>9.78275</v>
      </c>
      <c r="AX123" s="103" t="n">
        <v>9.6363</v>
      </c>
      <c r="AY123" s="103" t="n">
        <v>9.48985</v>
      </c>
      <c r="AZ123" s="103" t="n">
        <v>9.3434</v>
      </c>
      <c r="BA123" s="103" t="n">
        <v>9.19695</v>
      </c>
      <c r="BB123" s="103" t="n">
        <v>9.0505</v>
      </c>
      <c r="BC123" s="103" t="n">
        <v>8.90405</v>
      </c>
      <c r="BD123" s="103" t="n">
        <v>8.7576</v>
      </c>
      <c r="BE123" s="103" t="n">
        <v>8.61115</v>
      </c>
      <c r="BF123" s="103" t="n">
        <v>8.4647</v>
      </c>
      <c r="BG123" s="103" t="n">
        <v>8.31825</v>
      </c>
      <c r="BH123" s="103" t="n">
        <v>8.1718</v>
      </c>
      <c r="BI123" s="103" t="n">
        <v>8.02535</v>
      </c>
      <c r="BJ123" s="103" t="n">
        <v>7.8789</v>
      </c>
    </row>
    <row r="124" customFormat="false" ht="12.8" hidden="false" customHeight="false" outlineLevel="0" collapsed="false">
      <c r="A124" s="102" t="n">
        <v>157</v>
      </c>
      <c r="B124" s="103" t="n">
        <v>0</v>
      </c>
      <c r="C124" s="103" t="n">
        <v>0.8502</v>
      </c>
      <c r="D124" s="103" t="n">
        <v>1.7004</v>
      </c>
      <c r="E124" s="103" t="n">
        <v>2.5506</v>
      </c>
      <c r="F124" s="103" t="n">
        <v>3.4008</v>
      </c>
      <c r="G124" s="103" t="n">
        <v>4.251</v>
      </c>
      <c r="H124" s="103" t="n">
        <v>5.1012</v>
      </c>
      <c r="I124" s="103" t="n">
        <v>5.9514</v>
      </c>
      <c r="J124" s="103" t="n">
        <v>6.8016</v>
      </c>
      <c r="K124" s="103" t="n">
        <v>7.682</v>
      </c>
      <c r="L124" s="103" t="n">
        <v>8.5624</v>
      </c>
      <c r="M124" s="103" t="n">
        <v>9.4428</v>
      </c>
      <c r="N124" s="103" t="n">
        <v>10.3232</v>
      </c>
      <c r="O124" s="103" t="n">
        <v>11.2841</v>
      </c>
      <c r="P124" s="103" t="n">
        <v>12.245</v>
      </c>
      <c r="Q124" s="103" t="n">
        <v>13.2871</v>
      </c>
      <c r="R124" s="103" t="n">
        <v>14.3292</v>
      </c>
      <c r="S124" s="103" t="n">
        <v>15.3708</v>
      </c>
      <c r="T124" s="103" t="n">
        <v>16.4124</v>
      </c>
      <c r="U124" s="103" t="n">
        <v>17.7924</v>
      </c>
      <c r="V124" s="103" t="n">
        <v>19.1724</v>
      </c>
      <c r="W124" s="103" t="n">
        <v>20.5526</v>
      </c>
      <c r="X124" s="103" t="n">
        <v>21.9328</v>
      </c>
      <c r="Y124" s="103" t="n">
        <v>23.156</v>
      </c>
      <c r="Z124" s="103" t="n">
        <v>24.3792</v>
      </c>
      <c r="AA124" s="103" t="n">
        <v>25.4455</v>
      </c>
      <c r="AB124" s="103" t="n">
        <v>26.5118</v>
      </c>
      <c r="AC124" s="103" t="n">
        <v>27.5779</v>
      </c>
      <c r="AD124" s="103" t="n">
        <v>28.644</v>
      </c>
      <c r="AE124" s="103" t="n">
        <v>20.2896</v>
      </c>
      <c r="AF124" s="103" t="n">
        <v>11.9352</v>
      </c>
      <c r="AG124" s="103" t="n">
        <v>11.7919</v>
      </c>
      <c r="AH124" s="103" t="n">
        <v>11.6486</v>
      </c>
      <c r="AI124" s="103" t="n">
        <v>11.5053</v>
      </c>
      <c r="AJ124" s="103" t="n">
        <v>11.362</v>
      </c>
      <c r="AK124" s="103" t="n">
        <v>11.2187</v>
      </c>
      <c r="AL124" s="103" t="n">
        <v>11.0754</v>
      </c>
      <c r="AM124" s="103" t="n">
        <v>11.1258</v>
      </c>
      <c r="AN124" s="103" t="n">
        <v>11.1762</v>
      </c>
      <c r="AO124" s="103" t="n">
        <v>11.0288</v>
      </c>
      <c r="AP124" s="103" t="n">
        <v>10.8814</v>
      </c>
      <c r="AQ124" s="103" t="n">
        <v>10.6687</v>
      </c>
      <c r="AR124" s="103" t="n">
        <v>10.456</v>
      </c>
      <c r="AS124" s="103" t="n">
        <v>10.310225</v>
      </c>
      <c r="AT124" s="103" t="n">
        <v>10.16445</v>
      </c>
      <c r="AU124" s="103" t="n">
        <v>10.018675</v>
      </c>
      <c r="AV124" s="103" t="n">
        <v>9.8729</v>
      </c>
      <c r="AW124" s="103" t="n">
        <v>9.727125</v>
      </c>
      <c r="AX124" s="103" t="n">
        <v>9.58135</v>
      </c>
      <c r="AY124" s="103" t="n">
        <v>9.435575</v>
      </c>
      <c r="AZ124" s="103" t="n">
        <v>9.2898</v>
      </c>
      <c r="BA124" s="103" t="n">
        <v>9.144025</v>
      </c>
      <c r="BB124" s="103" t="n">
        <v>8.99825</v>
      </c>
      <c r="BC124" s="103" t="n">
        <v>8.852475</v>
      </c>
      <c r="BD124" s="103" t="n">
        <v>8.7067</v>
      </c>
      <c r="BE124" s="103" t="n">
        <v>8.560925</v>
      </c>
      <c r="BF124" s="103" t="n">
        <v>8.41515</v>
      </c>
      <c r="BG124" s="103" t="n">
        <v>8.269375</v>
      </c>
      <c r="BH124" s="103" t="n">
        <v>8.1236</v>
      </c>
      <c r="BI124" s="103" t="n">
        <v>7.977825</v>
      </c>
      <c r="BJ124" s="103" t="n">
        <v>7.83205</v>
      </c>
    </row>
    <row r="125" customFormat="false" ht="12.8" hidden="false" customHeight="false" outlineLevel="0" collapsed="false">
      <c r="A125" s="102" t="n">
        <v>158</v>
      </c>
      <c r="B125" s="103" t="n">
        <v>0</v>
      </c>
      <c r="C125" s="103" t="n">
        <v>0.8378</v>
      </c>
      <c r="D125" s="103" t="n">
        <v>1.6756</v>
      </c>
      <c r="E125" s="103" t="n">
        <v>2.5134</v>
      </c>
      <c r="F125" s="103" t="n">
        <v>3.3512</v>
      </c>
      <c r="G125" s="103" t="n">
        <v>4.189</v>
      </c>
      <c r="H125" s="103" t="n">
        <v>5.0268</v>
      </c>
      <c r="I125" s="103" t="n">
        <v>5.8646</v>
      </c>
      <c r="J125" s="103" t="n">
        <v>6.7024</v>
      </c>
      <c r="K125" s="103" t="n">
        <v>7.58025</v>
      </c>
      <c r="L125" s="103" t="n">
        <v>8.4581</v>
      </c>
      <c r="M125" s="103" t="n">
        <v>9.33595</v>
      </c>
      <c r="N125" s="103" t="n">
        <v>10.2138</v>
      </c>
      <c r="O125" s="103" t="n">
        <v>11.1674</v>
      </c>
      <c r="P125" s="103" t="n">
        <v>12.121</v>
      </c>
      <c r="Q125" s="103" t="n">
        <v>13.1509</v>
      </c>
      <c r="R125" s="103" t="n">
        <v>14.1808</v>
      </c>
      <c r="S125" s="103" t="n">
        <v>15.2102</v>
      </c>
      <c r="T125" s="103" t="n">
        <v>16.2396</v>
      </c>
      <c r="U125" s="103" t="n">
        <v>17.5796</v>
      </c>
      <c r="V125" s="103" t="n">
        <v>18.9196</v>
      </c>
      <c r="W125" s="103" t="n">
        <v>20.2599</v>
      </c>
      <c r="X125" s="103" t="n">
        <v>21.6002</v>
      </c>
      <c r="Y125" s="103" t="n">
        <v>22.821</v>
      </c>
      <c r="Z125" s="103" t="n">
        <v>24.0418</v>
      </c>
      <c r="AA125" s="103" t="n">
        <v>25.1435</v>
      </c>
      <c r="AB125" s="103" t="n">
        <v>26.2452</v>
      </c>
      <c r="AC125" s="103" t="n">
        <v>27.3466</v>
      </c>
      <c r="AD125" s="103" t="n">
        <v>28.448</v>
      </c>
      <c r="AE125" s="103" t="n">
        <v>20.2069</v>
      </c>
      <c r="AF125" s="103" t="n">
        <v>11.9658</v>
      </c>
      <c r="AG125" s="103" t="n">
        <v>11.8221</v>
      </c>
      <c r="AH125" s="103" t="n">
        <v>11.6784</v>
      </c>
      <c r="AI125" s="103" t="n">
        <v>11.5347</v>
      </c>
      <c r="AJ125" s="103" t="n">
        <v>11.391</v>
      </c>
      <c r="AK125" s="103" t="n">
        <v>11.2473</v>
      </c>
      <c r="AL125" s="103" t="n">
        <v>11.1036</v>
      </c>
      <c r="AM125" s="103" t="n">
        <v>11.1062</v>
      </c>
      <c r="AN125" s="103" t="n">
        <v>11.1088</v>
      </c>
      <c r="AO125" s="103" t="n">
        <v>10.9622</v>
      </c>
      <c r="AP125" s="103" t="n">
        <v>10.8156</v>
      </c>
      <c r="AQ125" s="103" t="n">
        <v>10.6063</v>
      </c>
      <c r="AR125" s="103" t="n">
        <v>10.397</v>
      </c>
      <c r="AS125" s="103" t="n">
        <v>10.2519</v>
      </c>
      <c r="AT125" s="103" t="n">
        <v>10.1068</v>
      </c>
      <c r="AU125" s="103" t="n">
        <v>9.9617</v>
      </c>
      <c r="AV125" s="103" t="n">
        <v>9.8166</v>
      </c>
      <c r="AW125" s="103" t="n">
        <v>9.67150000000001</v>
      </c>
      <c r="AX125" s="103" t="n">
        <v>9.52640000000001</v>
      </c>
      <c r="AY125" s="103" t="n">
        <v>9.38130000000001</v>
      </c>
      <c r="AZ125" s="103" t="n">
        <v>9.2362</v>
      </c>
      <c r="BA125" s="103" t="n">
        <v>9.0911</v>
      </c>
      <c r="BB125" s="103" t="n">
        <v>8.946</v>
      </c>
      <c r="BC125" s="103" t="n">
        <v>8.8009</v>
      </c>
      <c r="BD125" s="103" t="n">
        <v>8.6558</v>
      </c>
      <c r="BE125" s="103" t="n">
        <v>8.51070000000001</v>
      </c>
      <c r="BF125" s="103" t="n">
        <v>8.36560000000001</v>
      </c>
      <c r="BG125" s="103" t="n">
        <v>8.22050000000001</v>
      </c>
      <c r="BH125" s="103" t="n">
        <v>8.07540000000001</v>
      </c>
      <c r="BI125" s="103" t="n">
        <v>7.93030000000001</v>
      </c>
      <c r="BJ125" s="103" t="n">
        <v>7.78520000000001</v>
      </c>
    </row>
    <row r="126" customFormat="false" ht="12.8" hidden="false" customHeight="false" outlineLevel="0" collapsed="false">
      <c r="A126" s="102" t="n">
        <v>159</v>
      </c>
      <c r="B126" s="103" t="n">
        <v>0</v>
      </c>
      <c r="C126" s="103" t="n">
        <v>0.8254</v>
      </c>
      <c r="D126" s="103" t="n">
        <v>1.6508</v>
      </c>
      <c r="E126" s="103" t="n">
        <v>2.4762</v>
      </c>
      <c r="F126" s="103" t="n">
        <v>3.3016</v>
      </c>
      <c r="G126" s="103" t="n">
        <v>4.127</v>
      </c>
      <c r="H126" s="103" t="n">
        <v>4.9524</v>
      </c>
      <c r="I126" s="103" t="n">
        <v>5.7778</v>
      </c>
      <c r="J126" s="103" t="n">
        <v>6.6032</v>
      </c>
      <c r="K126" s="103" t="n">
        <v>7.4785</v>
      </c>
      <c r="L126" s="103" t="n">
        <v>8.3538</v>
      </c>
      <c r="M126" s="103" t="n">
        <v>9.2291</v>
      </c>
      <c r="N126" s="103" t="n">
        <v>10.1044</v>
      </c>
      <c r="O126" s="103" t="n">
        <v>11.0507</v>
      </c>
      <c r="P126" s="103" t="n">
        <v>11.997</v>
      </c>
      <c r="Q126" s="103" t="n">
        <v>13.0147</v>
      </c>
      <c r="R126" s="103" t="n">
        <v>14.0324</v>
      </c>
      <c r="S126" s="103" t="n">
        <v>15.0496</v>
      </c>
      <c r="T126" s="103" t="n">
        <v>16.0668</v>
      </c>
      <c r="U126" s="103" t="n">
        <v>17.3668</v>
      </c>
      <c r="V126" s="103" t="n">
        <v>18.6668</v>
      </c>
      <c r="W126" s="103" t="n">
        <v>19.9672</v>
      </c>
      <c r="X126" s="103" t="n">
        <v>21.2676</v>
      </c>
      <c r="Y126" s="103" t="n">
        <v>22.486</v>
      </c>
      <c r="Z126" s="103" t="n">
        <v>23.7044</v>
      </c>
      <c r="AA126" s="103" t="n">
        <v>24.8415</v>
      </c>
      <c r="AB126" s="103" t="n">
        <v>25.9786</v>
      </c>
      <c r="AC126" s="103" t="n">
        <v>27.1153</v>
      </c>
      <c r="AD126" s="103" t="n">
        <v>28.252</v>
      </c>
      <c r="AE126" s="103" t="n">
        <v>20.1242</v>
      </c>
      <c r="AF126" s="103" t="n">
        <v>11.9964</v>
      </c>
      <c r="AG126" s="103" t="n">
        <v>11.8523</v>
      </c>
      <c r="AH126" s="103" t="n">
        <v>11.7082</v>
      </c>
      <c r="AI126" s="103" t="n">
        <v>11.5641</v>
      </c>
      <c r="AJ126" s="103" t="n">
        <v>11.42</v>
      </c>
      <c r="AK126" s="103" t="n">
        <v>11.2759</v>
      </c>
      <c r="AL126" s="103" t="n">
        <v>11.1318</v>
      </c>
      <c r="AM126" s="103" t="n">
        <v>11.0866</v>
      </c>
      <c r="AN126" s="103" t="n">
        <v>11.0414</v>
      </c>
      <c r="AO126" s="103" t="n">
        <v>10.8956</v>
      </c>
      <c r="AP126" s="103" t="n">
        <v>10.7498</v>
      </c>
      <c r="AQ126" s="103" t="n">
        <v>10.5439</v>
      </c>
      <c r="AR126" s="103" t="n">
        <v>10.338</v>
      </c>
      <c r="AS126" s="103" t="n">
        <v>10.193575</v>
      </c>
      <c r="AT126" s="103" t="n">
        <v>10.04915</v>
      </c>
      <c r="AU126" s="103" t="n">
        <v>9.904725</v>
      </c>
      <c r="AV126" s="103" t="n">
        <v>9.7603</v>
      </c>
      <c r="AW126" s="103" t="n">
        <v>9.615875</v>
      </c>
      <c r="AX126" s="103" t="n">
        <v>9.47145</v>
      </c>
      <c r="AY126" s="103" t="n">
        <v>9.327025</v>
      </c>
      <c r="AZ126" s="103" t="n">
        <v>9.1826</v>
      </c>
      <c r="BA126" s="103" t="n">
        <v>9.038175</v>
      </c>
      <c r="BB126" s="103" t="n">
        <v>8.89375</v>
      </c>
      <c r="BC126" s="103" t="n">
        <v>8.749325</v>
      </c>
      <c r="BD126" s="103" t="n">
        <v>8.6049</v>
      </c>
      <c r="BE126" s="103" t="n">
        <v>8.460475</v>
      </c>
      <c r="BF126" s="103" t="n">
        <v>8.31605</v>
      </c>
      <c r="BG126" s="103" t="n">
        <v>8.171625</v>
      </c>
      <c r="BH126" s="103" t="n">
        <v>8.0272</v>
      </c>
      <c r="BI126" s="103" t="n">
        <v>7.882775</v>
      </c>
      <c r="BJ126" s="103" t="n">
        <v>7.73835</v>
      </c>
    </row>
    <row r="127" customFormat="false" ht="12.8" hidden="false" customHeight="false" outlineLevel="0" collapsed="false">
      <c r="A127" s="102" t="n">
        <v>160</v>
      </c>
      <c r="B127" s="103" t="n">
        <v>0</v>
      </c>
      <c r="C127" s="103" t="n">
        <v>0.813</v>
      </c>
      <c r="D127" s="103" t="n">
        <v>1.626</v>
      </c>
      <c r="E127" s="103" t="n">
        <v>2.439</v>
      </c>
      <c r="F127" s="103" t="n">
        <v>3.252</v>
      </c>
      <c r="G127" s="103" t="n">
        <v>4.065</v>
      </c>
      <c r="H127" s="103" t="n">
        <v>4.878</v>
      </c>
      <c r="I127" s="103" t="n">
        <v>5.691</v>
      </c>
      <c r="J127" s="103" t="n">
        <v>6.504</v>
      </c>
      <c r="K127" s="103" t="n">
        <v>7.37675</v>
      </c>
      <c r="L127" s="103" t="n">
        <v>8.2495</v>
      </c>
      <c r="M127" s="103" t="n">
        <v>9.12225</v>
      </c>
      <c r="N127" s="103" t="n">
        <v>9.995</v>
      </c>
      <c r="O127" s="103" t="n">
        <v>10.934</v>
      </c>
      <c r="P127" s="103" t="n">
        <v>11.873</v>
      </c>
      <c r="Q127" s="103" t="n">
        <v>12.8785</v>
      </c>
      <c r="R127" s="103" t="n">
        <v>13.884</v>
      </c>
      <c r="S127" s="103" t="n">
        <v>14.889</v>
      </c>
      <c r="T127" s="103" t="n">
        <v>15.894</v>
      </c>
      <c r="U127" s="103" t="n">
        <v>17.154</v>
      </c>
      <c r="V127" s="103" t="n">
        <v>18.414</v>
      </c>
      <c r="W127" s="103" t="n">
        <v>19.6745</v>
      </c>
      <c r="X127" s="103" t="n">
        <v>20.935</v>
      </c>
      <c r="Y127" s="103" t="n">
        <v>22.151</v>
      </c>
      <c r="Z127" s="103" t="n">
        <v>23.367</v>
      </c>
      <c r="AA127" s="103" t="n">
        <v>24.5395</v>
      </c>
      <c r="AB127" s="103" t="n">
        <v>25.712</v>
      </c>
      <c r="AC127" s="103" t="n">
        <v>26.884</v>
      </c>
      <c r="AD127" s="103" t="n">
        <v>28.056</v>
      </c>
      <c r="AE127" s="103" t="n">
        <v>20.0415</v>
      </c>
      <c r="AF127" s="103" t="n">
        <v>12.027</v>
      </c>
      <c r="AG127" s="103" t="n">
        <v>11.8825</v>
      </c>
      <c r="AH127" s="103" t="n">
        <v>11.738</v>
      </c>
      <c r="AI127" s="103" t="n">
        <v>11.5935</v>
      </c>
      <c r="AJ127" s="103" t="n">
        <v>11.449</v>
      </c>
      <c r="AK127" s="103" t="n">
        <v>11.3045</v>
      </c>
      <c r="AL127" s="103" t="n">
        <v>11.16</v>
      </c>
      <c r="AM127" s="103" t="n">
        <v>11.067</v>
      </c>
      <c r="AN127" s="103" t="n">
        <v>10.974</v>
      </c>
      <c r="AO127" s="103" t="n">
        <v>10.829</v>
      </c>
      <c r="AP127" s="103" t="n">
        <v>10.684</v>
      </c>
      <c r="AQ127" s="103" t="n">
        <v>10.4815</v>
      </c>
      <c r="AR127" s="103" t="n">
        <v>10.279</v>
      </c>
      <c r="AS127" s="103" t="n">
        <v>10.13525</v>
      </c>
      <c r="AT127" s="103" t="n">
        <v>9.9915</v>
      </c>
      <c r="AU127" s="103" t="n">
        <v>9.84775</v>
      </c>
      <c r="AV127" s="103" t="n">
        <v>9.704</v>
      </c>
      <c r="AW127" s="103" t="n">
        <v>9.56025</v>
      </c>
      <c r="AX127" s="103" t="n">
        <v>9.4165</v>
      </c>
      <c r="AY127" s="103" t="n">
        <v>9.27275</v>
      </c>
      <c r="AZ127" s="103" t="n">
        <v>9.129</v>
      </c>
      <c r="BA127" s="103" t="n">
        <v>8.98525</v>
      </c>
      <c r="BB127" s="103" t="n">
        <v>8.8415</v>
      </c>
      <c r="BC127" s="103" t="n">
        <v>8.69775</v>
      </c>
      <c r="BD127" s="103" t="n">
        <v>8.554</v>
      </c>
      <c r="BE127" s="103" t="n">
        <v>8.41025</v>
      </c>
      <c r="BF127" s="103" t="n">
        <v>8.2665</v>
      </c>
      <c r="BG127" s="103" t="n">
        <v>8.12274999999999</v>
      </c>
      <c r="BH127" s="103" t="n">
        <v>7.979</v>
      </c>
      <c r="BI127" s="103" t="n">
        <v>7.83525</v>
      </c>
      <c r="BJ127" s="103" t="n">
        <v>7.6915</v>
      </c>
    </row>
    <row r="128" customFormat="false" ht="12.8" hidden="false" customHeight="false" outlineLevel="0" collapsed="false">
      <c r="A128" s="102" t="n">
        <v>161</v>
      </c>
      <c r="B128" s="103" t="n">
        <v>0</v>
      </c>
      <c r="C128" s="103" t="n">
        <v>0.8024</v>
      </c>
      <c r="D128" s="103" t="n">
        <v>1.6048</v>
      </c>
      <c r="E128" s="103" t="n">
        <v>2.4072</v>
      </c>
      <c r="F128" s="103" t="n">
        <v>3.2096</v>
      </c>
      <c r="G128" s="103" t="n">
        <v>4.008</v>
      </c>
      <c r="H128" s="103" t="n">
        <v>4.8064</v>
      </c>
      <c r="I128" s="103" t="n">
        <v>5.6048</v>
      </c>
      <c r="J128" s="103" t="n">
        <v>6.4032</v>
      </c>
      <c r="K128" s="103" t="n">
        <v>7.27325</v>
      </c>
      <c r="L128" s="103" t="n">
        <v>8.1433</v>
      </c>
      <c r="M128" s="103" t="n">
        <v>9.01335</v>
      </c>
      <c r="N128" s="103" t="n">
        <v>9.8834</v>
      </c>
      <c r="O128" s="103" t="n">
        <v>10.8155</v>
      </c>
      <c r="P128" s="103" t="n">
        <v>11.7476</v>
      </c>
      <c r="Q128" s="103" t="n">
        <v>12.7421</v>
      </c>
      <c r="R128" s="103" t="n">
        <v>13.7366</v>
      </c>
      <c r="S128" s="103" t="n">
        <v>14.7307</v>
      </c>
      <c r="T128" s="103" t="n">
        <v>15.7248</v>
      </c>
      <c r="U128" s="103" t="n">
        <v>16.9432</v>
      </c>
      <c r="V128" s="103" t="n">
        <v>18.1616</v>
      </c>
      <c r="W128" s="103" t="n">
        <v>19.3805</v>
      </c>
      <c r="X128" s="103" t="n">
        <v>20.5994</v>
      </c>
      <c r="Y128" s="103" t="n">
        <v>21.8133</v>
      </c>
      <c r="Z128" s="103" t="n">
        <v>23.0272</v>
      </c>
      <c r="AA128" s="103" t="n">
        <v>24.237</v>
      </c>
      <c r="AB128" s="103" t="n">
        <v>25.4468</v>
      </c>
      <c r="AC128" s="103" t="n">
        <v>26.6562</v>
      </c>
      <c r="AD128" s="103" t="n">
        <v>27.8656</v>
      </c>
      <c r="AE128" s="103" t="n">
        <v>19.9206</v>
      </c>
      <c r="AF128" s="103" t="n">
        <v>11.9756</v>
      </c>
      <c r="AG128" s="103" t="n">
        <v>11.8317</v>
      </c>
      <c r="AH128" s="103" t="n">
        <v>11.6878</v>
      </c>
      <c r="AI128" s="103" t="n">
        <v>11.5438</v>
      </c>
      <c r="AJ128" s="103" t="n">
        <v>11.3998</v>
      </c>
      <c r="AK128" s="103" t="n">
        <v>11.2558</v>
      </c>
      <c r="AL128" s="103" t="n">
        <v>11.1118</v>
      </c>
      <c r="AM128" s="103" t="n">
        <v>11.0018</v>
      </c>
      <c r="AN128" s="103" t="n">
        <v>10.8918</v>
      </c>
      <c r="AO128" s="103" t="n">
        <v>10.7477</v>
      </c>
      <c r="AP128" s="103" t="n">
        <v>10.6036</v>
      </c>
      <c r="AQ128" s="103" t="n">
        <v>10.405</v>
      </c>
      <c r="AR128" s="103" t="n">
        <v>10.2064</v>
      </c>
      <c r="AS128" s="103" t="n">
        <v>10.063525</v>
      </c>
      <c r="AT128" s="103" t="n">
        <v>9.92065</v>
      </c>
      <c r="AU128" s="103" t="n">
        <v>9.777775</v>
      </c>
      <c r="AV128" s="103" t="n">
        <v>9.6349</v>
      </c>
      <c r="AW128" s="103" t="n">
        <v>9.492025</v>
      </c>
      <c r="AX128" s="103" t="n">
        <v>9.34915</v>
      </c>
      <c r="AY128" s="103" t="n">
        <v>9.206275</v>
      </c>
      <c r="AZ128" s="103" t="n">
        <v>9.0634</v>
      </c>
      <c r="BA128" s="103" t="n">
        <v>8.920525</v>
      </c>
      <c r="BB128" s="103" t="n">
        <v>8.77765</v>
      </c>
      <c r="BC128" s="103" t="n">
        <v>8.634775</v>
      </c>
      <c r="BD128" s="103" t="n">
        <v>8.4919</v>
      </c>
      <c r="BE128" s="103" t="n">
        <v>8.349025</v>
      </c>
      <c r="BF128" s="103" t="n">
        <v>8.20615</v>
      </c>
      <c r="BG128" s="103" t="n">
        <v>8.063275</v>
      </c>
      <c r="BH128" s="103" t="n">
        <v>7.9204</v>
      </c>
      <c r="BI128" s="103" t="n">
        <v>7.777525</v>
      </c>
      <c r="BJ128" s="103" t="n">
        <v>7.63465</v>
      </c>
    </row>
    <row r="129" customFormat="false" ht="12.8" hidden="false" customHeight="false" outlineLevel="0" collapsed="false">
      <c r="A129" s="102" t="n">
        <v>162</v>
      </c>
      <c r="B129" s="103" t="n">
        <v>0</v>
      </c>
      <c r="C129" s="103" t="n">
        <v>0.7918</v>
      </c>
      <c r="D129" s="103" t="n">
        <v>1.5836</v>
      </c>
      <c r="E129" s="103" t="n">
        <v>2.3754</v>
      </c>
      <c r="F129" s="103" t="n">
        <v>3.1672</v>
      </c>
      <c r="G129" s="103" t="n">
        <v>3.951</v>
      </c>
      <c r="H129" s="103" t="n">
        <v>4.7348</v>
      </c>
      <c r="I129" s="103" t="n">
        <v>5.5186</v>
      </c>
      <c r="J129" s="103" t="n">
        <v>6.3024</v>
      </c>
      <c r="K129" s="103" t="n">
        <v>7.16975</v>
      </c>
      <c r="L129" s="103" t="n">
        <v>8.0371</v>
      </c>
      <c r="M129" s="103" t="n">
        <v>8.90445</v>
      </c>
      <c r="N129" s="103" t="n">
        <v>9.7718</v>
      </c>
      <c r="O129" s="103" t="n">
        <v>10.697</v>
      </c>
      <c r="P129" s="103" t="n">
        <v>11.6222</v>
      </c>
      <c r="Q129" s="103" t="n">
        <v>12.6057</v>
      </c>
      <c r="R129" s="103" t="n">
        <v>13.5892</v>
      </c>
      <c r="S129" s="103" t="n">
        <v>14.5724</v>
      </c>
      <c r="T129" s="103" t="n">
        <v>15.5556</v>
      </c>
      <c r="U129" s="103" t="n">
        <v>16.7324</v>
      </c>
      <c r="V129" s="103" t="n">
        <v>17.9092</v>
      </c>
      <c r="W129" s="103" t="n">
        <v>19.0865</v>
      </c>
      <c r="X129" s="103" t="n">
        <v>20.2638</v>
      </c>
      <c r="Y129" s="103" t="n">
        <v>21.4756</v>
      </c>
      <c r="Z129" s="103" t="n">
        <v>22.6874</v>
      </c>
      <c r="AA129" s="103" t="n">
        <v>23.9345</v>
      </c>
      <c r="AB129" s="103" t="n">
        <v>25.1816</v>
      </c>
      <c r="AC129" s="103" t="n">
        <v>26.4284</v>
      </c>
      <c r="AD129" s="103" t="n">
        <v>27.6752</v>
      </c>
      <c r="AE129" s="103" t="n">
        <v>19.7997</v>
      </c>
      <c r="AF129" s="103" t="n">
        <v>11.9242</v>
      </c>
      <c r="AG129" s="103" t="n">
        <v>11.7809</v>
      </c>
      <c r="AH129" s="103" t="n">
        <v>11.6376</v>
      </c>
      <c r="AI129" s="103" t="n">
        <v>11.4941</v>
      </c>
      <c r="AJ129" s="103" t="n">
        <v>11.3506</v>
      </c>
      <c r="AK129" s="103" t="n">
        <v>11.2071</v>
      </c>
      <c r="AL129" s="103" t="n">
        <v>11.0636</v>
      </c>
      <c r="AM129" s="103" t="n">
        <v>10.9366</v>
      </c>
      <c r="AN129" s="103" t="n">
        <v>10.8096</v>
      </c>
      <c r="AO129" s="103" t="n">
        <v>10.6664</v>
      </c>
      <c r="AP129" s="103" t="n">
        <v>10.5232</v>
      </c>
      <c r="AQ129" s="103" t="n">
        <v>10.3285</v>
      </c>
      <c r="AR129" s="103" t="n">
        <v>10.1338</v>
      </c>
      <c r="AS129" s="103" t="n">
        <v>9.9918</v>
      </c>
      <c r="AT129" s="103" t="n">
        <v>9.8498</v>
      </c>
      <c r="AU129" s="103" t="n">
        <v>9.7078</v>
      </c>
      <c r="AV129" s="103" t="n">
        <v>9.5658</v>
      </c>
      <c r="AW129" s="103" t="n">
        <v>9.4238</v>
      </c>
      <c r="AX129" s="103" t="n">
        <v>9.2818</v>
      </c>
      <c r="AY129" s="103" t="n">
        <v>9.1398</v>
      </c>
      <c r="AZ129" s="103" t="n">
        <v>8.9978</v>
      </c>
      <c r="BA129" s="103" t="n">
        <v>8.8558</v>
      </c>
      <c r="BB129" s="103" t="n">
        <v>8.7138</v>
      </c>
      <c r="BC129" s="103" t="n">
        <v>8.5718</v>
      </c>
      <c r="BD129" s="103" t="n">
        <v>8.4298</v>
      </c>
      <c r="BE129" s="103" t="n">
        <v>8.2878</v>
      </c>
      <c r="BF129" s="103" t="n">
        <v>8.1458</v>
      </c>
      <c r="BG129" s="103" t="n">
        <v>8.0038</v>
      </c>
      <c r="BH129" s="103" t="n">
        <v>7.8618</v>
      </c>
      <c r="BI129" s="103" t="n">
        <v>7.7198</v>
      </c>
      <c r="BJ129" s="103" t="n">
        <v>7.5778</v>
      </c>
    </row>
    <row r="130" customFormat="false" ht="12.8" hidden="false" customHeight="false" outlineLevel="0" collapsed="false">
      <c r="A130" s="102" t="n">
        <v>163</v>
      </c>
      <c r="B130" s="103" t="n">
        <v>0</v>
      </c>
      <c r="C130" s="103" t="n">
        <v>0.7812</v>
      </c>
      <c r="D130" s="103" t="n">
        <v>1.5624</v>
      </c>
      <c r="E130" s="103" t="n">
        <v>2.3436</v>
      </c>
      <c r="F130" s="103" t="n">
        <v>3.1248</v>
      </c>
      <c r="G130" s="103" t="n">
        <v>3.894</v>
      </c>
      <c r="H130" s="103" t="n">
        <v>4.6632</v>
      </c>
      <c r="I130" s="103" t="n">
        <v>5.4324</v>
      </c>
      <c r="J130" s="103" t="n">
        <v>6.2016</v>
      </c>
      <c r="K130" s="103" t="n">
        <v>7.06625</v>
      </c>
      <c r="L130" s="103" t="n">
        <v>7.9309</v>
      </c>
      <c r="M130" s="103" t="n">
        <v>8.79555</v>
      </c>
      <c r="N130" s="103" t="n">
        <v>9.6602</v>
      </c>
      <c r="O130" s="103" t="n">
        <v>10.5785</v>
      </c>
      <c r="P130" s="103" t="n">
        <v>11.4968</v>
      </c>
      <c r="Q130" s="103" t="n">
        <v>12.4693</v>
      </c>
      <c r="R130" s="103" t="n">
        <v>13.4418</v>
      </c>
      <c r="S130" s="103" t="n">
        <v>14.4141</v>
      </c>
      <c r="T130" s="103" t="n">
        <v>15.3864</v>
      </c>
      <c r="U130" s="103" t="n">
        <v>16.5216</v>
      </c>
      <c r="V130" s="103" t="n">
        <v>17.6568</v>
      </c>
      <c r="W130" s="103" t="n">
        <v>18.7925</v>
      </c>
      <c r="X130" s="103" t="n">
        <v>19.9282</v>
      </c>
      <c r="Y130" s="103" t="n">
        <v>21.1379</v>
      </c>
      <c r="Z130" s="103" t="n">
        <v>22.3476</v>
      </c>
      <c r="AA130" s="103" t="n">
        <v>23.632</v>
      </c>
      <c r="AB130" s="103" t="n">
        <v>24.9164</v>
      </c>
      <c r="AC130" s="103" t="n">
        <v>26.2006</v>
      </c>
      <c r="AD130" s="103" t="n">
        <v>27.4848</v>
      </c>
      <c r="AE130" s="103" t="n">
        <v>19.6788</v>
      </c>
      <c r="AF130" s="103" t="n">
        <v>11.8728</v>
      </c>
      <c r="AG130" s="103" t="n">
        <v>11.7301</v>
      </c>
      <c r="AH130" s="103" t="n">
        <v>11.5874</v>
      </c>
      <c r="AI130" s="103" t="n">
        <v>11.4444</v>
      </c>
      <c r="AJ130" s="103" t="n">
        <v>11.3014</v>
      </c>
      <c r="AK130" s="103" t="n">
        <v>11.1584</v>
      </c>
      <c r="AL130" s="103" t="n">
        <v>11.0154</v>
      </c>
      <c r="AM130" s="103" t="n">
        <v>10.8714</v>
      </c>
      <c r="AN130" s="103" t="n">
        <v>10.7274</v>
      </c>
      <c r="AO130" s="103" t="n">
        <v>10.5851</v>
      </c>
      <c r="AP130" s="103" t="n">
        <v>10.4428</v>
      </c>
      <c r="AQ130" s="103" t="n">
        <v>10.252</v>
      </c>
      <c r="AR130" s="103" t="n">
        <v>10.0612</v>
      </c>
      <c r="AS130" s="103" t="n">
        <v>9.920075</v>
      </c>
      <c r="AT130" s="103" t="n">
        <v>9.77895</v>
      </c>
      <c r="AU130" s="103" t="n">
        <v>9.637825</v>
      </c>
      <c r="AV130" s="103" t="n">
        <v>9.4967</v>
      </c>
      <c r="AW130" s="103" t="n">
        <v>9.355575</v>
      </c>
      <c r="AX130" s="103" t="n">
        <v>9.21445</v>
      </c>
      <c r="AY130" s="103" t="n">
        <v>9.073325</v>
      </c>
      <c r="AZ130" s="103" t="n">
        <v>8.9322</v>
      </c>
      <c r="BA130" s="103" t="n">
        <v>8.791075</v>
      </c>
      <c r="BB130" s="103" t="n">
        <v>8.64995</v>
      </c>
      <c r="BC130" s="103" t="n">
        <v>8.508825</v>
      </c>
      <c r="BD130" s="103" t="n">
        <v>8.3677</v>
      </c>
      <c r="BE130" s="103" t="n">
        <v>8.226575</v>
      </c>
      <c r="BF130" s="103" t="n">
        <v>8.08545</v>
      </c>
      <c r="BG130" s="103" t="n">
        <v>7.944325</v>
      </c>
      <c r="BH130" s="103" t="n">
        <v>7.8032</v>
      </c>
      <c r="BI130" s="103" t="n">
        <v>7.66207499999999</v>
      </c>
      <c r="BJ130" s="103" t="n">
        <v>7.52094999999999</v>
      </c>
    </row>
    <row r="131" customFormat="false" ht="12.8" hidden="false" customHeight="false" outlineLevel="0" collapsed="false">
      <c r="A131" s="102" t="n">
        <v>164</v>
      </c>
      <c r="B131" s="103" t="n">
        <v>0</v>
      </c>
      <c r="C131" s="103" t="n">
        <v>0.7706</v>
      </c>
      <c r="D131" s="103" t="n">
        <v>1.5412</v>
      </c>
      <c r="E131" s="103" t="n">
        <v>2.3118</v>
      </c>
      <c r="F131" s="103" t="n">
        <v>3.0824</v>
      </c>
      <c r="G131" s="103" t="n">
        <v>3.837</v>
      </c>
      <c r="H131" s="103" t="n">
        <v>4.5916</v>
      </c>
      <c r="I131" s="103" t="n">
        <v>5.3462</v>
      </c>
      <c r="J131" s="103" t="n">
        <v>6.1008</v>
      </c>
      <c r="K131" s="103" t="n">
        <v>6.96275</v>
      </c>
      <c r="L131" s="103" t="n">
        <v>7.8247</v>
      </c>
      <c r="M131" s="103" t="n">
        <v>8.68665</v>
      </c>
      <c r="N131" s="103" t="n">
        <v>9.5486</v>
      </c>
      <c r="O131" s="103" t="n">
        <v>10.46</v>
      </c>
      <c r="P131" s="103" t="n">
        <v>11.3714</v>
      </c>
      <c r="Q131" s="103" t="n">
        <v>12.3329</v>
      </c>
      <c r="R131" s="103" t="n">
        <v>13.2944</v>
      </c>
      <c r="S131" s="103" t="n">
        <v>14.2558</v>
      </c>
      <c r="T131" s="103" t="n">
        <v>15.2172</v>
      </c>
      <c r="U131" s="103" t="n">
        <v>16.3108</v>
      </c>
      <c r="V131" s="103" t="n">
        <v>17.4044</v>
      </c>
      <c r="W131" s="103" t="n">
        <v>18.4985</v>
      </c>
      <c r="X131" s="103" t="n">
        <v>19.5926</v>
      </c>
      <c r="Y131" s="103" t="n">
        <v>20.8002</v>
      </c>
      <c r="Z131" s="103" t="n">
        <v>22.0078</v>
      </c>
      <c r="AA131" s="103" t="n">
        <v>23.3295</v>
      </c>
      <c r="AB131" s="103" t="n">
        <v>24.6512</v>
      </c>
      <c r="AC131" s="103" t="n">
        <v>25.9728</v>
      </c>
      <c r="AD131" s="103" t="n">
        <v>27.2944</v>
      </c>
      <c r="AE131" s="103" t="n">
        <v>19.5579</v>
      </c>
      <c r="AF131" s="103" t="n">
        <v>11.8214</v>
      </c>
      <c r="AG131" s="103" t="n">
        <v>11.6793</v>
      </c>
      <c r="AH131" s="103" t="n">
        <v>11.5372</v>
      </c>
      <c r="AI131" s="103" t="n">
        <v>11.3947</v>
      </c>
      <c r="AJ131" s="103" t="n">
        <v>11.2522</v>
      </c>
      <c r="AK131" s="103" t="n">
        <v>11.1097</v>
      </c>
      <c r="AL131" s="103" t="n">
        <v>10.9672</v>
      </c>
      <c r="AM131" s="103" t="n">
        <v>10.8062</v>
      </c>
      <c r="AN131" s="103" t="n">
        <v>10.6452</v>
      </c>
      <c r="AO131" s="103" t="n">
        <v>10.5038</v>
      </c>
      <c r="AP131" s="103" t="n">
        <v>10.3624</v>
      </c>
      <c r="AQ131" s="103" t="n">
        <v>10.1755</v>
      </c>
      <c r="AR131" s="103" t="n">
        <v>9.9886</v>
      </c>
      <c r="AS131" s="103" t="n">
        <v>9.84835</v>
      </c>
      <c r="AT131" s="103" t="n">
        <v>9.7081</v>
      </c>
      <c r="AU131" s="103" t="n">
        <v>9.56785</v>
      </c>
      <c r="AV131" s="103" t="n">
        <v>9.4276</v>
      </c>
      <c r="AW131" s="103" t="n">
        <v>9.28735</v>
      </c>
      <c r="AX131" s="103" t="n">
        <v>9.1471</v>
      </c>
      <c r="AY131" s="103" t="n">
        <v>9.00685</v>
      </c>
      <c r="AZ131" s="103" t="n">
        <v>8.8666</v>
      </c>
      <c r="BA131" s="103" t="n">
        <v>8.72635</v>
      </c>
      <c r="BB131" s="103" t="n">
        <v>8.5861</v>
      </c>
      <c r="BC131" s="103" t="n">
        <v>8.44585</v>
      </c>
      <c r="BD131" s="103" t="n">
        <v>8.3056</v>
      </c>
      <c r="BE131" s="103" t="n">
        <v>8.16535</v>
      </c>
      <c r="BF131" s="103" t="n">
        <v>8.0251</v>
      </c>
      <c r="BG131" s="103" t="n">
        <v>7.88485</v>
      </c>
      <c r="BH131" s="103" t="n">
        <v>7.7446</v>
      </c>
      <c r="BI131" s="103" t="n">
        <v>7.60435</v>
      </c>
      <c r="BJ131" s="103" t="n">
        <v>7.4641</v>
      </c>
    </row>
    <row r="132" customFormat="false" ht="12.8" hidden="false" customHeight="false" outlineLevel="0" collapsed="false">
      <c r="A132" s="102" t="n">
        <v>165</v>
      </c>
      <c r="B132" s="103" t="n">
        <v>0</v>
      </c>
      <c r="C132" s="103" t="n">
        <v>0.76</v>
      </c>
      <c r="D132" s="103" t="n">
        <v>1.52</v>
      </c>
      <c r="E132" s="103" t="n">
        <v>2.28</v>
      </c>
      <c r="F132" s="103" t="n">
        <v>3.04</v>
      </c>
      <c r="G132" s="103" t="n">
        <v>3.78</v>
      </c>
      <c r="H132" s="103" t="n">
        <v>4.52</v>
      </c>
      <c r="I132" s="103" t="n">
        <v>5.26</v>
      </c>
      <c r="J132" s="103" t="n">
        <v>6</v>
      </c>
      <c r="K132" s="103" t="n">
        <v>6.85925</v>
      </c>
      <c r="L132" s="103" t="n">
        <v>7.7185</v>
      </c>
      <c r="M132" s="103" t="n">
        <v>8.57775</v>
      </c>
      <c r="N132" s="103" t="n">
        <v>9.437</v>
      </c>
      <c r="O132" s="103" t="n">
        <v>10.3415</v>
      </c>
      <c r="P132" s="103" t="n">
        <v>11.246</v>
      </c>
      <c r="Q132" s="103" t="n">
        <v>12.1965</v>
      </c>
      <c r="R132" s="103" t="n">
        <v>13.147</v>
      </c>
      <c r="S132" s="103" t="n">
        <v>14.0975</v>
      </c>
      <c r="T132" s="103" t="n">
        <v>15.048</v>
      </c>
      <c r="U132" s="103" t="n">
        <v>16.1</v>
      </c>
      <c r="V132" s="103" t="n">
        <v>17.152</v>
      </c>
      <c r="W132" s="103" t="n">
        <v>18.2045</v>
      </c>
      <c r="X132" s="103" t="n">
        <v>19.257</v>
      </c>
      <c r="Y132" s="103" t="n">
        <v>20.4625</v>
      </c>
      <c r="Z132" s="103" t="n">
        <v>21.668</v>
      </c>
      <c r="AA132" s="103" t="n">
        <v>23.027</v>
      </c>
      <c r="AB132" s="103" t="n">
        <v>24.386</v>
      </c>
      <c r="AC132" s="103" t="n">
        <v>25.745</v>
      </c>
      <c r="AD132" s="103" t="n">
        <v>27.104</v>
      </c>
      <c r="AE132" s="103" t="n">
        <v>19.437</v>
      </c>
      <c r="AF132" s="103" t="n">
        <v>11.77</v>
      </c>
      <c r="AG132" s="103" t="n">
        <v>11.6285</v>
      </c>
      <c r="AH132" s="103" t="n">
        <v>11.487</v>
      </c>
      <c r="AI132" s="103" t="n">
        <v>11.345</v>
      </c>
      <c r="AJ132" s="103" t="n">
        <v>11.203</v>
      </c>
      <c r="AK132" s="103" t="n">
        <v>11.061</v>
      </c>
      <c r="AL132" s="103" t="n">
        <v>10.919</v>
      </c>
      <c r="AM132" s="103" t="n">
        <v>10.741</v>
      </c>
      <c r="AN132" s="103" t="n">
        <v>10.563</v>
      </c>
      <c r="AO132" s="103" t="n">
        <v>10.4225</v>
      </c>
      <c r="AP132" s="103" t="n">
        <v>10.282</v>
      </c>
      <c r="AQ132" s="103" t="n">
        <v>10.099</v>
      </c>
      <c r="AR132" s="103" t="n">
        <v>9.916</v>
      </c>
      <c r="AS132" s="103" t="n">
        <v>9.776625</v>
      </c>
      <c r="AT132" s="103" t="n">
        <v>9.63725</v>
      </c>
      <c r="AU132" s="103" t="n">
        <v>9.497875</v>
      </c>
      <c r="AV132" s="103" t="n">
        <v>9.3585</v>
      </c>
      <c r="AW132" s="103" t="n">
        <v>9.219125</v>
      </c>
      <c r="AX132" s="103" t="n">
        <v>9.07975</v>
      </c>
      <c r="AY132" s="103" t="n">
        <v>8.94037500000001</v>
      </c>
      <c r="AZ132" s="103" t="n">
        <v>8.801</v>
      </c>
      <c r="BA132" s="103" t="n">
        <v>8.661625</v>
      </c>
      <c r="BB132" s="103" t="n">
        <v>8.52225</v>
      </c>
      <c r="BC132" s="103" t="n">
        <v>8.382875</v>
      </c>
      <c r="BD132" s="103" t="n">
        <v>8.2435</v>
      </c>
      <c r="BE132" s="103" t="n">
        <v>8.104125</v>
      </c>
      <c r="BF132" s="103" t="n">
        <v>7.96475</v>
      </c>
      <c r="BG132" s="103" t="n">
        <v>7.825375</v>
      </c>
      <c r="BH132" s="103" t="n">
        <v>7.686</v>
      </c>
      <c r="BI132" s="103" t="n">
        <v>7.546625</v>
      </c>
      <c r="BJ132" s="103" t="n">
        <v>7.40725</v>
      </c>
    </row>
    <row r="133" customFormat="false" ht="12.8" hidden="false" customHeight="false" outlineLevel="0" collapsed="false">
      <c r="A133" s="102" t="n">
        <v>166</v>
      </c>
      <c r="B133" s="103" t="n">
        <v>0</v>
      </c>
      <c r="C133" s="103" t="n">
        <v>0.7512</v>
      </c>
      <c r="D133" s="103" t="n">
        <v>1.5024</v>
      </c>
      <c r="E133" s="103" t="n">
        <v>2.2536</v>
      </c>
      <c r="F133" s="103" t="n">
        <v>3.0048</v>
      </c>
      <c r="G133" s="103" t="n">
        <v>3.74</v>
      </c>
      <c r="H133" s="103" t="n">
        <v>4.4752</v>
      </c>
      <c r="I133" s="103" t="n">
        <v>5.2104</v>
      </c>
      <c r="J133" s="103" t="n">
        <v>5.9456</v>
      </c>
      <c r="K133" s="103" t="n">
        <v>6.78765</v>
      </c>
      <c r="L133" s="103" t="n">
        <v>7.6297</v>
      </c>
      <c r="M133" s="103" t="n">
        <v>8.47175</v>
      </c>
      <c r="N133" s="103" t="n">
        <v>9.3138</v>
      </c>
      <c r="O133" s="103" t="n">
        <v>10.2069</v>
      </c>
      <c r="P133" s="103" t="n">
        <v>11.1</v>
      </c>
      <c r="Q133" s="103" t="n">
        <v>12.0447</v>
      </c>
      <c r="R133" s="103" t="n">
        <v>12.9894</v>
      </c>
      <c r="S133" s="103" t="n">
        <v>13.9341</v>
      </c>
      <c r="T133" s="103" t="n">
        <v>14.8788</v>
      </c>
      <c r="U133" s="103" t="n">
        <v>15.892</v>
      </c>
      <c r="V133" s="103" t="n">
        <v>16.9052</v>
      </c>
      <c r="W133" s="103" t="n">
        <v>17.9188</v>
      </c>
      <c r="X133" s="103" t="n">
        <v>18.9324</v>
      </c>
      <c r="Y133" s="103" t="n">
        <v>20.1352</v>
      </c>
      <c r="Z133" s="103" t="n">
        <v>21.338</v>
      </c>
      <c r="AA133" s="103" t="n">
        <v>22.7305</v>
      </c>
      <c r="AB133" s="103" t="n">
        <v>24.123</v>
      </c>
      <c r="AC133" s="103" t="n">
        <v>25.5155</v>
      </c>
      <c r="AD133" s="103" t="n">
        <v>26.908</v>
      </c>
      <c r="AE133" s="103" t="n">
        <v>19.2927</v>
      </c>
      <c r="AF133" s="103" t="n">
        <v>11.6774</v>
      </c>
      <c r="AG133" s="103" t="n">
        <v>11.5369</v>
      </c>
      <c r="AH133" s="103" t="n">
        <v>11.3964</v>
      </c>
      <c r="AI133" s="103" t="n">
        <v>11.2554</v>
      </c>
      <c r="AJ133" s="103" t="n">
        <v>11.1144</v>
      </c>
      <c r="AK133" s="103" t="n">
        <v>10.9735</v>
      </c>
      <c r="AL133" s="103" t="n">
        <v>10.8326</v>
      </c>
      <c r="AM133" s="103" t="n">
        <v>10.6531</v>
      </c>
      <c r="AN133" s="103" t="n">
        <v>10.4736</v>
      </c>
      <c r="AO133" s="103" t="n">
        <v>10.3341</v>
      </c>
      <c r="AP133" s="103" t="n">
        <v>10.1946</v>
      </c>
      <c r="AQ133" s="103" t="n">
        <v>10.0156</v>
      </c>
      <c r="AR133" s="103" t="n">
        <v>9.8366</v>
      </c>
      <c r="AS133" s="103" t="n">
        <v>9.6982</v>
      </c>
      <c r="AT133" s="103" t="n">
        <v>9.5598</v>
      </c>
      <c r="AU133" s="103" t="n">
        <v>9.4214</v>
      </c>
      <c r="AV133" s="103" t="n">
        <v>9.283</v>
      </c>
      <c r="AW133" s="103" t="n">
        <v>9.1446</v>
      </c>
      <c r="AX133" s="103" t="n">
        <v>9.0062</v>
      </c>
      <c r="AY133" s="103" t="n">
        <v>8.8678</v>
      </c>
      <c r="AZ133" s="103" t="n">
        <v>8.7294</v>
      </c>
      <c r="BA133" s="103" t="n">
        <v>8.591</v>
      </c>
      <c r="BB133" s="103" t="n">
        <v>8.4526</v>
      </c>
      <c r="BC133" s="103" t="n">
        <v>8.3142</v>
      </c>
      <c r="BD133" s="103" t="n">
        <v>8.1758</v>
      </c>
      <c r="BE133" s="103" t="n">
        <v>8.0374</v>
      </c>
      <c r="BF133" s="103" t="n">
        <v>7.899</v>
      </c>
      <c r="BG133" s="103" t="n">
        <v>7.7606</v>
      </c>
      <c r="BH133" s="103" t="n">
        <v>7.6222</v>
      </c>
      <c r="BI133" s="103" t="n">
        <v>7.4838</v>
      </c>
      <c r="BJ133" s="103" t="n">
        <v>7.3454</v>
      </c>
    </row>
    <row r="134" customFormat="false" ht="12.8" hidden="false" customHeight="false" outlineLevel="0" collapsed="false">
      <c r="A134" s="102" t="n">
        <v>167</v>
      </c>
      <c r="B134" s="103" t="n">
        <v>0</v>
      </c>
      <c r="C134" s="103" t="n">
        <v>0.7424</v>
      </c>
      <c r="D134" s="103" t="n">
        <v>1.4848</v>
      </c>
      <c r="E134" s="103" t="n">
        <v>2.2272</v>
      </c>
      <c r="F134" s="103" t="n">
        <v>2.9696</v>
      </c>
      <c r="G134" s="103" t="n">
        <v>3.7</v>
      </c>
      <c r="H134" s="103" t="n">
        <v>4.4304</v>
      </c>
      <c r="I134" s="103" t="n">
        <v>5.1608</v>
      </c>
      <c r="J134" s="103" t="n">
        <v>5.8912</v>
      </c>
      <c r="K134" s="103" t="n">
        <v>6.71605</v>
      </c>
      <c r="L134" s="103" t="n">
        <v>7.5409</v>
      </c>
      <c r="M134" s="103" t="n">
        <v>8.36575</v>
      </c>
      <c r="N134" s="103" t="n">
        <v>9.1906</v>
      </c>
      <c r="O134" s="103" t="n">
        <v>10.0723</v>
      </c>
      <c r="P134" s="103" t="n">
        <v>10.954</v>
      </c>
      <c r="Q134" s="103" t="n">
        <v>11.8929</v>
      </c>
      <c r="R134" s="103" t="n">
        <v>12.8318</v>
      </c>
      <c r="S134" s="103" t="n">
        <v>13.7707</v>
      </c>
      <c r="T134" s="103" t="n">
        <v>14.7096</v>
      </c>
      <c r="U134" s="103" t="n">
        <v>15.684</v>
      </c>
      <c r="V134" s="103" t="n">
        <v>16.6584</v>
      </c>
      <c r="W134" s="103" t="n">
        <v>17.6331</v>
      </c>
      <c r="X134" s="103" t="n">
        <v>18.6078</v>
      </c>
      <c r="Y134" s="103" t="n">
        <v>19.8079</v>
      </c>
      <c r="Z134" s="103" t="n">
        <v>21.008</v>
      </c>
      <c r="AA134" s="103" t="n">
        <v>22.434</v>
      </c>
      <c r="AB134" s="103" t="n">
        <v>23.86</v>
      </c>
      <c r="AC134" s="103" t="n">
        <v>25.286</v>
      </c>
      <c r="AD134" s="103" t="n">
        <v>26.712</v>
      </c>
      <c r="AE134" s="103" t="n">
        <v>19.1484</v>
      </c>
      <c r="AF134" s="103" t="n">
        <v>11.5848</v>
      </c>
      <c r="AG134" s="103" t="n">
        <v>11.4453</v>
      </c>
      <c r="AH134" s="103" t="n">
        <v>11.3058</v>
      </c>
      <c r="AI134" s="103" t="n">
        <v>11.1658</v>
      </c>
      <c r="AJ134" s="103" t="n">
        <v>11.0258</v>
      </c>
      <c r="AK134" s="103" t="n">
        <v>10.886</v>
      </c>
      <c r="AL134" s="103" t="n">
        <v>10.7462</v>
      </c>
      <c r="AM134" s="103" t="n">
        <v>10.5652</v>
      </c>
      <c r="AN134" s="103" t="n">
        <v>10.3842</v>
      </c>
      <c r="AO134" s="103" t="n">
        <v>10.2457</v>
      </c>
      <c r="AP134" s="103" t="n">
        <v>10.1072</v>
      </c>
      <c r="AQ134" s="103" t="n">
        <v>9.9322</v>
      </c>
      <c r="AR134" s="103" t="n">
        <v>9.7572</v>
      </c>
      <c r="AS134" s="103" t="n">
        <v>9.619775</v>
      </c>
      <c r="AT134" s="103" t="n">
        <v>9.48235</v>
      </c>
      <c r="AU134" s="103" t="n">
        <v>9.344925</v>
      </c>
      <c r="AV134" s="103" t="n">
        <v>9.2075</v>
      </c>
      <c r="AW134" s="103" t="n">
        <v>9.070075</v>
      </c>
      <c r="AX134" s="103" t="n">
        <v>8.93265</v>
      </c>
      <c r="AY134" s="103" t="n">
        <v>8.795225</v>
      </c>
      <c r="AZ134" s="103" t="n">
        <v>8.6578</v>
      </c>
      <c r="BA134" s="103" t="n">
        <v>8.520375</v>
      </c>
      <c r="BB134" s="103" t="n">
        <v>8.38295</v>
      </c>
      <c r="BC134" s="103" t="n">
        <v>8.245525</v>
      </c>
      <c r="BD134" s="103" t="n">
        <v>8.1081</v>
      </c>
      <c r="BE134" s="103" t="n">
        <v>7.970675</v>
      </c>
      <c r="BF134" s="103" t="n">
        <v>7.83325</v>
      </c>
      <c r="BG134" s="103" t="n">
        <v>7.695825</v>
      </c>
      <c r="BH134" s="103" t="n">
        <v>7.5584</v>
      </c>
      <c r="BI134" s="103" t="n">
        <v>7.420975</v>
      </c>
      <c r="BJ134" s="103" t="n">
        <v>7.28355</v>
      </c>
    </row>
    <row r="135" customFormat="false" ht="12.8" hidden="false" customHeight="false" outlineLevel="0" collapsed="false">
      <c r="A135" s="102" t="n">
        <v>168</v>
      </c>
      <c r="B135" s="103" t="n">
        <v>0</v>
      </c>
      <c r="C135" s="103" t="n">
        <v>0.7336</v>
      </c>
      <c r="D135" s="103" t="n">
        <v>1.4672</v>
      </c>
      <c r="E135" s="103" t="n">
        <v>2.2008</v>
      </c>
      <c r="F135" s="103" t="n">
        <v>2.9344</v>
      </c>
      <c r="G135" s="103" t="n">
        <v>3.66</v>
      </c>
      <c r="H135" s="103" t="n">
        <v>4.3856</v>
      </c>
      <c r="I135" s="103" t="n">
        <v>5.1112</v>
      </c>
      <c r="J135" s="103" t="n">
        <v>5.8368</v>
      </c>
      <c r="K135" s="103" t="n">
        <v>6.64445</v>
      </c>
      <c r="L135" s="103" t="n">
        <v>7.4521</v>
      </c>
      <c r="M135" s="103" t="n">
        <v>8.25975</v>
      </c>
      <c r="N135" s="103" t="n">
        <v>9.0674</v>
      </c>
      <c r="O135" s="103" t="n">
        <v>9.9377</v>
      </c>
      <c r="P135" s="103" t="n">
        <v>10.808</v>
      </c>
      <c r="Q135" s="103" t="n">
        <v>11.7411</v>
      </c>
      <c r="R135" s="103" t="n">
        <v>12.6742</v>
      </c>
      <c r="S135" s="103" t="n">
        <v>13.6073</v>
      </c>
      <c r="T135" s="103" t="n">
        <v>14.5404</v>
      </c>
      <c r="U135" s="103" t="n">
        <v>15.476</v>
      </c>
      <c r="V135" s="103" t="n">
        <v>16.4116</v>
      </c>
      <c r="W135" s="103" t="n">
        <v>17.3474</v>
      </c>
      <c r="X135" s="103" t="n">
        <v>18.2832</v>
      </c>
      <c r="Y135" s="103" t="n">
        <v>19.4806</v>
      </c>
      <c r="Z135" s="103" t="n">
        <v>20.678</v>
      </c>
      <c r="AA135" s="103" t="n">
        <v>22.1375</v>
      </c>
      <c r="AB135" s="103" t="n">
        <v>23.597</v>
      </c>
      <c r="AC135" s="103" t="n">
        <v>25.0565</v>
      </c>
      <c r="AD135" s="103" t="n">
        <v>26.516</v>
      </c>
      <c r="AE135" s="103" t="n">
        <v>19.0041</v>
      </c>
      <c r="AF135" s="103" t="n">
        <v>11.4922</v>
      </c>
      <c r="AG135" s="103" t="n">
        <v>11.3537</v>
      </c>
      <c r="AH135" s="103" t="n">
        <v>11.2152</v>
      </c>
      <c r="AI135" s="103" t="n">
        <v>11.0762</v>
      </c>
      <c r="AJ135" s="103" t="n">
        <v>10.9372</v>
      </c>
      <c r="AK135" s="103" t="n">
        <v>10.7985</v>
      </c>
      <c r="AL135" s="103" t="n">
        <v>10.6598</v>
      </c>
      <c r="AM135" s="103" t="n">
        <v>10.4773</v>
      </c>
      <c r="AN135" s="103" t="n">
        <v>10.2948</v>
      </c>
      <c r="AO135" s="103" t="n">
        <v>10.1573</v>
      </c>
      <c r="AP135" s="103" t="n">
        <v>10.0198</v>
      </c>
      <c r="AQ135" s="103" t="n">
        <v>9.8488</v>
      </c>
      <c r="AR135" s="103" t="n">
        <v>9.6778</v>
      </c>
      <c r="AS135" s="103" t="n">
        <v>9.54135</v>
      </c>
      <c r="AT135" s="103" t="n">
        <v>9.4049</v>
      </c>
      <c r="AU135" s="103" t="n">
        <v>9.26845</v>
      </c>
      <c r="AV135" s="103" t="n">
        <v>9.132</v>
      </c>
      <c r="AW135" s="103" t="n">
        <v>8.99555</v>
      </c>
      <c r="AX135" s="103" t="n">
        <v>8.8591</v>
      </c>
      <c r="AY135" s="103" t="n">
        <v>8.72265</v>
      </c>
      <c r="AZ135" s="103" t="n">
        <v>8.5862</v>
      </c>
      <c r="BA135" s="103" t="n">
        <v>8.44975</v>
      </c>
      <c r="BB135" s="103" t="n">
        <v>8.3133</v>
      </c>
      <c r="BC135" s="103" t="n">
        <v>8.17685</v>
      </c>
      <c r="BD135" s="103" t="n">
        <v>8.0404</v>
      </c>
      <c r="BE135" s="103" t="n">
        <v>7.90395</v>
      </c>
      <c r="BF135" s="103" t="n">
        <v>7.7675</v>
      </c>
      <c r="BG135" s="103" t="n">
        <v>7.63105</v>
      </c>
      <c r="BH135" s="103" t="n">
        <v>7.4946</v>
      </c>
      <c r="BI135" s="103" t="n">
        <v>7.35815</v>
      </c>
      <c r="BJ135" s="103" t="n">
        <v>7.2217</v>
      </c>
    </row>
    <row r="136" customFormat="false" ht="12.8" hidden="false" customHeight="false" outlineLevel="0" collapsed="false">
      <c r="A136" s="102" t="n">
        <v>169</v>
      </c>
      <c r="B136" s="103" t="n">
        <v>0</v>
      </c>
      <c r="C136" s="103" t="n">
        <v>0.7248</v>
      </c>
      <c r="D136" s="103" t="n">
        <v>1.4496</v>
      </c>
      <c r="E136" s="103" t="n">
        <v>2.1744</v>
      </c>
      <c r="F136" s="103" t="n">
        <v>2.8992</v>
      </c>
      <c r="G136" s="103" t="n">
        <v>3.62</v>
      </c>
      <c r="H136" s="103" t="n">
        <v>4.3408</v>
      </c>
      <c r="I136" s="103" t="n">
        <v>5.0616</v>
      </c>
      <c r="J136" s="103" t="n">
        <v>5.7824</v>
      </c>
      <c r="K136" s="103" t="n">
        <v>6.57285</v>
      </c>
      <c r="L136" s="103" t="n">
        <v>7.3633</v>
      </c>
      <c r="M136" s="103" t="n">
        <v>8.15375</v>
      </c>
      <c r="N136" s="103" t="n">
        <v>8.9442</v>
      </c>
      <c r="O136" s="103" t="n">
        <v>9.8031</v>
      </c>
      <c r="P136" s="103" t="n">
        <v>10.662</v>
      </c>
      <c r="Q136" s="103" t="n">
        <v>11.5893</v>
      </c>
      <c r="R136" s="103" t="n">
        <v>12.5166</v>
      </c>
      <c r="S136" s="103" t="n">
        <v>13.4439</v>
      </c>
      <c r="T136" s="103" t="n">
        <v>14.3712</v>
      </c>
      <c r="U136" s="103" t="n">
        <v>15.268</v>
      </c>
      <c r="V136" s="103" t="n">
        <v>16.1648</v>
      </c>
      <c r="W136" s="103" t="n">
        <v>17.0617</v>
      </c>
      <c r="X136" s="103" t="n">
        <v>17.9586</v>
      </c>
      <c r="Y136" s="103" t="n">
        <v>19.1533</v>
      </c>
      <c r="Z136" s="103" t="n">
        <v>20.348</v>
      </c>
      <c r="AA136" s="103" t="n">
        <v>21.841</v>
      </c>
      <c r="AB136" s="103" t="n">
        <v>23.334</v>
      </c>
      <c r="AC136" s="103" t="n">
        <v>24.827</v>
      </c>
      <c r="AD136" s="103" t="n">
        <v>26.32</v>
      </c>
      <c r="AE136" s="103" t="n">
        <v>18.8598</v>
      </c>
      <c r="AF136" s="103" t="n">
        <v>11.3996</v>
      </c>
      <c r="AG136" s="103" t="n">
        <v>11.2621</v>
      </c>
      <c r="AH136" s="103" t="n">
        <v>11.1246</v>
      </c>
      <c r="AI136" s="103" t="n">
        <v>10.9866</v>
      </c>
      <c r="AJ136" s="103" t="n">
        <v>10.8486</v>
      </c>
      <c r="AK136" s="103" t="n">
        <v>10.711</v>
      </c>
      <c r="AL136" s="103" t="n">
        <v>10.5734</v>
      </c>
      <c r="AM136" s="103" t="n">
        <v>10.3894</v>
      </c>
      <c r="AN136" s="103" t="n">
        <v>10.2054</v>
      </c>
      <c r="AO136" s="103" t="n">
        <v>10.0689</v>
      </c>
      <c r="AP136" s="103" t="n">
        <v>9.9324</v>
      </c>
      <c r="AQ136" s="103" t="n">
        <v>9.7654</v>
      </c>
      <c r="AR136" s="103" t="n">
        <v>9.5984</v>
      </c>
      <c r="AS136" s="103" t="n">
        <v>9.462925</v>
      </c>
      <c r="AT136" s="103" t="n">
        <v>9.32745</v>
      </c>
      <c r="AU136" s="103" t="n">
        <v>9.191975</v>
      </c>
      <c r="AV136" s="103" t="n">
        <v>9.0565</v>
      </c>
      <c r="AW136" s="103" t="n">
        <v>8.921025</v>
      </c>
      <c r="AX136" s="103" t="n">
        <v>8.78555</v>
      </c>
      <c r="AY136" s="103" t="n">
        <v>8.650075</v>
      </c>
      <c r="AZ136" s="103" t="n">
        <v>8.5146</v>
      </c>
      <c r="BA136" s="103" t="n">
        <v>8.379125</v>
      </c>
      <c r="BB136" s="103" t="n">
        <v>8.24365</v>
      </c>
      <c r="BC136" s="103" t="n">
        <v>8.108175</v>
      </c>
      <c r="BD136" s="103" t="n">
        <v>7.9727</v>
      </c>
      <c r="BE136" s="103" t="n">
        <v>7.837225</v>
      </c>
      <c r="BF136" s="103" t="n">
        <v>7.70175</v>
      </c>
      <c r="BG136" s="103" t="n">
        <v>7.566275</v>
      </c>
      <c r="BH136" s="103" t="n">
        <v>7.4308</v>
      </c>
      <c r="BI136" s="103" t="n">
        <v>7.295325</v>
      </c>
      <c r="BJ136" s="103" t="n">
        <v>7.15985</v>
      </c>
    </row>
    <row r="137" customFormat="false" ht="12.8" hidden="false" customHeight="false" outlineLevel="0" collapsed="false">
      <c r="A137" s="102" t="n">
        <v>170</v>
      </c>
      <c r="B137" s="103" t="n">
        <v>0</v>
      </c>
      <c r="C137" s="103" t="n">
        <v>0.716</v>
      </c>
      <c r="D137" s="103" t="n">
        <v>1.432</v>
      </c>
      <c r="E137" s="103" t="n">
        <v>2.148</v>
      </c>
      <c r="F137" s="103" t="n">
        <v>2.864</v>
      </c>
      <c r="G137" s="103" t="n">
        <v>3.58</v>
      </c>
      <c r="H137" s="103" t="n">
        <v>4.296</v>
      </c>
      <c r="I137" s="103" t="n">
        <v>5.012</v>
      </c>
      <c r="J137" s="103" t="n">
        <v>5.728</v>
      </c>
      <c r="K137" s="103" t="n">
        <v>6.50125</v>
      </c>
      <c r="L137" s="103" t="n">
        <v>7.2745</v>
      </c>
      <c r="M137" s="103" t="n">
        <v>8.04775</v>
      </c>
      <c r="N137" s="103" t="n">
        <v>8.821</v>
      </c>
      <c r="O137" s="103" t="n">
        <v>9.6685</v>
      </c>
      <c r="P137" s="103" t="n">
        <v>10.516</v>
      </c>
      <c r="Q137" s="103" t="n">
        <v>11.4375</v>
      </c>
      <c r="R137" s="103" t="n">
        <v>12.359</v>
      </c>
      <c r="S137" s="103" t="n">
        <v>13.2805</v>
      </c>
      <c r="T137" s="103" t="n">
        <v>14.202</v>
      </c>
      <c r="U137" s="103" t="n">
        <v>15.06</v>
      </c>
      <c r="V137" s="103" t="n">
        <v>15.918</v>
      </c>
      <c r="W137" s="103" t="n">
        <v>16.776</v>
      </c>
      <c r="X137" s="103" t="n">
        <v>17.634</v>
      </c>
      <c r="Y137" s="103" t="n">
        <v>18.826</v>
      </c>
      <c r="Z137" s="103" t="n">
        <v>20.018</v>
      </c>
      <c r="AA137" s="103" t="n">
        <v>21.5445</v>
      </c>
      <c r="AB137" s="103" t="n">
        <v>23.071</v>
      </c>
      <c r="AC137" s="103" t="n">
        <v>24.5975</v>
      </c>
      <c r="AD137" s="103" t="n">
        <v>26.124</v>
      </c>
      <c r="AE137" s="103" t="n">
        <v>18.7155</v>
      </c>
      <c r="AF137" s="103" t="n">
        <v>11.307</v>
      </c>
      <c r="AG137" s="103" t="n">
        <v>11.1705</v>
      </c>
      <c r="AH137" s="103" t="n">
        <v>11.034</v>
      </c>
      <c r="AI137" s="103" t="n">
        <v>10.897</v>
      </c>
      <c r="AJ137" s="103" t="n">
        <v>10.76</v>
      </c>
      <c r="AK137" s="103" t="n">
        <v>10.6235</v>
      </c>
      <c r="AL137" s="103" t="n">
        <v>10.487</v>
      </c>
      <c r="AM137" s="103" t="n">
        <v>10.3015</v>
      </c>
      <c r="AN137" s="103" t="n">
        <v>10.116</v>
      </c>
      <c r="AO137" s="103" t="n">
        <v>9.9805</v>
      </c>
      <c r="AP137" s="103" t="n">
        <v>9.845</v>
      </c>
      <c r="AQ137" s="103" t="n">
        <v>9.682</v>
      </c>
      <c r="AR137" s="103" t="n">
        <v>9.519</v>
      </c>
      <c r="AS137" s="103" t="n">
        <v>9.3845</v>
      </c>
      <c r="AT137" s="103" t="n">
        <v>9.25</v>
      </c>
      <c r="AU137" s="103" t="n">
        <v>9.1155</v>
      </c>
      <c r="AV137" s="103" t="n">
        <v>8.981</v>
      </c>
      <c r="AW137" s="103" t="n">
        <v>8.8465</v>
      </c>
      <c r="AX137" s="103" t="n">
        <v>8.712</v>
      </c>
      <c r="AY137" s="103" t="n">
        <v>8.5775</v>
      </c>
      <c r="AZ137" s="103" t="n">
        <v>8.443</v>
      </c>
      <c r="BA137" s="103" t="n">
        <v>8.3085</v>
      </c>
      <c r="BB137" s="103" t="n">
        <v>8.174</v>
      </c>
      <c r="BC137" s="103" t="n">
        <v>8.0395</v>
      </c>
      <c r="BD137" s="103" t="n">
        <v>7.905</v>
      </c>
      <c r="BE137" s="103" t="n">
        <v>7.7705</v>
      </c>
      <c r="BF137" s="103" t="n">
        <v>7.636</v>
      </c>
      <c r="BG137" s="103" t="n">
        <v>7.5015</v>
      </c>
      <c r="BH137" s="103" t="n">
        <v>7.367</v>
      </c>
      <c r="BI137" s="103" t="n">
        <v>7.2325</v>
      </c>
      <c r="BJ137" s="103" t="n">
        <v>7.098</v>
      </c>
    </row>
    <row r="138" customFormat="false" ht="12.8" hidden="false" customHeight="false" outlineLevel="0" collapsed="false">
      <c r="A138" s="102" t="n">
        <v>171</v>
      </c>
      <c r="B138" s="103" t="n">
        <v>0</v>
      </c>
      <c r="C138" s="103" t="n">
        <v>0.7096</v>
      </c>
      <c r="D138" s="103" t="n">
        <v>1.4192</v>
      </c>
      <c r="E138" s="103" t="n">
        <v>2.1288</v>
      </c>
      <c r="F138" s="103" t="n">
        <v>2.8384</v>
      </c>
      <c r="G138" s="103" t="n">
        <v>3.548</v>
      </c>
      <c r="H138" s="103" t="n">
        <v>4.2576</v>
      </c>
      <c r="I138" s="103" t="n">
        <v>4.9672</v>
      </c>
      <c r="J138" s="103" t="n">
        <v>5.6768</v>
      </c>
      <c r="K138" s="103" t="n">
        <v>6.4327</v>
      </c>
      <c r="L138" s="103" t="n">
        <v>7.1886</v>
      </c>
      <c r="M138" s="103" t="n">
        <v>7.9445</v>
      </c>
      <c r="N138" s="103" t="n">
        <v>8.7004</v>
      </c>
      <c r="O138" s="103" t="n">
        <v>9.526</v>
      </c>
      <c r="P138" s="103" t="n">
        <v>10.3516</v>
      </c>
      <c r="Q138" s="103" t="n">
        <v>11.2467</v>
      </c>
      <c r="R138" s="103" t="n">
        <v>12.1418</v>
      </c>
      <c r="S138" s="103" t="n">
        <v>13.0369</v>
      </c>
      <c r="T138" s="103" t="n">
        <v>13.932</v>
      </c>
      <c r="U138" s="103" t="n">
        <v>14.7787</v>
      </c>
      <c r="V138" s="103" t="n">
        <v>15.6254</v>
      </c>
      <c r="W138" s="103" t="n">
        <v>16.4721</v>
      </c>
      <c r="X138" s="103" t="n">
        <v>17.3188</v>
      </c>
      <c r="Y138" s="103" t="n">
        <v>18.5188</v>
      </c>
      <c r="Z138" s="103" t="n">
        <v>19.7188</v>
      </c>
      <c r="AA138" s="103" t="n">
        <v>21.2725</v>
      </c>
      <c r="AB138" s="103" t="n">
        <v>22.8262</v>
      </c>
      <c r="AC138" s="103" t="n">
        <v>24.3799</v>
      </c>
      <c r="AD138" s="103" t="n">
        <v>25.9336</v>
      </c>
      <c r="AE138" s="103" t="n">
        <v>18.5667</v>
      </c>
      <c r="AF138" s="103" t="n">
        <v>11.1998</v>
      </c>
      <c r="AG138" s="103" t="n">
        <v>11.0645</v>
      </c>
      <c r="AH138" s="103" t="n">
        <v>10.9292</v>
      </c>
      <c r="AI138" s="103" t="n">
        <v>10.7934</v>
      </c>
      <c r="AJ138" s="103" t="n">
        <v>10.6576</v>
      </c>
      <c r="AK138" s="103" t="n">
        <v>10.5223</v>
      </c>
      <c r="AL138" s="103" t="n">
        <v>10.387</v>
      </c>
      <c r="AM138" s="103" t="n">
        <v>10.207</v>
      </c>
      <c r="AN138" s="103" t="n">
        <v>10.027</v>
      </c>
      <c r="AO138" s="103" t="n">
        <v>9.8926</v>
      </c>
      <c r="AP138" s="103" t="n">
        <v>9.7582</v>
      </c>
      <c r="AQ138" s="103" t="n">
        <v>9.5991</v>
      </c>
      <c r="AR138" s="103" t="n">
        <v>9.44</v>
      </c>
      <c r="AS138" s="103" t="n">
        <v>9.306475</v>
      </c>
      <c r="AT138" s="103" t="n">
        <v>9.17295</v>
      </c>
      <c r="AU138" s="103" t="n">
        <v>9.039425</v>
      </c>
      <c r="AV138" s="103" t="n">
        <v>8.9059</v>
      </c>
      <c r="AW138" s="103" t="n">
        <v>8.772375</v>
      </c>
      <c r="AX138" s="103" t="n">
        <v>8.63885</v>
      </c>
      <c r="AY138" s="103" t="n">
        <v>8.505325</v>
      </c>
      <c r="AZ138" s="103" t="n">
        <v>8.3718</v>
      </c>
      <c r="BA138" s="103" t="n">
        <v>8.238275</v>
      </c>
      <c r="BB138" s="103" t="n">
        <v>8.10475</v>
      </c>
      <c r="BC138" s="103" t="n">
        <v>7.971225</v>
      </c>
      <c r="BD138" s="103" t="n">
        <v>7.8377</v>
      </c>
      <c r="BE138" s="103" t="n">
        <v>7.704175</v>
      </c>
      <c r="BF138" s="103" t="n">
        <v>7.57065</v>
      </c>
      <c r="BG138" s="103" t="n">
        <v>7.437125</v>
      </c>
      <c r="BH138" s="103" t="n">
        <v>7.3036</v>
      </c>
      <c r="BI138" s="103" t="n">
        <v>7.170075</v>
      </c>
      <c r="BJ138" s="103" t="n">
        <v>7.03655</v>
      </c>
    </row>
    <row r="139" customFormat="false" ht="12.8" hidden="false" customHeight="false" outlineLevel="0" collapsed="false">
      <c r="A139" s="102" t="n">
        <v>172</v>
      </c>
      <c r="B139" s="103" t="n">
        <v>0</v>
      </c>
      <c r="C139" s="103" t="n">
        <v>0.7032</v>
      </c>
      <c r="D139" s="103" t="n">
        <v>1.4064</v>
      </c>
      <c r="E139" s="103" t="n">
        <v>2.1096</v>
      </c>
      <c r="F139" s="103" t="n">
        <v>2.8128</v>
      </c>
      <c r="G139" s="103" t="n">
        <v>3.516</v>
      </c>
      <c r="H139" s="103" t="n">
        <v>4.2192</v>
      </c>
      <c r="I139" s="103" t="n">
        <v>4.9224</v>
      </c>
      <c r="J139" s="103" t="n">
        <v>5.6256</v>
      </c>
      <c r="K139" s="103" t="n">
        <v>6.36415</v>
      </c>
      <c r="L139" s="103" t="n">
        <v>7.1027</v>
      </c>
      <c r="M139" s="103" t="n">
        <v>7.84125</v>
      </c>
      <c r="N139" s="103" t="n">
        <v>8.5798</v>
      </c>
      <c r="O139" s="103" t="n">
        <v>9.3835</v>
      </c>
      <c r="P139" s="103" t="n">
        <v>10.1872</v>
      </c>
      <c r="Q139" s="103" t="n">
        <v>11.0559</v>
      </c>
      <c r="R139" s="103" t="n">
        <v>11.9246</v>
      </c>
      <c r="S139" s="103" t="n">
        <v>12.7933</v>
      </c>
      <c r="T139" s="103" t="n">
        <v>13.662</v>
      </c>
      <c r="U139" s="103" t="n">
        <v>14.4974</v>
      </c>
      <c r="V139" s="103" t="n">
        <v>15.3328</v>
      </c>
      <c r="W139" s="103" t="n">
        <v>16.1682</v>
      </c>
      <c r="X139" s="103" t="n">
        <v>17.0036</v>
      </c>
      <c r="Y139" s="103" t="n">
        <v>18.2116</v>
      </c>
      <c r="Z139" s="103" t="n">
        <v>19.4196</v>
      </c>
      <c r="AA139" s="103" t="n">
        <v>21.0005</v>
      </c>
      <c r="AB139" s="103" t="n">
        <v>22.5814</v>
      </c>
      <c r="AC139" s="103" t="n">
        <v>24.1623</v>
      </c>
      <c r="AD139" s="103" t="n">
        <v>25.7432</v>
      </c>
      <c r="AE139" s="103" t="n">
        <v>18.4179</v>
      </c>
      <c r="AF139" s="103" t="n">
        <v>11.0926</v>
      </c>
      <c r="AG139" s="103" t="n">
        <v>10.9585</v>
      </c>
      <c r="AH139" s="103" t="n">
        <v>10.8244</v>
      </c>
      <c r="AI139" s="103" t="n">
        <v>10.6898</v>
      </c>
      <c r="AJ139" s="103" t="n">
        <v>10.5552</v>
      </c>
      <c r="AK139" s="103" t="n">
        <v>10.4211</v>
      </c>
      <c r="AL139" s="103" t="n">
        <v>10.287</v>
      </c>
      <c r="AM139" s="103" t="n">
        <v>10.1125</v>
      </c>
      <c r="AN139" s="103" t="n">
        <v>9.938</v>
      </c>
      <c r="AO139" s="103" t="n">
        <v>9.8047</v>
      </c>
      <c r="AP139" s="103" t="n">
        <v>9.6714</v>
      </c>
      <c r="AQ139" s="103" t="n">
        <v>9.5162</v>
      </c>
      <c r="AR139" s="103" t="n">
        <v>9.361</v>
      </c>
      <c r="AS139" s="103" t="n">
        <v>9.22845</v>
      </c>
      <c r="AT139" s="103" t="n">
        <v>9.0959</v>
      </c>
      <c r="AU139" s="103" t="n">
        <v>8.96335</v>
      </c>
      <c r="AV139" s="103" t="n">
        <v>8.8308</v>
      </c>
      <c r="AW139" s="103" t="n">
        <v>8.69825</v>
      </c>
      <c r="AX139" s="103" t="n">
        <v>8.5657</v>
      </c>
      <c r="AY139" s="103" t="n">
        <v>8.43315</v>
      </c>
      <c r="AZ139" s="103" t="n">
        <v>8.3006</v>
      </c>
      <c r="BA139" s="103" t="n">
        <v>8.16805</v>
      </c>
      <c r="BB139" s="103" t="n">
        <v>8.0355</v>
      </c>
      <c r="BC139" s="103" t="n">
        <v>7.90295</v>
      </c>
      <c r="BD139" s="103" t="n">
        <v>7.7704</v>
      </c>
      <c r="BE139" s="103" t="n">
        <v>7.63785</v>
      </c>
      <c r="BF139" s="103" t="n">
        <v>7.5053</v>
      </c>
      <c r="BG139" s="103" t="n">
        <v>7.37275</v>
      </c>
      <c r="BH139" s="103" t="n">
        <v>7.2402</v>
      </c>
      <c r="BI139" s="103" t="n">
        <v>7.10765</v>
      </c>
      <c r="BJ139" s="103" t="n">
        <v>6.9751</v>
      </c>
    </row>
    <row r="140" customFormat="false" ht="12.8" hidden="false" customHeight="false" outlineLevel="0" collapsed="false">
      <c r="A140" s="102" t="n">
        <v>173</v>
      </c>
      <c r="B140" s="103" t="n">
        <v>0</v>
      </c>
      <c r="C140" s="103" t="n">
        <v>0.6968</v>
      </c>
      <c r="D140" s="103" t="n">
        <v>1.3936</v>
      </c>
      <c r="E140" s="103" t="n">
        <v>2.0904</v>
      </c>
      <c r="F140" s="103" t="n">
        <v>2.7872</v>
      </c>
      <c r="G140" s="103" t="n">
        <v>3.484</v>
      </c>
      <c r="H140" s="103" t="n">
        <v>4.1808</v>
      </c>
      <c r="I140" s="103" t="n">
        <v>4.8776</v>
      </c>
      <c r="J140" s="103" t="n">
        <v>5.5744</v>
      </c>
      <c r="K140" s="103" t="n">
        <v>6.2956</v>
      </c>
      <c r="L140" s="103" t="n">
        <v>7.0168</v>
      </c>
      <c r="M140" s="103" t="n">
        <v>7.738</v>
      </c>
      <c r="N140" s="103" t="n">
        <v>8.4592</v>
      </c>
      <c r="O140" s="103" t="n">
        <v>9.241</v>
      </c>
      <c r="P140" s="103" t="n">
        <v>10.0228</v>
      </c>
      <c r="Q140" s="103" t="n">
        <v>10.8651</v>
      </c>
      <c r="R140" s="103" t="n">
        <v>11.7074</v>
      </c>
      <c r="S140" s="103" t="n">
        <v>12.5497</v>
      </c>
      <c r="T140" s="103" t="n">
        <v>13.392</v>
      </c>
      <c r="U140" s="103" t="n">
        <v>14.2161</v>
      </c>
      <c r="V140" s="103" t="n">
        <v>15.0402</v>
      </c>
      <c r="W140" s="103" t="n">
        <v>15.8643</v>
      </c>
      <c r="X140" s="103" t="n">
        <v>16.6884</v>
      </c>
      <c r="Y140" s="103" t="n">
        <v>17.9044</v>
      </c>
      <c r="Z140" s="103" t="n">
        <v>19.1204</v>
      </c>
      <c r="AA140" s="103" t="n">
        <v>20.7285</v>
      </c>
      <c r="AB140" s="103" t="n">
        <v>22.3366</v>
      </c>
      <c r="AC140" s="103" t="n">
        <v>23.9447</v>
      </c>
      <c r="AD140" s="103" t="n">
        <v>25.5528</v>
      </c>
      <c r="AE140" s="103" t="n">
        <v>18.2691</v>
      </c>
      <c r="AF140" s="103" t="n">
        <v>10.9854</v>
      </c>
      <c r="AG140" s="103" t="n">
        <v>10.8525</v>
      </c>
      <c r="AH140" s="103" t="n">
        <v>10.7196</v>
      </c>
      <c r="AI140" s="103" t="n">
        <v>10.5862</v>
      </c>
      <c r="AJ140" s="103" t="n">
        <v>10.4528</v>
      </c>
      <c r="AK140" s="103" t="n">
        <v>10.3199</v>
      </c>
      <c r="AL140" s="103" t="n">
        <v>10.187</v>
      </c>
      <c r="AM140" s="103" t="n">
        <v>10.018</v>
      </c>
      <c r="AN140" s="103" t="n">
        <v>9.849</v>
      </c>
      <c r="AO140" s="103" t="n">
        <v>9.7168</v>
      </c>
      <c r="AP140" s="103" t="n">
        <v>9.5846</v>
      </c>
      <c r="AQ140" s="103" t="n">
        <v>9.4333</v>
      </c>
      <c r="AR140" s="103" t="n">
        <v>9.282</v>
      </c>
      <c r="AS140" s="103" t="n">
        <v>9.150425</v>
      </c>
      <c r="AT140" s="103" t="n">
        <v>9.01885</v>
      </c>
      <c r="AU140" s="103" t="n">
        <v>8.887275</v>
      </c>
      <c r="AV140" s="103" t="n">
        <v>8.7557</v>
      </c>
      <c r="AW140" s="103" t="n">
        <v>8.624125</v>
      </c>
      <c r="AX140" s="103" t="n">
        <v>8.49255</v>
      </c>
      <c r="AY140" s="103" t="n">
        <v>8.360975</v>
      </c>
      <c r="AZ140" s="103" t="n">
        <v>8.2294</v>
      </c>
      <c r="BA140" s="103" t="n">
        <v>8.097825</v>
      </c>
      <c r="BB140" s="103" t="n">
        <v>7.96625</v>
      </c>
      <c r="BC140" s="103" t="n">
        <v>7.834675</v>
      </c>
      <c r="BD140" s="103" t="n">
        <v>7.7031</v>
      </c>
      <c r="BE140" s="103" t="n">
        <v>7.571525</v>
      </c>
      <c r="BF140" s="103" t="n">
        <v>7.43995</v>
      </c>
      <c r="BG140" s="103" t="n">
        <v>7.308375</v>
      </c>
      <c r="BH140" s="103" t="n">
        <v>7.1768</v>
      </c>
      <c r="BI140" s="103" t="n">
        <v>7.045225</v>
      </c>
      <c r="BJ140" s="103" t="n">
        <v>6.91365</v>
      </c>
    </row>
    <row r="141" customFormat="false" ht="12.8" hidden="false" customHeight="false" outlineLevel="0" collapsed="false">
      <c r="A141" s="102" t="n">
        <v>174</v>
      </c>
      <c r="B141" s="103" t="n">
        <v>0</v>
      </c>
      <c r="C141" s="103" t="n">
        <v>0.6904</v>
      </c>
      <c r="D141" s="103" t="n">
        <v>1.3808</v>
      </c>
      <c r="E141" s="103" t="n">
        <v>2.0712</v>
      </c>
      <c r="F141" s="103" t="n">
        <v>2.7616</v>
      </c>
      <c r="G141" s="103" t="n">
        <v>3.452</v>
      </c>
      <c r="H141" s="103" t="n">
        <v>4.1424</v>
      </c>
      <c r="I141" s="103" t="n">
        <v>4.8328</v>
      </c>
      <c r="J141" s="103" t="n">
        <v>5.5232</v>
      </c>
      <c r="K141" s="103" t="n">
        <v>6.22705</v>
      </c>
      <c r="L141" s="103" t="n">
        <v>6.9309</v>
      </c>
      <c r="M141" s="103" t="n">
        <v>7.63475</v>
      </c>
      <c r="N141" s="103" t="n">
        <v>8.3386</v>
      </c>
      <c r="O141" s="103" t="n">
        <v>9.0985</v>
      </c>
      <c r="P141" s="103" t="n">
        <v>9.8584</v>
      </c>
      <c r="Q141" s="103" t="n">
        <v>10.6743</v>
      </c>
      <c r="R141" s="103" t="n">
        <v>11.4902</v>
      </c>
      <c r="S141" s="103" t="n">
        <v>12.3061</v>
      </c>
      <c r="T141" s="103" t="n">
        <v>13.122</v>
      </c>
      <c r="U141" s="103" t="n">
        <v>13.9348</v>
      </c>
      <c r="V141" s="103" t="n">
        <v>14.7476</v>
      </c>
      <c r="W141" s="103" t="n">
        <v>15.5604</v>
      </c>
      <c r="X141" s="103" t="n">
        <v>16.3732</v>
      </c>
      <c r="Y141" s="103" t="n">
        <v>17.5972</v>
      </c>
      <c r="Z141" s="103" t="n">
        <v>18.8212</v>
      </c>
      <c r="AA141" s="103" t="n">
        <v>20.4565</v>
      </c>
      <c r="AB141" s="103" t="n">
        <v>22.0918</v>
      </c>
      <c r="AC141" s="103" t="n">
        <v>23.7271</v>
      </c>
      <c r="AD141" s="103" t="n">
        <v>25.3624</v>
      </c>
      <c r="AE141" s="103" t="n">
        <v>18.1203</v>
      </c>
      <c r="AF141" s="103" t="n">
        <v>10.8782</v>
      </c>
      <c r="AG141" s="103" t="n">
        <v>10.7465</v>
      </c>
      <c r="AH141" s="103" t="n">
        <v>10.6148</v>
      </c>
      <c r="AI141" s="103" t="n">
        <v>10.4826</v>
      </c>
      <c r="AJ141" s="103" t="n">
        <v>10.3504</v>
      </c>
      <c r="AK141" s="103" t="n">
        <v>10.2187</v>
      </c>
      <c r="AL141" s="103" t="n">
        <v>10.087</v>
      </c>
      <c r="AM141" s="103" t="n">
        <v>9.9235</v>
      </c>
      <c r="AN141" s="103" t="n">
        <v>9.76</v>
      </c>
      <c r="AO141" s="103" t="n">
        <v>9.6289</v>
      </c>
      <c r="AP141" s="103" t="n">
        <v>9.4978</v>
      </c>
      <c r="AQ141" s="103" t="n">
        <v>9.3504</v>
      </c>
      <c r="AR141" s="103" t="n">
        <v>9.203</v>
      </c>
      <c r="AS141" s="103" t="n">
        <v>9.0724</v>
      </c>
      <c r="AT141" s="103" t="n">
        <v>8.9418</v>
      </c>
      <c r="AU141" s="103" t="n">
        <v>8.8112</v>
      </c>
      <c r="AV141" s="103" t="n">
        <v>8.6806</v>
      </c>
      <c r="AW141" s="103" t="n">
        <v>8.55</v>
      </c>
      <c r="AX141" s="103" t="n">
        <v>8.4194</v>
      </c>
      <c r="AY141" s="103" t="n">
        <v>8.2888</v>
      </c>
      <c r="AZ141" s="103" t="n">
        <v>8.1582</v>
      </c>
      <c r="BA141" s="103" t="n">
        <v>8.0276</v>
      </c>
      <c r="BB141" s="103" t="n">
        <v>7.897</v>
      </c>
      <c r="BC141" s="103" t="n">
        <v>7.7664</v>
      </c>
      <c r="BD141" s="103" t="n">
        <v>7.63580000000001</v>
      </c>
      <c r="BE141" s="103" t="n">
        <v>7.50520000000001</v>
      </c>
      <c r="BF141" s="103" t="n">
        <v>7.37460000000001</v>
      </c>
      <c r="BG141" s="103" t="n">
        <v>7.24400000000001</v>
      </c>
      <c r="BH141" s="103" t="n">
        <v>7.11340000000001</v>
      </c>
      <c r="BI141" s="103" t="n">
        <v>6.98280000000001</v>
      </c>
      <c r="BJ141" s="103" t="n">
        <v>6.85220000000001</v>
      </c>
    </row>
    <row r="142" customFormat="false" ht="12.8" hidden="false" customHeight="false" outlineLevel="0" collapsed="false">
      <c r="A142" s="102" t="n">
        <v>175</v>
      </c>
      <c r="B142" s="103" t="n">
        <v>0</v>
      </c>
      <c r="C142" s="103" t="n">
        <v>0.684</v>
      </c>
      <c r="D142" s="103" t="n">
        <v>1.368</v>
      </c>
      <c r="E142" s="103" t="n">
        <v>2.052</v>
      </c>
      <c r="F142" s="103" t="n">
        <v>2.736</v>
      </c>
      <c r="G142" s="103" t="n">
        <v>3.42</v>
      </c>
      <c r="H142" s="103" t="n">
        <v>4.104</v>
      </c>
      <c r="I142" s="103" t="n">
        <v>4.788</v>
      </c>
      <c r="J142" s="103" t="n">
        <v>5.472</v>
      </c>
      <c r="K142" s="103" t="n">
        <v>6.1585</v>
      </c>
      <c r="L142" s="103" t="n">
        <v>6.845</v>
      </c>
      <c r="M142" s="103" t="n">
        <v>7.5315</v>
      </c>
      <c r="N142" s="103" t="n">
        <v>8.218</v>
      </c>
      <c r="O142" s="103" t="n">
        <v>8.956</v>
      </c>
      <c r="P142" s="103" t="n">
        <v>9.694</v>
      </c>
      <c r="Q142" s="103" t="n">
        <v>10.4835</v>
      </c>
      <c r="R142" s="103" t="n">
        <v>11.273</v>
      </c>
      <c r="S142" s="103" t="n">
        <v>12.0625</v>
      </c>
      <c r="T142" s="103" t="n">
        <v>12.852</v>
      </c>
      <c r="U142" s="103" t="n">
        <v>13.6535</v>
      </c>
      <c r="V142" s="103" t="n">
        <v>14.455</v>
      </c>
      <c r="W142" s="103" t="n">
        <v>15.2565</v>
      </c>
      <c r="X142" s="103" t="n">
        <v>16.058</v>
      </c>
      <c r="Y142" s="103" t="n">
        <v>17.29</v>
      </c>
      <c r="Z142" s="103" t="n">
        <v>18.522</v>
      </c>
      <c r="AA142" s="103" t="n">
        <v>20.1845</v>
      </c>
      <c r="AB142" s="103" t="n">
        <v>21.847</v>
      </c>
      <c r="AC142" s="103" t="n">
        <v>23.5095</v>
      </c>
      <c r="AD142" s="103" t="n">
        <v>25.172</v>
      </c>
      <c r="AE142" s="103" t="n">
        <v>17.9715</v>
      </c>
      <c r="AF142" s="103" t="n">
        <v>10.771</v>
      </c>
      <c r="AG142" s="103" t="n">
        <v>10.6405</v>
      </c>
      <c r="AH142" s="103" t="n">
        <v>10.51</v>
      </c>
      <c r="AI142" s="103" t="n">
        <v>10.379</v>
      </c>
      <c r="AJ142" s="103" t="n">
        <v>10.248</v>
      </c>
      <c r="AK142" s="103" t="n">
        <v>10.1175</v>
      </c>
      <c r="AL142" s="103" t="n">
        <v>9.987</v>
      </c>
      <c r="AM142" s="103" t="n">
        <v>9.829</v>
      </c>
      <c r="AN142" s="103" t="n">
        <v>9.671</v>
      </c>
      <c r="AO142" s="103" t="n">
        <v>9.541</v>
      </c>
      <c r="AP142" s="103" t="n">
        <v>9.411</v>
      </c>
      <c r="AQ142" s="103" t="n">
        <v>9.2675</v>
      </c>
      <c r="AR142" s="103" t="n">
        <v>9.124</v>
      </c>
      <c r="AS142" s="103" t="n">
        <v>8.994375</v>
      </c>
      <c r="AT142" s="103" t="n">
        <v>8.86475</v>
      </c>
      <c r="AU142" s="103" t="n">
        <v>8.735125</v>
      </c>
      <c r="AV142" s="103" t="n">
        <v>8.6055</v>
      </c>
      <c r="AW142" s="103" t="n">
        <v>8.475875</v>
      </c>
      <c r="AX142" s="103" t="n">
        <v>8.34625</v>
      </c>
      <c r="AY142" s="103" t="n">
        <v>8.216625</v>
      </c>
      <c r="AZ142" s="103" t="n">
        <v>8.087</v>
      </c>
      <c r="BA142" s="103" t="n">
        <v>7.957375</v>
      </c>
      <c r="BB142" s="103" t="n">
        <v>7.82775</v>
      </c>
      <c r="BC142" s="103" t="n">
        <v>7.698125</v>
      </c>
      <c r="BD142" s="103" t="n">
        <v>7.5685</v>
      </c>
      <c r="BE142" s="103" t="n">
        <v>7.438875</v>
      </c>
      <c r="BF142" s="103" t="n">
        <v>7.30925</v>
      </c>
      <c r="BG142" s="103" t="n">
        <v>7.179625</v>
      </c>
      <c r="BH142" s="103" t="n">
        <v>7.05</v>
      </c>
      <c r="BI142" s="103" t="n">
        <v>6.920375</v>
      </c>
      <c r="BJ142" s="103" t="n">
        <v>6.79075</v>
      </c>
    </row>
    <row r="143" customFormat="false" ht="12.8" hidden="false" customHeight="false" outlineLevel="0" collapsed="false">
      <c r="A143" s="102" t="n">
        <v>176</v>
      </c>
      <c r="B143" s="103" t="n">
        <v>0</v>
      </c>
      <c r="C143" s="103" t="n">
        <v>0.6772</v>
      </c>
      <c r="D143" s="103" t="n">
        <v>1.3544</v>
      </c>
      <c r="E143" s="103" t="n">
        <v>2.0316</v>
      </c>
      <c r="F143" s="103" t="n">
        <v>2.7088</v>
      </c>
      <c r="G143" s="103" t="n">
        <v>3.386</v>
      </c>
      <c r="H143" s="103" t="n">
        <v>4.0632</v>
      </c>
      <c r="I143" s="103" t="n">
        <v>4.7404</v>
      </c>
      <c r="J143" s="103" t="n">
        <v>5.4176</v>
      </c>
      <c r="K143" s="103" t="n">
        <v>6.0869</v>
      </c>
      <c r="L143" s="103" t="n">
        <v>6.7562</v>
      </c>
      <c r="M143" s="103" t="n">
        <v>7.4255</v>
      </c>
      <c r="N143" s="103" t="n">
        <v>8.0948</v>
      </c>
      <c r="O143" s="103" t="n">
        <v>8.8113</v>
      </c>
      <c r="P143" s="103" t="n">
        <v>9.5278</v>
      </c>
      <c r="Q143" s="103" t="n">
        <v>10.2913</v>
      </c>
      <c r="R143" s="103" t="n">
        <v>11.0548</v>
      </c>
      <c r="S143" s="103" t="n">
        <v>11.8184</v>
      </c>
      <c r="T143" s="103" t="n">
        <v>12.582</v>
      </c>
      <c r="U143" s="103" t="n">
        <v>13.3712</v>
      </c>
      <c r="V143" s="103" t="n">
        <v>14.1604</v>
      </c>
      <c r="W143" s="103" t="n">
        <v>14.9497</v>
      </c>
      <c r="X143" s="103" t="n">
        <v>15.739</v>
      </c>
      <c r="Y143" s="103" t="n">
        <v>16.9745</v>
      </c>
      <c r="Z143" s="103" t="n">
        <v>18.21</v>
      </c>
      <c r="AA143" s="103" t="n">
        <v>19.8917</v>
      </c>
      <c r="AB143" s="103" t="n">
        <v>21.5734</v>
      </c>
      <c r="AC143" s="103" t="n">
        <v>23.2551</v>
      </c>
      <c r="AD143" s="103" t="n">
        <v>24.9368</v>
      </c>
      <c r="AE143" s="103" t="n">
        <v>17.8052</v>
      </c>
      <c r="AF143" s="103" t="n">
        <v>10.6736</v>
      </c>
      <c r="AG143" s="103" t="n">
        <v>10.5442</v>
      </c>
      <c r="AH143" s="103" t="n">
        <v>10.4148</v>
      </c>
      <c r="AI143" s="103" t="n">
        <v>10.2849</v>
      </c>
      <c r="AJ143" s="103" t="n">
        <v>10.155</v>
      </c>
      <c r="AK143" s="103" t="n">
        <v>10.0255</v>
      </c>
      <c r="AL143" s="103" t="n">
        <v>9.896</v>
      </c>
      <c r="AM143" s="103" t="n">
        <v>9.7445</v>
      </c>
      <c r="AN143" s="103" t="n">
        <v>9.593</v>
      </c>
      <c r="AO143" s="103" t="n">
        <v>9.4639</v>
      </c>
      <c r="AP143" s="103" t="n">
        <v>9.3348</v>
      </c>
      <c r="AQ143" s="103" t="n">
        <v>9.1949</v>
      </c>
      <c r="AR143" s="103" t="n">
        <v>9.055</v>
      </c>
      <c r="AS143" s="103" t="n">
        <v>8.926225</v>
      </c>
      <c r="AT143" s="103" t="n">
        <v>8.79745</v>
      </c>
      <c r="AU143" s="103" t="n">
        <v>8.668675</v>
      </c>
      <c r="AV143" s="103" t="n">
        <v>8.5399</v>
      </c>
      <c r="AW143" s="103" t="n">
        <v>8.411125</v>
      </c>
      <c r="AX143" s="103" t="n">
        <v>8.28234999999999</v>
      </c>
      <c r="AY143" s="103" t="n">
        <v>8.15357499999999</v>
      </c>
      <c r="AZ143" s="103" t="n">
        <v>8.0248</v>
      </c>
      <c r="BA143" s="103" t="n">
        <v>7.896025</v>
      </c>
      <c r="BB143" s="103" t="n">
        <v>7.76725</v>
      </c>
      <c r="BC143" s="103" t="n">
        <v>7.638475</v>
      </c>
      <c r="BD143" s="103" t="n">
        <v>7.5097</v>
      </c>
      <c r="BE143" s="103" t="n">
        <v>7.380925</v>
      </c>
      <c r="BF143" s="103" t="n">
        <v>7.25215</v>
      </c>
      <c r="BG143" s="103" t="n">
        <v>7.123375</v>
      </c>
      <c r="BH143" s="103" t="n">
        <v>6.9946</v>
      </c>
      <c r="BI143" s="103" t="n">
        <v>6.865825</v>
      </c>
      <c r="BJ143" s="103" t="n">
        <v>6.73705</v>
      </c>
    </row>
    <row r="144" customFormat="false" ht="12.8" hidden="false" customHeight="false" outlineLevel="0" collapsed="false">
      <c r="A144" s="102" t="n">
        <v>177</v>
      </c>
      <c r="B144" s="103" t="n">
        <v>0</v>
      </c>
      <c r="C144" s="103" t="n">
        <v>0.6704</v>
      </c>
      <c r="D144" s="103" t="n">
        <v>1.3408</v>
      </c>
      <c r="E144" s="103" t="n">
        <v>2.0112</v>
      </c>
      <c r="F144" s="103" t="n">
        <v>2.6816</v>
      </c>
      <c r="G144" s="103" t="n">
        <v>3.352</v>
      </c>
      <c r="H144" s="103" t="n">
        <v>4.0224</v>
      </c>
      <c r="I144" s="103" t="n">
        <v>4.6928</v>
      </c>
      <c r="J144" s="103" t="n">
        <v>5.3632</v>
      </c>
      <c r="K144" s="103" t="n">
        <v>6.0153</v>
      </c>
      <c r="L144" s="103" t="n">
        <v>6.6674</v>
      </c>
      <c r="M144" s="103" t="n">
        <v>7.3195</v>
      </c>
      <c r="N144" s="103" t="n">
        <v>7.9716</v>
      </c>
      <c r="O144" s="103" t="n">
        <v>8.6666</v>
      </c>
      <c r="P144" s="103" t="n">
        <v>9.3616</v>
      </c>
      <c r="Q144" s="103" t="n">
        <v>10.0991</v>
      </c>
      <c r="R144" s="103" t="n">
        <v>10.8366</v>
      </c>
      <c r="S144" s="103" t="n">
        <v>11.5743</v>
      </c>
      <c r="T144" s="103" t="n">
        <v>12.312</v>
      </c>
      <c r="U144" s="103" t="n">
        <v>13.0889</v>
      </c>
      <c r="V144" s="103" t="n">
        <v>13.8658</v>
      </c>
      <c r="W144" s="103" t="n">
        <v>14.6429</v>
      </c>
      <c r="X144" s="103" t="n">
        <v>15.42</v>
      </c>
      <c r="Y144" s="103" t="n">
        <v>16.659</v>
      </c>
      <c r="Z144" s="103" t="n">
        <v>17.898</v>
      </c>
      <c r="AA144" s="103" t="n">
        <v>19.5989</v>
      </c>
      <c r="AB144" s="103" t="n">
        <v>21.2998</v>
      </c>
      <c r="AC144" s="103" t="n">
        <v>23.0007</v>
      </c>
      <c r="AD144" s="103" t="n">
        <v>24.7016</v>
      </c>
      <c r="AE144" s="103" t="n">
        <v>17.6389</v>
      </c>
      <c r="AF144" s="103" t="n">
        <v>10.5762</v>
      </c>
      <c r="AG144" s="103" t="n">
        <v>10.4479</v>
      </c>
      <c r="AH144" s="103" t="n">
        <v>10.3196</v>
      </c>
      <c r="AI144" s="103" t="n">
        <v>10.1908</v>
      </c>
      <c r="AJ144" s="103" t="n">
        <v>10.062</v>
      </c>
      <c r="AK144" s="103" t="n">
        <v>9.9335</v>
      </c>
      <c r="AL144" s="103" t="n">
        <v>9.805</v>
      </c>
      <c r="AM144" s="103" t="n">
        <v>9.66</v>
      </c>
      <c r="AN144" s="103" t="n">
        <v>9.515</v>
      </c>
      <c r="AO144" s="103" t="n">
        <v>9.3868</v>
      </c>
      <c r="AP144" s="103" t="n">
        <v>9.2586</v>
      </c>
      <c r="AQ144" s="103" t="n">
        <v>9.1223</v>
      </c>
      <c r="AR144" s="103" t="n">
        <v>8.986</v>
      </c>
      <c r="AS144" s="103" t="n">
        <v>8.858075</v>
      </c>
      <c r="AT144" s="103" t="n">
        <v>8.73015</v>
      </c>
      <c r="AU144" s="103" t="n">
        <v>8.602225</v>
      </c>
      <c r="AV144" s="103" t="n">
        <v>8.4743</v>
      </c>
      <c r="AW144" s="103" t="n">
        <v>8.346375</v>
      </c>
      <c r="AX144" s="103" t="n">
        <v>8.21845</v>
      </c>
      <c r="AY144" s="103" t="n">
        <v>8.090525</v>
      </c>
      <c r="AZ144" s="103" t="n">
        <v>7.9626</v>
      </c>
      <c r="BA144" s="103" t="n">
        <v>7.834675</v>
      </c>
      <c r="BB144" s="103" t="n">
        <v>7.70675</v>
      </c>
      <c r="BC144" s="103" t="n">
        <v>7.578825</v>
      </c>
      <c r="BD144" s="103" t="n">
        <v>7.4509</v>
      </c>
      <c r="BE144" s="103" t="n">
        <v>7.322975</v>
      </c>
      <c r="BF144" s="103" t="n">
        <v>7.19505</v>
      </c>
      <c r="BG144" s="103" t="n">
        <v>7.067125</v>
      </c>
      <c r="BH144" s="103" t="n">
        <v>6.9392</v>
      </c>
      <c r="BI144" s="103" t="n">
        <v>6.811275</v>
      </c>
      <c r="BJ144" s="103" t="n">
        <v>6.68335</v>
      </c>
    </row>
    <row r="145" customFormat="false" ht="12.8" hidden="false" customHeight="false" outlineLevel="0" collapsed="false">
      <c r="A145" s="102" t="n">
        <v>178</v>
      </c>
      <c r="B145" s="103" t="n">
        <v>0</v>
      </c>
      <c r="C145" s="103" t="n">
        <v>0.6636</v>
      </c>
      <c r="D145" s="103" t="n">
        <v>1.3272</v>
      </c>
      <c r="E145" s="103" t="n">
        <v>1.9908</v>
      </c>
      <c r="F145" s="103" t="n">
        <v>2.6544</v>
      </c>
      <c r="G145" s="103" t="n">
        <v>3.318</v>
      </c>
      <c r="H145" s="103" t="n">
        <v>3.9816</v>
      </c>
      <c r="I145" s="103" t="n">
        <v>4.6452</v>
      </c>
      <c r="J145" s="103" t="n">
        <v>5.3088</v>
      </c>
      <c r="K145" s="103" t="n">
        <v>5.9437</v>
      </c>
      <c r="L145" s="103" t="n">
        <v>6.5786</v>
      </c>
      <c r="M145" s="103" t="n">
        <v>7.2135</v>
      </c>
      <c r="N145" s="103" t="n">
        <v>7.8484</v>
      </c>
      <c r="O145" s="103" t="n">
        <v>8.5219</v>
      </c>
      <c r="P145" s="103" t="n">
        <v>9.1954</v>
      </c>
      <c r="Q145" s="103" t="n">
        <v>9.9069</v>
      </c>
      <c r="R145" s="103" t="n">
        <v>10.6184</v>
      </c>
      <c r="S145" s="103" t="n">
        <v>11.3302</v>
      </c>
      <c r="T145" s="103" t="n">
        <v>12.042</v>
      </c>
      <c r="U145" s="103" t="n">
        <v>12.8066</v>
      </c>
      <c r="V145" s="103" t="n">
        <v>13.5712</v>
      </c>
      <c r="W145" s="103" t="n">
        <v>14.3361</v>
      </c>
      <c r="X145" s="103" t="n">
        <v>15.101</v>
      </c>
      <c r="Y145" s="103" t="n">
        <v>16.3435</v>
      </c>
      <c r="Z145" s="103" t="n">
        <v>17.586</v>
      </c>
      <c r="AA145" s="103" t="n">
        <v>19.3061</v>
      </c>
      <c r="AB145" s="103" t="n">
        <v>21.0262</v>
      </c>
      <c r="AC145" s="103" t="n">
        <v>22.7463</v>
      </c>
      <c r="AD145" s="103" t="n">
        <v>24.4664</v>
      </c>
      <c r="AE145" s="103" t="n">
        <v>17.4726</v>
      </c>
      <c r="AF145" s="103" t="n">
        <v>10.4788</v>
      </c>
      <c r="AG145" s="103" t="n">
        <v>10.3516</v>
      </c>
      <c r="AH145" s="103" t="n">
        <v>10.2244</v>
      </c>
      <c r="AI145" s="103" t="n">
        <v>10.0967</v>
      </c>
      <c r="AJ145" s="103" t="n">
        <v>9.969</v>
      </c>
      <c r="AK145" s="103" t="n">
        <v>9.8415</v>
      </c>
      <c r="AL145" s="103" t="n">
        <v>9.714</v>
      </c>
      <c r="AM145" s="103" t="n">
        <v>9.5755</v>
      </c>
      <c r="AN145" s="103" t="n">
        <v>9.437</v>
      </c>
      <c r="AO145" s="103" t="n">
        <v>9.3097</v>
      </c>
      <c r="AP145" s="103" t="n">
        <v>9.1824</v>
      </c>
      <c r="AQ145" s="103" t="n">
        <v>9.0497</v>
      </c>
      <c r="AR145" s="103" t="n">
        <v>8.917</v>
      </c>
      <c r="AS145" s="103" t="n">
        <v>8.789925</v>
      </c>
      <c r="AT145" s="103" t="n">
        <v>8.66285</v>
      </c>
      <c r="AU145" s="103" t="n">
        <v>8.535775</v>
      </c>
      <c r="AV145" s="103" t="n">
        <v>8.4087</v>
      </c>
      <c r="AW145" s="103" t="n">
        <v>8.281625</v>
      </c>
      <c r="AX145" s="103" t="n">
        <v>8.15455</v>
      </c>
      <c r="AY145" s="103" t="n">
        <v>8.027475</v>
      </c>
      <c r="AZ145" s="103" t="n">
        <v>7.9004</v>
      </c>
      <c r="BA145" s="103" t="n">
        <v>7.773325</v>
      </c>
      <c r="BB145" s="103" t="n">
        <v>7.64625</v>
      </c>
      <c r="BC145" s="103" t="n">
        <v>7.519175</v>
      </c>
      <c r="BD145" s="103" t="n">
        <v>7.3921</v>
      </c>
      <c r="BE145" s="103" t="n">
        <v>7.265025</v>
      </c>
      <c r="BF145" s="103" t="n">
        <v>7.13795</v>
      </c>
      <c r="BG145" s="103" t="n">
        <v>7.010875</v>
      </c>
      <c r="BH145" s="103" t="n">
        <v>6.8838</v>
      </c>
      <c r="BI145" s="103" t="n">
        <v>6.756725</v>
      </c>
      <c r="BJ145" s="103" t="n">
        <v>6.62965</v>
      </c>
    </row>
    <row r="146" customFormat="false" ht="12.8" hidden="false" customHeight="false" outlineLevel="0" collapsed="false">
      <c r="A146" s="102" t="n">
        <v>179</v>
      </c>
      <c r="B146" s="103" t="n">
        <v>0</v>
      </c>
      <c r="C146" s="103" t="n">
        <v>0.6568</v>
      </c>
      <c r="D146" s="103" t="n">
        <v>1.3136</v>
      </c>
      <c r="E146" s="103" t="n">
        <v>1.9704</v>
      </c>
      <c r="F146" s="103" t="n">
        <v>2.6272</v>
      </c>
      <c r="G146" s="103" t="n">
        <v>3.284</v>
      </c>
      <c r="H146" s="103" t="n">
        <v>3.9408</v>
      </c>
      <c r="I146" s="103" t="n">
        <v>4.5976</v>
      </c>
      <c r="J146" s="103" t="n">
        <v>5.2544</v>
      </c>
      <c r="K146" s="103" t="n">
        <v>5.8721</v>
      </c>
      <c r="L146" s="103" t="n">
        <v>6.4898</v>
      </c>
      <c r="M146" s="103" t="n">
        <v>7.1075</v>
      </c>
      <c r="N146" s="103" t="n">
        <v>7.7252</v>
      </c>
      <c r="O146" s="103" t="n">
        <v>8.3772</v>
      </c>
      <c r="P146" s="103" t="n">
        <v>9.0292</v>
      </c>
      <c r="Q146" s="103" t="n">
        <v>9.7147</v>
      </c>
      <c r="R146" s="103" t="n">
        <v>10.4002</v>
      </c>
      <c r="S146" s="103" t="n">
        <v>11.0861</v>
      </c>
      <c r="T146" s="103" t="n">
        <v>11.772</v>
      </c>
      <c r="U146" s="103" t="n">
        <v>12.5243</v>
      </c>
      <c r="V146" s="103" t="n">
        <v>13.2766</v>
      </c>
      <c r="W146" s="103" t="n">
        <v>14.0293</v>
      </c>
      <c r="X146" s="103" t="n">
        <v>14.782</v>
      </c>
      <c r="Y146" s="103" t="n">
        <v>16.028</v>
      </c>
      <c r="Z146" s="103" t="n">
        <v>17.274</v>
      </c>
      <c r="AA146" s="103" t="n">
        <v>19.0133</v>
      </c>
      <c r="AB146" s="103" t="n">
        <v>20.7526</v>
      </c>
      <c r="AC146" s="103" t="n">
        <v>22.4919</v>
      </c>
      <c r="AD146" s="103" t="n">
        <v>24.2312</v>
      </c>
      <c r="AE146" s="103" t="n">
        <v>17.3063</v>
      </c>
      <c r="AF146" s="103" t="n">
        <v>10.3814</v>
      </c>
      <c r="AG146" s="103" t="n">
        <v>10.2553</v>
      </c>
      <c r="AH146" s="103" t="n">
        <v>10.1292</v>
      </c>
      <c r="AI146" s="103" t="n">
        <v>10.0026</v>
      </c>
      <c r="AJ146" s="103" t="n">
        <v>9.876</v>
      </c>
      <c r="AK146" s="103" t="n">
        <v>9.7495</v>
      </c>
      <c r="AL146" s="103" t="n">
        <v>9.623</v>
      </c>
      <c r="AM146" s="103" t="n">
        <v>9.491</v>
      </c>
      <c r="AN146" s="103" t="n">
        <v>9.359</v>
      </c>
      <c r="AO146" s="103" t="n">
        <v>9.2326</v>
      </c>
      <c r="AP146" s="103" t="n">
        <v>9.1062</v>
      </c>
      <c r="AQ146" s="103" t="n">
        <v>8.9771</v>
      </c>
      <c r="AR146" s="103" t="n">
        <v>8.848</v>
      </c>
      <c r="AS146" s="103" t="n">
        <v>8.721775</v>
      </c>
      <c r="AT146" s="103" t="n">
        <v>8.59555</v>
      </c>
      <c r="AU146" s="103" t="n">
        <v>8.469325</v>
      </c>
      <c r="AV146" s="103" t="n">
        <v>8.3431</v>
      </c>
      <c r="AW146" s="103" t="n">
        <v>8.216875</v>
      </c>
      <c r="AX146" s="103" t="n">
        <v>8.09065</v>
      </c>
      <c r="AY146" s="103" t="n">
        <v>7.964425</v>
      </c>
      <c r="AZ146" s="103" t="n">
        <v>7.8382</v>
      </c>
      <c r="BA146" s="103" t="n">
        <v>7.711975</v>
      </c>
      <c r="BB146" s="103" t="n">
        <v>7.58575</v>
      </c>
      <c r="BC146" s="103" t="n">
        <v>7.459525</v>
      </c>
      <c r="BD146" s="103" t="n">
        <v>7.3333</v>
      </c>
      <c r="BE146" s="103" t="n">
        <v>7.207075</v>
      </c>
      <c r="BF146" s="103" t="n">
        <v>7.08085</v>
      </c>
      <c r="BG146" s="103" t="n">
        <v>6.954625</v>
      </c>
      <c r="BH146" s="103" t="n">
        <v>6.8284</v>
      </c>
      <c r="BI146" s="103" t="n">
        <v>6.702175</v>
      </c>
      <c r="BJ146" s="103" t="n">
        <v>6.57595</v>
      </c>
    </row>
    <row r="147" customFormat="false" ht="12.8" hidden="false" customHeight="false" outlineLevel="0" collapsed="false">
      <c r="A147" s="102" t="n">
        <v>180</v>
      </c>
      <c r="B147" s="103" t="n">
        <v>0</v>
      </c>
      <c r="C147" s="103" t="n">
        <v>0.65</v>
      </c>
      <c r="D147" s="103" t="n">
        <v>1.3</v>
      </c>
      <c r="E147" s="103" t="n">
        <v>1.95</v>
      </c>
      <c r="F147" s="103" t="n">
        <v>2.6</v>
      </c>
      <c r="G147" s="103" t="n">
        <v>3.25</v>
      </c>
      <c r="H147" s="103" t="n">
        <v>3.9</v>
      </c>
      <c r="I147" s="103" t="n">
        <v>4.55</v>
      </c>
      <c r="J147" s="103" t="n">
        <v>5.2</v>
      </c>
      <c r="K147" s="103" t="n">
        <v>5.8005</v>
      </c>
      <c r="L147" s="103" t="n">
        <v>6.401</v>
      </c>
      <c r="M147" s="103" t="n">
        <v>7.0015</v>
      </c>
      <c r="N147" s="103" t="n">
        <v>7.602</v>
      </c>
      <c r="O147" s="103" t="n">
        <v>8.2325</v>
      </c>
      <c r="P147" s="103" t="n">
        <v>8.863</v>
      </c>
      <c r="Q147" s="103" t="n">
        <v>9.5225</v>
      </c>
      <c r="R147" s="103" t="n">
        <v>10.182</v>
      </c>
      <c r="S147" s="103" t="n">
        <v>10.842</v>
      </c>
      <c r="T147" s="103" t="n">
        <v>11.502</v>
      </c>
      <c r="U147" s="103" t="n">
        <v>12.242</v>
      </c>
      <c r="V147" s="103" t="n">
        <v>12.982</v>
      </c>
      <c r="W147" s="103" t="n">
        <v>13.7225</v>
      </c>
      <c r="X147" s="103" t="n">
        <v>14.463</v>
      </c>
      <c r="Y147" s="103" t="n">
        <v>15.7125</v>
      </c>
      <c r="Z147" s="103" t="n">
        <v>16.962</v>
      </c>
      <c r="AA147" s="103" t="n">
        <v>18.7205</v>
      </c>
      <c r="AB147" s="103" t="n">
        <v>20.479</v>
      </c>
      <c r="AC147" s="103" t="n">
        <v>22.2375</v>
      </c>
      <c r="AD147" s="103" t="n">
        <v>23.996</v>
      </c>
      <c r="AE147" s="103" t="n">
        <v>17.14</v>
      </c>
      <c r="AF147" s="103" t="n">
        <v>10.284</v>
      </c>
      <c r="AG147" s="103" t="n">
        <v>10.159</v>
      </c>
      <c r="AH147" s="103" t="n">
        <v>10.034</v>
      </c>
      <c r="AI147" s="103" t="n">
        <v>9.9085</v>
      </c>
      <c r="AJ147" s="103" t="n">
        <v>9.783</v>
      </c>
      <c r="AK147" s="103" t="n">
        <v>9.6575</v>
      </c>
      <c r="AL147" s="103" t="n">
        <v>9.532</v>
      </c>
      <c r="AM147" s="103" t="n">
        <v>9.4065</v>
      </c>
      <c r="AN147" s="103" t="n">
        <v>9.281</v>
      </c>
      <c r="AO147" s="103" t="n">
        <v>9.1555</v>
      </c>
      <c r="AP147" s="103" t="n">
        <v>9.03</v>
      </c>
      <c r="AQ147" s="103" t="n">
        <v>8.9045</v>
      </c>
      <c r="AR147" s="103" t="n">
        <v>8.779</v>
      </c>
      <c r="AS147" s="103" t="n">
        <v>8.653625</v>
      </c>
      <c r="AT147" s="103" t="n">
        <v>8.52825</v>
      </c>
      <c r="AU147" s="103" t="n">
        <v>8.402875</v>
      </c>
      <c r="AV147" s="103" t="n">
        <v>8.2775</v>
      </c>
      <c r="AW147" s="103" t="n">
        <v>8.152125</v>
      </c>
      <c r="AX147" s="103" t="n">
        <v>8.02675</v>
      </c>
      <c r="AY147" s="103" t="n">
        <v>7.901375</v>
      </c>
      <c r="AZ147" s="103" t="n">
        <v>7.776</v>
      </c>
      <c r="BA147" s="103" t="n">
        <v>7.650625</v>
      </c>
      <c r="BB147" s="103" t="n">
        <v>7.52525</v>
      </c>
      <c r="BC147" s="103" t="n">
        <v>7.399875</v>
      </c>
      <c r="BD147" s="103" t="n">
        <v>7.2745</v>
      </c>
      <c r="BE147" s="103" t="n">
        <v>7.149125</v>
      </c>
      <c r="BF147" s="103" t="n">
        <v>7.02375</v>
      </c>
      <c r="BG147" s="103" t="n">
        <v>6.898375</v>
      </c>
      <c r="BH147" s="103" t="n">
        <v>6.773</v>
      </c>
      <c r="BI147" s="103" t="n">
        <v>6.647625</v>
      </c>
      <c r="BJ147" s="103" t="n">
        <v>6.52225</v>
      </c>
    </row>
  </sheetData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1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&amp;C&amp;A</oddHeader>
    <oddFooter>&amp;CPage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BJ147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pane xSplit="1" ySplit="1" topLeftCell="B29" activePane="bottomRight" state="frozen"/>
      <selection pane="topLeft" activeCell="A1" activeCellId="0" sqref="A1"/>
      <selection pane="topRight" activeCell="B1" activeCellId="0" sqref="B1"/>
      <selection pane="bottomLeft" activeCell="A29" activeCellId="0" sqref="A29"/>
      <selection pane="bottomRight" activeCell="A1" activeCellId="0" sqref="A1"/>
    </sheetView>
  </sheetViews>
  <sheetFormatPr defaultRowHeight="12.8" zeroHeight="false" outlineLevelRow="0" outlineLevelCol="0"/>
  <cols>
    <col collapsed="false" customWidth="false" hidden="false" outlineLevel="0" max="1" min="1" style="102" width="11.52"/>
    <col collapsed="false" customWidth="false" hidden="false" outlineLevel="0" max="1025" min="2" style="103" width="11.52"/>
  </cols>
  <sheetData>
    <row r="1" s="102" customFormat="true" ht="12.8" hidden="false" customHeight="false" outlineLevel="0" collapsed="false">
      <c r="A1" s="102" t="s">
        <v>64</v>
      </c>
      <c r="B1" s="102" t="n">
        <v>0</v>
      </c>
      <c r="C1" s="102" t="n">
        <v>1</v>
      </c>
      <c r="D1" s="102" t="n">
        <v>2</v>
      </c>
      <c r="E1" s="102" t="n">
        <v>3</v>
      </c>
      <c r="F1" s="102" t="n">
        <v>4</v>
      </c>
      <c r="G1" s="102" t="n">
        <v>5</v>
      </c>
      <c r="H1" s="102" t="n">
        <v>6</v>
      </c>
      <c r="I1" s="102" t="n">
        <v>7</v>
      </c>
      <c r="J1" s="102" t="n">
        <v>8</v>
      </c>
      <c r="K1" s="102" t="n">
        <v>9</v>
      </c>
      <c r="L1" s="102" t="n">
        <v>10</v>
      </c>
      <c r="M1" s="102" t="n">
        <v>11</v>
      </c>
      <c r="N1" s="102" t="n">
        <v>12</v>
      </c>
      <c r="O1" s="102" t="n">
        <v>13</v>
      </c>
      <c r="P1" s="102" t="n">
        <v>14</v>
      </c>
      <c r="Q1" s="102" t="n">
        <v>15</v>
      </c>
      <c r="R1" s="102" t="n">
        <v>16</v>
      </c>
      <c r="S1" s="102" t="n">
        <v>17</v>
      </c>
      <c r="T1" s="102" t="n">
        <v>18</v>
      </c>
      <c r="U1" s="102" t="n">
        <v>19</v>
      </c>
      <c r="V1" s="102" t="n">
        <v>20</v>
      </c>
      <c r="W1" s="102" t="n">
        <v>21</v>
      </c>
      <c r="X1" s="102" t="n">
        <v>22</v>
      </c>
      <c r="Y1" s="102" t="n">
        <v>23</v>
      </c>
      <c r="Z1" s="102" t="n">
        <v>24</v>
      </c>
      <c r="AA1" s="102" t="n">
        <v>25</v>
      </c>
      <c r="AB1" s="102" t="n">
        <v>26</v>
      </c>
      <c r="AC1" s="102" t="n">
        <v>27</v>
      </c>
      <c r="AD1" s="102" t="n">
        <v>28</v>
      </c>
      <c r="AE1" s="102" t="n">
        <v>29</v>
      </c>
      <c r="AF1" s="102" t="n">
        <v>30</v>
      </c>
      <c r="AG1" s="102" t="n">
        <v>31</v>
      </c>
      <c r="AH1" s="102" t="n">
        <v>32</v>
      </c>
      <c r="AI1" s="102" t="n">
        <v>33</v>
      </c>
      <c r="AJ1" s="102" t="n">
        <v>34</v>
      </c>
      <c r="AK1" s="102" t="n">
        <v>35</v>
      </c>
      <c r="AL1" s="102" t="n">
        <v>36</v>
      </c>
      <c r="AM1" s="102" t="n">
        <v>37</v>
      </c>
      <c r="AN1" s="102" t="n">
        <v>38</v>
      </c>
      <c r="AO1" s="102" t="n">
        <v>39</v>
      </c>
      <c r="AP1" s="102" t="n">
        <v>40</v>
      </c>
      <c r="AQ1" s="102" t="n">
        <v>41</v>
      </c>
      <c r="AR1" s="102" t="n">
        <v>42</v>
      </c>
      <c r="AS1" s="102" t="n">
        <v>43</v>
      </c>
      <c r="AT1" s="102" t="n">
        <v>44</v>
      </c>
      <c r="AU1" s="102" t="n">
        <v>45</v>
      </c>
      <c r="AV1" s="102" t="n">
        <v>46</v>
      </c>
      <c r="AW1" s="102" t="n">
        <v>47</v>
      </c>
      <c r="AX1" s="102" t="n">
        <v>48</v>
      </c>
      <c r="AY1" s="102" t="n">
        <v>49</v>
      </c>
      <c r="AZ1" s="102" t="n">
        <v>50</v>
      </c>
      <c r="BA1" s="102" t="n">
        <v>51</v>
      </c>
      <c r="BB1" s="102" t="n">
        <v>52</v>
      </c>
      <c r="BC1" s="102" t="n">
        <v>53</v>
      </c>
      <c r="BD1" s="102" t="n">
        <v>54</v>
      </c>
      <c r="BE1" s="102" t="n">
        <v>55</v>
      </c>
      <c r="BF1" s="102" t="n">
        <v>56</v>
      </c>
      <c r="BG1" s="102" t="n">
        <v>57</v>
      </c>
      <c r="BH1" s="102" t="n">
        <v>58</v>
      </c>
      <c r="BI1" s="102" t="n">
        <v>59</v>
      </c>
      <c r="BJ1" s="102" t="n">
        <v>60</v>
      </c>
    </row>
    <row r="2" customFormat="false" ht="12.8" hidden="false" customHeight="false" outlineLevel="0" collapsed="false">
      <c r="A2" s="102" t="n">
        <v>35</v>
      </c>
      <c r="B2" s="0" t="n">
        <v>0</v>
      </c>
      <c r="C2" s="0" t="n">
        <v>0</v>
      </c>
      <c r="D2" s="0" t="n">
        <v>0</v>
      </c>
      <c r="E2" s="0" t="n">
        <v>0</v>
      </c>
      <c r="F2" s="0" t="n">
        <v>0</v>
      </c>
      <c r="G2" s="0" t="n">
        <v>0</v>
      </c>
      <c r="H2" s="0" t="n">
        <v>0</v>
      </c>
      <c r="I2" s="0" t="n">
        <v>0</v>
      </c>
      <c r="J2" s="0" t="n">
        <v>0</v>
      </c>
      <c r="K2" s="0" t="n">
        <v>0</v>
      </c>
      <c r="L2" s="0" t="n">
        <v>0</v>
      </c>
      <c r="M2" s="0" t="n">
        <v>0</v>
      </c>
      <c r="N2" s="0" t="n">
        <v>0</v>
      </c>
      <c r="O2" s="0" t="n">
        <v>0</v>
      </c>
      <c r="P2" s="0" t="n">
        <v>0</v>
      </c>
      <c r="Q2" s="0" t="n">
        <v>0</v>
      </c>
      <c r="R2" s="0" t="n">
        <v>0</v>
      </c>
      <c r="S2" s="0" t="n">
        <v>0</v>
      </c>
      <c r="T2" s="0" t="n">
        <v>0</v>
      </c>
      <c r="U2" s="0" t="n">
        <v>0</v>
      </c>
      <c r="V2" s="0" t="n">
        <v>0</v>
      </c>
      <c r="W2" s="0" t="n">
        <v>0</v>
      </c>
      <c r="X2" s="0" t="n">
        <v>0</v>
      </c>
      <c r="Y2" s="0" t="n">
        <v>0</v>
      </c>
      <c r="Z2" s="0" t="n">
        <v>0</v>
      </c>
      <c r="AA2" s="0" t="n">
        <v>0</v>
      </c>
      <c r="AB2" s="0" t="n">
        <v>0</v>
      </c>
      <c r="AC2" s="0" t="n">
        <v>0</v>
      </c>
      <c r="AD2" s="0" t="n">
        <v>0</v>
      </c>
      <c r="AE2" s="0" t="n">
        <v>0</v>
      </c>
      <c r="AF2" s="0" t="n">
        <v>0</v>
      </c>
      <c r="AG2" s="0" t="n">
        <v>0</v>
      </c>
      <c r="AH2" s="0" t="n">
        <v>0</v>
      </c>
      <c r="AI2" s="0" t="n">
        <v>0</v>
      </c>
      <c r="AJ2" s="0" t="n">
        <v>0</v>
      </c>
      <c r="AK2" s="0" t="n">
        <v>0</v>
      </c>
      <c r="AL2" s="0" t="n">
        <v>0</v>
      </c>
      <c r="AM2" s="0" t="n">
        <v>0</v>
      </c>
      <c r="AN2" s="0" t="n">
        <v>0</v>
      </c>
      <c r="AO2" s="0" t="n">
        <v>0</v>
      </c>
      <c r="AP2" s="0" t="n">
        <v>0</v>
      </c>
      <c r="AQ2" s="0" t="n">
        <v>0</v>
      </c>
      <c r="AR2" s="0" t="n">
        <v>0</v>
      </c>
      <c r="AS2" s="0" t="n">
        <v>0</v>
      </c>
      <c r="AT2" s="0" t="n">
        <v>0</v>
      </c>
      <c r="AU2" s="103" t="n">
        <v>0</v>
      </c>
      <c r="AV2" s="103" t="n">
        <v>0</v>
      </c>
      <c r="AW2" s="103" t="n">
        <v>0</v>
      </c>
      <c r="AX2" s="103" t="n">
        <v>0</v>
      </c>
      <c r="AY2" s="103" t="n">
        <v>0</v>
      </c>
      <c r="AZ2" s="103" t="n">
        <v>0</v>
      </c>
      <c r="BA2" s="103" t="n">
        <v>0</v>
      </c>
      <c r="BB2" s="103" t="n">
        <v>0</v>
      </c>
      <c r="BC2" s="103" t="n">
        <v>0</v>
      </c>
      <c r="BD2" s="103" t="n">
        <v>0</v>
      </c>
      <c r="BE2" s="103" t="n">
        <v>0</v>
      </c>
      <c r="BF2" s="103" t="n">
        <v>0</v>
      </c>
      <c r="BG2" s="103" t="n">
        <v>0</v>
      </c>
      <c r="BH2" s="103" t="n">
        <v>0</v>
      </c>
      <c r="BI2" s="103" t="n">
        <v>0</v>
      </c>
      <c r="BJ2" s="103" t="n">
        <v>0</v>
      </c>
    </row>
    <row r="3" customFormat="false" ht="12.8" hidden="false" customHeight="false" outlineLevel="0" collapsed="false">
      <c r="A3" s="102" t="n">
        <v>36</v>
      </c>
      <c r="B3" s="0" t="n">
        <v>0</v>
      </c>
      <c r="C3" s="0" t="n">
        <v>0</v>
      </c>
      <c r="D3" s="0" t="n">
        <v>0</v>
      </c>
      <c r="E3" s="0" t="n">
        <v>0</v>
      </c>
      <c r="F3" s="0" t="n">
        <v>0</v>
      </c>
      <c r="G3" s="0" t="n">
        <v>0</v>
      </c>
      <c r="H3" s="0" t="n">
        <v>0</v>
      </c>
      <c r="I3" s="0" t="n">
        <v>0</v>
      </c>
      <c r="J3" s="0" t="n">
        <v>0</v>
      </c>
      <c r="K3" s="0" t="n">
        <v>0</v>
      </c>
      <c r="L3" s="0" t="n">
        <v>0</v>
      </c>
      <c r="M3" s="0" t="n">
        <v>0</v>
      </c>
      <c r="N3" s="0" t="n">
        <v>0</v>
      </c>
      <c r="O3" s="0" t="n">
        <v>0</v>
      </c>
      <c r="P3" s="0" t="n">
        <v>0</v>
      </c>
      <c r="Q3" s="0" t="n">
        <v>0</v>
      </c>
      <c r="R3" s="0" t="n">
        <v>0</v>
      </c>
      <c r="S3" s="0" t="n">
        <v>0</v>
      </c>
      <c r="T3" s="0" t="n">
        <v>0</v>
      </c>
      <c r="U3" s="0" t="n">
        <v>0</v>
      </c>
      <c r="V3" s="0" t="n">
        <v>0</v>
      </c>
      <c r="W3" s="0" t="n">
        <v>0</v>
      </c>
      <c r="X3" s="0" t="n">
        <v>0</v>
      </c>
      <c r="Y3" s="0" t="n">
        <v>0</v>
      </c>
      <c r="Z3" s="0" t="n">
        <v>0</v>
      </c>
      <c r="AA3" s="0" t="n">
        <v>0</v>
      </c>
      <c r="AB3" s="0" t="n">
        <v>0</v>
      </c>
      <c r="AC3" s="0" t="n">
        <v>0</v>
      </c>
      <c r="AD3" s="0" t="n">
        <v>0</v>
      </c>
      <c r="AE3" s="0" t="n">
        <v>0</v>
      </c>
      <c r="AF3" s="0" t="n">
        <v>0</v>
      </c>
      <c r="AG3" s="0" t="n">
        <v>0</v>
      </c>
      <c r="AH3" s="0" t="n">
        <v>0</v>
      </c>
      <c r="AI3" s="0" t="n">
        <v>0</v>
      </c>
      <c r="AJ3" s="0" t="n">
        <v>0</v>
      </c>
      <c r="AK3" s="0" t="n">
        <v>0</v>
      </c>
      <c r="AL3" s="0" t="n">
        <v>0</v>
      </c>
      <c r="AM3" s="0" t="n">
        <v>0</v>
      </c>
      <c r="AN3" s="0" t="n">
        <v>0</v>
      </c>
      <c r="AO3" s="0" t="n">
        <v>0</v>
      </c>
      <c r="AP3" s="0" t="n">
        <v>0</v>
      </c>
      <c r="AQ3" s="0" t="n">
        <v>0</v>
      </c>
      <c r="AR3" s="0" t="n">
        <v>0</v>
      </c>
      <c r="AS3" s="0" t="n">
        <v>0</v>
      </c>
      <c r="AT3" s="0" t="n">
        <v>0</v>
      </c>
      <c r="AU3" s="103" t="n">
        <v>0</v>
      </c>
      <c r="AV3" s="103" t="n">
        <v>0</v>
      </c>
      <c r="AW3" s="103" t="n">
        <v>0</v>
      </c>
      <c r="AX3" s="103" t="n">
        <v>0</v>
      </c>
      <c r="AY3" s="103" t="n">
        <v>0</v>
      </c>
      <c r="AZ3" s="103" t="n">
        <v>0</v>
      </c>
      <c r="BA3" s="103" t="n">
        <v>0</v>
      </c>
      <c r="BB3" s="103" t="n">
        <v>0</v>
      </c>
      <c r="BC3" s="103" t="n">
        <v>0</v>
      </c>
      <c r="BD3" s="103" t="n">
        <v>0</v>
      </c>
      <c r="BE3" s="103" t="n">
        <v>0</v>
      </c>
      <c r="BF3" s="103" t="n">
        <v>0</v>
      </c>
      <c r="BG3" s="103" t="n">
        <v>0</v>
      </c>
      <c r="BH3" s="103" t="n">
        <v>0</v>
      </c>
      <c r="BI3" s="103" t="n">
        <v>0</v>
      </c>
      <c r="BJ3" s="103" t="n">
        <v>0</v>
      </c>
    </row>
    <row r="4" customFormat="false" ht="12.8" hidden="false" customHeight="false" outlineLevel="0" collapsed="false">
      <c r="A4" s="102" t="n">
        <v>37</v>
      </c>
      <c r="B4" s="0" t="n">
        <v>0</v>
      </c>
      <c r="C4" s="0" t="n">
        <v>0</v>
      </c>
      <c r="D4" s="0" t="n">
        <v>0</v>
      </c>
      <c r="E4" s="0" t="n">
        <v>0</v>
      </c>
      <c r="F4" s="0" t="n">
        <v>0</v>
      </c>
      <c r="G4" s="0" t="n">
        <v>0</v>
      </c>
      <c r="H4" s="0" t="n">
        <v>0</v>
      </c>
      <c r="I4" s="0" t="n">
        <v>0</v>
      </c>
      <c r="J4" s="0" t="n">
        <v>0</v>
      </c>
      <c r="K4" s="0" t="n">
        <v>0</v>
      </c>
      <c r="L4" s="0" t="n">
        <v>0</v>
      </c>
      <c r="M4" s="0" t="n">
        <v>0</v>
      </c>
      <c r="N4" s="0" t="n">
        <v>0</v>
      </c>
      <c r="O4" s="0" t="n">
        <v>0</v>
      </c>
      <c r="P4" s="0" t="n">
        <v>0</v>
      </c>
      <c r="Q4" s="0" t="n">
        <v>0</v>
      </c>
      <c r="R4" s="0" t="n">
        <v>0</v>
      </c>
      <c r="S4" s="0" t="n">
        <v>0</v>
      </c>
      <c r="T4" s="0" t="n">
        <v>0</v>
      </c>
      <c r="U4" s="0" t="n">
        <v>0</v>
      </c>
      <c r="V4" s="0" t="n">
        <v>0</v>
      </c>
      <c r="W4" s="0" t="n">
        <v>0</v>
      </c>
      <c r="X4" s="0" t="n">
        <v>0</v>
      </c>
      <c r="Y4" s="0" t="n">
        <v>0</v>
      </c>
      <c r="Z4" s="0" t="n">
        <v>0</v>
      </c>
      <c r="AA4" s="0" t="n">
        <v>0</v>
      </c>
      <c r="AB4" s="0" t="n">
        <v>0</v>
      </c>
      <c r="AC4" s="0" t="n">
        <v>0</v>
      </c>
      <c r="AD4" s="0" t="n">
        <v>0</v>
      </c>
      <c r="AE4" s="0" t="n">
        <v>0</v>
      </c>
      <c r="AF4" s="0" t="n">
        <v>0</v>
      </c>
      <c r="AG4" s="0" t="n">
        <v>0</v>
      </c>
      <c r="AH4" s="0" t="n">
        <v>0</v>
      </c>
      <c r="AI4" s="0" t="n">
        <v>0</v>
      </c>
      <c r="AJ4" s="0" t="n">
        <v>0</v>
      </c>
      <c r="AK4" s="0" t="n">
        <v>0</v>
      </c>
      <c r="AL4" s="0" t="n">
        <v>0</v>
      </c>
      <c r="AM4" s="0" t="n">
        <v>0</v>
      </c>
      <c r="AN4" s="0" t="n">
        <v>0</v>
      </c>
      <c r="AO4" s="0" t="n">
        <v>0</v>
      </c>
      <c r="AP4" s="0" t="n">
        <v>0</v>
      </c>
      <c r="AQ4" s="0" t="n">
        <v>0</v>
      </c>
      <c r="AR4" s="0" t="n">
        <v>0</v>
      </c>
      <c r="AS4" s="0" t="n">
        <v>0</v>
      </c>
      <c r="AT4" s="0" t="n">
        <v>0</v>
      </c>
      <c r="AU4" s="103" t="n">
        <v>0</v>
      </c>
      <c r="AV4" s="103" t="n">
        <v>0</v>
      </c>
      <c r="AW4" s="103" t="n">
        <v>0</v>
      </c>
      <c r="AX4" s="103" t="n">
        <v>0</v>
      </c>
      <c r="AY4" s="103" t="n">
        <v>0</v>
      </c>
      <c r="AZ4" s="103" t="n">
        <v>0</v>
      </c>
      <c r="BA4" s="103" t="n">
        <v>0</v>
      </c>
      <c r="BB4" s="103" t="n">
        <v>0</v>
      </c>
      <c r="BC4" s="103" t="n">
        <v>0</v>
      </c>
      <c r="BD4" s="103" t="n">
        <v>0</v>
      </c>
      <c r="BE4" s="103" t="n">
        <v>0</v>
      </c>
      <c r="BF4" s="103" t="n">
        <v>0</v>
      </c>
      <c r="BG4" s="103" t="n">
        <v>0</v>
      </c>
      <c r="BH4" s="103" t="n">
        <v>0</v>
      </c>
      <c r="BI4" s="103" t="n">
        <v>0</v>
      </c>
      <c r="BJ4" s="103" t="n">
        <v>0</v>
      </c>
    </row>
    <row r="5" customFormat="false" ht="12.8" hidden="false" customHeight="false" outlineLevel="0" collapsed="false">
      <c r="A5" s="102" t="n">
        <v>38</v>
      </c>
      <c r="B5" s="0" t="n">
        <v>0</v>
      </c>
      <c r="C5" s="0" t="n">
        <v>0</v>
      </c>
      <c r="D5" s="0" t="n">
        <v>0</v>
      </c>
      <c r="E5" s="0" t="n">
        <v>0</v>
      </c>
      <c r="F5" s="0" t="n">
        <v>0</v>
      </c>
      <c r="G5" s="0" t="n">
        <v>0</v>
      </c>
      <c r="H5" s="0" t="n">
        <v>0</v>
      </c>
      <c r="I5" s="0" t="n">
        <v>0</v>
      </c>
      <c r="J5" s="0" t="n">
        <v>0</v>
      </c>
      <c r="K5" s="0" t="n">
        <v>0</v>
      </c>
      <c r="L5" s="0" t="n">
        <v>0</v>
      </c>
      <c r="M5" s="0" t="n">
        <v>0</v>
      </c>
      <c r="N5" s="0" t="n">
        <v>0</v>
      </c>
      <c r="O5" s="0" t="n">
        <v>0</v>
      </c>
      <c r="P5" s="0" t="n">
        <v>0</v>
      </c>
      <c r="Q5" s="0" t="n">
        <v>0</v>
      </c>
      <c r="R5" s="0" t="n">
        <v>0</v>
      </c>
      <c r="S5" s="0" t="n">
        <v>0</v>
      </c>
      <c r="T5" s="0" t="n">
        <v>0</v>
      </c>
      <c r="U5" s="0" t="n">
        <v>0</v>
      </c>
      <c r="V5" s="0" t="n">
        <v>0</v>
      </c>
      <c r="W5" s="0" t="n">
        <v>0</v>
      </c>
      <c r="X5" s="0" t="n">
        <v>0</v>
      </c>
      <c r="Y5" s="0" t="n">
        <v>0</v>
      </c>
      <c r="Z5" s="0" t="n">
        <v>0</v>
      </c>
      <c r="AA5" s="0" t="n">
        <v>0</v>
      </c>
      <c r="AB5" s="0" t="n">
        <v>0</v>
      </c>
      <c r="AC5" s="0" t="n">
        <v>0</v>
      </c>
      <c r="AD5" s="0" t="n">
        <v>0</v>
      </c>
      <c r="AE5" s="0" t="n">
        <v>0</v>
      </c>
      <c r="AF5" s="0" t="n">
        <v>0</v>
      </c>
      <c r="AG5" s="0" t="n">
        <v>0</v>
      </c>
      <c r="AH5" s="0" t="n">
        <v>0</v>
      </c>
      <c r="AI5" s="0" t="n">
        <v>0</v>
      </c>
      <c r="AJ5" s="0" t="n">
        <v>0</v>
      </c>
      <c r="AK5" s="0" t="n">
        <v>0</v>
      </c>
      <c r="AL5" s="0" t="n">
        <v>0</v>
      </c>
      <c r="AM5" s="0" t="n">
        <v>0</v>
      </c>
      <c r="AN5" s="0" t="n">
        <v>0</v>
      </c>
      <c r="AO5" s="0" t="n">
        <v>0</v>
      </c>
      <c r="AP5" s="0" t="n">
        <v>0</v>
      </c>
      <c r="AQ5" s="0" t="n">
        <v>0</v>
      </c>
      <c r="AR5" s="0" t="n">
        <v>0</v>
      </c>
      <c r="AS5" s="0" t="n">
        <v>0</v>
      </c>
      <c r="AT5" s="0" t="n">
        <v>0</v>
      </c>
      <c r="AU5" s="103" t="n">
        <v>0</v>
      </c>
      <c r="AV5" s="103" t="n">
        <v>0</v>
      </c>
      <c r="AW5" s="103" t="n">
        <v>0</v>
      </c>
      <c r="AX5" s="103" t="n">
        <v>0</v>
      </c>
      <c r="AY5" s="103" t="n">
        <v>0</v>
      </c>
      <c r="AZ5" s="103" t="n">
        <v>0</v>
      </c>
      <c r="BA5" s="103" t="n">
        <v>0</v>
      </c>
      <c r="BB5" s="103" t="n">
        <v>0</v>
      </c>
      <c r="BC5" s="103" t="n">
        <v>0</v>
      </c>
      <c r="BD5" s="103" t="n">
        <v>0</v>
      </c>
      <c r="BE5" s="103" t="n">
        <v>0</v>
      </c>
      <c r="BF5" s="103" t="n">
        <v>0</v>
      </c>
      <c r="BG5" s="103" t="n">
        <v>0</v>
      </c>
      <c r="BH5" s="103" t="n">
        <v>0</v>
      </c>
      <c r="BI5" s="103" t="n">
        <v>0</v>
      </c>
      <c r="BJ5" s="103" t="n">
        <v>0</v>
      </c>
    </row>
    <row r="6" customFormat="false" ht="12.8" hidden="false" customHeight="false" outlineLevel="0" collapsed="false">
      <c r="A6" s="102" t="n">
        <v>39</v>
      </c>
      <c r="B6" s="0" t="n">
        <v>0</v>
      </c>
      <c r="C6" s="0" t="n">
        <v>0</v>
      </c>
      <c r="D6" s="0" t="n">
        <v>0</v>
      </c>
      <c r="E6" s="0" t="n">
        <v>0</v>
      </c>
      <c r="F6" s="0" t="n">
        <v>0</v>
      </c>
      <c r="G6" s="0" t="n">
        <v>0</v>
      </c>
      <c r="H6" s="0" t="n">
        <v>0</v>
      </c>
      <c r="I6" s="0" t="n">
        <v>0</v>
      </c>
      <c r="J6" s="0" t="n">
        <v>0</v>
      </c>
      <c r="K6" s="0" t="n">
        <v>0</v>
      </c>
      <c r="L6" s="0" t="n">
        <v>0</v>
      </c>
      <c r="M6" s="0" t="n">
        <v>0</v>
      </c>
      <c r="N6" s="0" t="n">
        <v>0</v>
      </c>
      <c r="O6" s="0" t="n">
        <v>0</v>
      </c>
      <c r="P6" s="0" t="n">
        <v>0</v>
      </c>
      <c r="Q6" s="0" t="n">
        <v>0</v>
      </c>
      <c r="R6" s="0" t="n">
        <v>0</v>
      </c>
      <c r="S6" s="0" t="n">
        <v>0</v>
      </c>
      <c r="T6" s="0" t="n">
        <v>0</v>
      </c>
      <c r="U6" s="0" t="n">
        <v>0</v>
      </c>
      <c r="V6" s="0" t="n">
        <v>0</v>
      </c>
      <c r="W6" s="0" t="n">
        <v>0</v>
      </c>
      <c r="X6" s="0" t="n">
        <v>0</v>
      </c>
      <c r="Y6" s="0" t="n">
        <v>0</v>
      </c>
      <c r="Z6" s="0" t="n">
        <v>0</v>
      </c>
      <c r="AA6" s="0" t="n">
        <v>0</v>
      </c>
      <c r="AB6" s="0" t="n">
        <v>0</v>
      </c>
      <c r="AC6" s="0" t="n">
        <v>0</v>
      </c>
      <c r="AD6" s="0" t="n">
        <v>0</v>
      </c>
      <c r="AE6" s="0" t="n">
        <v>0</v>
      </c>
      <c r="AF6" s="0" t="n">
        <v>0</v>
      </c>
      <c r="AG6" s="0" t="n">
        <v>0</v>
      </c>
      <c r="AH6" s="0" t="n">
        <v>0</v>
      </c>
      <c r="AI6" s="0" t="n">
        <v>0</v>
      </c>
      <c r="AJ6" s="0" t="n">
        <v>0</v>
      </c>
      <c r="AK6" s="0" t="n">
        <v>0</v>
      </c>
      <c r="AL6" s="0" t="n">
        <v>0</v>
      </c>
      <c r="AM6" s="0" t="n">
        <v>0</v>
      </c>
      <c r="AN6" s="0" t="n">
        <v>0</v>
      </c>
      <c r="AO6" s="0" t="n">
        <v>0</v>
      </c>
      <c r="AP6" s="0" t="n">
        <v>0</v>
      </c>
      <c r="AQ6" s="0" t="n">
        <v>0</v>
      </c>
      <c r="AR6" s="0" t="n">
        <v>0</v>
      </c>
      <c r="AS6" s="0" t="n">
        <v>0</v>
      </c>
      <c r="AT6" s="0" t="n">
        <v>0</v>
      </c>
      <c r="AU6" s="103" t="n">
        <v>0</v>
      </c>
      <c r="AV6" s="103" t="n">
        <v>0</v>
      </c>
      <c r="AW6" s="103" t="n">
        <v>0</v>
      </c>
      <c r="AX6" s="103" t="n">
        <v>0</v>
      </c>
      <c r="AY6" s="103" t="n">
        <v>0</v>
      </c>
      <c r="AZ6" s="103" t="n">
        <v>0</v>
      </c>
      <c r="BA6" s="103" t="n">
        <v>0</v>
      </c>
      <c r="BB6" s="103" t="n">
        <v>0</v>
      </c>
      <c r="BC6" s="103" t="n">
        <v>0</v>
      </c>
      <c r="BD6" s="103" t="n">
        <v>0</v>
      </c>
      <c r="BE6" s="103" t="n">
        <v>0</v>
      </c>
      <c r="BF6" s="103" t="n">
        <v>0</v>
      </c>
      <c r="BG6" s="103" t="n">
        <v>0</v>
      </c>
      <c r="BH6" s="103" t="n">
        <v>0</v>
      </c>
      <c r="BI6" s="103" t="n">
        <v>0</v>
      </c>
      <c r="BJ6" s="103" t="n">
        <v>0</v>
      </c>
    </row>
    <row r="7" customFormat="false" ht="12.8" hidden="false" customHeight="false" outlineLevel="0" collapsed="false">
      <c r="A7" s="102" t="n">
        <v>40</v>
      </c>
      <c r="B7" s="0" t="n">
        <v>0</v>
      </c>
      <c r="C7" s="0" t="n">
        <v>0</v>
      </c>
      <c r="D7" s="0" t="n">
        <v>0</v>
      </c>
      <c r="E7" s="0" t="n">
        <v>0</v>
      </c>
      <c r="F7" s="0" t="n">
        <v>0</v>
      </c>
      <c r="G7" s="0" t="n">
        <v>0</v>
      </c>
      <c r="H7" s="0" t="n">
        <v>0</v>
      </c>
      <c r="I7" s="0" t="n">
        <v>0</v>
      </c>
      <c r="J7" s="0" t="n">
        <v>0</v>
      </c>
      <c r="K7" s="0" t="n">
        <v>0</v>
      </c>
      <c r="L7" s="0" t="n">
        <v>0</v>
      </c>
      <c r="M7" s="0" t="n">
        <v>0</v>
      </c>
      <c r="N7" s="0" t="n">
        <v>0</v>
      </c>
      <c r="O7" s="0" t="n">
        <v>0</v>
      </c>
      <c r="P7" s="0" t="n">
        <v>0</v>
      </c>
      <c r="Q7" s="0" t="n">
        <v>0</v>
      </c>
      <c r="R7" s="0" t="n">
        <v>0</v>
      </c>
      <c r="S7" s="0" t="n">
        <v>0</v>
      </c>
      <c r="T7" s="0" t="n">
        <v>0</v>
      </c>
      <c r="U7" s="0" t="n">
        <v>0</v>
      </c>
      <c r="V7" s="0" t="n">
        <v>0</v>
      </c>
      <c r="W7" s="0" t="n">
        <v>0</v>
      </c>
      <c r="X7" s="0" t="n">
        <v>0</v>
      </c>
      <c r="Y7" s="0" t="n">
        <v>0</v>
      </c>
      <c r="Z7" s="0" t="n">
        <v>0</v>
      </c>
      <c r="AA7" s="0" t="n">
        <v>0</v>
      </c>
      <c r="AB7" s="0" t="n">
        <v>0</v>
      </c>
      <c r="AC7" s="0" t="n">
        <v>0</v>
      </c>
      <c r="AD7" s="0" t="n">
        <v>0</v>
      </c>
      <c r="AE7" s="0" t="n">
        <v>0</v>
      </c>
      <c r="AF7" s="0" t="n">
        <v>0</v>
      </c>
      <c r="AG7" s="0" t="n">
        <v>0</v>
      </c>
      <c r="AH7" s="0" t="n">
        <v>0</v>
      </c>
      <c r="AI7" s="0" t="n">
        <v>0</v>
      </c>
      <c r="AJ7" s="0" t="n">
        <v>0</v>
      </c>
      <c r="AK7" s="0" t="n">
        <v>0</v>
      </c>
      <c r="AL7" s="0" t="n">
        <v>0</v>
      </c>
      <c r="AM7" s="0" t="n">
        <v>0</v>
      </c>
      <c r="AN7" s="0" t="n">
        <v>0</v>
      </c>
      <c r="AO7" s="0" t="n">
        <v>0</v>
      </c>
      <c r="AP7" s="0" t="n">
        <v>0</v>
      </c>
      <c r="AQ7" s="0" t="n">
        <v>0</v>
      </c>
      <c r="AR7" s="0" t="n">
        <v>0</v>
      </c>
      <c r="AS7" s="0" t="n">
        <v>0</v>
      </c>
      <c r="AT7" s="0" t="n">
        <v>0</v>
      </c>
      <c r="AU7" s="103" t="n">
        <v>0</v>
      </c>
      <c r="AV7" s="103" t="n">
        <v>0</v>
      </c>
      <c r="AW7" s="103" t="n">
        <v>0</v>
      </c>
      <c r="AX7" s="103" t="n">
        <v>0</v>
      </c>
      <c r="AY7" s="103" t="n">
        <v>0</v>
      </c>
      <c r="AZ7" s="103" t="n">
        <v>0</v>
      </c>
      <c r="BA7" s="103" t="n">
        <v>0</v>
      </c>
      <c r="BB7" s="103" t="n">
        <v>0</v>
      </c>
      <c r="BC7" s="103" t="n">
        <v>0</v>
      </c>
      <c r="BD7" s="103" t="n">
        <v>0</v>
      </c>
      <c r="BE7" s="103" t="n">
        <v>0</v>
      </c>
      <c r="BF7" s="103" t="n">
        <v>0</v>
      </c>
      <c r="BG7" s="103" t="n">
        <v>0</v>
      </c>
      <c r="BH7" s="103" t="n">
        <v>0</v>
      </c>
      <c r="BI7" s="103" t="n">
        <v>0</v>
      </c>
      <c r="BJ7" s="103" t="n">
        <v>0</v>
      </c>
    </row>
    <row r="8" customFormat="false" ht="12.8" hidden="false" customHeight="false" outlineLevel="0" collapsed="false">
      <c r="A8" s="102" t="n">
        <v>41</v>
      </c>
      <c r="B8" s="0" t="n">
        <v>0</v>
      </c>
      <c r="C8" s="0" t="n">
        <v>0</v>
      </c>
      <c r="D8" s="0" t="n">
        <v>0</v>
      </c>
      <c r="E8" s="0" t="n">
        <v>0</v>
      </c>
      <c r="F8" s="0" t="n">
        <v>0</v>
      </c>
      <c r="G8" s="0" t="n">
        <v>0.0073</v>
      </c>
      <c r="H8" s="0" t="n">
        <v>0.0146</v>
      </c>
      <c r="I8" s="0" t="n">
        <v>0.0219</v>
      </c>
      <c r="J8" s="0" t="n">
        <v>0.0292</v>
      </c>
      <c r="K8" s="0" t="n">
        <v>0.0219</v>
      </c>
      <c r="L8" s="0" t="n">
        <v>0.0146</v>
      </c>
      <c r="M8" s="0" t="n">
        <v>0.0073</v>
      </c>
      <c r="N8" s="0" t="n">
        <v>0</v>
      </c>
      <c r="O8" s="0" t="n">
        <v>0</v>
      </c>
      <c r="P8" s="0" t="n">
        <v>0</v>
      </c>
      <c r="Q8" s="0" t="n">
        <v>0</v>
      </c>
      <c r="R8" s="0" t="n">
        <v>0</v>
      </c>
      <c r="S8" s="0" t="n">
        <v>0</v>
      </c>
      <c r="T8" s="0" t="n">
        <v>0</v>
      </c>
      <c r="U8" s="0" t="n">
        <v>0</v>
      </c>
      <c r="V8" s="0" t="n">
        <v>0</v>
      </c>
      <c r="W8" s="0" t="n">
        <v>0</v>
      </c>
      <c r="X8" s="0" t="n">
        <v>0</v>
      </c>
      <c r="Y8" s="0" t="n">
        <v>0</v>
      </c>
      <c r="Z8" s="0" t="n">
        <v>0</v>
      </c>
      <c r="AA8" s="0" t="n">
        <v>0</v>
      </c>
      <c r="AB8" s="0" t="n">
        <v>0</v>
      </c>
      <c r="AC8" s="0" t="n">
        <v>0</v>
      </c>
      <c r="AD8" s="0" t="n">
        <v>0</v>
      </c>
      <c r="AE8" s="0" t="n">
        <v>0</v>
      </c>
      <c r="AF8" s="0" t="n">
        <v>0</v>
      </c>
      <c r="AG8" s="0" t="n">
        <v>0</v>
      </c>
      <c r="AH8" s="0" t="n">
        <v>0</v>
      </c>
      <c r="AI8" s="0" t="n">
        <v>0</v>
      </c>
      <c r="AJ8" s="0" t="n">
        <v>0</v>
      </c>
      <c r="AK8" s="0" t="n">
        <v>0</v>
      </c>
      <c r="AL8" s="0" t="n">
        <v>0</v>
      </c>
      <c r="AM8" s="0" t="n">
        <v>0</v>
      </c>
      <c r="AN8" s="0" t="n">
        <v>0</v>
      </c>
      <c r="AO8" s="0" t="n">
        <v>0</v>
      </c>
      <c r="AP8" s="0" t="n">
        <v>0</v>
      </c>
      <c r="AQ8" s="0" t="n">
        <v>0</v>
      </c>
      <c r="AR8" s="0" t="n">
        <v>0</v>
      </c>
      <c r="AS8" s="0" t="n">
        <v>0</v>
      </c>
      <c r="AT8" s="0" t="n">
        <v>0</v>
      </c>
      <c r="AU8" s="103" t="n">
        <v>0</v>
      </c>
      <c r="AV8" s="103" t="n">
        <v>0</v>
      </c>
      <c r="AW8" s="103" t="n">
        <v>0</v>
      </c>
      <c r="AX8" s="103" t="n">
        <v>0</v>
      </c>
      <c r="AY8" s="103" t="n">
        <v>0</v>
      </c>
      <c r="AZ8" s="103" t="n">
        <v>0</v>
      </c>
      <c r="BA8" s="103" t="n">
        <v>0</v>
      </c>
      <c r="BB8" s="103" t="n">
        <v>0</v>
      </c>
      <c r="BC8" s="103" t="n">
        <v>0</v>
      </c>
      <c r="BD8" s="103" t="n">
        <v>0</v>
      </c>
      <c r="BE8" s="103" t="n">
        <v>0</v>
      </c>
      <c r="BF8" s="103" t="n">
        <v>0</v>
      </c>
      <c r="BG8" s="103" t="n">
        <v>0</v>
      </c>
      <c r="BH8" s="103" t="n">
        <v>0</v>
      </c>
      <c r="BI8" s="103" t="n">
        <v>0</v>
      </c>
      <c r="BJ8" s="103" t="n">
        <v>0</v>
      </c>
    </row>
    <row r="9" customFormat="false" ht="12.8" hidden="false" customHeight="false" outlineLevel="0" collapsed="false">
      <c r="A9" s="102" t="n">
        <v>42</v>
      </c>
      <c r="B9" s="0" t="n">
        <v>0</v>
      </c>
      <c r="C9" s="0" t="n">
        <v>0</v>
      </c>
      <c r="D9" s="0" t="n">
        <v>0</v>
      </c>
      <c r="E9" s="0" t="n">
        <v>0</v>
      </c>
      <c r="F9" s="0" t="n">
        <v>0</v>
      </c>
      <c r="G9" s="0" t="n">
        <v>0.0146</v>
      </c>
      <c r="H9" s="0" t="n">
        <v>0.0292</v>
      </c>
      <c r="I9" s="0" t="n">
        <v>0.0438</v>
      </c>
      <c r="J9" s="0" t="n">
        <v>0.0584</v>
      </c>
      <c r="K9" s="0" t="n">
        <v>0.0438</v>
      </c>
      <c r="L9" s="0" t="n">
        <v>0.0292</v>
      </c>
      <c r="M9" s="0" t="n">
        <v>0.0146</v>
      </c>
      <c r="N9" s="0" t="n">
        <v>0</v>
      </c>
      <c r="O9" s="0" t="n">
        <v>0</v>
      </c>
      <c r="P9" s="0" t="n">
        <v>0</v>
      </c>
      <c r="Q9" s="0" t="n">
        <v>0</v>
      </c>
      <c r="R9" s="0" t="n">
        <v>0</v>
      </c>
      <c r="S9" s="0" t="n">
        <v>0</v>
      </c>
      <c r="T9" s="0" t="n">
        <v>0</v>
      </c>
      <c r="U9" s="0" t="n">
        <v>0</v>
      </c>
      <c r="V9" s="0" t="n">
        <v>0</v>
      </c>
      <c r="W9" s="0" t="n">
        <v>0</v>
      </c>
      <c r="X9" s="0" t="n">
        <v>0</v>
      </c>
      <c r="Y9" s="0" t="n">
        <v>0</v>
      </c>
      <c r="Z9" s="0" t="n">
        <v>0</v>
      </c>
      <c r="AA9" s="0" t="n">
        <v>0</v>
      </c>
      <c r="AB9" s="0" t="n">
        <v>0</v>
      </c>
      <c r="AC9" s="0" t="n">
        <v>0</v>
      </c>
      <c r="AD9" s="0" t="n">
        <v>0</v>
      </c>
      <c r="AE9" s="0" t="n">
        <v>0</v>
      </c>
      <c r="AF9" s="0" t="n">
        <v>0</v>
      </c>
      <c r="AG9" s="0" t="n">
        <v>0</v>
      </c>
      <c r="AH9" s="0" t="n">
        <v>0</v>
      </c>
      <c r="AI9" s="0" t="n">
        <v>0</v>
      </c>
      <c r="AJ9" s="0" t="n">
        <v>0</v>
      </c>
      <c r="AK9" s="0" t="n">
        <v>0</v>
      </c>
      <c r="AL9" s="0" t="n">
        <v>0</v>
      </c>
      <c r="AM9" s="0" t="n">
        <v>0</v>
      </c>
      <c r="AN9" s="0" t="n">
        <v>0</v>
      </c>
      <c r="AO9" s="0" t="n">
        <v>0</v>
      </c>
      <c r="AP9" s="0" t="n">
        <v>0</v>
      </c>
      <c r="AQ9" s="0" t="n">
        <v>0</v>
      </c>
      <c r="AR9" s="0" t="n">
        <v>0</v>
      </c>
      <c r="AS9" s="0" t="n">
        <v>0</v>
      </c>
      <c r="AT9" s="0" t="n">
        <v>0</v>
      </c>
      <c r="AU9" s="103" t="n">
        <v>0</v>
      </c>
      <c r="AV9" s="103" t="n">
        <v>0</v>
      </c>
      <c r="AW9" s="103" t="n">
        <v>0</v>
      </c>
      <c r="AX9" s="103" t="n">
        <v>0</v>
      </c>
      <c r="AY9" s="103" t="n">
        <v>0</v>
      </c>
      <c r="AZ9" s="103" t="n">
        <v>0</v>
      </c>
      <c r="BA9" s="103" t="n">
        <v>0</v>
      </c>
      <c r="BB9" s="103" t="n">
        <v>0</v>
      </c>
      <c r="BC9" s="103" t="n">
        <v>0</v>
      </c>
      <c r="BD9" s="103" t="n">
        <v>0</v>
      </c>
      <c r="BE9" s="103" t="n">
        <v>0</v>
      </c>
      <c r="BF9" s="103" t="n">
        <v>0</v>
      </c>
      <c r="BG9" s="103" t="n">
        <v>0</v>
      </c>
      <c r="BH9" s="103" t="n">
        <v>0</v>
      </c>
      <c r="BI9" s="103" t="n">
        <v>0</v>
      </c>
      <c r="BJ9" s="103" t="n">
        <v>0</v>
      </c>
    </row>
    <row r="10" customFormat="false" ht="12.8" hidden="false" customHeight="false" outlineLevel="0" collapsed="false">
      <c r="A10" s="102" t="n">
        <v>43</v>
      </c>
      <c r="B10" s="0" t="n">
        <v>0</v>
      </c>
      <c r="C10" s="0" t="n">
        <v>0</v>
      </c>
      <c r="D10" s="0" t="n">
        <v>0</v>
      </c>
      <c r="E10" s="0" t="n">
        <v>0</v>
      </c>
      <c r="F10" s="0" t="n">
        <v>0</v>
      </c>
      <c r="G10" s="0" t="n">
        <v>0.0219</v>
      </c>
      <c r="H10" s="0" t="n">
        <v>0.0438</v>
      </c>
      <c r="I10" s="0" t="n">
        <v>0.0657</v>
      </c>
      <c r="J10" s="0" t="n">
        <v>0.0876</v>
      </c>
      <c r="K10" s="0" t="n">
        <v>0.0657</v>
      </c>
      <c r="L10" s="0" t="n">
        <v>0.0438</v>
      </c>
      <c r="M10" s="0" t="n">
        <v>0.0219</v>
      </c>
      <c r="N10" s="0" t="n">
        <v>0</v>
      </c>
      <c r="O10" s="0" t="n">
        <v>0</v>
      </c>
      <c r="P10" s="0" t="n">
        <v>0</v>
      </c>
      <c r="Q10" s="0" t="n">
        <v>0</v>
      </c>
      <c r="R10" s="0" t="n">
        <v>0</v>
      </c>
      <c r="S10" s="0" t="n">
        <v>0</v>
      </c>
      <c r="T10" s="0" t="n">
        <v>0</v>
      </c>
      <c r="U10" s="0" t="n">
        <v>0</v>
      </c>
      <c r="V10" s="0" t="n">
        <v>0</v>
      </c>
      <c r="W10" s="0" t="n">
        <v>0</v>
      </c>
      <c r="X10" s="0" t="n">
        <v>0</v>
      </c>
      <c r="Y10" s="0" t="n">
        <v>0</v>
      </c>
      <c r="Z10" s="0" t="n">
        <v>0</v>
      </c>
      <c r="AA10" s="0" t="n">
        <v>0</v>
      </c>
      <c r="AB10" s="0" t="n">
        <v>0</v>
      </c>
      <c r="AC10" s="0" t="n">
        <v>0</v>
      </c>
      <c r="AD10" s="0" t="n">
        <v>0</v>
      </c>
      <c r="AE10" s="0" t="n">
        <v>0</v>
      </c>
      <c r="AF10" s="0" t="n">
        <v>0</v>
      </c>
      <c r="AG10" s="0" t="n">
        <v>0</v>
      </c>
      <c r="AH10" s="0" t="n">
        <v>0</v>
      </c>
      <c r="AI10" s="0" t="n">
        <v>0</v>
      </c>
      <c r="AJ10" s="0" t="n">
        <v>0</v>
      </c>
      <c r="AK10" s="0" t="n">
        <v>0</v>
      </c>
      <c r="AL10" s="0" t="n">
        <v>0</v>
      </c>
      <c r="AM10" s="0" t="n">
        <v>0</v>
      </c>
      <c r="AN10" s="0" t="n">
        <v>0</v>
      </c>
      <c r="AO10" s="0" t="n">
        <v>0</v>
      </c>
      <c r="AP10" s="0" t="n">
        <v>0</v>
      </c>
      <c r="AQ10" s="0" t="n">
        <v>0</v>
      </c>
      <c r="AR10" s="0" t="n">
        <v>0</v>
      </c>
      <c r="AS10" s="0" t="n">
        <v>0</v>
      </c>
      <c r="AT10" s="0" t="n">
        <v>0</v>
      </c>
      <c r="AU10" s="103" t="n">
        <v>0</v>
      </c>
      <c r="AV10" s="103" t="n">
        <v>0</v>
      </c>
      <c r="AW10" s="103" t="n">
        <v>0</v>
      </c>
      <c r="AX10" s="103" t="n">
        <v>0</v>
      </c>
      <c r="AY10" s="103" t="n">
        <v>0</v>
      </c>
      <c r="AZ10" s="103" t="n">
        <v>0</v>
      </c>
      <c r="BA10" s="103" t="n">
        <v>0</v>
      </c>
      <c r="BB10" s="103" t="n">
        <v>0</v>
      </c>
      <c r="BC10" s="103" t="n">
        <v>0</v>
      </c>
      <c r="BD10" s="103" t="n">
        <v>0</v>
      </c>
      <c r="BE10" s="103" t="n">
        <v>0</v>
      </c>
      <c r="BF10" s="103" t="n">
        <v>0</v>
      </c>
      <c r="BG10" s="103" t="n">
        <v>0</v>
      </c>
      <c r="BH10" s="103" t="n">
        <v>0</v>
      </c>
      <c r="BI10" s="103" t="n">
        <v>0</v>
      </c>
      <c r="BJ10" s="103" t="n">
        <v>0</v>
      </c>
    </row>
    <row r="11" customFormat="false" ht="12.8" hidden="false" customHeight="false" outlineLevel="0" collapsed="false">
      <c r="A11" s="102" t="n">
        <v>44</v>
      </c>
      <c r="B11" s="0" t="n">
        <v>0</v>
      </c>
      <c r="C11" s="0" t="n">
        <v>0</v>
      </c>
      <c r="D11" s="0" t="n">
        <v>0</v>
      </c>
      <c r="E11" s="0" t="n">
        <v>0</v>
      </c>
      <c r="F11" s="0" t="n">
        <v>0</v>
      </c>
      <c r="G11" s="0" t="n">
        <v>0.0292</v>
      </c>
      <c r="H11" s="0" t="n">
        <v>0.0584</v>
      </c>
      <c r="I11" s="0" t="n">
        <v>0.0876</v>
      </c>
      <c r="J11" s="0" t="n">
        <v>0.1168</v>
      </c>
      <c r="K11" s="0" t="n">
        <v>0.0876</v>
      </c>
      <c r="L11" s="0" t="n">
        <v>0.0584</v>
      </c>
      <c r="M11" s="0" t="n">
        <v>0.0292</v>
      </c>
      <c r="N11" s="0" t="n">
        <v>0</v>
      </c>
      <c r="O11" s="0" t="n">
        <v>0</v>
      </c>
      <c r="P11" s="0" t="n">
        <v>0</v>
      </c>
      <c r="Q11" s="0" t="n">
        <v>0</v>
      </c>
      <c r="R11" s="0" t="n">
        <v>0</v>
      </c>
      <c r="S11" s="0" t="n">
        <v>0</v>
      </c>
      <c r="T11" s="0" t="n">
        <v>0</v>
      </c>
      <c r="U11" s="0" t="n">
        <v>0</v>
      </c>
      <c r="V11" s="0" t="n">
        <v>0</v>
      </c>
      <c r="W11" s="0" t="n">
        <v>0</v>
      </c>
      <c r="X11" s="0" t="n">
        <v>0</v>
      </c>
      <c r="Y11" s="0" t="n">
        <v>0</v>
      </c>
      <c r="Z11" s="0" t="n">
        <v>0</v>
      </c>
      <c r="AA11" s="0" t="n">
        <v>0</v>
      </c>
      <c r="AB11" s="0" t="n">
        <v>0</v>
      </c>
      <c r="AC11" s="0" t="n">
        <v>0</v>
      </c>
      <c r="AD11" s="0" t="n">
        <v>0</v>
      </c>
      <c r="AE11" s="0" t="n">
        <v>0</v>
      </c>
      <c r="AF11" s="0" t="n">
        <v>0</v>
      </c>
      <c r="AG11" s="0" t="n">
        <v>0</v>
      </c>
      <c r="AH11" s="0" t="n">
        <v>0</v>
      </c>
      <c r="AI11" s="0" t="n">
        <v>0</v>
      </c>
      <c r="AJ11" s="0" t="n">
        <v>0</v>
      </c>
      <c r="AK11" s="0" t="n">
        <v>0</v>
      </c>
      <c r="AL11" s="0" t="n">
        <v>0</v>
      </c>
      <c r="AM11" s="0" t="n">
        <v>0</v>
      </c>
      <c r="AN11" s="0" t="n">
        <v>0</v>
      </c>
      <c r="AO11" s="0" t="n">
        <v>0</v>
      </c>
      <c r="AP11" s="0" t="n">
        <v>0</v>
      </c>
      <c r="AQ11" s="0" t="n">
        <v>0</v>
      </c>
      <c r="AR11" s="0" t="n">
        <v>0</v>
      </c>
      <c r="AS11" s="0" t="n">
        <v>0</v>
      </c>
      <c r="AT11" s="0" t="n">
        <v>0</v>
      </c>
      <c r="AU11" s="103" t="n">
        <v>0</v>
      </c>
      <c r="AV11" s="103" t="n">
        <v>0</v>
      </c>
      <c r="AW11" s="103" t="n">
        <v>0</v>
      </c>
      <c r="AX11" s="103" t="n">
        <v>0</v>
      </c>
      <c r="AY11" s="103" t="n">
        <v>0</v>
      </c>
      <c r="AZ11" s="103" t="n">
        <v>0</v>
      </c>
      <c r="BA11" s="103" t="n">
        <v>0</v>
      </c>
      <c r="BB11" s="103" t="n">
        <v>0</v>
      </c>
      <c r="BC11" s="103" t="n">
        <v>0</v>
      </c>
      <c r="BD11" s="103" t="n">
        <v>0</v>
      </c>
      <c r="BE11" s="103" t="n">
        <v>0</v>
      </c>
      <c r="BF11" s="103" t="n">
        <v>0</v>
      </c>
      <c r="BG11" s="103" t="n">
        <v>0</v>
      </c>
      <c r="BH11" s="103" t="n">
        <v>0</v>
      </c>
      <c r="BI11" s="103" t="n">
        <v>0</v>
      </c>
      <c r="BJ11" s="103" t="n">
        <v>0</v>
      </c>
    </row>
    <row r="12" customFormat="false" ht="12.8" hidden="false" customHeight="false" outlineLevel="0" collapsed="false">
      <c r="A12" s="102" t="n">
        <v>45</v>
      </c>
      <c r="B12" s="0" t="n">
        <v>0</v>
      </c>
      <c r="C12" s="0" t="n">
        <v>0</v>
      </c>
      <c r="D12" s="0" t="n">
        <v>0</v>
      </c>
      <c r="E12" s="0" t="n">
        <v>0</v>
      </c>
      <c r="F12" s="0" t="n">
        <v>0</v>
      </c>
      <c r="G12" s="0" t="n">
        <v>0.0365</v>
      </c>
      <c r="H12" s="0" t="n">
        <v>0.073</v>
      </c>
      <c r="I12" s="0" t="n">
        <v>0.1095</v>
      </c>
      <c r="J12" s="0" t="n">
        <v>0.146</v>
      </c>
      <c r="K12" s="0" t="n">
        <v>0.1095</v>
      </c>
      <c r="L12" s="0" t="n">
        <v>0.073</v>
      </c>
      <c r="M12" s="0" t="n">
        <v>0.0365</v>
      </c>
      <c r="N12" s="0" t="n">
        <v>0</v>
      </c>
      <c r="O12" s="0" t="n">
        <v>0</v>
      </c>
      <c r="P12" s="0" t="n">
        <v>0</v>
      </c>
      <c r="Q12" s="0" t="n">
        <v>0</v>
      </c>
      <c r="R12" s="0" t="n">
        <v>0</v>
      </c>
      <c r="S12" s="0" t="n">
        <v>0</v>
      </c>
      <c r="T12" s="0" t="n">
        <v>0</v>
      </c>
      <c r="U12" s="0" t="n">
        <v>0</v>
      </c>
      <c r="V12" s="0" t="n">
        <v>0</v>
      </c>
      <c r="W12" s="0" t="n">
        <v>0</v>
      </c>
      <c r="X12" s="0" t="n">
        <v>0</v>
      </c>
      <c r="Y12" s="0" t="n">
        <v>0</v>
      </c>
      <c r="Z12" s="0" t="n">
        <v>0</v>
      </c>
      <c r="AA12" s="0" t="n">
        <v>0</v>
      </c>
      <c r="AB12" s="0" t="n">
        <v>0</v>
      </c>
      <c r="AC12" s="0" t="n">
        <v>0</v>
      </c>
      <c r="AD12" s="0" t="n">
        <v>0</v>
      </c>
      <c r="AE12" s="0" t="n">
        <v>0</v>
      </c>
      <c r="AF12" s="0" t="n">
        <v>0</v>
      </c>
      <c r="AG12" s="0" t="n">
        <v>0</v>
      </c>
      <c r="AH12" s="0" t="n">
        <v>0</v>
      </c>
      <c r="AI12" s="0" t="n">
        <v>0</v>
      </c>
      <c r="AJ12" s="0" t="n">
        <v>0</v>
      </c>
      <c r="AK12" s="0" t="n">
        <v>0</v>
      </c>
      <c r="AL12" s="0" t="n">
        <v>0</v>
      </c>
      <c r="AM12" s="0" t="n">
        <v>0</v>
      </c>
      <c r="AN12" s="0" t="n">
        <v>0</v>
      </c>
      <c r="AO12" s="0" t="n">
        <v>0</v>
      </c>
      <c r="AP12" s="0" t="n">
        <v>0</v>
      </c>
      <c r="AQ12" s="0" t="n">
        <v>0</v>
      </c>
      <c r="AR12" s="0" t="n">
        <v>0</v>
      </c>
      <c r="AS12" s="0" t="n">
        <v>0</v>
      </c>
      <c r="AT12" s="0" t="n">
        <v>0</v>
      </c>
      <c r="AU12" s="103" t="n">
        <v>0</v>
      </c>
      <c r="AV12" s="103" t="n">
        <v>0</v>
      </c>
      <c r="AW12" s="103" t="n">
        <v>0</v>
      </c>
      <c r="AX12" s="103" t="n">
        <v>0</v>
      </c>
      <c r="AY12" s="103" t="n">
        <v>0</v>
      </c>
      <c r="AZ12" s="103" t="n">
        <v>0</v>
      </c>
      <c r="BA12" s="103" t="n">
        <v>0</v>
      </c>
      <c r="BB12" s="103" t="n">
        <v>0</v>
      </c>
      <c r="BC12" s="103" t="n">
        <v>0</v>
      </c>
      <c r="BD12" s="103" t="n">
        <v>0</v>
      </c>
      <c r="BE12" s="103" t="n">
        <v>0</v>
      </c>
      <c r="BF12" s="103" t="n">
        <v>0</v>
      </c>
      <c r="BG12" s="103" t="n">
        <v>0</v>
      </c>
      <c r="BH12" s="103" t="n">
        <v>0</v>
      </c>
      <c r="BI12" s="103" t="n">
        <v>0</v>
      </c>
      <c r="BJ12" s="103" t="n">
        <v>0</v>
      </c>
    </row>
    <row r="13" customFormat="false" ht="12.8" hidden="false" customHeight="false" outlineLevel="0" collapsed="false">
      <c r="A13" s="102" t="n">
        <v>46</v>
      </c>
      <c r="B13" s="0" t="n">
        <v>0</v>
      </c>
      <c r="C13" s="0" t="n">
        <v>0.0084</v>
      </c>
      <c r="D13" s="0" t="n">
        <v>0.0168</v>
      </c>
      <c r="E13" s="0" t="n">
        <v>0.0252</v>
      </c>
      <c r="F13" s="0" t="n">
        <v>0.0336</v>
      </c>
      <c r="G13" s="0" t="n">
        <v>0.07115</v>
      </c>
      <c r="H13" s="0" t="n">
        <v>0.1087</v>
      </c>
      <c r="I13" s="0" t="n">
        <v>0.14625</v>
      </c>
      <c r="J13" s="0" t="n">
        <v>0.1838</v>
      </c>
      <c r="K13" s="0" t="n">
        <v>0.14925</v>
      </c>
      <c r="L13" s="0" t="n">
        <v>0.1147</v>
      </c>
      <c r="M13" s="0" t="n">
        <v>0.08015</v>
      </c>
      <c r="N13" s="0" t="n">
        <v>0.0456</v>
      </c>
      <c r="O13" s="0" t="n">
        <v>0.045</v>
      </c>
      <c r="P13" s="0" t="n">
        <v>0.0444</v>
      </c>
      <c r="Q13" s="0" t="n">
        <v>0.0461</v>
      </c>
      <c r="R13" s="0" t="n">
        <v>0.0478</v>
      </c>
      <c r="S13" s="0" t="n">
        <v>0.0239</v>
      </c>
      <c r="T13" s="0" t="n">
        <v>0</v>
      </c>
      <c r="U13" s="0" t="n">
        <v>0</v>
      </c>
      <c r="V13" s="0" t="n">
        <v>0</v>
      </c>
      <c r="W13" s="0" t="n">
        <v>0</v>
      </c>
      <c r="X13" s="0" t="n">
        <v>0</v>
      </c>
      <c r="Y13" s="0" t="n">
        <v>0</v>
      </c>
      <c r="Z13" s="0" t="n">
        <v>0</v>
      </c>
      <c r="AA13" s="0" t="n">
        <v>0</v>
      </c>
      <c r="AB13" s="0" t="n">
        <v>0</v>
      </c>
      <c r="AC13" s="0" t="n">
        <v>0</v>
      </c>
      <c r="AD13" s="0" t="n">
        <v>0</v>
      </c>
      <c r="AE13" s="0" t="n">
        <v>0</v>
      </c>
      <c r="AF13" s="0" t="n">
        <v>0</v>
      </c>
      <c r="AG13" s="0" t="n">
        <v>0</v>
      </c>
      <c r="AH13" s="0" t="n">
        <v>0</v>
      </c>
      <c r="AI13" s="0" t="n">
        <v>0</v>
      </c>
      <c r="AJ13" s="0" t="n">
        <v>0</v>
      </c>
      <c r="AK13" s="0" t="n">
        <v>0</v>
      </c>
      <c r="AL13" s="0" t="n">
        <v>0</v>
      </c>
      <c r="AM13" s="0" t="n">
        <v>0</v>
      </c>
      <c r="AN13" s="0" t="n">
        <v>0</v>
      </c>
      <c r="AO13" s="0" t="n">
        <v>0</v>
      </c>
      <c r="AP13" s="0" t="n">
        <v>0</v>
      </c>
      <c r="AQ13" s="0" t="n">
        <v>0</v>
      </c>
      <c r="AR13" s="0" t="n">
        <v>0</v>
      </c>
      <c r="AS13" s="0" t="n">
        <v>0</v>
      </c>
      <c r="AT13" s="0" t="n">
        <v>0</v>
      </c>
      <c r="AU13" s="103" t="n">
        <v>0</v>
      </c>
      <c r="AV13" s="103" t="n">
        <v>0</v>
      </c>
      <c r="AW13" s="103" t="n">
        <v>0</v>
      </c>
      <c r="AX13" s="103" t="n">
        <v>0</v>
      </c>
      <c r="AY13" s="103" t="n">
        <v>0</v>
      </c>
      <c r="AZ13" s="103" t="n">
        <v>0</v>
      </c>
      <c r="BA13" s="103" t="n">
        <v>0</v>
      </c>
      <c r="BB13" s="103" t="n">
        <v>0</v>
      </c>
      <c r="BC13" s="103" t="n">
        <v>0</v>
      </c>
      <c r="BD13" s="103" t="n">
        <v>0</v>
      </c>
      <c r="BE13" s="103" t="n">
        <v>0</v>
      </c>
      <c r="BF13" s="103" t="n">
        <v>0</v>
      </c>
      <c r="BG13" s="103" t="n">
        <v>0</v>
      </c>
      <c r="BH13" s="103" t="n">
        <v>0</v>
      </c>
      <c r="BI13" s="103" t="n">
        <v>0</v>
      </c>
      <c r="BJ13" s="103" t="n">
        <v>0</v>
      </c>
    </row>
    <row r="14" customFormat="false" ht="12.8" hidden="false" customHeight="false" outlineLevel="0" collapsed="false">
      <c r="A14" s="102" t="n">
        <v>47</v>
      </c>
      <c r="B14" s="0" t="n">
        <v>0</v>
      </c>
      <c r="C14" s="0" t="n">
        <v>0.0168</v>
      </c>
      <c r="D14" s="0" t="n">
        <v>0.0336</v>
      </c>
      <c r="E14" s="0" t="n">
        <v>0.0504</v>
      </c>
      <c r="F14" s="0" t="n">
        <v>0.0672</v>
      </c>
      <c r="G14" s="0" t="n">
        <v>0.1058</v>
      </c>
      <c r="H14" s="0" t="n">
        <v>0.1444</v>
      </c>
      <c r="I14" s="0" t="n">
        <v>0.183</v>
      </c>
      <c r="J14" s="0" t="n">
        <v>0.2216</v>
      </c>
      <c r="K14" s="0" t="n">
        <v>0.189</v>
      </c>
      <c r="L14" s="0" t="n">
        <v>0.1564</v>
      </c>
      <c r="M14" s="0" t="n">
        <v>0.1238</v>
      </c>
      <c r="N14" s="0" t="n">
        <v>0.0912</v>
      </c>
      <c r="O14" s="0" t="n">
        <v>0.09</v>
      </c>
      <c r="P14" s="0" t="n">
        <v>0.0888</v>
      </c>
      <c r="Q14" s="0" t="n">
        <v>0.0922</v>
      </c>
      <c r="R14" s="0" t="n">
        <v>0.0956</v>
      </c>
      <c r="S14" s="0" t="n">
        <v>0.0478</v>
      </c>
      <c r="T14" s="0" t="n">
        <v>0</v>
      </c>
      <c r="U14" s="0" t="n">
        <v>0</v>
      </c>
      <c r="V14" s="0" t="n">
        <v>0</v>
      </c>
      <c r="W14" s="0" t="n">
        <v>0</v>
      </c>
      <c r="X14" s="0" t="n">
        <v>0</v>
      </c>
      <c r="Y14" s="0" t="n">
        <v>0</v>
      </c>
      <c r="Z14" s="0" t="n">
        <v>0</v>
      </c>
      <c r="AA14" s="0" t="n">
        <v>0</v>
      </c>
      <c r="AB14" s="0" t="n">
        <v>0</v>
      </c>
      <c r="AC14" s="0" t="n">
        <v>0</v>
      </c>
      <c r="AD14" s="0" t="n">
        <v>0</v>
      </c>
      <c r="AE14" s="0" t="n">
        <v>0</v>
      </c>
      <c r="AF14" s="0" t="n">
        <v>0</v>
      </c>
      <c r="AG14" s="0" t="n">
        <v>0</v>
      </c>
      <c r="AH14" s="0" t="n">
        <v>0</v>
      </c>
      <c r="AI14" s="0" t="n">
        <v>0</v>
      </c>
      <c r="AJ14" s="0" t="n">
        <v>0</v>
      </c>
      <c r="AK14" s="0" t="n">
        <v>0</v>
      </c>
      <c r="AL14" s="0" t="n">
        <v>0</v>
      </c>
      <c r="AM14" s="0" t="n">
        <v>0</v>
      </c>
      <c r="AN14" s="0" t="n">
        <v>0</v>
      </c>
      <c r="AO14" s="0" t="n">
        <v>0</v>
      </c>
      <c r="AP14" s="0" t="n">
        <v>0</v>
      </c>
      <c r="AQ14" s="0" t="n">
        <v>0</v>
      </c>
      <c r="AR14" s="0" t="n">
        <v>0</v>
      </c>
      <c r="AS14" s="0" t="n">
        <v>0</v>
      </c>
      <c r="AT14" s="0" t="n">
        <v>0</v>
      </c>
      <c r="AU14" s="103" t="n">
        <v>0</v>
      </c>
      <c r="AV14" s="103" t="n">
        <v>0</v>
      </c>
      <c r="AW14" s="103" t="n">
        <v>0</v>
      </c>
      <c r="AX14" s="103" t="n">
        <v>0</v>
      </c>
      <c r="AY14" s="103" t="n">
        <v>0</v>
      </c>
      <c r="AZ14" s="103" t="n">
        <v>0</v>
      </c>
      <c r="BA14" s="103" t="n">
        <v>0</v>
      </c>
      <c r="BB14" s="103" t="n">
        <v>0</v>
      </c>
      <c r="BC14" s="103" t="n">
        <v>0</v>
      </c>
      <c r="BD14" s="103" t="n">
        <v>0</v>
      </c>
      <c r="BE14" s="103" t="n">
        <v>0</v>
      </c>
      <c r="BF14" s="103" t="n">
        <v>0</v>
      </c>
      <c r="BG14" s="103" t="n">
        <v>0</v>
      </c>
      <c r="BH14" s="103" t="n">
        <v>0</v>
      </c>
      <c r="BI14" s="103" t="n">
        <v>0</v>
      </c>
      <c r="BJ14" s="103" t="n">
        <v>0</v>
      </c>
    </row>
    <row r="15" customFormat="false" ht="12.8" hidden="false" customHeight="false" outlineLevel="0" collapsed="false">
      <c r="A15" s="102" t="n">
        <v>48</v>
      </c>
      <c r="B15" s="0" t="n">
        <v>0</v>
      </c>
      <c r="C15" s="0" t="n">
        <v>0.0252</v>
      </c>
      <c r="D15" s="0" t="n">
        <v>0.0504</v>
      </c>
      <c r="E15" s="0" t="n">
        <v>0.0756</v>
      </c>
      <c r="F15" s="0" t="n">
        <v>0.1008</v>
      </c>
      <c r="G15" s="0" t="n">
        <v>0.14045</v>
      </c>
      <c r="H15" s="0" t="n">
        <v>0.1801</v>
      </c>
      <c r="I15" s="0" t="n">
        <v>0.21975</v>
      </c>
      <c r="J15" s="0" t="n">
        <v>0.2594</v>
      </c>
      <c r="K15" s="0" t="n">
        <v>0.22875</v>
      </c>
      <c r="L15" s="0" t="n">
        <v>0.1981</v>
      </c>
      <c r="M15" s="0" t="n">
        <v>0.16745</v>
      </c>
      <c r="N15" s="0" t="n">
        <v>0.1368</v>
      </c>
      <c r="O15" s="0" t="n">
        <v>0.135</v>
      </c>
      <c r="P15" s="0" t="n">
        <v>0.1332</v>
      </c>
      <c r="Q15" s="0" t="n">
        <v>0.1383</v>
      </c>
      <c r="R15" s="0" t="n">
        <v>0.1434</v>
      </c>
      <c r="S15" s="0" t="n">
        <v>0.0717</v>
      </c>
      <c r="T15" s="0" t="n">
        <v>0</v>
      </c>
      <c r="U15" s="0" t="n">
        <v>0</v>
      </c>
      <c r="V15" s="0" t="n">
        <v>0</v>
      </c>
      <c r="W15" s="0" t="n">
        <v>0</v>
      </c>
      <c r="X15" s="0" t="n">
        <v>0</v>
      </c>
      <c r="Y15" s="0" t="n">
        <v>0</v>
      </c>
      <c r="Z15" s="0" t="n">
        <v>0</v>
      </c>
      <c r="AA15" s="0" t="n">
        <v>0</v>
      </c>
      <c r="AB15" s="0" t="n">
        <v>0</v>
      </c>
      <c r="AC15" s="0" t="n">
        <v>0</v>
      </c>
      <c r="AD15" s="0" t="n">
        <v>0</v>
      </c>
      <c r="AE15" s="0" t="n">
        <v>0</v>
      </c>
      <c r="AF15" s="0" t="n">
        <v>0</v>
      </c>
      <c r="AG15" s="0" t="n">
        <v>0</v>
      </c>
      <c r="AH15" s="0" t="n">
        <v>0</v>
      </c>
      <c r="AI15" s="0" t="n">
        <v>0</v>
      </c>
      <c r="AJ15" s="0" t="n">
        <v>0</v>
      </c>
      <c r="AK15" s="0" t="n">
        <v>0</v>
      </c>
      <c r="AL15" s="0" t="n">
        <v>0</v>
      </c>
      <c r="AM15" s="0" t="n">
        <v>0</v>
      </c>
      <c r="AN15" s="0" t="n">
        <v>0</v>
      </c>
      <c r="AO15" s="0" t="n">
        <v>0</v>
      </c>
      <c r="AP15" s="0" t="n">
        <v>0</v>
      </c>
      <c r="AQ15" s="0" t="n">
        <v>0</v>
      </c>
      <c r="AR15" s="0" t="n">
        <v>0</v>
      </c>
      <c r="AS15" s="0" t="n">
        <v>0</v>
      </c>
      <c r="AT15" s="0" t="n">
        <v>0</v>
      </c>
      <c r="AU15" s="103" t="n">
        <v>0</v>
      </c>
      <c r="AV15" s="103" t="n">
        <v>0</v>
      </c>
      <c r="AW15" s="103" t="n">
        <v>0</v>
      </c>
      <c r="AX15" s="103" t="n">
        <v>0</v>
      </c>
      <c r="AY15" s="103" t="n">
        <v>0</v>
      </c>
      <c r="AZ15" s="103" t="n">
        <v>0</v>
      </c>
      <c r="BA15" s="103" t="n">
        <v>0</v>
      </c>
      <c r="BB15" s="103" t="n">
        <v>0</v>
      </c>
      <c r="BC15" s="103" t="n">
        <v>0</v>
      </c>
      <c r="BD15" s="103" t="n">
        <v>0</v>
      </c>
      <c r="BE15" s="103" t="n">
        <v>0</v>
      </c>
      <c r="BF15" s="103" t="n">
        <v>0</v>
      </c>
      <c r="BG15" s="103" t="n">
        <v>0</v>
      </c>
      <c r="BH15" s="103" t="n">
        <v>0</v>
      </c>
      <c r="BI15" s="103" t="n">
        <v>0</v>
      </c>
      <c r="BJ15" s="103" t="n">
        <v>0</v>
      </c>
    </row>
    <row r="16" customFormat="false" ht="12.8" hidden="false" customHeight="false" outlineLevel="0" collapsed="false">
      <c r="A16" s="102" t="n">
        <v>49</v>
      </c>
      <c r="B16" s="0" t="n">
        <v>0</v>
      </c>
      <c r="C16" s="0" t="n">
        <v>0.0336</v>
      </c>
      <c r="D16" s="0" t="n">
        <v>0.0672</v>
      </c>
      <c r="E16" s="0" t="n">
        <v>0.1008</v>
      </c>
      <c r="F16" s="0" t="n">
        <v>0.1344</v>
      </c>
      <c r="G16" s="0" t="n">
        <v>0.1751</v>
      </c>
      <c r="H16" s="0" t="n">
        <v>0.2158</v>
      </c>
      <c r="I16" s="0" t="n">
        <v>0.2565</v>
      </c>
      <c r="J16" s="0" t="n">
        <v>0.2972</v>
      </c>
      <c r="K16" s="0" t="n">
        <v>0.2685</v>
      </c>
      <c r="L16" s="0" t="n">
        <v>0.2398</v>
      </c>
      <c r="M16" s="0" t="n">
        <v>0.2111</v>
      </c>
      <c r="N16" s="0" t="n">
        <v>0.1824</v>
      </c>
      <c r="O16" s="0" t="n">
        <v>0.18</v>
      </c>
      <c r="P16" s="0" t="n">
        <v>0.1776</v>
      </c>
      <c r="Q16" s="0" t="n">
        <v>0.1844</v>
      </c>
      <c r="R16" s="0" t="n">
        <v>0.1912</v>
      </c>
      <c r="S16" s="0" t="n">
        <v>0.0956</v>
      </c>
      <c r="T16" s="0" t="n">
        <v>0</v>
      </c>
      <c r="U16" s="0" t="n">
        <v>0</v>
      </c>
      <c r="V16" s="0" t="n">
        <v>0</v>
      </c>
      <c r="W16" s="0" t="n">
        <v>0</v>
      </c>
      <c r="X16" s="0" t="n">
        <v>0</v>
      </c>
      <c r="Y16" s="0" t="n">
        <v>0</v>
      </c>
      <c r="Z16" s="0" t="n">
        <v>0</v>
      </c>
      <c r="AA16" s="0" t="n">
        <v>0</v>
      </c>
      <c r="AB16" s="0" t="n">
        <v>0</v>
      </c>
      <c r="AC16" s="0" t="n">
        <v>0</v>
      </c>
      <c r="AD16" s="0" t="n">
        <v>0</v>
      </c>
      <c r="AE16" s="0" t="n">
        <v>0</v>
      </c>
      <c r="AF16" s="0" t="n">
        <v>0</v>
      </c>
      <c r="AG16" s="0" t="n">
        <v>0</v>
      </c>
      <c r="AH16" s="0" t="n">
        <v>0</v>
      </c>
      <c r="AI16" s="0" t="n">
        <v>0</v>
      </c>
      <c r="AJ16" s="0" t="n">
        <v>0</v>
      </c>
      <c r="AK16" s="0" t="n">
        <v>0</v>
      </c>
      <c r="AL16" s="0" t="n">
        <v>0</v>
      </c>
      <c r="AM16" s="0" t="n">
        <v>0</v>
      </c>
      <c r="AN16" s="0" t="n">
        <v>0</v>
      </c>
      <c r="AO16" s="0" t="n">
        <v>0</v>
      </c>
      <c r="AP16" s="0" t="n">
        <v>0</v>
      </c>
      <c r="AQ16" s="0" t="n">
        <v>0</v>
      </c>
      <c r="AR16" s="0" t="n">
        <v>0</v>
      </c>
      <c r="AS16" s="0" t="n">
        <v>0</v>
      </c>
      <c r="AT16" s="0" t="n">
        <v>0</v>
      </c>
      <c r="AU16" s="103" t="n">
        <v>0</v>
      </c>
      <c r="AV16" s="103" t="n">
        <v>0</v>
      </c>
      <c r="AW16" s="103" t="n">
        <v>0</v>
      </c>
      <c r="AX16" s="103" t="n">
        <v>0</v>
      </c>
      <c r="AY16" s="103" t="n">
        <v>0</v>
      </c>
      <c r="AZ16" s="103" t="n">
        <v>0</v>
      </c>
      <c r="BA16" s="103" t="n">
        <v>0</v>
      </c>
      <c r="BB16" s="103" t="n">
        <v>0</v>
      </c>
      <c r="BC16" s="103" t="n">
        <v>0</v>
      </c>
      <c r="BD16" s="103" t="n">
        <v>0</v>
      </c>
      <c r="BE16" s="103" t="n">
        <v>0</v>
      </c>
      <c r="BF16" s="103" t="n">
        <v>0</v>
      </c>
      <c r="BG16" s="103" t="n">
        <v>0</v>
      </c>
      <c r="BH16" s="103" t="n">
        <v>0</v>
      </c>
      <c r="BI16" s="103" t="n">
        <v>0</v>
      </c>
      <c r="BJ16" s="103" t="n">
        <v>0</v>
      </c>
    </row>
    <row r="17" customFormat="false" ht="12.8" hidden="false" customHeight="false" outlineLevel="0" collapsed="false">
      <c r="A17" s="102" t="n">
        <v>50</v>
      </c>
      <c r="B17" s="0" t="n">
        <v>0</v>
      </c>
      <c r="C17" s="0" t="n">
        <v>0.042</v>
      </c>
      <c r="D17" s="0" t="n">
        <v>0.084</v>
      </c>
      <c r="E17" s="0" t="n">
        <v>0.126</v>
      </c>
      <c r="F17" s="0" t="n">
        <v>0.168</v>
      </c>
      <c r="G17" s="0" t="n">
        <v>0.20975</v>
      </c>
      <c r="H17" s="0" t="n">
        <v>0.2515</v>
      </c>
      <c r="I17" s="0" t="n">
        <v>0.29325</v>
      </c>
      <c r="J17" s="0" t="n">
        <v>0.335</v>
      </c>
      <c r="K17" s="0" t="n">
        <v>0.30825</v>
      </c>
      <c r="L17" s="0" t="n">
        <v>0.2815</v>
      </c>
      <c r="M17" s="0" t="n">
        <v>0.25475</v>
      </c>
      <c r="N17" s="0" t="n">
        <v>0.228</v>
      </c>
      <c r="O17" s="0" t="n">
        <v>0.225</v>
      </c>
      <c r="P17" s="0" t="n">
        <v>0.222</v>
      </c>
      <c r="Q17" s="0" t="n">
        <v>0.2305</v>
      </c>
      <c r="R17" s="0" t="n">
        <v>0.239</v>
      </c>
      <c r="S17" s="0" t="n">
        <v>0.1195</v>
      </c>
      <c r="T17" s="0" t="n">
        <v>0</v>
      </c>
      <c r="U17" s="0" t="n">
        <v>0</v>
      </c>
      <c r="V17" s="0" t="n">
        <v>0</v>
      </c>
      <c r="W17" s="0" t="n">
        <v>0</v>
      </c>
      <c r="X17" s="0" t="n">
        <v>0</v>
      </c>
      <c r="Y17" s="0" t="n">
        <v>0</v>
      </c>
      <c r="Z17" s="0" t="n">
        <v>0</v>
      </c>
      <c r="AA17" s="0" t="n">
        <v>0</v>
      </c>
      <c r="AB17" s="0" t="n">
        <v>0</v>
      </c>
      <c r="AC17" s="0" t="n">
        <v>0</v>
      </c>
      <c r="AD17" s="0" t="n">
        <v>0</v>
      </c>
      <c r="AE17" s="0" t="n">
        <v>0</v>
      </c>
      <c r="AF17" s="0" t="n">
        <v>0</v>
      </c>
      <c r="AG17" s="0" t="n">
        <v>0</v>
      </c>
      <c r="AH17" s="0" t="n">
        <v>0</v>
      </c>
      <c r="AI17" s="0" t="n">
        <v>0</v>
      </c>
      <c r="AJ17" s="0" t="n">
        <v>0</v>
      </c>
      <c r="AK17" s="0" t="n">
        <v>0</v>
      </c>
      <c r="AL17" s="0" t="n">
        <v>0</v>
      </c>
      <c r="AM17" s="0" t="n">
        <v>0</v>
      </c>
      <c r="AN17" s="0" t="n">
        <v>0</v>
      </c>
      <c r="AO17" s="0" t="n">
        <v>0</v>
      </c>
      <c r="AP17" s="0" t="n">
        <v>0</v>
      </c>
      <c r="AQ17" s="0" t="n">
        <v>0</v>
      </c>
      <c r="AR17" s="0" t="n">
        <v>0</v>
      </c>
      <c r="AS17" s="0" t="n">
        <v>0</v>
      </c>
      <c r="AT17" s="0" t="n">
        <v>0</v>
      </c>
      <c r="AU17" s="103" t="n">
        <v>0</v>
      </c>
      <c r="AV17" s="103" t="n">
        <v>0</v>
      </c>
      <c r="AW17" s="103" t="n">
        <v>0</v>
      </c>
      <c r="AX17" s="103" t="n">
        <v>0</v>
      </c>
      <c r="AY17" s="103" t="n">
        <v>0</v>
      </c>
      <c r="AZ17" s="103" t="n">
        <v>0</v>
      </c>
      <c r="BA17" s="103" t="n">
        <v>0</v>
      </c>
      <c r="BB17" s="103" t="n">
        <v>0</v>
      </c>
      <c r="BC17" s="103" t="n">
        <v>0</v>
      </c>
      <c r="BD17" s="103" t="n">
        <v>0</v>
      </c>
      <c r="BE17" s="103" t="n">
        <v>0</v>
      </c>
      <c r="BF17" s="103" t="n">
        <v>0</v>
      </c>
      <c r="BG17" s="103" t="n">
        <v>0</v>
      </c>
      <c r="BH17" s="103" t="n">
        <v>0</v>
      </c>
      <c r="BI17" s="103" t="n">
        <v>0</v>
      </c>
      <c r="BJ17" s="103" t="n">
        <v>0</v>
      </c>
    </row>
    <row r="18" customFormat="false" ht="12.8" hidden="false" customHeight="false" outlineLevel="0" collapsed="false">
      <c r="A18" s="102" t="n">
        <v>51</v>
      </c>
      <c r="B18" s="0" t="n">
        <v>0</v>
      </c>
      <c r="C18" s="0" t="n">
        <v>0.0474</v>
      </c>
      <c r="D18" s="0" t="n">
        <v>0.0948</v>
      </c>
      <c r="E18" s="0" t="n">
        <v>0.1422</v>
      </c>
      <c r="F18" s="0" t="n">
        <v>0.1896</v>
      </c>
      <c r="G18" s="0" t="n">
        <v>0.2368</v>
      </c>
      <c r="H18" s="0" t="n">
        <v>0.284</v>
      </c>
      <c r="I18" s="0" t="n">
        <v>0.3312</v>
      </c>
      <c r="J18" s="0" t="n">
        <v>0.3784</v>
      </c>
      <c r="K18" s="0" t="n">
        <v>0.3553</v>
      </c>
      <c r="L18" s="0" t="n">
        <v>0.3322</v>
      </c>
      <c r="M18" s="0" t="n">
        <v>0.3091</v>
      </c>
      <c r="N18" s="0" t="n">
        <v>0.286</v>
      </c>
      <c r="O18" s="0" t="n">
        <v>0.2822</v>
      </c>
      <c r="P18" s="0" t="n">
        <v>0.2784</v>
      </c>
      <c r="Q18" s="0" t="n">
        <v>0.2891</v>
      </c>
      <c r="R18" s="0" t="n">
        <v>0.2998</v>
      </c>
      <c r="S18" s="0" t="n">
        <v>0.1499</v>
      </c>
      <c r="T18" s="0" t="n">
        <v>0</v>
      </c>
      <c r="U18" s="0" t="n">
        <v>0</v>
      </c>
      <c r="V18" s="0" t="n">
        <v>0</v>
      </c>
      <c r="W18" s="0" t="n">
        <v>0</v>
      </c>
      <c r="X18" s="0" t="n">
        <v>0</v>
      </c>
      <c r="Y18" s="0" t="n">
        <v>0</v>
      </c>
      <c r="Z18" s="0" t="n">
        <v>0</v>
      </c>
      <c r="AA18" s="0" t="n">
        <v>0</v>
      </c>
      <c r="AB18" s="0" t="n">
        <v>0</v>
      </c>
      <c r="AC18" s="0" t="n">
        <v>0</v>
      </c>
      <c r="AD18" s="0" t="n">
        <v>0</v>
      </c>
      <c r="AE18" s="0" t="n">
        <v>0</v>
      </c>
      <c r="AF18" s="0" t="n">
        <v>0</v>
      </c>
      <c r="AG18" s="0" t="n">
        <v>0</v>
      </c>
      <c r="AH18" s="0" t="n">
        <v>0</v>
      </c>
      <c r="AI18" s="0" t="n">
        <v>0</v>
      </c>
      <c r="AJ18" s="0" t="n">
        <v>0</v>
      </c>
      <c r="AK18" s="0" t="n">
        <v>0</v>
      </c>
      <c r="AL18" s="0" t="n">
        <v>0</v>
      </c>
      <c r="AM18" s="0" t="n">
        <v>0</v>
      </c>
      <c r="AN18" s="0" t="n">
        <v>0</v>
      </c>
      <c r="AO18" s="0" t="n">
        <v>0</v>
      </c>
      <c r="AP18" s="0" t="n">
        <v>0</v>
      </c>
      <c r="AQ18" s="0" t="n">
        <v>0</v>
      </c>
      <c r="AR18" s="0" t="n">
        <v>0</v>
      </c>
      <c r="AS18" s="0" t="n">
        <v>0</v>
      </c>
      <c r="AT18" s="0" t="n">
        <v>0</v>
      </c>
      <c r="AU18" s="103" t="n">
        <v>0</v>
      </c>
      <c r="AV18" s="103" t="n">
        <v>0</v>
      </c>
      <c r="AW18" s="103" t="n">
        <v>0</v>
      </c>
      <c r="AX18" s="103" t="n">
        <v>0</v>
      </c>
      <c r="AY18" s="103" t="n">
        <v>0</v>
      </c>
      <c r="AZ18" s="103" t="n">
        <v>0</v>
      </c>
      <c r="BA18" s="103" t="n">
        <v>0</v>
      </c>
      <c r="BB18" s="103" t="n">
        <v>0</v>
      </c>
      <c r="BC18" s="103" t="n">
        <v>0</v>
      </c>
      <c r="BD18" s="103" t="n">
        <v>0</v>
      </c>
      <c r="BE18" s="103" t="n">
        <v>0</v>
      </c>
      <c r="BF18" s="103" t="n">
        <v>0</v>
      </c>
      <c r="BG18" s="103" t="n">
        <v>0</v>
      </c>
      <c r="BH18" s="103" t="n">
        <v>0</v>
      </c>
      <c r="BI18" s="103" t="n">
        <v>0</v>
      </c>
      <c r="BJ18" s="103" t="n">
        <v>0</v>
      </c>
    </row>
    <row r="19" customFormat="false" ht="12.8" hidden="false" customHeight="false" outlineLevel="0" collapsed="false">
      <c r="A19" s="102" t="n">
        <v>52</v>
      </c>
      <c r="B19" s="0" t="n">
        <v>0</v>
      </c>
      <c r="C19" s="0" t="n">
        <v>0.0528</v>
      </c>
      <c r="D19" s="0" t="n">
        <v>0.1056</v>
      </c>
      <c r="E19" s="0" t="n">
        <v>0.1584</v>
      </c>
      <c r="F19" s="0" t="n">
        <v>0.2112</v>
      </c>
      <c r="G19" s="0" t="n">
        <v>0.26385</v>
      </c>
      <c r="H19" s="0" t="n">
        <v>0.3165</v>
      </c>
      <c r="I19" s="0" t="n">
        <v>0.36915</v>
      </c>
      <c r="J19" s="0" t="n">
        <v>0.4218</v>
      </c>
      <c r="K19" s="0" t="n">
        <v>0.40235</v>
      </c>
      <c r="L19" s="0" t="n">
        <v>0.3829</v>
      </c>
      <c r="M19" s="0" t="n">
        <v>0.36345</v>
      </c>
      <c r="N19" s="0" t="n">
        <v>0.344</v>
      </c>
      <c r="O19" s="0" t="n">
        <v>0.3394</v>
      </c>
      <c r="P19" s="0" t="n">
        <v>0.3348</v>
      </c>
      <c r="Q19" s="0" t="n">
        <v>0.3477</v>
      </c>
      <c r="R19" s="0" t="n">
        <v>0.3606</v>
      </c>
      <c r="S19" s="0" t="n">
        <v>0.1803</v>
      </c>
      <c r="T19" s="0" t="n">
        <v>0</v>
      </c>
      <c r="U19" s="0" t="n">
        <v>0</v>
      </c>
      <c r="V19" s="0" t="n">
        <v>0</v>
      </c>
      <c r="W19" s="0" t="n">
        <v>0</v>
      </c>
      <c r="X19" s="0" t="n">
        <v>0</v>
      </c>
      <c r="Y19" s="0" t="n">
        <v>0</v>
      </c>
      <c r="Z19" s="0" t="n">
        <v>0</v>
      </c>
      <c r="AA19" s="0" t="n">
        <v>0</v>
      </c>
      <c r="AB19" s="0" t="n">
        <v>0</v>
      </c>
      <c r="AC19" s="0" t="n">
        <v>0</v>
      </c>
      <c r="AD19" s="0" t="n">
        <v>0</v>
      </c>
      <c r="AE19" s="0" t="n">
        <v>0</v>
      </c>
      <c r="AF19" s="0" t="n">
        <v>0</v>
      </c>
      <c r="AG19" s="0" t="n">
        <v>0</v>
      </c>
      <c r="AH19" s="0" t="n">
        <v>0</v>
      </c>
      <c r="AI19" s="0" t="n">
        <v>0</v>
      </c>
      <c r="AJ19" s="0" t="n">
        <v>0</v>
      </c>
      <c r="AK19" s="0" t="n">
        <v>0</v>
      </c>
      <c r="AL19" s="0" t="n">
        <v>0</v>
      </c>
      <c r="AM19" s="0" t="n">
        <v>0</v>
      </c>
      <c r="AN19" s="0" t="n">
        <v>0</v>
      </c>
      <c r="AO19" s="0" t="n">
        <v>0</v>
      </c>
      <c r="AP19" s="0" t="n">
        <v>0</v>
      </c>
      <c r="AQ19" s="0" t="n">
        <v>0</v>
      </c>
      <c r="AR19" s="0" t="n">
        <v>0</v>
      </c>
      <c r="AS19" s="0" t="n">
        <v>0</v>
      </c>
      <c r="AT19" s="0" t="n">
        <v>0</v>
      </c>
      <c r="AU19" s="103" t="n">
        <v>0</v>
      </c>
      <c r="AV19" s="103" t="n">
        <v>0</v>
      </c>
      <c r="AW19" s="103" t="n">
        <v>0</v>
      </c>
      <c r="AX19" s="103" t="n">
        <v>0</v>
      </c>
      <c r="AY19" s="103" t="n">
        <v>0</v>
      </c>
      <c r="AZ19" s="103" t="n">
        <v>0</v>
      </c>
      <c r="BA19" s="103" t="n">
        <v>0</v>
      </c>
      <c r="BB19" s="103" t="n">
        <v>0</v>
      </c>
      <c r="BC19" s="103" t="n">
        <v>0</v>
      </c>
      <c r="BD19" s="103" t="n">
        <v>0</v>
      </c>
      <c r="BE19" s="103" t="n">
        <v>0</v>
      </c>
      <c r="BF19" s="103" t="n">
        <v>0</v>
      </c>
      <c r="BG19" s="103" t="n">
        <v>0</v>
      </c>
      <c r="BH19" s="103" t="n">
        <v>0</v>
      </c>
      <c r="BI19" s="103" t="n">
        <v>0</v>
      </c>
      <c r="BJ19" s="103" t="n">
        <v>0</v>
      </c>
    </row>
    <row r="20" customFormat="false" ht="12.8" hidden="false" customHeight="false" outlineLevel="0" collapsed="false">
      <c r="A20" s="102" t="n">
        <v>53</v>
      </c>
      <c r="B20" s="0" t="n">
        <v>0</v>
      </c>
      <c r="C20" s="0" t="n">
        <v>0.0582</v>
      </c>
      <c r="D20" s="0" t="n">
        <v>0.1164</v>
      </c>
      <c r="E20" s="0" t="n">
        <v>0.1746</v>
      </c>
      <c r="F20" s="0" t="n">
        <v>0.2328</v>
      </c>
      <c r="G20" s="0" t="n">
        <v>0.2909</v>
      </c>
      <c r="H20" s="0" t="n">
        <v>0.349</v>
      </c>
      <c r="I20" s="0" t="n">
        <v>0.4071</v>
      </c>
      <c r="J20" s="0" t="n">
        <v>0.4652</v>
      </c>
      <c r="K20" s="0" t="n">
        <v>0.4494</v>
      </c>
      <c r="L20" s="0" t="n">
        <v>0.4336</v>
      </c>
      <c r="M20" s="0" t="n">
        <v>0.4178</v>
      </c>
      <c r="N20" s="0" t="n">
        <v>0.402</v>
      </c>
      <c r="O20" s="0" t="n">
        <v>0.3966</v>
      </c>
      <c r="P20" s="0" t="n">
        <v>0.3912</v>
      </c>
      <c r="Q20" s="0" t="n">
        <v>0.4063</v>
      </c>
      <c r="R20" s="0" t="n">
        <v>0.4214</v>
      </c>
      <c r="S20" s="0" t="n">
        <v>0.2107</v>
      </c>
      <c r="T20" s="0" t="n">
        <v>0</v>
      </c>
      <c r="U20" s="0" t="n">
        <v>0</v>
      </c>
      <c r="V20" s="0" t="n">
        <v>0</v>
      </c>
      <c r="W20" s="0" t="n">
        <v>0</v>
      </c>
      <c r="X20" s="0" t="n">
        <v>0</v>
      </c>
      <c r="Y20" s="0" t="n">
        <v>0</v>
      </c>
      <c r="Z20" s="0" t="n">
        <v>0</v>
      </c>
      <c r="AA20" s="0" t="n">
        <v>0</v>
      </c>
      <c r="AB20" s="0" t="n">
        <v>0</v>
      </c>
      <c r="AC20" s="0" t="n">
        <v>0</v>
      </c>
      <c r="AD20" s="0" t="n">
        <v>0</v>
      </c>
      <c r="AE20" s="0" t="n">
        <v>0</v>
      </c>
      <c r="AF20" s="0" t="n">
        <v>0</v>
      </c>
      <c r="AG20" s="0" t="n">
        <v>0</v>
      </c>
      <c r="AH20" s="0" t="n">
        <v>0</v>
      </c>
      <c r="AI20" s="0" t="n">
        <v>0</v>
      </c>
      <c r="AJ20" s="0" t="n">
        <v>0</v>
      </c>
      <c r="AK20" s="0" t="n">
        <v>0</v>
      </c>
      <c r="AL20" s="0" t="n">
        <v>0</v>
      </c>
      <c r="AM20" s="0" t="n">
        <v>0</v>
      </c>
      <c r="AN20" s="0" t="n">
        <v>0</v>
      </c>
      <c r="AO20" s="0" t="n">
        <v>0</v>
      </c>
      <c r="AP20" s="0" t="n">
        <v>0</v>
      </c>
      <c r="AQ20" s="0" t="n">
        <v>0</v>
      </c>
      <c r="AR20" s="0" t="n">
        <v>0</v>
      </c>
      <c r="AS20" s="0" t="n">
        <v>0</v>
      </c>
      <c r="AT20" s="0" t="n">
        <v>0</v>
      </c>
      <c r="AU20" s="103" t="n">
        <v>0</v>
      </c>
      <c r="AV20" s="103" t="n">
        <v>0</v>
      </c>
      <c r="AW20" s="103" t="n">
        <v>0</v>
      </c>
      <c r="AX20" s="103" t="n">
        <v>0</v>
      </c>
      <c r="AY20" s="103" t="n">
        <v>0</v>
      </c>
      <c r="AZ20" s="103" t="n">
        <v>0</v>
      </c>
      <c r="BA20" s="103" t="n">
        <v>0</v>
      </c>
      <c r="BB20" s="103" t="n">
        <v>0</v>
      </c>
      <c r="BC20" s="103" t="n">
        <v>0</v>
      </c>
      <c r="BD20" s="103" t="n">
        <v>0</v>
      </c>
      <c r="BE20" s="103" t="n">
        <v>0</v>
      </c>
      <c r="BF20" s="103" t="n">
        <v>0</v>
      </c>
      <c r="BG20" s="103" t="n">
        <v>0</v>
      </c>
      <c r="BH20" s="103" t="n">
        <v>0</v>
      </c>
      <c r="BI20" s="103" t="n">
        <v>0</v>
      </c>
      <c r="BJ20" s="103" t="n">
        <v>0</v>
      </c>
    </row>
    <row r="21" customFormat="false" ht="12.8" hidden="false" customHeight="false" outlineLevel="0" collapsed="false">
      <c r="A21" s="102" t="n">
        <v>54</v>
      </c>
      <c r="B21" s="0" t="n">
        <v>0</v>
      </c>
      <c r="C21" s="0" t="n">
        <v>0.0636</v>
      </c>
      <c r="D21" s="0" t="n">
        <v>0.1272</v>
      </c>
      <c r="E21" s="0" t="n">
        <v>0.1908</v>
      </c>
      <c r="F21" s="0" t="n">
        <v>0.2544</v>
      </c>
      <c r="G21" s="0" t="n">
        <v>0.31795</v>
      </c>
      <c r="H21" s="0" t="n">
        <v>0.3815</v>
      </c>
      <c r="I21" s="0" t="n">
        <v>0.44505</v>
      </c>
      <c r="J21" s="0" t="n">
        <v>0.5086</v>
      </c>
      <c r="K21" s="0" t="n">
        <v>0.49645</v>
      </c>
      <c r="L21" s="0" t="n">
        <v>0.4843</v>
      </c>
      <c r="M21" s="0" t="n">
        <v>0.47215</v>
      </c>
      <c r="N21" s="0" t="n">
        <v>0.46</v>
      </c>
      <c r="O21" s="0" t="n">
        <v>0.4538</v>
      </c>
      <c r="P21" s="0" t="n">
        <v>0.4476</v>
      </c>
      <c r="Q21" s="0" t="n">
        <v>0.4649</v>
      </c>
      <c r="R21" s="0" t="n">
        <v>0.4822</v>
      </c>
      <c r="S21" s="0" t="n">
        <v>0.2411</v>
      </c>
      <c r="T21" s="0" t="n">
        <v>0</v>
      </c>
      <c r="U21" s="0" t="n">
        <v>0</v>
      </c>
      <c r="V21" s="0" t="n">
        <v>0</v>
      </c>
      <c r="W21" s="0" t="n">
        <v>0</v>
      </c>
      <c r="X21" s="0" t="n">
        <v>0</v>
      </c>
      <c r="Y21" s="0" t="n">
        <v>0</v>
      </c>
      <c r="Z21" s="0" t="n">
        <v>0</v>
      </c>
      <c r="AA21" s="0" t="n">
        <v>0</v>
      </c>
      <c r="AB21" s="0" t="n">
        <v>0</v>
      </c>
      <c r="AC21" s="0" t="n">
        <v>0</v>
      </c>
      <c r="AD21" s="0" t="n">
        <v>0</v>
      </c>
      <c r="AE21" s="0" t="n">
        <v>0</v>
      </c>
      <c r="AF21" s="0" t="n">
        <v>0</v>
      </c>
      <c r="AG21" s="0" t="n">
        <v>0</v>
      </c>
      <c r="AH21" s="0" t="n">
        <v>0</v>
      </c>
      <c r="AI21" s="0" t="n">
        <v>0</v>
      </c>
      <c r="AJ21" s="0" t="n">
        <v>0</v>
      </c>
      <c r="AK21" s="0" t="n">
        <v>0</v>
      </c>
      <c r="AL21" s="0" t="n">
        <v>0</v>
      </c>
      <c r="AM21" s="0" t="n">
        <v>0</v>
      </c>
      <c r="AN21" s="0" t="n">
        <v>0</v>
      </c>
      <c r="AO21" s="0" t="n">
        <v>0</v>
      </c>
      <c r="AP21" s="0" t="n">
        <v>0</v>
      </c>
      <c r="AQ21" s="0" t="n">
        <v>0</v>
      </c>
      <c r="AR21" s="0" t="n">
        <v>0</v>
      </c>
      <c r="AS21" s="0" t="n">
        <v>0</v>
      </c>
      <c r="AT21" s="0" t="n">
        <v>0</v>
      </c>
      <c r="AU21" s="103" t="n">
        <v>0</v>
      </c>
      <c r="AV21" s="103" t="n">
        <v>0</v>
      </c>
      <c r="AW21" s="103" t="n">
        <v>0</v>
      </c>
      <c r="AX21" s="103" t="n">
        <v>0</v>
      </c>
      <c r="AY21" s="103" t="n">
        <v>0</v>
      </c>
      <c r="AZ21" s="103" t="n">
        <v>0</v>
      </c>
      <c r="BA21" s="103" t="n">
        <v>0</v>
      </c>
      <c r="BB21" s="103" t="n">
        <v>0</v>
      </c>
      <c r="BC21" s="103" t="n">
        <v>0</v>
      </c>
      <c r="BD21" s="103" t="n">
        <v>0</v>
      </c>
      <c r="BE21" s="103" t="n">
        <v>0</v>
      </c>
      <c r="BF21" s="103" t="n">
        <v>0</v>
      </c>
      <c r="BG21" s="103" t="n">
        <v>0</v>
      </c>
      <c r="BH21" s="103" t="n">
        <v>0</v>
      </c>
      <c r="BI21" s="103" t="n">
        <v>0</v>
      </c>
      <c r="BJ21" s="103" t="n">
        <v>0</v>
      </c>
    </row>
    <row r="22" customFormat="false" ht="12.8" hidden="false" customHeight="false" outlineLevel="0" collapsed="false">
      <c r="A22" s="102" t="n">
        <v>55</v>
      </c>
      <c r="B22" s="0" t="n">
        <v>0</v>
      </c>
      <c r="C22" s="0" t="n">
        <v>0.069</v>
      </c>
      <c r="D22" s="0" t="n">
        <v>0.138</v>
      </c>
      <c r="E22" s="0" t="n">
        <v>0.207</v>
      </c>
      <c r="F22" s="0" t="n">
        <v>0.276</v>
      </c>
      <c r="G22" s="0" t="n">
        <v>0.345</v>
      </c>
      <c r="H22" s="0" t="n">
        <v>0.414</v>
      </c>
      <c r="I22" s="0" t="n">
        <v>0.483</v>
      </c>
      <c r="J22" s="0" t="n">
        <v>0.552</v>
      </c>
      <c r="K22" s="0" t="n">
        <v>0.5435</v>
      </c>
      <c r="L22" s="0" t="n">
        <v>0.535</v>
      </c>
      <c r="M22" s="0" t="n">
        <v>0.5265</v>
      </c>
      <c r="N22" s="0" t="n">
        <v>0.518</v>
      </c>
      <c r="O22" s="0" t="n">
        <v>0.511</v>
      </c>
      <c r="P22" s="0" t="n">
        <v>0.504</v>
      </c>
      <c r="Q22" s="0" t="n">
        <v>0.5235</v>
      </c>
      <c r="R22" s="0" t="n">
        <v>0.543</v>
      </c>
      <c r="S22" s="0" t="n">
        <v>0.2715</v>
      </c>
      <c r="T22" s="0" t="n">
        <v>0</v>
      </c>
      <c r="U22" s="0" t="n">
        <v>0</v>
      </c>
      <c r="V22" s="0" t="n">
        <v>0</v>
      </c>
      <c r="W22" s="0" t="n">
        <v>0</v>
      </c>
      <c r="X22" s="0" t="n">
        <v>0</v>
      </c>
      <c r="Y22" s="0" t="n">
        <v>0</v>
      </c>
      <c r="Z22" s="0" t="n">
        <v>0</v>
      </c>
      <c r="AA22" s="0" t="n">
        <v>0</v>
      </c>
      <c r="AB22" s="0" t="n">
        <v>0</v>
      </c>
      <c r="AC22" s="0" t="n">
        <v>0</v>
      </c>
      <c r="AD22" s="0" t="n">
        <v>0</v>
      </c>
      <c r="AE22" s="0" t="n">
        <v>0</v>
      </c>
      <c r="AF22" s="0" t="n">
        <v>0</v>
      </c>
      <c r="AG22" s="0" t="n">
        <v>0</v>
      </c>
      <c r="AH22" s="0" t="n">
        <v>0</v>
      </c>
      <c r="AI22" s="0" t="n">
        <v>0</v>
      </c>
      <c r="AJ22" s="0" t="n">
        <v>0</v>
      </c>
      <c r="AK22" s="0" t="n">
        <v>0</v>
      </c>
      <c r="AL22" s="0" t="n">
        <v>0</v>
      </c>
      <c r="AM22" s="0" t="n">
        <v>0</v>
      </c>
      <c r="AN22" s="0" t="n">
        <v>0</v>
      </c>
      <c r="AO22" s="0" t="n">
        <v>0</v>
      </c>
      <c r="AP22" s="0" t="n">
        <v>0</v>
      </c>
      <c r="AQ22" s="0" t="n">
        <v>0</v>
      </c>
      <c r="AR22" s="0" t="n">
        <v>0</v>
      </c>
      <c r="AS22" s="0" t="n">
        <v>0</v>
      </c>
      <c r="AT22" s="0" t="n">
        <v>0</v>
      </c>
      <c r="AU22" s="103" t="n">
        <v>0</v>
      </c>
      <c r="AV22" s="103" t="n">
        <v>0</v>
      </c>
      <c r="AW22" s="103" t="n">
        <v>0</v>
      </c>
      <c r="AX22" s="103" t="n">
        <v>0</v>
      </c>
      <c r="AY22" s="103" t="n">
        <v>0</v>
      </c>
      <c r="AZ22" s="103" t="n">
        <v>0</v>
      </c>
      <c r="BA22" s="103" t="n">
        <v>0</v>
      </c>
      <c r="BB22" s="103" t="n">
        <v>0</v>
      </c>
      <c r="BC22" s="103" t="n">
        <v>0</v>
      </c>
      <c r="BD22" s="103" t="n">
        <v>0</v>
      </c>
      <c r="BE22" s="103" t="n">
        <v>0</v>
      </c>
      <c r="BF22" s="103" t="n">
        <v>0</v>
      </c>
      <c r="BG22" s="103" t="n">
        <v>0</v>
      </c>
      <c r="BH22" s="103" t="n">
        <v>0</v>
      </c>
      <c r="BI22" s="103" t="n">
        <v>0</v>
      </c>
      <c r="BJ22" s="103" t="n">
        <v>0</v>
      </c>
    </row>
    <row r="23" customFormat="false" ht="12.8" hidden="false" customHeight="false" outlineLevel="0" collapsed="false">
      <c r="A23" s="102" t="n">
        <v>56</v>
      </c>
      <c r="B23" s="0" t="n">
        <v>0</v>
      </c>
      <c r="C23" s="0" t="n">
        <v>0.07495</v>
      </c>
      <c r="D23" s="0" t="n">
        <v>0.1499</v>
      </c>
      <c r="E23" s="0" t="n">
        <v>0.22485</v>
      </c>
      <c r="F23" s="0" t="n">
        <v>0.2998</v>
      </c>
      <c r="G23" s="0" t="n">
        <v>0.37475</v>
      </c>
      <c r="H23" s="0" t="n">
        <v>0.4497</v>
      </c>
      <c r="I23" s="0" t="n">
        <v>0.52465</v>
      </c>
      <c r="J23" s="0" t="n">
        <v>0.5996</v>
      </c>
      <c r="K23" s="0" t="n">
        <v>0.59575</v>
      </c>
      <c r="L23" s="0" t="n">
        <v>0.5919</v>
      </c>
      <c r="M23" s="0" t="n">
        <v>0.58805</v>
      </c>
      <c r="N23" s="0" t="n">
        <v>0.5842</v>
      </c>
      <c r="O23" s="0" t="n">
        <v>0.5764</v>
      </c>
      <c r="P23" s="0" t="n">
        <v>0.5686</v>
      </c>
      <c r="Q23" s="0" t="n">
        <v>0.5907</v>
      </c>
      <c r="R23" s="0" t="n">
        <v>0.6128</v>
      </c>
      <c r="S23" s="0" t="n">
        <v>0.3351</v>
      </c>
      <c r="T23" s="0" t="n">
        <v>0.0574</v>
      </c>
      <c r="U23" s="0" t="n">
        <v>0.0287</v>
      </c>
      <c r="V23" s="0" t="n">
        <v>0</v>
      </c>
      <c r="W23" s="0" t="n">
        <v>0</v>
      </c>
      <c r="X23" s="0" t="n">
        <v>0</v>
      </c>
      <c r="Y23" s="0" t="n">
        <v>0</v>
      </c>
      <c r="Z23" s="0" t="n">
        <v>0</v>
      </c>
      <c r="AA23" s="0" t="n">
        <v>0</v>
      </c>
      <c r="AB23" s="0" t="n">
        <v>0</v>
      </c>
      <c r="AC23" s="0" t="n">
        <v>0</v>
      </c>
      <c r="AD23" s="0" t="n">
        <v>0</v>
      </c>
      <c r="AE23" s="0" t="n">
        <v>0</v>
      </c>
      <c r="AF23" s="0" t="n">
        <v>0</v>
      </c>
      <c r="AG23" s="0" t="n">
        <v>0</v>
      </c>
      <c r="AH23" s="0" t="n">
        <v>0</v>
      </c>
      <c r="AI23" s="0" t="n">
        <v>0</v>
      </c>
      <c r="AJ23" s="0" t="n">
        <v>0</v>
      </c>
      <c r="AK23" s="0" t="n">
        <v>0</v>
      </c>
      <c r="AL23" s="0" t="n">
        <v>0</v>
      </c>
      <c r="AM23" s="0" t="n">
        <v>0</v>
      </c>
      <c r="AN23" s="0" t="n">
        <v>0</v>
      </c>
      <c r="AO23" s="0" t="n">
        <v>0</v>
      </c>
      <c r="AP23" s="0" t="n">
        <v>0</v>
      </c>
      <c r="AQ23" s="0" t="n">
        <v>0</v>
      </c>
      <c r="AR23" s="0" t="n">
        <v>0</v>
      </c>
      <c r="AS23" s="0" t="n">
        <v>0</v>
      </c>
      <c r="AT23" s="0" t="n">
        <v>0</v>
      </c>
      <c r="AU23" s="103" t="n">
        <v>0</v>
      </c>
      <c r="AV23" s="103" t="n">
        <v>0</v>
      </c>
      <c r="AW23" s="103" t="n">
        <v>0</v>
      </c>
      <c r="AX23" s="103" t="n">
        <v>0</v>
      </c>
      <c r="AY23" s="103" t="n">
        <v>0</v>
      </c>
      <c r="AZ23" s="103" t="n">
        <v>0</v>
      </c>
      <c r="BA23" s="103" t="n">
        <v>0</v>
      </c>
      <c r="BB23" s="103" t="n">
        <v>0</v>
      </c>
      <c r="BC23" s="103" t="n">
        <v>0</v>
      </c>
      <c r="BD23" s="103" t="n">
        <v>0</v>
      </c>
      <c r="BE23" s="103" t="n">
        <v>0</v>
      </c>
      <c r="BF23" s="103" t="n">
        <v>0</v>
      </c>
      <c r="BG23" s="103" t="n">
        <v>0</v>
      </c>
      <c r="BH23" s="103" t="n">
        <v>0</v>
      </c>
      <c r="BI23" s="103" t="n">
        <v>0</v>
      </c>
      <c r="BJ23" s="103" t="n">
        <v>0</v>
      </c>
    </row>
    <row r="24" customFormat="false" ht="12.8" hidden="false" customHeight="false" outlineLevel="0" collapsed="false">
      <c r="A24" s="102" t="n">
        <v>57</v>
      </c>
      <c r="B24" s="0" t="n">
        <v>0</v>
      </c>
      <c r="C24" s="0" t="n">
        <v>0.0809</v>
      </c>
      <c r="D24" s="0" t="n">
        <v>0.1618</v>
      </c>
      <c r="E24" s="0" t="n">
        <v>0.2427</v>
      </c>
      <c r="F24" s="0" t="n">
        <v>0.3236</v>
      </c>
      <c r="G24" s="0" t="n">
        <v>0.4045</v>
      </c>
      <c r="H24" s="0" t="n">
        <v>0.4854</v>
      </c>
      <c r="I24" s="0" t="n">
        <v>0.5663</v>
      </c>
      <c r="J24" s="0" t="n">
        <v>0.6472</v>
      </c>
      <c r="K24" s="0" t="n">
        <v>0.648</v>
      </c>
      <c r="L24" s="0" t="n">
        <v>0.6488</v>
      </c>
      <c r="M24" s="0" t="n">
        <v>0.6496</v>
      </c>
      <c r="N24" s="0" t="n">
        <v>0.6504</v>
      </c>
      <c r="O24" s="0" t="n">
        <v>0.6418</v>
      </c>
      <c r="P24" s="0" t="n">
        <v>0.6332</v>
      </c>
      <c r="Q24" s="0" t="n">
        <v>0.6579</v>
      </c>
      <c r="R24" s="0" t="n">
        <v>0.6826</v>
      </c>
      <c r="S24" s="0" t="n">
        <v>0.3987</v>
      </c>
      <c r="T24" s="0" t="n">
        <v>0.1148</v>
      </c>
      <c r="U24" s="0" t="n">
        <v>0.0574</v>
      </c>
      <c r="V24" s="0" t="n">
        <v>0</v>
      </c>
      <c r="W24" s="0" t="n">
        <v>0</v>
      </c>
      <c r="X24" s="0" t="n">
        <v>0</v>
      </c>
      <c r="Y24" s="0" t="n">
        <v>0</v>
      </c>
      <c r="Z24" s="0" t="n">
        <v>0</v>
      </c>
      <c r="AA24" s="0" t="n">
        <v>0</v>
      </c>
      <c r="AB24" s="0" t="n">
        <v>0</v>
      </c>
      <c r="AC24" s="0" t="n">
        <v>0</v>
      </c>
      <c r="AD24" s="0" t="n">
        <v>0</v>
      </c>
      <c r="AE24" s="0" t="n">
        <v>0</v>
      </c>
      <c r="AF24" s="0" t="n">
        <v>0</v>
      </c>
      <c r="AG24" s="0" t="n">
        <v>0</v>
      </c>
      <c r="AH24" s="0" t="n">
        <v>0</v>
      </c>
      <c r="AI24" s="0" t="n">
        <v>0</v>
      </c>
      <c r="AJ24" s="0" t="n">
        <v>0</v>
      </c>
      <c r="AK24" s="0" t="n">
        <v>0</v>
      </c>
      <c r="AL24" s="0" t="n">
        <v>0</v>
      </c>
      <c r="AM24" s="0" t="n">
        <v>0</v>
      </c>
      <c r="AN24" s="0" t="n">
        <v>0</v>
      </c>
      <c r="AO24" s="0" t="n">
        <v>0</v>
      </c>
      <c r="AP24" s="0" t="n">
        <v>0</v>
      </c>
      <c r="AQ24" s="0" t="n">
        <v>0</v>
      </c>
      <c r="AR24" s="0" t="n">
        <v>0</v>
      </c>
      <c r="AS24" s="0" t="n">
        <v>0</v>
      </c>
      <c r="AT24" s="0" t="n">
        <v>0</v>
      </c>
      <c r="AU24" s="103" t="n">
        <v>0</v>
      </c>
      <c r="AV24" s="103" t="n">
        <v>0</v>
      </c>
      <c r="AW24" s="103" t="n">
        <v>0</v>
      </c>
      <c r="AX24" s="103" t="n">
        <v>0</v>
      </c>
      <c r="AY24" s="103" t="n">
        <v>0</v>
      </c>
      <c r="AZ24" s="103" t="n">
        <v>0</v>
      </c>
      <c r="BA24" s="103" t="n">
        <v>0</v>
      </c>
      <c r="BB24" s="103" t="n">
        <v>0</v>
      </c>
      <c r="BC24" s="103" t="n">
        <v>0</v>
      </c>
      <c r="BD24" s="103" t="n">
        <v>0</v>
      </c>
      <c r="BE24" s="103" t="n">
        <v>0</v>
      </c>
      <c r="BF24" s="103" t="n">
        <v>0</v>
      </c>
      <c r="BG24" s="103" t="n">
        <v>0</v>
      </c>
      <c r="BH24" s="103" t="n">
        <v>0</v>
      </c>
      <c r="BI24" s="103" t="n">
        <v>0</v>
      </c>
      <c r="BJ24" s="103" t="n">
        <v>0</v>
      </c>
    </row>
    <row r="25" customFormat="false" ht="12.8" hidden="false" customHeight="false" outlineLevel="0" collapsed="false">
      <c r="A25" s="102" t="n">
        <v>58</v>
      </c>
      <c r="B25" s="0" t="n">
        <v>0</v>
      </c>
      <c r="C25" s="0" t="n">
        <v>0.08685</v>
      </c>
      <c r="D25" s="0" t="n">
        <v>0.1737</v>
      </c>
      <c r="E25" s="0" t="n">
        <v>0.26055</v>
      </c>
      <c r="F25" s="0" t="n">
        <v>0.3474</v>
      </c>
      <c r="G25" s="0" t="n">
        <v>0.43425</v>
      </c>
      <c r="H25" s="0" t="n">
        <v>0.5211</v>
      </c>
      <c r="I25" s="0" t="n">
        <v>0.60795</v>
      </c>
      <c r="J25" s="0" t="n">
        <v>0.6948</v>
      </c>
      <c r="K25" s="0" t="n">
        <v>0.70025</v>
      </c>
      <c r="L25" s="0" t="n">
        <v>0.7057</v>
      </c>
      <c r="M25" s="0" t="n">
        <v>0.71115</v>
      </c>
      <c r="N25" s="0" t="n">
        <v>0.7166</v>
      </c>
      <c r="O25" s="0" t="n">
        <v>0.7072</v>
      </c>
      <c r="P25" s="0" t="n">
        <v>0.6978</v>
      </c>
      <c r="Q25" s="0" t="n">
        <v>0.7251</v>
      </c>
      <c r="R25" s="0" t="n">
        <v>0.7524</v>
      </c>
      <c r="S25" s="0" t="n">
        <v>0.4623</v>
      </c>
      <c r="T25" s="0" t="n">
        <v>0.1722</v>
      </c>
      <c r="U25" s="0" t="n">
        <v>0.0861</v>
      </c>
      <c r="V25" s="0" t="n">
        <v>0</v>
      </c>
      <c r="W25" s="0" t="n">
        <v>0</v>
      </c>
      <c r="X25" s="0" t="n">
        <v>0</v>
      </c>
      <c r="Y25" s="0" t="n">
        <v>0</v>
      </c>
      <c r="Z25" s="0" t="n">
        <v>0</v>
      </c>
      <c r="AA25" s="0" t="n">
        <v>0</v>
      </c>
      <c r="AB25" s="0" t="n">
        <v>0</v>
      </c>
      <c r="AC25" s="0" t="n">
        <v>0</v>
      </c>
      <c r="AD25" s="0" t="n">
        <v>0</v>
      </c>
      <c r="AE25" s="0" t="n">
        <v>0</v>
      </c>
      <c r="AF25" s="0" t="n">
        <v>0</v>
      </c>
      <c r="AG25" s="0" t="n">
        <v>0</v>
      </c>
      <c r="AH25" s="0" t="n">
        <v>0</v>
      </c>
      <c r="AI25" s="0" t="n">
        <v>0</v>
      </c>
      <c r="AJ25" s="0" t="n">
        <v>0</v>
      </c>
      <c r="AK25" s="0" t="n">
        <v>0</v>
      </c>
      <c r="AL25" s="0" t="n">
        <v>0</v>
      </c>
      <c r="AM25" s="0" t="n">
        <v>0</v>
      </c>
      <c r="AN25" s="0" t="n">
        <v>0</v>
      </c>
      <c r="AO25" s="0" t="n">
        <v>0</v>
      </c>
      <c r="AP25" s="0" t="n">
        <v>0</v>
      </c>
      <c r="AQ25" s="0" t="n">
        <v>0</v>
      </c>
      <c r="AR25" s="0" t="n">
        <v>0</v>
      </c>
      <c r="AS25" s="0" t="n">
        <v>0</v>
      </c>
      <c r="AT25" s="0" t="n">
        <v>0</v>
      </c>
      <c r="AU25" s="103" t="n">
        <v>0</v>
      </c>
      <c r="AV25" s="103" t="n">
        <v>0</v>
      </c>
      <c r="AW25" s="103" t="n">
        <v>0</v>
      </c>
      <c r="AX25" s="103" t="n">
        <v>0</v>
      </c>
      <c r="AY25" s="103" t="n">
        <v>0</v>
      </c>
      <c r="AZ25" s="103" t="n">
        <v>0</v>
      </c>
      <c r="BA25" s="103" t="n">
        <v>0</v>
      </c>
      <c r="BB25" s="103" t="n">
        <v>0</v>
      </c>
      <c r="BC25" s="103" t="n">
        <v>0</v>
      </c>
      <c r="BD25" s="103" t="n">
        <v>0</v>
      </c>
      <c r="BE25" s="103" t="n">
        <v>0</v>
      </c>
      <c r="BF25" s="103" t="n">
        <v>0</v>
      </c>
      <c r="BG25" s="103" t="n">
        <v>0</v>
      </c>
      <c r="BH25" s="103" t="n">
        <v>0</v>
      </c>
      <c r="BI25" s="103" t="n">
        <v>0</v>
      </c>
      <c r="BJ25" s="103" t="n">
        <v>0</v>
      </c>
    </row>
    <row r="26" customFormat="false" ht="12.8" hidden="false" customHeight="false" outlineLevel="0" collapsed="false">
      <c r="A26" s="102" t="n">
        <v>59</v>
      </c>
      <c r="B26" s="0" t="n">
        <v>0</v>
      </c>
      <c r="C26" s="0" t="n">
        <v>0.0928</v>
      </c>
      <c r="D26" s="0" t="n">
        <v>0.1856</v>
      </c>
      <c r="E26" s="0" t="n">
        <v>0.2784</v>
      </c>
      <c r="F26" s="0" t="n">
        <v>0.3712</v>
      </c>
      <c r="G26" s="0" t="n">
        <v>0.464</v>
      </c>
      <c r="H26" s="0" t="n">
        <v>0.5568</v>
      </c>
      <c r="I26" s="0" t="n">
        <v>0.6496</v>
      </c>
      <c r="J26" s="0" t="n">
        <v>0.7424</v>
      </c>
      <c r="K26" s="0" t="n">
        <v>0.7525</v>
      </c>
      <c r="L26" s="0" t="n">
        <v>0.7626</v>
      </c>
      <c r="M26" s="0" t="n">
        <v>0.7727</v>
      </c>
      <c r="N26" s="0" t="n">
        <v>0.7828</v>
      </c>
      <c r="O26" s="0" t="n">
        <v>0.7726</v>
      </c>
      <c r="P26" s="0" t="n">
        <v>0.7624</v>
      </c>
      <c r="Q26" s="0" t="n">
        <v>0.7923</v>
      </c>
      <c r="R26" s="0" t="n">
        <v>0.8222</v>
      </c>
      <c r="S26" s="0" t="n">
        <v>0.5259</v>
      </c>
      <c r="T26" s="0" t="n">
        <v>0.2296</v>
      </c>
      <c r="U26" s="0" t="n">
        <v>0.1148</v>
      </c>
      <c r="V26" s="0" t="n">
        <v>0</v>
      </c>
      <c r="W26" s="0" t="n">
        <v>0</v>
      </c>
      <c r="X26" s="0" t="n">
        <v>0</v>
      </c>
      <c r="Y26" s="0" t="n">
        <v>0</v>
      </c>
      <c r="Z26" s="0" t="n">
        <v>0</v>
      </c>
      <c r="AA26" s="0" t="n">
        <v>0</v>
      </c>
      <c r="AB26" s="0" t="n">
        <v>0</v>
      </c>
      <c r="AC26" s="0" t="n">
        <v>0</v>
      </c>
      <c r="AD26" s="0" t="n">
        <v>0</v>
      </c>
      <c r="AE26" s="0" t="n">
        <v>0</v>
      </c>
      <c r="AF26" s="0" t="n">
        <v>0</v>
      </c>
      <c r="AG26" s="0" t="n">
        <v>0</v>
      </c>
      <c r="AH26" s="0" t="n">
        <v>0</v>
      </c>
      <c r="AI26" s="0" t="n">
        <v>0</v>
      </c>
      <c r="AJ26" s="0" t="n">
        <v>0</v>
      </c>
      <c r="AK26" s="0" t="n">
        <v>0</v>
      </c>
      <c r="AL26" s="0" t="n">
        <v>0</v>
      </c>
      <c r="AM26" s="0" t="n">
        <v>0</v>
      </c>
      <c r="AN26" s="0" t="n">
        <v>0</v>
      </c>
      <c r="AO26" s="0" t="n">
        <v>0</v>
      </c>
      <c r="AP26" s="0" t="n">
        <v>0</v>
      </c>
      <c r="AQ26" s="0" t="n">
        <v>0</v>
      </c>
      <c r="AR26" s="0" t="n">
        <v>0</v>
      </c>
      <c r="AS26" s="0" t="n">
        <v>0</v>
      </c>
      <c r="AT26" s="0" t="n">
        <v>0</v>
      </c>
      <c r="AU26" s="103" t="n">
        <v>0</v>
      </c>
      <c r="AV26" s="103" t="n">
        <v>0</v>
      </c>
      <c r="AW26" s="103" t="n">
        <v>0</v>
      </c>
      <c r="AX26" s="103" t="n">
        <v>0</v>
      </c>
      <c r="AY26" s="103" t="n">
        <v>0</v>
      </c>
      <c r="AZ26" s="103" t="n">
        <v>0</v>
      </c>
      <c r="BA26" s="103" t="n">
        <v>0</v>
      </c>
      <c r="BB26" s="103" t="n">
        <v>0</v>
      </c>
      <c r="BC26" s="103" t="n">
        <v>0</v>
      </c>
      <c r="BD26" s="103" t="n">
        <v>0</v>
      </c>
      <c r="BE26" s="103" t="n">
        <v>0</v>
      </c>
      <c r="BF26" s="103" t="n">
        <v>0</v>
      </c>
      <c r="BG26" s="103" t="n">
        <v>0</v>
      </c>
      <c r="BH26" s="103" t="n">
        <v>0</v>
      </c>
      <c r="BI26" s="103" t="n">
        <v>0</v>
      </c>
      <c r="BJ26" s="103" t="n">
        <v>0</v>
      </c>
    </row>
    <row r="27" customFormat="false" ht="12.8" hidden="false" customHeight="false" outlineLevel="0" collapsed="false">
      <c r="A27" s="102" t="n">
        <v>60</v>
      </c>
      <c r="B27" s="0" t="n">
        <v>0</v>
      </c>
      <c r="C27" s="0" t="n">
        <v>0.09875</v>
      </c>
      <c r="D27" s="0" t="n">
        <v>0.1975</v>
      </c>
      <c r="E27" s="0" t="n">
        <v>0.29625</v>
      </c>
      <c r="F27" s="0" t="n">
        <v>0.395</v>
      </c>
      <c r="G27" s="0" t="n">
        <v>0.49375</v>
      </c>
      <c r="H27" s="0" t="n">
        <v>0.5925</v>
      </c>
      <c r="I27" s="0" t="n">
        <v>0.69125</v>
      </c>
      <c r="J27" s="0" t="n">
        <v>0.79</v>
      </c>
      <c r="K27" s="0" t="n">
        <v>0.80475</v>
      </c>
      <c r="L27" s="0" t="n">
        <v>0.8195</v>
      </c>
      <c r="M27" s="0" t="n">
        <v>0.83425</v>
      </c>
      <c r="N27" s="0" t="n">
        <v>0.849</v>
      </c>
      <c r="O27" s="0" t="n">
        <v>0.838</v>
      </c>
      <c r="P27" s="0" t="n">
        <v>0.827</v>
      </c>
      <c r="Q27" s="0" t="n">
        <v>0.8595</v>
      </c>
      <c r="R27" s="0" t="n">
        <v>0.892</v>
      </c>
      <c r="S27" s="0" t="n">
        <v>0.5895</v>
      </c>
      <c r="T27" s="0" t="n">
        <v>0.287</v>
      </c>
      <c r="U27" s="0" t="n">
        <v>0.1435</v>
      </c>
      <c r="V27" s="0" t="n">
        <v>0</v>
      </c>
      <c r="W27" s="0" t="n">
        <v>0</v>
      </c>
      <c r="X27" s="0" t="n">
        <v>0</v>
      </c>
      <c r="Y27" s="0" t="n">
        <v>0</v>
      </c>
      <c r="Z27" s="0" t="n">
        <v>0</v>
      </c>
      <c r="AA27" s="0" t="n">
        <v>0</v>
      </c>
      <c r="AB27" s="0" t="n">
        <v>0</v>
      </c>
      <c r="AC27" s="0" t="n">
        <v>0</v>
      </c>
      <c r="AD27" s="0" t="n">
        <v>0</v>
      </c>
      <c r="AE27" s="0" t="n">
        <v>0</v>
      </c>
      <c r="AF27" s="0" t="n">
        <v>0</v>
      </c>
      <c r="AG27" s="0" t="n">
        <v>0</v>
      </c>
      <c r="AH27" s="0" t="n">
        <v>0</v>
      </c>
      <c r="AI27" s="0" t="n">
        <v>0</v>
      </c>
      <c r="AJ27" s="0" t="n">
        <v>0</v>
      </c>
      <c r="AK27" s="0" t="n">
        <v>0</v>
      </c>
      <c r="AL27" s="0" t="n">
        <v>0</v>
      </c>
      <c r="AM27" s="0" t="n">
        <v>0</v>
      </c>
      <c r="AN27" s="0" t="n">
        <v>0</v>
      </c>
      <c r="AO27" s="0" t="n">
        <v>0</v>
      </c>
      <c r="AP27" s="0" t="n">
        <v>0</v>
      </c>
      <c r="AQ27" s="0" t="n">
        <v>0</v>
      </c>
      <c r="AR27" s="0" t="n">
        <v>0</v>
      </c>
      <c r="AS27" s="0" t="n">
        <v>0</v>
      </c>
      <c r="AT27" s="0" t="n">
        <v>0</v>
      </c>
      <c r="AU27" s="103" t="n">
        <v>0</v>
      </c>
      <c r="AV27" s="103" t="n">
        <v>0</v>
      </c>
      <c r="AW27" s="103" t="n">
        <v>0</v>
      </c>
      <c r="AX27" s="103" t="n">
        <v>0</v>
      </c>
      <c r="AY27" s="103" t="n">
        <v>0</v>
      </c>
      <c r="AZ27" s="103" t="n">
        <v>0</v>
      </c>
      <c r="BA27" s="103" t="n">
        <v>0</v>
      </c>
      <c r="BB27" s="103" t="n">
        <v>0</v>
      </c>
      <c r="BC27" s="103" t="n">
        <v>0</v>
      </c>
      <c r="BD27" s="103" t="n">
        <v>0</v>
      </c>
      <c r="BE27" s="103" t="n">
        <v>0</v>
      </c>
      <c r="BF27" s="103" t="n">
        <v>0</v>
      </c>
      <c r="BG27" s="103" t="n">
        <v>0</v>
      </c>
      <c r="BH27" s="103" t="n">
        <v>0</v>
      </c>
      <c r="BI27" s="103" t="n">
        <v>0</v>
      </c>
      <c r="BJ27" s="103" t="n">
        <v>0</v>
      </c>
    </row>
    <row r="28" customFormat="false" ht="12.8" hidden="false" customHeight="false" outlineLevel="0" collapsed="false">
      <c r="A28" s="102" t="n">
        <v>61</v>
      </c>
      <c r="B28" s="0" t="n">
        <v>0</v>
      </c>
      <c r="C28" s="0" t="n">
        <v>0.10505</v>
      </c>
      <c r="D28" s="0" t="n">
        <v>0.2101</v>
      </c>
      <c r="E28" s="0" t="n">
        <v>0.31515</v>
      </c>
      <c r="F28" s="0" t="n">
        <v>0.4202</v>
      </c>
      <c r="G28" s="0" t="n">
        <v>0.5252</v>
      </c>
      <c r="H28" s="0" t="n">
        <v>0.6302</v>
      </c>
      <c r="I28" s="0" t="n">
        <v>0.7352</v>
      </c>
      <c r="J28" s="0" t="n">
        <v>0.8402</v>
      </c>
      <c r="K28" s="0" t="n">
        <v>0.8604</v>
      </c>
      <c r="L28" s="0" t="n">
        <v>0.8806</v>
      </c>
      <c r="M28" s="0" t="n">
        <v>0.9008</v>
      </c>
      <c r="N28" s="0" t="n">
        <v>0.921</v>
      </c>
      <c r="O28" s="0" t="n">
        <v>0.9092</v>
      </c>
      <c r="P28" s="0" t="n">
        <v>0.8974</v>
      </c>
      <c r="Q28" s="0" t="n">
        <v>0.9327</v>
      </c>
      <c r="R28" s="0" t="n">
        <v>0.968</v>
      </c>
      <c r="S28" s="0" t="n">
        <v>0.6633</v>
      </c>
      <c r="T28" s="0" t="n">
        <v>0.3586</v>
      </c>
      <c r="U28" s="0" t="n">
        <v>0.1793</v>
      </c>
      <c r="V28" s="0" t="n">
        <v>0</v>
      </c>
      <c r="W28" s="0" t="n">
        <v>0</v>
      </c>
      <c r="X28" s="0" t="n">
        <v>0</v>
      </c>
      <c r="Y28" s="0" t="n">
        <v>0</v>
      </c>
      <c r="Z28" s="0" t="n">
        <v>0</v>
      </c>
      <c r="AA28" s="0" t="n">
        <v>0</v>
      </c>
      <c r="AB28" s="0" t="n">
        <v>0</v>
      </c>
      <c r="AC28" s="0" t="n">
        <v>0</v>
      </c>
      <c r="AD28" s="0" t="n">
        <v>0</v>
      </c>
      <c r="AE28" s="0" t="n">
        <v>0</v>
      </c>
      <c r="AF28" s="0" t="n">
        <v>0</v>
      </c>
      <c r="AG28" s="0" t="n">
        <v>0</v>
      </c>
      <c r="AH28" s="0" t="n">
        <v>0</v>
      </c>
      <c r="AI28" s="0" t="n">
        <v>0</v>
      </c>
      <c r="AJ28" s="0" t="n">
        <v>0</v>
      </c>
      <c r="AK28" s="0" t="n">
        <v>0</v>
      </c>
      <c r="AL28" s="0" t="n">
        <v>0</v>
      </c>
      <c r="AM28" s="0" t="n">
        <v>0</v>
      </c>
      <c r="AN28" s="0" t="n">
        <v>0</v>
      </c>
      <c r="AO28" s="0" t="n">
        <v>0</v>
      </c>
      <c r="AP28" s="0" t="n">
        <v>0</v>
      </c>
      <c r="AQ28" s="0" t="n">
        <v>0</v>
      </c>
      <c r="AR28" s="0" t="n">
        <v>0</v>
      </c>
      <c r="AS28" s="0" t="n">
        <v>0</v>
      </c>
      <c r="AT28" s="0" t="n">
        <v>0</v>
      </c>
      <c r="AU28" s="103" t="n">
        <v>0</v>
      </c>
      <c r="AV28" s="103" t="n">
        <v>0</v>
      </c>
      <c r="AW28" s="103" t="n">
        <v>0</v>
      </c>
      <c r="AX28" s="103" t="n">
        <v>0</v>
      </c>
      <c r="AY28" s="103" t="n">
        <v>0</v>
      </c>
      <c r="AZ28" s="103" t="n">
        <v>0</v>
      </c>
      <c r="BA28" s="103" t="n">
        <v>0</v>
      </c>
      <c r="BB28" s="103" t="n">
        <v>0</v>
      </c>
      <c r="BC28" s="103" t="n">
        <v>0</v>
      </c>
      <c r="BD28" s="103" t="n">
        <v>0</v>
      </c>
      <c r="BE28" s="103" t="n">
        <v>0</v>
      </c>
      <c r="BF28" s="103" t="n">
        <v>0</v>
      </c>
      <c r="BG28" s="103" t="n">
        <v>0</v>
      </c>
      <c r="BH28" s="103" t="n">
        <v>0</v>
      </c>
      <c r="BI28" s="103" t="n">
        <v>0</v>
      </c>
      <c r="BJ28" s="103" t="n">
        <v>0</v>
      </c>
    </row>
    <row r="29" customFormat="false" ht="12.8" hidden="false" customHeight="false" outlineLevel="0" collapsed="false">
      <c r="A29" s="102" t="n">
        <v>62</v>
      </c>
      <c r="B29" s="0" t="n">
        <v>0</v>
      </c>
      <c r="C29" s="0" t="n">
        <v>0.11135</v>
      </c>
      <c r="D29" s="0" t="n">
        <v>0.2227</v>
      </c>
      <c r="E29" s="0" t="n">
        <v>0.33405</v>
      </c>
      <c r="F29" s="0" t="n">
        <v>0.4454</v>
      </c>
      <c r="G29" s="0" t="n">
        <v>0.55665</v>
      </c>
      <c r="H29" s="0" t="n">
        <v>0.6679</v>
      </c>
      <c r="I29" s="0" t="n">
        <v>0.77915</v>
      </c>
      <c r="J29" s="0" t="n">
        <v>0.8904</v>
      </c>
      <c r="K29" s="0" t="n">
        <v>0.91605</v>
      </c>
      <c r="L29" s="0" t="n">
        <v>0.9417</v>
      </c>
      <c r="M29" s="0" t="n">
        <v>0.96735</v>
      </c>
      <c r="N29" s="0" t="n">
        <v>0.993</v>
      </c>
      <c r="O29" s="0" t="n">
        <v>0.9804</v>
      </c>
      <c r="P29" s="0" t="n">
        <v>0.9678</v>
      </c>
      <c r="Q29" s="0" t="n">
        <v>1.0059</v>
      </c>
      <c r="R29" s="0" t="n">
        <v>1.044</v>
      </c>
      <c r="S29" s="0" t="n">
        <v>0.7371</v>
      </c>
      <c r="T29" s="0" t="n">
        <v>0.4302</v>
      </c>
      <c r="U29" s="0" t="n">
        <v>0.2151</v>
      </c>
      <c r="V29" s="0" t="n">
        <v>0</v>
      </c>
      <c r="W29" s="0" t="n">
        <v>0</v>
      </c>
      <c r="X29" s="0" t="n">
        <v>0</v>
      </c>
      <c r="Y29" s="0" t="n">
        <v>0</v>
      </c>
      <c r="Z29" s="0" t="n">
        <v>0</v>
      </c>
      <c r="AA29" s="0" t="n">
        <v>0</v>
      </c>
      <c r="AB29" s="0" t="n">
        <v>0</v>
      </c>
      <c r="AC29" s="0" t="n">
        <v>0</v>
      </c>
      <c r="AD29" s="0" t="n">
        <v>0</v>
      </c>
      <c r="AE29" s="0" t="n">
        <v>0</v>
      </c>
      <c r="AF29" s="0" t="n">
        <v>0</v>
      </c>
      <c r="AG29" s="0" t="n">
        <v>0</v>
      </c>
      <c r="AH29" s="0" t="n">
        <v>0</v>
      </c>
      <c r="AI29" s="0" t="n">
        <v>0</v>
      </c>
      <c r="AJ29" s="0" t="n">
        <v>0</v>
      </c>
      <c r="AK29" s="0" t="n">
        <v>0</v>
      </c>
      <c r="AL29" s="0" t="n">
        <v>0</v>
      </c>
      <c r="AM29" s="0" t="n">
        <v>0</v>
      </c>
      <c r="AN29" s="0" t="n">
        <v>0</v>
      </c>
      <c r="AO29" s="0" t="n">
        <v>0</v>
      </c>
      <c r="AP29" s="0" t="n">
        <v>0</v>
      </c>
      <c r="AQ29" s="0" t="n">
        <v>0</v>
      </c>
      <c r="AR29" s="0" t="n">
        <v>0</v>
      </c>
      <c r="AS29" s="0" t="n">
        <v>0</v>
      </c>
      <c r="AT29" s="0" t="n">
        <v>0</v>
      </c>
      <c r="AU29" s="103" t="n">
        <v>0</v>
      </c>
      <c r="AV29" s="103" t="n">
        <v>0</v>
      </c>
      <c r="AW29" s="103" t="n">
        <v>0</v>
      </c>
      <c r="AX29" s="103" t="n">
        <v>0</v>
      </c>
      <c r="AY29" s="103" t="n">
        <v>0</v>
      </c>
      <c r="AZ29" s="103" t="n">
        <v>0</v>
      </c>
      <c r="BA29" s="103" t="n">
        <v>0</v>
      </c>
      <c r="BB29" s="103" t="n">
        <v>0</v>
      </c>
      <c r="BC29" s="103" t="n">
        <v>0</v>
      </c>
      <c r="BD29" s="103" t="n">
        <v>0</v>
      </c>
      <c r="BE29" s="103" t="n">
        <v>0</v>
      </c>
      <c r="BF29" s="103" t="n">
        <v>0</v>
      </c>
      <c r="BG29" s="103" t="n">
        <v>0</v>
      </c>
      <c r="BH29" s="103" t="n">
        <v>0</v>
      </c>
      <c r="BI29" s="103" t="n">
        <v>0</v>
      </c>
      <c r="BJ29" s="103" t="n">
        <v>0</v>
      </c>
    </row>
    <row r="30" customFormat="false" ht="12.8" hidden="false" customHeight="false" outlineLevel="0" collapsed="false">
      <c r="A30" s="102" t="n">
        <v>63</v>
      </c>
      <c r="B30" s="0" t="n">
        <v>0</v>
      </c>
      <c r="C30" s="0" t="n">
        <v>0.11765</v>
      </c>
      <c r="D30" s="0" t="n">
        <v>0.2353</v>
      </c>
      <c r="E30" s="0" t="n">
        <v>0.35295</v>
      </c>
      <c r="F30" s="0" t="n">
        <v>0.4706</v>
      </c>
      <c r="G30" s="0" t="n">
        <v>0.5881</v>
      </c>
      <c r="H30" s="0" t="n">
        <v>0.7056</v>
      </c>
      <c r="I30" s="0" t="n">
        <v>0.8231</v>
      </c>
      <c r="J30" s="0" t="n">
        <v>0.9406</v>
      </c>
      <c r="K30" s="0" t="n">
        <v>0.9717</v>
      </c>
      <c r="L30" s="0" t="n">
        <v>1.0028</v>
      </c>
      <c r="M30" s="0" t="n">
        <v>1.0339</v>
      </c>
      <c r="N30" s="0" t="n">
        <v>1.065</v>
      </c>
      <c r="O30" s="0" t="n">
        <v>1.0516</v>
      </c>
      <c r="P30" s="0" t="n">
        <v>1.0382</v>
      </c>
      <c r="Q30" s="0" t="n">
        <v>1.0791</v>
      </c>
      <c r="R30" s="0" t="n">
        <v>1.12</v>
      </c>
      <c r="S30" s="0" t="n">
        <v>0.8109</v>
      </c>
      <c r="T30" s="0" t="n">
        <v>0.5018</v>
      </c>
      <c r="U30" s="0" t="n">
        <v>0.2509</v>
      </c>
      <c r="V30" s="0" t="n">
        <v>0</v>
      </c>
      <c r="W30" s="0" t="n">
        <v>0</v>
      </c>
      <c r="X30" s="0" t="n">
        <v>0</v>
      </c>
      <c r="Y30" s="0" t="n">
        <v>0</v>
      </c>
      <c r="Z30" s="0" t="n">
        <v>0</v>
      </c>
      <c r="AA30" s="0" t="n">
        <v>0</v>
      </c>
      <c r="AB30" s="0" t="n">
        <v>0</v>
      </c>
      <c r="AC30" s="0" t="n">
        <v>0</v>
      </c>
      <c r="AD30" s="0" t="n">
        <v>0</v>
      </c>
      <c r="AE30" s="0" t="n">
        <v>0</v>
      </c>
      <c r="AF30" s="0" t="n">
        <v>0</v>
      </c>
      <c r="AG30" s="0" t="n">
        <v>0</v>
      </c>
      <c r="AH30" s="0" t="n">
        <v>0</v>
      </c>
      <c r="AI30" s="0" t="n">
        <v>0</v>
      </c>
      <c r="AJ30" s="0" t="n">
        <v>0</v>
      </c>
      <c r="AK30" s="0" t="n">
        <v>0</v>
      </c>
      <c r="AL30" s="0" t="n">
        <v>0</v>
      </c>
      <c r="AM30" s="0" t="n">
        <v>0</v>
      </c>
      <c r="AN30" s="0" t="n">
        <v>0</v>
      </c>
      <c r="AO30" s="0" t="n">
        <v>0</v>
      </c>
      <c r="AP30" s="0" t="n">
        <v>0</v>
      </c>
      <c r="AQ30" s="0" t="n">
        <v>0</v>
      </c>
      <c r="AR30" s="0" t="n">
        <v>0</v>
      </c>
      <c r="AS30" s="0" t="n">
        <v>0</v>
      </c>
      <c r="AT30" s="0" t="n">
        <v>0</v>
      </c>
      <c r="AU30" s="103" t="n">
        <v>0</v>
      </c>
      <c r="AV30" s="103" t="n">
        <v>0</v>
      </c>
      <c r="AW30" s="103" t="n">
        <v>0</v>
      </c>
      <c r="AX30" s="103" t="n">
        <v>0</v>
      </c>
      <c r="AY30" s="103" t="n">
        <v>0</v>
      </c>
      <c r="AZ30" s="103" t="n">
        <v>0</v>
      </c>
      <c r="BA30" s="103" t="n">
        <v>0</v>
      </c>
      <c r="BB30" s="103" t="n">
        <v>0</v>
      </c>
      <c r="BC30" s="103" t="n">
        <v>0</v>
      </c>
      <c r="BD30" s="103" t="n">
        <v>0</v>
      </c>
      <c r="BE30" s="103" t="n">
        <v>0</v>
      </c>
      <c r="BF30" s="103" t="n">
        <v>0</v>
      </c>
      <c r="BG30" s="103" t="n">
        <v>0</v>
      </c>
      <c r="BH30" s="103" t="n">
        <v>0</v>
      </c>
      <c r="BI30" s="103" t="n">
        <v>0</v>
      </c>
      <c r="BJ30" s="103" t="n">
        <v>0</v>
      </c>
    </row>
    <row r="31" customFormat="false" ht="12.8" hidden="false" customHeight="false" outlineLevel="0" collapsed="false">
      <c r="A31" s="102" t="n">
        <v>64</v>
      </c>
      <c r="B31" s="0" t="n">
        <v>0</v>
      </c>
      <c r="C31" s="0" t="n">
        <v>0.12395</v>
      </c>
      <c r="D31" s="0" t="n">
        <v>0.2479</v>
      </c>
      <c r="E31" s="0" t="n">
        <v>0.37185</v>
      </c>
      <c r="F31" s="0" t="n">
        <v>0.4958</v>
      </c>
      <c r="G31" s="0" t="n">
        <v>0.61955</v>
      </c>
      <c r="H31" s="0" t="n">
        <v>0.7433</v>
      </c>
      <c r="I31" s="0" t="n">
        <v>0.86705</v>
      </c>
      <c r="J31" s="0" t="n">
        <v>0.9908</v>
      </c>
      <c r="K31" s="0" t="n">
        <v>1.02735</v>
      </c>
      <c r="L31" s="0" t="n">
        <v>1.0639</v>
      </c>
      <c r="M31" s="0" t="n">
        <v>1.10045</v>
      </c>
      <c r="N31" s="0" t="n">
        <v>1.137</v>
      </c>
      <c r="O31" s="0" t="n">
        <v>1.1228</v>
      </c>
      <c r="P31" s="0" t="n">
        <v>1.1086</v>
      </c>
      <c r="Q31" s="0" t="n">
        <v>1.1523</v>
      </c>
      <c r="R31" s="0" t="n">
        <v>1.196</v>
      </c>
      <c r="S31" s="0" t="n">
        <v>0.8847</v>
      </c>
      <c r="T31" s="0" t="n">
        <v>0.5734</v>
      </c>
      <c r="U31" s="0" t="n">
        <v>0.2867</v>
      </c>
      <c r="V31" s="0" t="n">
        <v>0</v>
      </c>
      <c r="W31" s="0" t="n">
        <v>0</v>
      </c>
      <c r="X31" s="0" t="n">
        <v>0</v>
      </c>
      <c r="Y31" s="0" t="n">
        <v>0</v>
      </c>
      <c r="Z31" s="0" t="n">
        <v>0</v>
      </c>
      <c r="AA31" s="0" t="n">
        <v>0</v>
      </c>
      <c r="AB31" s="0" t="n">
        <v>0</v>
      </c>
      <c r="AC31" s="0" t="n">
        <v>0</v>
      </c>
      <c r="AD31" s="0" t="n">
        <v>0</v>
      </c>
      <c r="AE31" s="0" t="n">
        <v>0</v>
      </c>
      <c r="AF31" s="0" t="n">
        <v>0</v>
      </c>
      <c r="AG31" s="0" t="n">
        <v>0</v>
      </c>
      <c r="AH31" s="0" t="n">
        <v>0</v>
      </c>
      <c r="AI31" s="0" t="n">
        <v>0</v>
      </c>
      <c r="AJ31" s="0" t="n">
        <v>0</v>
      </c>
      <c r="AK31" s="0" t="n">
        <v>0</v>
      </c>
      <c r="AL31" s="0" t="n">
        <v>0</v>
      </c>
      <c r="AM31" s="0" t="n">
        <v>0</v>
      </c>
      <c r="AN31" s="0" t="n">
        <v>0</v>
      </c>
      <c r="AO31" s="0" t="n">
        <v>0</v>
      </c>
      <c r="AP31" s="0" t="n">
        <v>0</v>
      </c>
      <c r="AQ31" s="0" t="n">
        <v>0</v>
      </c>
      <c r="AR31" s="0" t="n">
        <v>0</v>
      </c>
      <c r="AS31" s="0" t="n">
        <v>0</v>
      </c>
      <c r="AT31" s="0" t="n">
        <v>0</v>
      </c>
      <c r="AU31" s="103" t="n">
        <v>0</v>
      </c>
      <c r="AV31" s="103" t="n">
        <v>0</v>
      </c>
      <c r="AW31" s="103" t="n">
        <v>0</v>
      </c>
      <c r="AX31" s="103" t="n">
        <v>0</v>
      </c>
      <c r="AY31" s="103" t="n">
        <v>0</v>
      </c>
      <c r="AZ31" s="103" t="n">
        <v>0</v>
      </c>
      <c r="BA31" s="103" t="n">
        <v>0</v>
      </c>
      <c r="BB31" s="103" t="n">
        <v>0</v>
      </c>
      <c r="BC31" s="103" t="n">
        <v>0</v>
      </c>
      <c r="BD31" s="103" t="n">
        <v>0</v>
      </c>
      <c r="BE31" s="103" t="n">
        <v>0</v>
      </c>
      <c r="BF31" s="103" t="n">
        <v>0</v>
      </c>
      <c r="BG31" s="103" t="n">
        <v>0</v>
      </c>
      <c r="BH31" s="103" t="n">
        <v>0</v>
      </c>
      <c r="BI31" s="103" t="n">
        <v>0</v>
      </c>
      <c r="BJ31" s="103" t="n">
        <v>0</v>
      </c>
    </row>
    <row r="32" customFormat="false" ht="12.8" hidden="false" customHeight="false" outlineLevel="0" collapsed="false">
      <c r="A32" s="102" t="n">
        <v>65</v>
      </c>
      <c r="B32" s="0" t="n">
        <v>0</v>
      </c>
      <c r="C32" s="0" t="n">
        <v>0.13025</v>
      </c>
      <c r="D32" s="0" t="n">
        <v>0.2605</v>
      </c>
      <c r="E32" s="0" t="n">
        <v>0.39075</v>
      </c>
      <c r="F32" s="0" t="n">
        <v>0.521</v>
      </c>
      <c r="G32" s="0" t="n">
        <v>0.651</v>
      </c>
      <c r="H32" s="0" t="n">
        <v>0.781</v>
      </c>
      <c r="I32" s="0" t="n">
        <v>0.911</v>
      </c>
      <c r="J32" s="0" t="n">
        <v>1.041</v>
      </c>
      <c r="K32" s="0" t="n">
        <v>1.083</v>
      </c>
      <c r="L32" s="0" t="n">
        <v>1.125</v>
      </c>
      <c r="M32" s="0" t="n">
        <v>1.167</v>
      </c>
      <c r="N32" s="0" t="n">
        <v>1.209</v>
      </c>
      <c r="O32" s="0" t="n">
        <v>1.194</v>
      </c>
      <c r="P32" s="0" t="n">
        <v>1.179</v>
      </c>
      <c r="Q32" s="0" t="n">
        <v>1.2255</v>
      </c>
      <c r="R32" s="0" t="n">
        <v>1.272</v>
      </c>
      <c r="S32" s="0" t="n">
        <v>0.9585</v>
      </c>
      <c r="T32" s="0" t="n">
        <v>0.645</v>
      </c>
      <c r="U32" s="0" t="n">
        <v>0.3225</v>
      </c>
      <c r="V32" s="0" t="n">
        <v>0</v>
      </c>
      <c r="W32" s="0" t="n">
        <v>0</v>
      </c>
      <c r="X32" s="0" t="n">
        <v>0</v>
      </c>
      <c r="Y32" s="0" t="n">
        <v>0</v>
      </c>
      <c r="Z32" s="0" t="n">
        <v>0</v>
      </c>
      <c r="AA32" s="0" t="n">
        <v>0</v>
      </c>
      <c r="AB32" s="0" t="n">
        <v>0</v>
      </c>
      <c r="AC32" s="0" t="n">
        <v>0</v>
      </c>
      <c r="AD32" s="0" t="n">
        <v>0</v>
      </c>
      <c r="AE32" s="0" t="n">
        <v>0</v>
      </c>
      <c r="AF32" s="0" t="n">
        <v>0</v>
      </c>
      <c r="AG32" s="0" t="n">
        <v>0</v>
      </c>
      <c r="AH32" s="0" t="n">
        <v>0</v>
      </c>
      <c r="AI32" s="0" t="n">
        <v>0</v>
      </c>
      <c r="AJ32" s="0" t="n">
        <v>0</v>
      </c>
      <c r="AK32" s="0" t="n">
        <v>0</v>
      </c>
      <c r="AL32" s="0" t="n">
        <v>0</v>
      </c>
      <c r="AM32" s="0" t="n">
        <v>0</v>
      </c>
      <c r="AN32" s="0" t="n">
        <v>0</v>
      </c>
      <c r="AO32" s="0" t="n">
        <v>0</v>
      </c>
      <c r="AP32" s="0" t="n">
        <v>0</v>
      </c>
      <c r="AQ32" s="0" t="n">
        <v>0</v>
      </c>
      <c r="AR32" s="0" t="n">
        <v>0</v>
      </c>
      <c r="AS32" s="0" t="n">
        <v>0</v>
      </c>
      <c r="AT32" s="0" t="n">
        <v>0</v>
      </c>
      <c r="AU32" s="103" t="n">
        <v>0</v>
      </c>
      <c r="AV32" s="103" t="n">
        <v>0</v>
      </c>
      <c r="AW32" s="103" t="n">
        <v>0</v>
      </c>
      <c r="AX32" s="103" t="n">
        <v>0</v>
      </c>
      <c r="AY32" s="103" t="n">
        <v>0</v>
      </c>
      <c r="AZ32" s="103" t="n">
        <v>0</v>
      </c>
      <c r="BA32" s="103" t="n">
        <v>0</v>
      </c>
      <c r="BB32" s="103" t="n">
        <v>0</v>
      </c>
      <c r="BC32" s="103" t="n">
        <v>0</v>
      </c>
      <c r="BD32" s="103" t="n">
        <v>0</v>
      </c>
      <c r="BE32" s="103" t="n">
        <v>0</v>
      </c>
      <c r="BF32" s="103" t="n">
        <v>0</v>
      </c>
      <c r="BG32" s="103" t="n">
        <v>0</v>
      </c>
      <c r="BH32" s="103" t="n">
        <v>0</v>
      </c>
      <c r="BI32" s="103" t="n">
        <v>0</v>
      </c>
      <c r="BJ32" s="103" t="n">
        <v>0</v>
      </c>
    </row>
    <row r="33" customFormat="false" ht="12.8" hidden="false" customHeight="false" outlineLevel="0" collapsed="false">
      <c r="A33" s="102" t="n">
        <v>66</v>
      </c>
      <c r="B33" s="0" t="n">
        <v>0</v>
      </c>
      <c r="C33" s="0" t="n">
        <v>0.13675</v>
      </c>
      <c r="D33" s="0" t="n">
        <v>0.2735</v>
      </c>
      <c r="E33" s="0" t="n">
        <v>0.41025</v>
      </c>
      <c r="F33" s="0" t="n">
        <v>0.547</v>
      </c>
      <c r="G33" s="0" t="n">
        <v>0.68355</v>
      </c>
      <c r="H33" s="0" t="n">
        <v>0.8201</v>
      </c>
      <c r="I33" s="0" t="n">
        <v>0.95665</v>
      </c>
      <c r="J33" s="0" t="n">
        <v>1.0932</v>
      </c>
      <c r="K33" s="0" t="n">
        <v>1.14115</v>
      </c>
      <c r="L33" s="0" t="n">
        <v>1.1891</v>
      </c>
      <c r="M33" s="0" t="n">
        <v>1.23705</v>
      </c>
      <c r="N33" s="0" t="n">
        <v>1.285</v>
      </c>
      <c r="O33" s="0" t="n">
        <v>1.2693</v>
      </c>
      <c r="P33" s="0" t="n">
        <v>1.2536</v>
      </c>
      <c r="Q33" s="0" t="n">
        <v>1.3032</v>
      </c>
      <c r="R33" s="0" t="n">
        <v>1.3528</v>
      </c>
      <c r="S33" s="0" t="n">
        <v>1.0393</v>
      </c>
      <c r="T33" s="0" t="n">
        <v>0.7258</v>
      </c>
      <c r="U33" s="0" t="n">
        <v>0.3998</v>
      </c>
      <c r="V33" s="0" t="n">
        <v>0.0738</v>
      </c>
      <c r="W33" s="0" t="n">
        <v>0.0369</v>
      </c>
      <c r="X33" s="0" t="n">
        <v>0</v>
      </c>
      <c r="Y33" s="0" t="n">
        <v>0</v>
      </c>
      <c r="Z33" s="0" t="n">
        <v>0</v>
      </c>
      <c r="AA33" s="0" t="n">
        <v>0</v>
      </c>
      <c r="AB33" s="0" t="n">
        <v>0</v>
      </c>
      <c r="AC33" s="0" t="n">
        <v>0</v>
      </c>
      <c r="AD33" s="0" t="n">
        <v>0</v>
      </c>
      <c r="AE33" s="0" t="n">
        <v>0</v>
      </c>
      <c r="AF33" s="0" t="n">
        <v>0</v>
      </c>
      <c r="AG33" s="0" t="n">
        <v>0</v>
      </c>
      <c r="AH33" s="0" t="n">
        <v>0</v>
      </c>
      <c r="AI33" s="0" t="n">
        <v>0</v>
      </c>
      <c r="AJ33" s="0" t="n">
        <v>0</v>
      </c>
      <c r="AK33" s="0" t="n">
        <v>0</v>
      </c>
      <c r="AL33" s="0" t="n">
        <v>0</v>
      </c>
      <c r="AM33" s="0" t="n">
        <v>0</v>
      </c>
      <c r="AN33" s="0" t="n">
        <v>0</v>
      </c>
      <c r="AO33" s="0" t="n">
        <v>0</v>
      </c>
      <c r="AP33" s="0" t="n">
        <v>0</v>
      </c>
      <c r="AQ33" s="0" t="n">
        <v>0</v>
      </c>
      <c r="AR33" s="0" t="n">
        <v>0</v>
      </c>
      <c r="AS33" s="0" t="n">
        <v>0</v>
      </c>
      <c r="AT33" s="0" t="n">
        <v>0</v>
      </c>
      <c r="AU33" s="103" t="n">
        <v>0</v>
      </c>
      <c r="AV33" s="103" t="n">
        <v>0</v>
      </c>
      <c r="AW33" s="103" t="n">
        <v>0</v>
      </c>
      <c r="AX33" s="103" t="n">
        <v>0</v>
      </c>
      <c r="AY33" s="103" t="n">
        <v>0</v>
      </c>
      <c r="AZ33" s="103" t="n">
        <v>0</v>
      </c>
      <c r="BA33" s="103" t="n">
        <v>0</v>
      </c>
      <c r="BB33" s="103" t="n">
        <v>0</v>
      </c>
      <c r="BC33" s="103" t="n">
        <v>0</v>
      </c>
      <c r="BD33" s="103" t="n">
        <v>0</v>
      </c>
      <c r="BE33" s="103" t="n">
        <v>0</v>
      </c>
      <c r="BF33" s="103" t="n">
        <v>0</v>
      </c>
      <c r="BG33" s="103" t="n">
        <v>0</v>
      </c>
      <c r="BH33" s="103" t="n">
        <v>0</v>
      </c>
      <c r="BI33" s="103" t="n">
        <v>0</v>
      </c>
      <c r="BJ33" s="103" t="n">
        <v>0</v>
      </c>
    </row>
    <row r="34" customFormat="false" ht="12.8" hidden="false" customHeight="false" outlineLevel="0" collapsed="false">
      <c r="A34" s="102" t="n">
        <v>67</v>
      </c>
      <c r="B34" s="0" t="n">
        <v>0</v>
      </c>
      <c r="C34" s="0" t="n">
        <v>0.14325</v>
      </c>
      <c r="D34" s="0" t="n">
        <v>0.2865</v>
      </c>
      <c r="E34" s="0" t="n">
        <v>0.42975</v>
      </c>
      <c r="F34" s="0" t="n">
        <v>0.573</v>
      </c>
      <c r="G34" s="0" t="n">
        <v>0.7161</v>
      </c>
      <c r="H34" s="0" t="n">
        <v>0.8592</v>
      </c>
      <c r="I34" s="0" t="n">
        <v>1.0023</v>
      </c>
      <c r="J34" s="0" t="n">
        <v>1.1454</v>
      </c>
      <c r="K34" s="0" t="n">
        <v>1.1993</v>
      </c>
      <c r="L34" s="0" t="n">
        <v>1.2532</v>
      </c>
      <c r="M34" s="0" t="n">
        <v>1.3071</v>
      </c>
      <c r="N34" s="0" t="n">
        <v>1.361</v>
      </c>
      <c r="O34" s="0" t="n">
        <v>1.3446</v>
      </c>
      <c r="P34" s="0" t="n">
        <v>1.3282</v>
      </c>
      <c r="Q34" s="0" t="n">
        <v>1.3809</v>
      </c>
      <c r="R34" s="0" t="n">
        <v>1.4336</v>
      </c>
      <c r="S34" s="0" t="n">
        <v>1.1201</v>
      </c>
      <c r="T34" s="0" t="n">
        <v>0.8066</v>
      </c>
      <c r="U34" s="0" t="n">
        <v>0.4771</v>
      </c>
      <c r="V34" s="0" t="n">
        <v>0.1476</v>
      </c>
      <c r="W34" s="0" t="n">
        <v>0.0738</v>
      </c>
      <c r="X34" s="0" t="n">
        <v>0</v>
      </c>
      <c r="Y34" s="0" t="n">
        <v>0</v>
      </c>
      <c r="Z34" s="0" t="n">
        <v>0</v>
      </c>
      <c r="AA34" s="0" t="n">
        <v>0</v>
      </c>
      <c r="AB34" s="0" t="n">
        <v>0</v>
      </c>
      <c r="AC34" s="0" t="n">
        <v>0</v>
      </c>
      <c r="AD34" s="0" t="n">
        <v>0</v>
      </c>
      <c r="AE34" s="0" t="n">
        <v>0</v>
      </c>
      <c r="AF34" s="0" t="n">
        <v>0</v>
      </c>
      <c r="AG34" s="0" t="n">
        <v>0</v>
      </c>
      <c r="AH34" s="0" t="n">
        <v>0</v>
      </c>
      <c r="AI34" s="0" t="n">
        <v>0</v>
      </c>
      <c r="AJ34" s="0" t="n">
        <v>0</v>
      </c>
      <c r="AK34" s="0" t="n">
        <v>0</v>
      </c>
      <c r="AL34" s="0" t="n">
        <v>0</v>
      </c>
      <c r="AM34" s="0" t="n">
        <v>0</v>
      </c>
      <c r="AN34" s="0" t="n">
        <v>0</v>
      </c>
      <c r="AO34" s="0" t="n">
        <v>0</v>
      </c>
      <c r="AP34" s="0" t="n">
        <v>0</v>
      </c>
      <c r="AQ34" s="0" t="n">
        <v>0</v>
      </c>
      <c r="AR34" s="0" t="n">
        <v>0</v>
      </c>
      <c r="AS34" s="0" t="n">
        <v>0</v>
      </c>
      <c r="AT34" s="0" t="n">
        <v>0</v>
      </c>
      <c r="AU34" s="103" t="n">
        <v>0</v>
      </c>
      <c r="AV34" s="103" t="n">
        <v>0</v>
      </c>
      <c r="AW34" s="103" t="n">
        <v>0</v>
      </c>
      <c r="AX34" s="103" t="n">
        <v>0</v>
      </c>
      <c r="AY34" s="103" t="n">
        <v>0</v>
      </c>
      <c r="AZ34" s="103" t="n">
        <v>0</v>
      </c>
      <c r="BA34" s="103" t="n">
        <v>0</v>
      </c>
      <c r="BB34" s="103" t="n">
        <v>0</v>
      </c>
      <c r="BC34" s="103" t="n">
        <v>0</v>
      </c>
      <c r="BD34" s="103" t="n">
        <v>0</v>
      </c>
      <c r="BE34" s="103" t="n">
        <v>0</v>
      </c>
      <c r="BF34" s="103" t="n">
        <v>0</v>
      </c>
      <c r="BG34" s="103" t="n">
        <v>0</v>
      </c>
      <c r="BH34" s="103" t="n">
        <v>0</v>
      </c>
      <c r="BI34" s="103" t="n">
        <v>0</v>
      </c>
      <c r="BJ34" s="103" t="n">
        <v>0</v>
      </c>
    </row>
    <row r="35" customFormat="false" ht="12.8" hidden="false" customHeight="false" outlineLevel="0" collapsed="false">
      <c r="A35" s="102" t="n">
        <v>68</v>
      </c>
      <c r="B35" s="0" t="n">
        <v>0</v>
      </c>
      <c r="C35" s="0" t="n">
        <v>0.14975</v>
      </c>
      <c r="D35" s="0" t="n">
        <v>0.2995</v>
      </c>
      <c r="E35" s="0" t="n">
        <v>0.44925</v>
      </c>
      <c r="F35" s="0" t="n">
        <v>0.599</v>
      </c>
      <c r="G35" s="0" t="n">
        <v>0.74865</v>
      </c>
      <c r="H35" s="0" t="n">
        <v>0.8983</v>
      </c>
      <c r="I35" s="0" t="n">
        <v>1.04795</v>
      </c>
      <c r="J35" s="0" t="n">
        <v>1.1976</v>
      </c>
      <c r="K35" s="0" t="n">
        <v>1.25745</v>
      </c>
      <c r="L35" s="0" t="n">
        <v>1.3173</v>
      </c>
      <c r="M35" s="0" t="n">
        <v>1.37715</v>
      </c>
      <c r="N35" s="0" t="n">
        <v>1.437</v>
      </c>
      <c r="O35" s="0" t="n">
        <v>1.4199</v>
      </c>
      <c r="P35" s="0" t="n">
        <v>1.4028</v>
      </c>
      <c r="Q35" s="0" t="n">
        <v>1.4586</v>
      </c>
      <c r="R35" s="0" t="n">
        <v>1.5144</v>
      </c>
      <c r="S35" s="0" t="n">
        <v>1.2009</v>
      </c>
      <c r="T35" s="0" t="n">
        <v>0.8874</v>
      </c>
      <c r="U35" s="0" t="n">
        <v>0.5544</v>
      </c>
      <c r="V35" s="0" t="n">
        <v>0.2214</v>
      </c>
      <c r="W35" s="0" t="n">
        <v>0.1107</v>
      </c>
      <c r="X35" s="0" t="n">
        <v>0</v>
      </c>
      <c r="Y35" s="0" t="n">
        <v>0</v>
      </c>
      <c r="Z35" s="0" t="n">
        <v>0</v>
      </c>
      <c r="AA35" s="0" t="n">
        <v>0</v>
      </c>
      <c r="AB35" s="0" t="n">
        <v>0</v>
      </c>
      <c r="AC35" s="0" t="n">
        <v>0</v>
      </c>
      <c r="AD35" s="0" t="n">
        <v>0</v>
      </c>
      <c r="AE35" s="0" t="n">
        <v>0</v>
      </c>
      <c r="AF35" s="0" t="n">
        <v>0</v>
      </c>
      <c r="AG35" s="0" t="n">
        <v>0</v>
      </c>
      <c r="AH35" s="0" t="n">
        <v>0</v>
      </c>
      <c r="AI35" s="0" t="n">
        <v>0</v>
      </c>
      <c r="AJ35" s="0" t="n">
        <v>0</v>
      </c>
      <c r="AK35" s="0" t="n">
        <v>0</v>
      </c>
      <c r="AL35" s="0" t="n">
        <v>0</v>
      </c>
      <c r="AM35" s="0" t="n">
        <v>0</v>
      </c>
      <c r="AN35" s="0" t="n">
        <v>0</v>
      </c>
      <c r="AO35" s="0" t="n">
        <v>0</v>
      </c>
      <c r="AP35" s="0" t="n">
        <v>0</v>
      </c>
      <c r="AQ35" s="0" t="n">
        <v>0</v>
      </c>
      <c r="AR35" s="0" t="n">
        <v>0</v>
      </c>
      <c r="AS35" s="0" t="n">
        <v>0</v>
      </c>
      <c r="AT35" s="0" t="n">
        <v>0</v>
      </c>
      <c r="AU35" s="103" t="n">
        <v>0</v>
      </c>
      <c r="AV35" s="103" t="n">
        <v>0</v>
      </c>
      <c r="AW35" s="103" t="n">
        <v>0</v>
      </c>
      <c r="AX35" s="103" t="n">
        <v>0</v>
      </c>
      <c r="AY35" s="103" t="n">
        <v>0</v>
      </c>
      <c r="AZ35" s="103" t="n">
        <v>0</v>
      </c>
      <c r="BA35" s="103" t="n">
        <v>0</v>
      </c>
      <c r="BB35" s="103" t="n">
        <v>0</v>
      </c>
      <c r="BC35" s="103" t="n">
        <v>0</v>
      </c>
      <c r="BD35" s="103" t="n">
        <v>0</v>
      </c>
      <c r="BE35" s="103" t="n">
        <v>0</v>
      </c>
      <c r="BF35" s="103" t="n">
        <v>0</v>
      </c>
      <c r="BG35" s="103" t="n">
        <v>0</v>
      </c>
      <c r="BH35" s="103" t="n">
        <v>0</v>
      </c>
      <c r="BI35" s="103" t="n">
        <v>0</v>
      </c>
      <c r="BJ35" s="103" t="n">
        <v>0</v>
      </c>
    </row>
    <row r="36" customFormat="false" ht="12.8" hidden="false" customHeight="false" outlineLevel="0" collapsed="false">
      <c r="A36" s="102" t="n">
        <v>69</v>
      </c>
      <c r="B36" s="0" t="n">
        <v>0</v>
      </c>
      <c r="C36" s="0" t="n">
        <v>0.15625</v>
      </c>
      <c r="D36" s="0" t="n">
        <v>0.3125</v>
      </c>
      <c r="E36" s="0" t="n">
        <v>0.46875</v>
      </c>
      <c r="F36" s="0" t="n">
        <v>0.625</v>
      </c>
      <c r="G36" s="0" t="n">
        <v>0.7812</v>
      </c>
      <c r="H36" s="0" t="n">
        <v>0.9374</v>
      </c>
      <c r="I36" s="0" t="n">
        <v>1.0936</v>
      </c>
      <c r="J36" s="0" t="n">
        <v>1.2498</v>
      </c>
      <c r="K36" s="0" t="n">
        <v>1.3156</v>
      </c>
      <c r="L36" s="0" t="n">
        <v>1.3814</v>
      </c>
      <c r="M36" s="0" t="n">
        <v>1.4472</v>
      </c>
      <c r="N36" s="0" t="n">
        <v>1.513</v>
      </c>
      <c r="O36" s="0" t="n">
        <v>1.4952</v>
      </c>
      <c r="P36" s="0" t="n">
        <v>1.4774</v>
      </c>
      <c r="Q36" s="0" t="n">
        <v>1.5363</v>
      </c>
      <c r="R36" s="0" t="n">
        <v>1.5952</v>
      </c>
      <c r="S36" s="0" t="n">
        <v>1.2817</v>
      </c>
      <c r="T36" s="0" t="n">
        <v>0.9682</v>
      </c>
      <c r="U36" s="0" t="n">
        <v>0.6317</v>
      </c>
      <c r="V36" s="0" t="n">
        <v>0.2952</v>
      </c>
      <c r="W36" s="0" t="n">
        <v>0.1476</v>
      </c>
      <c r="X36" s="0" t="n">
        <v>0</v>
      </c>
      <c r="Y36" s="0" t="n">
        <v>0</v>
      </c>
      <c r="Z36" s="0" t="n">
        <v>0</v>
      </c>
      <c r="AA36" s="0" t="n">
        <v>0</v>
      </c>
      <c r="AB36" s="0" t="n">
        <v>0</v>
      </c>
      <c r="AC36" s="0" t="n">
        <v>0</v>
      </c>
      <c r="AD36" s="0" t="n">
        <v>0</v>
      </c>
      <c r="AE36" s="0" t="n">
        <v>0</v>
      </c>
      <c r="AF36" s="0" t="n">
        <v>0</v>
      </c>
      <c r="AG36" s="0" t="n">
        <v>0</v>
      </c>
      <c r="AH36" s="0" t="n">
        <v>0</v>
      </c>
      <c r="AI36" s="0" t="n">
        <v>0</v>
      </c>
      <c r="AJ36" s="0" t="n">
        <v>0</v>
      </c>
      <c r="AK36" s="0" t="n">
        <v>0</v>
      </c>
      <c r="AL36" s="0" t="n">
        <v>0</v>
      </c>
      <c r="AM36" s="0" t="n">
        <v>0</v>
      </c>
      <c r="AN36" s="0" t="n">
        <v>0</v>
      </c>
      <c r="AO36" s="0" t="n">
        <v>0</v>
      </c>
      <c r="AP36" s="0" t="n">
        <v>0</v>
      </c>
      <c r="AQ36" s="0" t="n">
        <v>0</v>
      </c>
      <c r="AR36" s="0" t="n">
        <v>0</v>
      </c>
      <c r="AS36" s="0" t="n">
        <v>0</v>
      </c>
      <c r="AT36" s="0" t="n">
        <v>0</v>
      </c>
      <c r="AU36" s="103" t="n">
        <v>0</v>
      </c>
      <c r="AV36" s="103" t="n">
        <v>0</v>
      </c>
      <c r="AW36" s="103" t="n">
        <v>0</v>
      </c>
      <c r="AX36" s="103" t="n">
        <v>0</v>
      </c>
      <c r="AY36" s="103" t="n">
        <v>0</v>
      </c>
      <c r="AZ36" s="103" t="n">
        <v>0</v>
      </c>
      <c r="BA36" s="103" t="n">
        <v>0</v>
      </c>
      <c r="BB36" s="103" t="n">
        <v>0</v>
      </c>
      <c r="BC36" s="103" t="n">
        <v>0</v>
      </c>
      <c r="BD36" s="103" t="n">
        <v>0</v>
      </c>
      <c r="BE36" s="103" t="n">
        <v>0</v>
      </c>
      <c r="BF36" s="103" t="n">
        <v>0</v>
      </c>
      <c r="BG36" s="103" t="n">
        <v>0</v>
      </c>
      <c r="BH36" s="103" t="n">
        <v>0</v>
      </c>
      <c r="BI36" s="103" t="n">
        <v>0</v>
      </c>
      <c r="BJ36" s="103" t="n">
        <v>0</v>
      </c>
    </row>
    <row r="37" customFormat="false" ht="12.8" hidden="false" customHeight="false" outlineLevel="0" collapsed="false">
      <c r="A37" s="102" t="n">
        <v>70</v>
      </c>
      <c r="B37" s="0" t="n">
        <v>0</v>
      </c>
      <c r="C37" s="0" t="n">
        <v>0.16275</v>
      </c>
      <c r="D37" s="0" t="n">
        <v>0.3255</v>
      </c>
      <c r="E37" s="0" t="n">
        <v>0.48825</v>
      </c>
      <c r="F37" s="0" t="n">
        <v>0.651</v>
      </c>
      <c r="G37" s="0" t="n">
        <v>0.81375</v>
      </c>
      <c r="H37" s="0" t="n">
        <v>0.9765</v>
      </c>
      <c r="I37" s="0" t="n">
        <v>1.13925</v>
      </c>
      <c r="J37" s="0" t="n">
        <v>1.302</v>
      </c>
      <c r="K37" s="0" t="n">
        <v>1.37375</v>
      </c>
      <c r="L37" s="0" t="n">
        <v>1.4455</v>
      </c>
      <c r="M37" s="0" t="n">
        <v>1.51725</v>
      </c>
      <c r="N37" s="0" t="n">
        <v>1.589</v>
      </c>
      <c r="O37" s="0" t="n">
        <v>1.5705</v>
      </c>
      <c r="P37" s="0" t="n">
        <v>1.552</v>
      </c>
      <c r="Q37" s="0" t="n">
        <v>1.614</v>
      </c>
      <c r="R37" s="0" t="n">
        <v>1.676</v>
      </c>
      <c r="S37" s="0" t="n">
        <v>1.3625</v>
      </c>
      <c r="T37" s="0" t="n">
        <v>1.049</v>
      </c>
      <c r="U37" s="0" t="n">
        <v>0.709</v>
      </c>
      <c r="V37" s="0" t="n">
        <v>0.369</v>
      </c>
      <c r="W37" s="0" t="n">
        <v>0.1845</v>
      </c>
      <c r="X37" s="0" t="n">
        <v>0</v>
      </c>
      <c r="Y37" s="0" t="n">
        <v>0</v>
      </c>
      <c r="Z37" s="0" t="n">
        <v>0</v>
      </c>
      <c r="AA37" s="0" t="n">
        <v>0</v>
      </c>
      <c r="AB37" s="0" t="n">
        <v>0</v>
      </c>
      <c r="AC37" s="0" t="n">
        <v>0</v>
      </c>
      <c r="AD37" s="0" t="n">
        <v>0</v>
      </c>
      <c r="AE37" s="0" t="n">
        <v>0</v>
      </c>
      <c r="AF37" s="0" t="n">
        <v>0</v>
      </c>
      <c r="AG37" s="0" t="n">
        <v>0</v>
      </c>
      <c r="AH37" s="0" t="n">
        <v>0</v>
      </c>
      <c r="AI37" s="0" t="n">
        <v>0</v>
      </c>
      <c r="AJ37" s="0" t="n">
        <v>0</v>
      </c>
      <c r="AK37" s="0" t="n">
        <v>0</v>
      </c>
      <c r="AL37" s="0" t="n">
        <v>0</v>
      </c>
      <c r="AM37" s="0" t="n">
        <v>0</v>
      </c>
      <c r="AN37" s="0" t="n">
        <v>0</v>
      </c>
      <c r="AO37" s="0" t="n">
        <v>0</v>
      </c>
      <c r="AP37" s="0" t="n">
        <v>0</v>
      </c>
      <c r="AQ37" s="0" t="n">
        <v>0</v>
      </c>
      <c r="AR37" s="0" t="n">
        <v>0</v>
      </c>
      <c r="AS37" s="0" t="n">
        <v>0</v>
      </c>
      <c r="AT37" s="0" t="n">
        <v>0</v>
      </c>
      <c r="AU37" s="103" t="n">
        <v>0</v>
      </c>
      <c r="AV37" s="103" t="n">
        <v>0</v>
      </c>
      <c r="AW37" s="103" t="n">
        <v>0</v>
      </c>
      <c r="AX37" s="103" t="n">
        <v>0</v>
      </c>
      <c r="AY37" s="103" t="n">
        <v>0</v>
      </c>
      <c r="AZ37" s="103" t="n">
        <v>0</v>
      </c>
      <c r="BA37" s="103" t="n">
        <v>0</v>
      </c>
      <c r="BB37" s="103" t="n">
        <v>0</v>
      </c>
      <c r="BC37" s="103" t="n">
        <v>0</v>
      </c>
      <c r="BD37" s="103" t="n">
        <v>0</v>
      </c>
      <c r="BE37" s="103" t="n">
        <v>0</v>
      </c>
      <c r="BF37" s="103" t="n">
        <v>0</v>
      </c>
      <c r="BG37" s="103" t="n">
        <v>0</v>
      </c>
      <c r="BH37" s="103" t="n">
        <v>0</v>
      </c>
      <c r="BI37" s="103" t="n">
        <v>0</v>
      </c>
      <c r="BJ37" s="103" t="n">
        <v>0</v>
      </c>
    </row>
    <row r="38" customFormat="false" ht="12.8" hidden="false" customHeight="false" outlineLevel="0" collapsed="false">
      <c r="A38" s="102" t="n">
        <v>71</v>
      </c>
      <c r="B38" s="0" t="n">
        <v>0</v>
      </c>
      <c r="C38" s="0" t="n">
        <v>0.16945</v>
      </c>
      <c r="D38" s="0" t="n">
        <v>0.3389</v>
      </c>
      <c r="E38" s="0" t="n">
        <v>0.50835</v>
      </c>
      <c r="F38" s="0" t="n">
        <v>0.6778</v>
      </c>
      <c r="G38" s="0" t="n">
        <v>0.84725</v>
      </c>
      <c r="H38" s="0" t="n">
        <v>1.0167</v>
      </c>
      <c r="I38" s="0" t="n">
        <v>1.18615</v>
      </c>
      <c r="J38" s="0" t="n">
        <v>1.3556</v>
      </c>
      <c r="K38" s="0" t="n">
        <v>1.4336</v>
      </c>
      <c r="L38" s="0" t="n">
        <v>1.5116</v>
      </c>
      <c r="M38" s="0" t="n">
        <v>1.5896</v>
      </c>
      <c r="N38" s="0" t="n">
        <v>1.6676</v>
      </c>
      <c r="O38" s="0" t="n">
        <v>1.6487</v>
      </c>
      <c r="P38" s="0" t="n">
        <v>1.6298</v>
      </c>
      <c r="Q38" s="0" t="n">
        <v>1.695</v>
      </c>
      <c r="R38" s="0" t="n">
        <v>1.7602</v>
      </c>
      <c r="S38" s="0" t="n">
        <v>1.4485</v>
      </c>
      <c r="T38" s="0" t="n">
        <v>1.1368</v>
      </c>
      <c r="U38" s="0" t="n">
        <v>0.798</v>
      </c>
      <c r="V38" s="0" t="n">
        <v>0.4592</v>
      </c>
      <c r="W38" s="0" t="n">
        <v>0.276</v>
      </c>
      <c r="X38" s="0" t="n">
        <v>0.0928</v>
      </c>
      <c r="Y38" s="0" t="n">
        <v>0.0464</v>
      </c>
      <c r="Z38" s="0" t="n">
        <v>0</v>
      </c>
      <c r="AA38" s="0" t="n">
        <v>0</v>
      </c>
      <c r="AB38" s="0" t="n">
        <v>0</v>
      </c>
      <c r="AC38" s="0" t="n">
        <v>0</v>
      </c>
      <c r="AD38" s="0" t="n">
        <v>0</v>
      </c>
      <c r="AE38" s="0" t="n">
        <v>0</v>
      </c>
      <c r="AF38" s="0" t="n">
        <v>0</v>
      </c>
      <c r="AG38" s="0" t="n">
        <v>0</v>
      </c>
      <c r="AH38" s="0" t="n">
        <v>0</v>
      </c>
      <c r="AI38" s="0" t="n">
        <v>0.1456</v>
      </c>
      <c r="AJ38" s="0" t="n">
        <v>0.2912</v>
      </c>
      <c r="AK38" s="0" t="n">
        <v>0.2877</v>
      </c>
      <c r="AL38" s="0" t="n">
        <v>0.2842</v>
      </c>
      <c r="AM38" s="0" t="n">
        <v>0.2806</v>
      </c>
      <c r="AN38" s="0" t="n">
        <v>0.277</v>
      </c>
      <c r="AO38" s="0" t="n">
        <v>0.1858</v>
      </c>
      <c r="AP38" s="0" t="n">
        <v>0.0946</v>
      </c>
      <c r="AQ38" s="0" t="n">
        <v>0.0968</v>
      </c>
      <c r="AR38" s="0" t="n">
        <v>0.099</v>
      </c>
      <c r="AS38" s="0" t="n">
        <v>0.09765</v>
      </c>
      <c r="AT38" s="0" t="n">
        <v>0.0963</v>
      </c>
      <c r="AU38" s="103" t="n">
        <v>0.09495</v>
      </c>
      <c r="AV38" s="103" t="n">
        <v>0.0936</v>
      </c>
      <c r="AW38" s="103" t="n">
        <v>0.09225</v>
      </c>
      <c r="AX38" s="103" t="n">
        <v>0.0909</v>
      </c>
      <c r="AY38" s="103" t="n">
        <v>0.08955</v>
      </c>
      <c r="AZ38" s="103" t="n">
        <v>0.0882</v>
      </c>
      <c r="BA38" s="103" t="n">
        <v>0.08685</v>
      </c>
      <c r="BB38" s="103" t="n">
        <v>0.0855</v>
      </c>
      <c r="BC38" s="103" t="n">
        <v>0.08415</v>
      </c>
      <c r="BD38" s="103" t="n">
        <v>0.0828</v>
      </c>
      <c r="BE38" s="103" t="n">
        <v>0.08145</v>
      </c>
      <c r="BF38" s="103" t="n">
        <v>0.0801</v>
      </c>
      <c r="BG38" s="103" t="n">
        <v>0.07875</v>
      </c>
      <c r="BH38" s="103" t="n">
        <v>0.0774</v>
      </c>
      <c r="BI38" s="103" t="n">
        <v>0.07605</v>
      </c>
      <c r="BJ38" s="103" t="n">
        <v>0.0747</v>
      </c>
    </row>
    <row r="39" customFormat="false" ht="12.8" hidden="false" customHeight="false" outlineLevel="0" collapsed="false">
      <c r="A39" s="102" t="n">
        <v>72</v>
      </c>
      <c r="B39" s="0" t="n">
        <v>0</v>
      </c>
      <c r="C39" s="0" t="n">
        <v>0.17615</v>
      </c>
      <c r="D39" s="0" t="n">
        <v>0.3523</v>
      </c>
      <c r="E39" s="0" t="n">
        <v>0.52845</v>
      </c>
      <c r="F39" s="0" t="n">
        <v>0.7046</v>
      </c>
      <c r="G39" s="0" t="n">
        <v>0.88075</v>
      </c>
      <c r="H39" s="0" t="n">
        <v>1.0569</v>
      </c>
      <c r="I39" s="0" t="n">
        <v>1.23305</v>
      </c>
      <c r="J39" s="0" t="n">
        <v>1.4092</v>
      </c>
      <c r="K39" s="0" t="n">
        <v>1.49345</v>
      </c>
      <c r="L39" s="0" t="n">
        <v>1.5777</v>
      </c>
      <c r="M39" s="0" t="n">
        <v>1.66195</v>
      </c>
      <c r="N39" s="0" t="n">
        <v>1.7462</v>
      </c>
      <c r="O39" s="0" t="n">
        <v>1.7269</v>
      </c>
      <c r="P39" s="0" t="n">
        <v>1.7076</v>
      </c>
      <c r="Q39" s="0" t="n">
        <v>1.776</v>
      </c>
      <c r="R39" s="0" t="n">
        <v>1.8444</v>
      </c>
      <c r="S39" s="0" t="n">
        <v>1.5345</v>
      </c>
      <c r="T39" s="0" t="n">
        <v>1.2246</v>
      </c>
      <c r="U39" s="0" t="n">
        <v>0.887</v>
      </c>
      <c r="V39" s="0" t="n">
        <v>0.5494</v>
      </c>
      <c r="W39" s="0" t="n">
        <v>0.3675</v>
      </c>
      <c r="X39" s="0" t="n">
        <v>0.1856</v>
      </c>
      <c r="Y39" s="0" t="n">
        <v>0.0928</v>
      </c>
      <c r="Z39" s="0" t="n">
        <v>0</v>
      </c>
      <c r="AA39" s="0" t="n">
        <v>0</v>
      </c>
      <c r="AB39" s="0" t="n">
        <v>0</v>
      </c>
      <c r="AC39" s="0" t="n">
        <v>0</v>
      </c>
      <c r="AD39" s="0" t="n">
        <v>0</v>
      </c>
      <c r="AE39" s="0" t="n">
        <v>0</v>
      </c>
      <c r="AF39" s="0" t="n">
        <v>0</v>
      </c>
      <c r="AG39" s="0" t="n">
        <v>0</v>
      </c>
      <c r="AH39" s="0" t="n">
        <v>0</v>
      </c>
      <c r="AI39" s="0" t="n">
        <v>0.2912</v>
      </c>
      <c r="AJ39" s="0" t="n">
        <v>0.5824</v>
      </c>
      <c r="AK39" s="0" t="n">
        <v>0.5754</v>
      </c>
      <c r="AL39" s="0" t="n">
        <v>0.5684</v>
      </c>
      <c r="AM39" s="0" t="n">
        <v>0.5612</v>
      </c>
      <c r="AN39" s="0" t="n">
        <v>0.554</v>
      </c>
      <c r="AO39" s="0" t="n">
        <v>0.3716</v>
      </c>
      <c r="AP39" s="0" t="n">
        <v>0.1892</v>
      </c>
      <c r="AQ39" s="0" t="n">
        <v>0.1936</v>
      </c>
      <c r="AR39" s="0" t="n">
        <v>0.198</v>
      </c>
      <c r="AS39" s="0" t="n">
        <v>0.1953</v>
      </c>
      <c r="AT39" s="0" t="n">
        <v>0.1926</v>
      </c>
      <c r="AU39" s="103" t="n">
        <v>0.1899</v>
      </c>
      <c r="AV39" s="103" t="n">
        <v>0.1872</v>
      </c>
      <c r="AW39" s="103" t="n">
        <v>0.1845</v>
      </c>
      <c r="AX39" s="103" t="n">
        <v>0.1818</v>
      </c>
      <c r="AY39" s="103" t="n">
        <v>0.1791</v>
      </c>
      <c r="AZ39" s="103" t="n">
        <v>0.1764</v>
      </c>
      <c r="BA39" s="103" t="n">
        <v>0.1737</v>
      </c>
      <c r="BB39" s="103" t="n">
        <v>0.171</v>
      </c>
      <c r="BC39" s="103" t="n">
        <v>0.1683</v>
      </c>
      <c r="BD39" s="103" t="n">
        <v>0.1656</v>
      </c>
      <c r="BE39" s="103" t="n">
        <v>0.1629</v>
      </c>
      <c r="BF39" s="103" t="n">
        <v>0.1602</v>
      </c>
      <c r="BG39" s="103" t="n">
        <v>0.1575</v>
      </c>
      <c r="BH39" s="103" t="n">
        <v>0.1548</v>
      </c>
      <c r="BI39" s="103" t="n">
        <v>0.1521</v>
      </c>
      <c r="BJ39" s="103" t="n">
        <v>0.1494</v>
      </c>
    </row>
    <row r="40" customFormat="false" ht="12.8" hidden="false" customHeight="false" outlineLevel="0" collapsed="false">
      <c r="A40" s="102" t="n">
        <v>73</v>
      </c>
      <c r="B40" s="0" t="n">
        <v>0</v>
      </c>
      <c r="C40" s="0" t="n">
        <v>0.18285</v>
      </c>
      <c r="D40" s="0" t="n">
        <v>0.3657</v>
      </c>
      <c r="E40" s="0" t="n">
        <v>0.54855</v>
      </c>
      <c r="F40" s="0" t="n">
        <v>0.7314</v>
      </c>
      <c r="G40" s="0" t="n">
        <v>0.91425</v>
      </c>
      <c r="H40" s="0" t="n">
        <v>1.0971</v>
      </c>
      <c r="I40" s="0" t="n">
        <v>1.27995</v>
      </c>
      <c r="J40" s="0" t="n">
        <v>1.4628</v>
      </c>
      <c r="K40" s="0" t="n">
        <v>1.5533</v>
      </c>
      <c r="L40" s="0" t="n">
        <v>1.6438</v>
      </c>
      <c r="M40" s="0" t="n">
        <v>1.7343</v>
      </c>
      <c r="N40" s="0" t="n">
        <v>1.8248</v>
      </c>
      <c r="O40" s="0" t="n">
        <v>1.8051</v>
      </c>
      <c r="P40" s="0" t="n">
        <v>1.7854</v>
      </c>
      <c r="Q40" s="0" t="n">
        <v>1.857</v>
      </c>
      <c r="R40" s="0" t="n">
        <v>1.9286</v>
      </c>
      <c r="S40" s="0" t="n">
        <v>1.6205</v>
      </c>
      <c r="T40" s="0" t="n">
        <v>1.3124</v>
      </c>
      <c r="U40" s="0" t="n">
        <v>0.976</v>
      </c>
      <c r="V40" s="0" t="n">
        <v>0.6396</v>
      </c>
      <c r="W40" s="0" t="n">
        <v>0.459</v>
      </c>
      <c r="X40" s="0" t="n">
        <v>0.2784</v>
      </c>
      <c r="Y40" s="0" t="n">
        <v>0.1392</v>
      </c>
      <c r="Z40" s="0" t="n">
        <v>0</v>
      </c>
      <c r="AA40" s="0" t="n">
        <v>0</v>
      </c>
      <c r="AB40" s="0" t="n">
        <v>0</v>
      </c>
      <c r="AC40" s="0" t="n">
        <v>0</v>
      </c>
      <c r="AD40" s="0" t="n">
        <v>0</v>
      </c>
      <c r="AE40" s="0" t="n">
        <v>0</v>
      </c>
      <c r="AF40" s="0" t="n">
        <v>0</v>
      </c>
      <c r="AG40" s="0" t="n">
        <v>0</v>
      </c>
      <c r="AH40" s="0" t="n">
        <v>0</v>
      </c>
      <c r="AI40" s="0" t="n">
        <v>0.4368</v>
      </c>
      <c r="AJ40" s="0" t="n">
        <v>0.8736</v>
      </c>
      <c r="AK40" s="0" t="n">
        <v>0.8631</v>
      </c>
      <c r="AL40" s="0" t="n">
        <v>0.8526</v>
      </c>
      <c r="AM40" s="0" t="n">
        <v>0.8418</v>
      </c>
      <c r="AN40" s="0" t="n">
        <v>0.831</v>
      </c>
      <c r="AO40" s="0" t="n">
        <v>0.5574</v>
      </c>
      <c r="AP40" s="0" t="n">
        <v>0.2838</v>
      </c>
      <c r="AQ40" s="0" t="n">
        <v>0.2904</v>
      </c>
      <c r="AR40" s="0" t="n">
        <v>0.297</v>
      </c>
      <c r="AS40" s="0" t="n">
        <v>0.29295</v>
      </c>
      <c r="AT40" s="0" t="n">
        <v>0.2889</v>
      </c>
      <c r="AU40" s="103" t="n">
        <v>0.28485</v>
      </c>
      <c r="AV40" s="103" t="n">
        <v>0.2808</v>
      </c>
      <c r="AW40" s="103" t="n">
        <v>0.27675</v>
      </c>
      <c r="AX40" s="103" t="n">
        <v>0.2727</v>
      </c>
      <c r="AY40" s="103" t="n">
        <v>0.26865</v>
      </c>
      <c r="AZ40" s="103" t="n">
        <v>0.2646</v>
      </c>
      <c r="BA40" s="103" t="n">
        <v>0.26055</v>
      </c>
      <c r="BB40" s="103" t="n">
        <v>0.2565</v>
      </c>
      <c r="BC40" s="103" t="n">
        <v>0.25245</v>
      </c>
      <c r="BD40" s="103" t="n">
        <v>0.2484</v>
      </c>
      <c r="BE40" s="103" t="n">
        <v>0.24435</v>
      </c>
      <c r="BF40" s="103" t="n">
        <v>0.2403</v>
      </c>
      <c r="BG40" s="103" t="n">
        <v>0.23625</v>
      </c>
      <c r="BH40" s="103" t="n">
        <v>0.2322</v>
      </c>
      <c r="BI40" s="103" t="n">
        <v>0.22815</v>
      </c>
      <c r="BJ40" s="103" t="n">
        <v>0.2241</v>
      </c>
    </row>
    <row r="41" customFormat="false" ht="12.8" hidden="false" customHeight="false" outlineLevel="0" collapsed="false">
      <c r="A41" s="102" t="n">
        <v>74</v>
      </c>
      <c r="B41" s="0" t="n">
        <v>0</v>
      </c>
      <c r="C41" s="0" t="n">
        <v>0.18955</v>
      </c>
      <c r="D41" s="0" t="n">
        <v>0.3791</v>
      </c>
      <c r="E41" s="0" t="n">
        <v>0.56865</v>
      </c>
      <c r="F41" s="0" t="n">
        <v>0.7582</v>
      </c>
      <c r="G41" s="0" t="n">
        <v>0.94775</v>
      </c>
      <c r="H41" s="0" t="n">
        <v>1.1373</v>
      </c>
      <c r="I41" s="0" t="n">
        <v>1.32685</v>
      </c>
      <c r="J41" s="0" t="n">
        <v>1.5164</v>
      </c>
      <c r="K41" s="0" t="n">
        <v>1.61315</v>
      </c>
      <c r="L41" s="0" t="n">
        <v>1.7099</v>
      </c>
      <c r="M41" s="0" t="n">
        <v>1.80665</v>
      </c>
      <c r="N41" s="0" t="n">
        <v>1.9034</v>
      </c>
      <c r="O41" s="0" t="n">
        <v>1.8833</v>
      </c>
      <c r="P41" s="0" t="n">
        <v>1.8632</v>
      </c>
      <c r="Q41" s="0" t="n">
        <v>1.938</v>
      </c>
      <c r="R41" s="0" t="n">
        <v>2.0128</v>
      </c>
      <c r="S41" s="0" t="n">
        <v>1.7065</v>
      </c>
      <c r="T41" s="0" t="n">
        <v>1.4002</v>
      </c>
      <c r="U41" s="0" t="n">
        <v>1.065</v>
      </c>
      <c r="V41" s="0" t="n">
        <v>0.7298</v>
      </c>
      <c r="W41" s="0" t="n">
        <v>0.5505</v>
      </c>
      <c r="X41" s="0" t="n">
        <v>0.3712</v>
      </c>
      <c r="Y41" s="0" t="n">
        <v>0.1856</v>
      </c>
      <c r="Z41" s="0" t="n">
        <v>0</v>
      </c>
      <c r="AA41" s="0" t="n">
        <v>0</v>
      </c>
      <c r="AB41" s="0" t="n">
        <v>0</v>
      </c>
      <c r="AC41" s="0" t="n">
        <v>0</v>
      </c>
      <c r="AD41" s="0" t="n">
        <v>0</v>
      </c>
      <c r="AE41" s="0" t="n">
        <v>0</v>
      </c>
      <c r="AF41" s="0" t="n">
        <v>0</v>
      </c>
      <c r="AG41" s="0" t="n">
        <v>0</v>
      </c>
      <c r="AH41" s="0" t="n">
        <v>0</v>
      </c>
      <c r="AI41" s="0" t="n">
        <v>0.5824</v>
      </c>
      <c r="AJ41" s="0" t="n">
        <v>1.1648</v>
      </c>
      <c r="AK41" s="0" t="n">
        <v>1.1508</v>
      </c>
      <c r="AL41" s="0" t="n">
        <v>1.1368</v>
      </c>
      <c r="AM41" s="0" t="n">
        <v>1.1224</v>
      </c>
      <c r="AN41" s="0" t="n">
        <v>1.108</v>
      </c>
      <c r="AO41" s="0" t="n">
        <v>0.7432</v>
      </c>
      <c r="AP41" s="0" t="n">
        <v>0.3784</v>
      </c>
      <c r="AQ41" s="0" t="n">
        <v>0.3872</v>
      </c>
      <c r="AR41" s="0" t="n">
        <v>0.396</v>
      </c>
      <c r="AS41" s="0" t="n">
        <v>0.3906</v>
      </c>
      <c r="AT41" s="0" t="n">
        <v>0.3852</v>
      </c>
      <c r="AU41" s="103" t="n">
        <v>0.3798</v>
      </c>
      <c r="AV41" s="103" t="n">
        <v>0.3744</v>
      </c>
      <c r="AW41" s="103" t="n">
        <v>0.369</v>
      </c>
      <c r="AX41" s="103" t="n">
        <v>0.3636</v>
      </c>
      <c r="AY41" s="103" t="n">
        <v>0.3582</v>
      </c>
      <c r="AZ41" s="103" t="n">
        <v>0.3528</v>
      </c>
      <c r="BA41" s="103" t="n">
        <v>0.3474</v>
      </c>
      <c r="BB41" s="103" t="n">
        <v>0.342</v>
      </c>
      <c r="BC41" s="103" t="n">
        <v>0.3366</v>
      </c>
      <c r="BD41" s="103" t="n">
        <v>0.3312</v>
      </c>
      <c r="BE41" s="103" t="n">
        <v>0.3258</v>
      </c>
      <c r="BF41" s="103" t="n">
        <v>0.3204</v>
      </c>
      <c r="BG41" s="103" t="n">
        <v>0.315</v>
      </c>
      <c r="BH41" s="103" t="n">
        <v>0.3096</v>
      </c>
      <c r="BI41" s="103" t="n">
        <v>0.3042</v>
      </c>
      <c r="BJ41" s="103" t="n">
        <v>0.2988</v>
      </c>
    </row>
    <row r="42" customFormat="false" ht="12.8" hidden="false" customHeight="false" outlineLevel="0" collapsed="false">
      <c r="A42" s="102" t="n">
        <v>75</v>
      </c>
      <c r="B42" s="0" t="n">
        <v>0</v>
      </c>
      <c r="C42" s="0" t="n">
        <v>0.19625</v>
      </c>
      <c r="D42" s="0" t="n">
        <v>0.3925</v>
      </c>
      <c r="E42" s="0" t="n">
        <v>0.58875</v>
      </c>
      <c r="F42" s="0" t="n">
        <v>0.785</v>
      </c>
      <c r="G42" s="0" t="n">
        <v>0.98125</v>
      </c>
      <c r="H42" s="0" t="n">
        <v>1.1775</v>
      </c>
      <c r="I42" s="0" t="n">
        <v>1.37375</v>
      </c>
      <c r="J42" s="0" t="n">
        <v>1.57</v>
      </c>
      <c r="K42" s="0" t="n">
        <v>1.673</v>
      </c>
      <c r="L42" s="0" t="n">
        <v>1.776</v>
      </c>
      <c r="M42" s="0" t="n">
        <v>1.879</v>
      </c>
      <c r="N42" s="0" t="n">
        <v>1.982</v>
      </c>
      <c r="O42" s="0" t="n">
        <v>1.9615</v>
      </c>
      <c r="P42" s="0" t="n">
        <v>1.941</v>
      </c>
      <c r="Q42" s="0" t="n">
        <v>2.019</v>
      </c>
      <c r="R42" s="0" t="n">
        <v>2.097</v>
      </c>
      <c r="S42" s="0" t="n">
        <v>1.7925</v>
      </c>
      <c r="T42" s="0" t="n">
        <v>1.488</v>
      </c>
      <c r="U42" s="0" t="n">
        <v>1.154</v>
      </c>
      <c r="V42" s="0" t="n">
        <v>0.82</v>
      </c>
      <c r="W42" s="0" t="n">
        <v>0.642</v>
      </c>
      <c r="X42" s="0" t="n">
        <v>0.464</v>
      </c>
      <c r="Y42" s="0" t="n">
        <v>0.232</v>
      </c>
      <c r="Z42" s="0" t="n">
        <v>0</v>
      </c>
      <c r="AA42" s="0" t="n">
        <v>0</v>
      </c>
      <c r="AB42" s="0" t="n">
        <v>0</v>
      </c>
      <c r="AC42" s="0" t="n">
        <v>0</v>
      </c>
      <c r="AD42" s="0" t="n">
        <v>0</v>
      </c>
      <c r="AE42" s="0" t="n">
        <v>0</v>
      </c>
      <c r="AF42" s="0" t="n">
        <v>0</v>
      </c>
      <c r="AG42" s="0" t="n">
        <v>0</v>
      </c>
      <c r="AH42" s="0" t="n">
        <v>0</v>
      </c>
      <c r="AI42" s="0" t="n">
        <v>0.728</v>
      </c>
      <c r="AJ42" s="0" t="n">
        <v>1.456</v>
      </c>
      <c r="AK42" s="0" t="n">
        <v>1.4385</v>
      </c>
      <c r="AL42" s="0" t="n">
        <v>1.421</v>
      </c>
      <c r="AM42" s="0" t="n">
        <v>1.403</v>
      </c>
      <c r="AN42" s="0" t="n">
        <v>1.385</v>
      </c>
      <c r="AO42" s="0" t="n">
        <v>0.929</v>
      </c>
      <c r="AP42" s="0" t="n">
        <v>0.473</v>
      </c>
      <c r="AQ42" s="0" t="n">
        <v>0.484</v>
      </c>
      <c r="AR42" s="0" t="n">
        <v>0.495</v>
      </c>
      <c r="AS42" s="0" t="n">
        <v>0.48825</v>
      </c>
      <c r="AT42" s="0" t="n">
        <v>0.4815</v>
      </c>
      <c r="AU42" s="103" t="n">
        <v>0.47475</v>
      </c>
      <c r="AV42" s="103" t="n">
        <v>0.468</v>
      </c>
      <c r="AW42" s="103" t="n">
        <v>0.46125</v>
      </c>
      <c r="AX42" s="103" t="n">
        <v>0.4545</v>
      </c>
      <c r="AY42" s="103" t="n">
        <v>0.44775</v>
      </c>
      <c r="AZ42" s="103" t="n">
        <v>0.441</v>
      </c>
      <c r="BA42" s="103" t="n">
        <v>0.43425</v>
      </c>
      <c r="BB42" s="103" t="n">
        <v>0.4275</v>
      </c>
      <c r="BC42" s="103" t="n">
        <v>0.42075</v>
      </c>
      <c r="BD42" s="103" t="n">
        <v>0.414</v>
      </c>
      <c r="BE42" s="103" t="n">
        <v>0.40725</v>
      </c>
      <c r="BF42" s="103" t="n">
        <v>0.4005</v>
      </c>
      <c r="BG42" s="103" t="n">
        <v>0.39375</v>
      </c>
      <c r="BH42" s="103" t="n">
        <v>0.387</v>
      </c>
      <c r="BI42" s="103" t="n">
        <v>0.38025</v>
      </c>
      <c r="BJ42" s="103" t="n">
        <v>0.3735</v>
      </c>
    </row>
    <row r="43" customFormat="false" ht="12.8" hidden="false" customHeight="false" outlineLevel="0" collapsed="false">
      <c r="A43" s="102" t="n">
        <v>76</v>
      </c>
      <c r="B43" s="0" t="n">
        <v>0</v>
      </c>
      <c r="C43" s="0" t="n">
        <v>0.20295</v>
      </c>
      <c r="D43" s="0" t="n">
        <v>0.4059</v>
      </c>
      <c r="E43" s="0" t="n">
        <v>0.60885</v>
      </c>
      <c r="F43" s="0" t="n">
        <v>0.8118</v>
      </c>
      <c r="G43" s="0" t="n">
        <v>1.0148</v>
      </c>
      <c r="H43" s="0" t="n">
        <v>1.2178</v>
      </c>
      <c r="I43" s="0" t="n">
        <v>1.4208</v>
      </c>
      <c r="J43" s="0" t="n">
        <v>1.6238</v>
      </c>
      <c r="K43" s="0" t="n">
        <v>1.73335</v>
      </c>
      <c r="L43" s="0" t="n">
        <v>1.8429</v>
      </c>
      <c r="M43" s="0" t="n">
        <v>1.95245</v>
      </c>
      <c r="N43" s="0" t="n">
        <v>2.062</v>
      </c>
      <c r="O43" s="0" t="n">
        <v>2.0412</v>
      </c>
      <c r="P43" s="0" t="n">
        <v>2.0204</v>
      </c>
      <c r="Q43" s="0" t="n">
        <v>2.1019</v>
      </c>
      <c r="R43" s="0" t="n">
        <v>2.1834</v>
      </c>
      <c r="S43" s="0" t="n">
        <v>1.882</v>
      </c>
      <c r="T43" s="0" t="n">
        <v>1.5806</v>
      </c>
      <c r="U43" s="0" t="n">
        <v>1.251</v>
      </c>
      <c r="V43" s="0" t="n">
        <v>0.9214</v>
      </c>
      <c r="W43" s="0" t="n">
        <v>0.7492</v>
      </c>
      <c r="X43" s="0" t="n">
        <v>0.577</v>
      </c>
      <c r="Y43" s="0" t="n">
        <v>0.2885</v>
      </c>
      <c r="Z43" s="0" t="n">
        <v>0</v>
      </c>
      <c r="AA43" s="0" t="n">
        <v>0</v>
      </c>
      <c r="AB43" s="0" t="n">
        <v>0</v>
      </c>
      <c r="AC43" s="0" t="n">
        <v>0</v>
      </c>
      <c r="AD43" s="0" t="n">
        <v>0</v>
      </c>
      <c r="AE43" s="0" t="n">
        <v>0</v>
      </c>
      <c r="AF43" s="0" t="n">
        <v>0</v>
      </c>
      <c r="AG43" s="0" t="n">
        <v>0</v>
      </c>
      <c r="AH43" s="0" t="n">
        <v>0</v>
      </c>
      <c r="AI43" s="0" t="n">
        <v>0.9055</v>
      </c>
      <c r="AJ43" s="0" t="n">
        <v>1.811</v>
      </c>
      <c r="AK43" s="0" t="n">
        <v>1.789</v>
      </c>
      <c r="AL43" s="0" t="n">
        <v>1.767</v>
      </c>
      <c r="AM43" s="0" t="n">
        <v>1.7447</v>
      </c>
      <c r="AN43" s="0" t="n">
        <v>1.7224</v>
      </c>
      <c r="AO43" s="0" t="n">
        <v>1.1555</v>
      </c>
      <c r="AP43" s="0" t="n">
        <v>0.5886</v>
      </c>
      <c r="AQ43" s="0" t="n">
        <v>0.6022</v>
      </c>
      <c r="AR43" s="0" t="n">
        <v>0.6158</v>
      </c>
      <c r="AS43" s="0" t="n">
        <v>0.6074</v>
      </c>
      <c r="AT43" s="0" t="n">
        <v>0.599</v>
      </c>
      <c r="AU43" s="103" t="n">
        <v>0.5906</v>
      </c>
      <c r="AV43" s="103" t="n">
        <v>0.5822</v>
      </c>
      <c r="AW43" s="103" t="n">
        <v>0.5738</v>
      </c>
      <c r="AX43" s="103" t="n">
        <v>0.5654</v>
      </c>
      <c r="AY43" s="103" t="n">
        <v>0.557</v>
      </c>
      <c r="AZ43" s="103" t="n">
        <v>0.5486</v>
      </c>
      <c r="BA43" s="103" t="n">
        <v>0.5402</v>
      </c>
      <c r="BB43" s="103" t="n">
        <v>0.5318</v>
      </c>
      <c r="BC43" s="103" t="n">
        <v>0.5234</v>
      </c>
      <c r="BD43" s="103" t="n">
        <v>0.515</v>
      </c>
      <c r="BE43" s="103" t="n">
        <v>0.5066</v>
      </c>
      <c r="BF43" s="103" t="n">
        <v>0.4982</v>
      </c>
      <c r="BG43" s="103" t="n">
        <v>0.4898</v>
      </c>
      <c r="BH43" s="103" t="n">
        <v>0.4814</v>
      </c>
      <c r="BI43" s="103" t="n">
        <v>0.473</v>
      </c>
      <c r="BJ43" s="103" t="n">
        <v>0.4646</v>
      </c>
    </row>
    <row r="44" customFormat="false" ht="12.8" hidden="false" customHeight="false" outlineLevel="0" collapsed="false">
      <c r="A44" s="102" t="n">
        <v>77</v>
      </c>
      <c r="B44" s="0" t="n">
        <v>0</v>
      </c>
      <c r="C44" s="0" t="n">
        <v>0.20965</v>
      </c>
      <c r="D44" s="0" t="n">
        <v>0.4193</v>
      </c>
      <c r="E44" s="0" t="n">
        <v>0.62895</v>
      </c>
      <c r="F44" s="0" t="n">
        <v>0.8386</v>
      </c>
      <c r="G44" s="0" t="n">
        <v>1.04835</v>
      </c>
      <c r="H44" s="0" t="n">
        <v>1.2581</v>
      </c>
      <c r="I44" s="0" t="n">
        <v>1.46785</v>
      </c>
      <c r="J44" s="0" t="n">
        <v>1.6776</v>
      </c>
      <c r="K44" s="0" t="n">
        <v>1.7937</v>
      </c>
      <c r="L44" s="0" t="n">
        <v>1.9098</v>
      </c>
      <c r="M44" s="0" t="n">
        <v>2.0259</v>
      </c>
      <c r="N44" s="0" t="n">
        <v>2.142</v>
      </c>
      <c r="O44" s="0" t="n">
        <v>2.1209</v>
      </c>
      <c r="P44" s="0" t="n">
        <v>2.0998</v>
      </c>
      <c r="Q44" s="0" t="n">
        <v>2.1848</v>
      </c>
      <c r="R44" s="0" t="n">
        <v>2.2698</v>
      </c>
      <c r="S44" s="0" t="n">
        <v>1.9715</v>
      </c>
      <c r="T44" s="0" t="n">
        <v>1.6732</v>
      </c>
      <c r="U44" s="0" t="n">
        <v>1.348</v>
      </c>
      <c r="V44" s="0" t="n">
        <v>1.0228</v>
      </c>
      <c r="W44" s="0" t="n">
        <v>0.8564</v>
      </c>
      <c r="X44" s="0" t="n">
        <v>0.69</v>
      </c>
      <c r="Y44" s="0" t="n">
        <v>0.345</v>
      </c>
      <c r="Z44" s="0" t="n">
        <v>0</v>
      </c>
      <c r="AA44" s="0" t="n">
        <v>0</v>
      </c>
      <c r="AB44" s="0" t="n">
        <v>0</v>
      </c>
      <c r="AC44" s="0" t="n">
        <v>0</v>
      </c>
      <c r="AD44" s="0" t="n">
        <v>0</v>
      </c>
      <c r="AE44" s="0" t="n">
        <v>0</v>
      </c>
      <c r="AF44" s="0" t="n">
        <v>0</v>
      </c>
      <c r="AG44" s="0" t="n">
        <v>0</v>
      </c>
      <c r="AH44" s="0" t="n">
        <v>0</v>
      </c>
      <c r="AI44" s="0" t="n">
        <v>1.083</v>
      </c>
      <c r="AJ44" s="0" t="n">
        <v>2.166</v>
      </c>
      <c r="AK44" s="0" t="n">
        <v>2.1395</v>
      </c>
      <c r="AL44" s="0" t="n">
        <v>2.113</v>
      </c>
      <c r="AM44" s="0" t="n">
        <v>2.0864</v>
      </c>
      <c r="AN44" s="0" t="n">
        <v>2.0598</v>
      </c>
      <c r="AO44" s="0" t="n">
        <v>1.382</v>
      </c>
      <c r="AP44" s="0" t="n">
        <v>0.7042</v>
      </c>
      <c r="AQ44" s="0" t="n">
        <v>0.7204</v>
      </c>
      <c r="AR44" s="0" t="n">
        <v>0.7366</v>
      </c>
      <c r="AS44" s="0" t="n">
        <v>0.72655</v>
      </c>
      <c r="AT44" s="0" t="n">
        <v>0.7165</v>
      </c>
      <c r="AU44" s="103" t="n">
        <v>0.70645</v>
      </c>
      <c r="AV44" s="103" t="n">
        <v>0.6964</v>
      </c>
      <c r="AW44" s="103" t="n">
        <v>0.68635</v>
      </c>
      <c r="AX44" s="103" t="n">
        <v>0.6763</v>
      </c>
      <c r="AY44" s="103" t="n">
        <v>0.66625</v>
      </c>
      <c r="AZ44" s="103" t="n">
        <v>0.6562</v>
      </c>
      <c r="BA44" s="103" t="n">
        <v>0.64615</v>
      </c>
      <c r="BB44" s="103" t="n">
        <v>0.6361</v>
      </c>
      <c r="BC44" s="103" t="n">
        <v>0.62605</v>
      </c>
      <c r="BD44" s="103" t="n">
        <v>0.616</v>
      </c>
      <c r="BE44" s="103" t="n">
        <v>0.60595</v>
      </c>
      <c r="BF44" s="103" t="n">
        <v>0.5959</v>
      </c>
      <c r="BG44" s="103" t="n">
        <v>0.58585</v>
      </c>
      <c r="BH44" s="103" t="n">
        <v>0.5758</v>
      </c>
      <c r="BI44" s="103" t="n">
        <v>0.56575</v>
      </c>
      <c r="BJ44" s="103" t="n">
        <v>0.5557</v>
      </c>
    </row>
    <row r="45" customFormat="false" ht="12.8" hidden="false" customHeight="false" outlineLevel="0" collapsed="false">
      <c r="A45" s="102" t="n">
        <v>78</v>
      </c>
      <c r="B45" s="0" t="n">
        <v>0</v>
      </c>
      <c r="C45" s="0" t="n">
        <v>0.21635</v>
      </c>
      <c r="D45" s="0" t="n">
        <v>0.4327</v>
      </c>
      <c r="E45" s="0" t="n">
        <v>0.64905</v>
      </c>
      <c r="F45" s="0" t="n">
        <v>0.8654</v>
      </c>
      <c r="G45" s="0" t="n">
        <v>1.0819</v>
      </c>
      <c r="H45" s="0" t="n">
        <v>1.2984</v>
      </c>
      <c r="I45" s="0" t="n">
        <v>1.5149</v>
      </c>
      <c r="J45" s="0" t="n">
        <v>1.7314</v>
      </c>
      <c r="K45" s="0" t="n">
        <v>1.85405</v>
      </c>
      <c r="L45" s="0" t="n">
        <v>1.9767</v>
      </c>
      <c r="M45" s="0" t="n">
        <v>2.09935</v>
      </c>
      <c r="N45" s="0" t="n">
        <v>2.222</v>
      </c>
      <c r="O45" s="0" t="n">
        <v>2.2006</v>
      </c>
      <c r="P45" s="0" t="n">
        <v>2.1792</v>
      </c>
      <c r="Q45" s="0" t="n">
        <v>2.2677</v>
      </c>
      <c r="R45" s="0" t="n">
        <v>2.3562</v>
      </c>
      <c r="S45" s="0" t="n">
        <v>2.061</v>
      </c>
      <c r="T45" s="0" t="n">
        <v>1.7658</v>
      </c>
      <c r="U45" s="0" t="n">
        <v>1.445</v>
      </c>
      <c r="V45" s="0" t="n">
        <v>1.1242</v>
      </c>
      <c r="W45" s="0" t="n">
        <v>0.9636</v>
      </c>
      <c r="X45" s="0" t="n">
        <v>0.803</v>
      </c>
      <c r="Y45" s="0" t="n">
        <v>0.4015</v>
      </c>
      <c r="Z45" s="0" t="n">
        <v>0</v>
      </c>
      <c r="AA45" s="0" t="n">
        <v>0</v>
      </c>
      <c r="AB45" s="0" t="n">
        <v>0</v>
      </c>
      <c r="AC45" s="0" t="n">
        <v>0</v>
      </c>
      <c r="AD45" s="0" t="n">
        <v>0</v>
      </c>
      <c r="AE45" s="0" t="n">
        <v>0</v>
      </c>
      <c r="AF45" s="0" t="n">
        <v>0</v>
      </c>
      <c r="AG45" s="0" t="n">
        <v>0</v>
      </c>
      <c r="AH45" s="0" t="n">
        <v>0</v>
      </c>
      <c r="AI45" s="0" t="n">
        <v>1.2605</v>
      </c>
      <c r="AJ45" s="0" t="n">
        <v>2.521</v>
      </c>
      <c r="AK45" s="0" t="n">
        <v>2.49</v>
      </c>
      <c r="AL45" s="0" t="n">
        <v>2.459</v>
      </c>
      <c r="AM45" s="0" t="n">
        <v>2.4281</v>
      </c>
      <c r="AN45" s="0" t="n">
        <v>2.3972</v>
      </c>
      <c r="AO45" s="0" t="n">
        <v>1.6085</v>
      </c>
      <c r="AP45" s="0" t="n">
        <v>0.8198</v>
      </c>
      <c r="AQ45" s="0" t="n">
        <v>0.8386</v>
      </c>
      <c r="AR45" s="0" t="n">
        <v>0.8574</v>
      </c>
      <c r="AS45" s="0" t="n">
        <v>0.8457</v>
      </c>
      <c r="AT45" s="0" t="n">
        <v>0.834</v>
      </c>
      <c r="AU45" s="103" t="n">
        <v>0.8223</v>
      </c>
      <c r="AV45" s="103" t="n">
        <v>0.8106</v>
      </c>
      <c r="AW45" s="103" t="n">
        <v>0.7989</v>
      </c>
      <c r="AX45" s="103" t="n">
        <v>0.7872</v>
      </c>
      <c r="AY45" s="103" t="n">
        <v>0.7755</v>
      </c>
      <c r="AZ45" s="103" t="n">
        <v>0.7638</v>
      </c>
      <c r="BA45" s="103" t="n">
        <v>0.7521</v>
      </c>
      <c r="BB45" s="103" t="n">
        <v>0.7404</v>
      </c>
      <c r="BC45" s="103" t="n">
        <v>0.7287</v>
      </c>
      <c r="BD45" s="103" t="n">
        <v>0.717</v>
      </c>
      <c r="BE45" s="103" t="n">
        <v>0.7053</v>
      </c>
      <c r="BF45" s="103" t="n">
        <v>0.6936</v>
      </c>
      <c r="BG45" s="103" t="n">
        <v>0.6819</v>
      </c>
      <c r="BH45" s="103" t="n">
        <v>0.6702</v>
      </c>
      <c r="BI45" s="103" t="n">
        <v>0.6585</v>
      </c>
      <c r="BJ45" s="103" t="n">
        <v>0.6468</v>
      </c>
    </row>
    <row r="46" customFormat="false" ht="12.8" hidden="false" customHeight="false" outlineLevel="0" collapsed="false">
      <c r="A46" s="102" t="n">
        <v>79</v>
      </c>
      <c r="B46" s="0" t="n">
        <v>0</v>
      </c>
      <c r="C46" s="0" t="n">
        <v>0.22305</v>
      </c>
      <c r="D46" s="0" t="n">
        <v>0.4461</v>
      </c>
      <c r="E46" s="0" t="n">
        <v>0.66915</v>
      </c>
      <c r="F46" s="0" t="n">
        <v>0.8922</v>
      </c>
      <c r="G46" s="0" t="n">
        <v>1.11545</v>
      </c>
      <c r="H46" s="0" t="n">
        <v>1.3387</v>
      </c>
      <c r="I46" s="0" t="n">
        <v>1.56195</v>
      </c>
      <c r="J46" s="0" t="n">
        <v>1.7852</v>
      </c>
      <c r="K46" s="0" t="n">
        <v>1.9144</v>
      </c>
      <c r="L46" s="0" t="n">
        <v>2.0436</v>
      </c>
      <c r="M46" s="0" t="n">
        <v>2.1728</v>
      </c>
      <c r="N46" s="0" t="n">
        <v>2.302</v>
      </c>
      <c r="O46" s="0" t="n">
        <v>2.2803</v>
      </c>
      <c r="P46" s="0" t="n">
        <v>2.2586</v>
      </c>
      <c r="Q46" s="0" t="n">
        <v>2.3506</v>
      </c>
      <c r="R46" s="0" t="n">
        <v>2.4426</v>
      </c>
      <c r="S46" s="0" t="n">
        <v>2.1505</v>
      </c>
      <c r="T46" s="0" t="n">
        <v>1.8584</v>
      </c>
      <c r="U46" s="0" t="n">
        <v>1.542</v>
      </c>
      <c r="V46" s="0" t="n">
        <v>1.2256</v>
      </c>
      <c r="W46" s="0" t="n">
        <v>1.0708</v>
      </c>
      <c r="X46" s="0" t="n">
        <v>0.916</v>
      </c>
      <c r="Y46" s="0" t="n">
        <v>0.458</v>
      </c>
      <c r="Z46" s="0" t="n">
        <v>0</v>
      </c>
      <c r="AA46" s="0" t="n">
        <v>0</v>
      </c>
      <c r="AB46" s="0" t="n">
        <v>0</v>
      </c>
      <c r="AC46" s="0" t="n">
        <v>0</v>
      </c>
      <c r="AD46" s="0" t="n">
        <v>0</v>
      </c>
      <c r="AE46" s="0" t="n">
        <v>0</v>
      </c>
      <c r="AF46" s="0" t="n">
        <v>0</v>
      </c>
      <c r="AG46" s="0" t="n">
        <v>0</v>
      </c>
      <c r="AH46" s="0" t="n">
        <v>0</v>
      </c>
      <c r="AI46" s="0" t="n">
        <v>1.438</v>
      </c>
      <c r="AJ46" s="0" t="n">
        <v>2.876</v>
      </c>
      <c r="AK46" s="0" t="n">
        <v>2.8405</v>
      </c>
      <c r="AL46" s="0" t="n">
        <v>2.805</v>
      </c>
      <c r="AM46" s="0" t="n">
        <v>2.7698</v>
      </c>
      <c r="AN46" s="0" t="n">
        <v>2.7346</v>
      </c>
      <c r="AO46" s="0" t="n">
        <v>1.835</v>
      </c>
      <c r="AP46" s="0" t="n">
        <v>0.9354</v>
      </c>
      <c r="AQ46" s="0" t="n">
        <v>0.9568</v>
      </c>
      <c r="AR46" s="0" t="n">
        <v>0.9782</v>
      </c>
      <c r="AS46" s="0" t="n">
        <v>0.96485</v>
      </c>
      <c r="AT46" s="0" t="n">
        <v>0.9515</v>
      </c>
      <c r="AU46" s="103" t="n">
        <v>0.93815</v>
      </c>
      <c r="AV46" s="103" t="n">
        <v>0.9248</v>
      </c>
      <c r="AW46" s="103" t="n">
        <v>0.91145</v>
      </c>
      <c r="AX46" s="103" t="n">
        <v>0.8981</v>
      </c>
      <c r="AY46" s="103" t="n">
        <v>0.88475</v>
      </c>
      <c r="AZ46" s="103" t="n">
        <v>0.8714</v>
      </c>
      <c r="BA46" s="103" t="n">
        <v>0.85805</v>
      </c>
      <c r="BB46" s="103" t="n">
        <v>0.8447</v>
      </c>
      <c r="BC46" s="103" t="n">
        <v>0.83135</v>
      </c>
      <c r="BD46" s="103" t="n">
        <v>0.818</v>
      </c>
      <c r="BE46" s="103" t="n">
        <v>0.80465</v>
      </c>
      <c r="BF46" s="103" t="n">
        <v>0.7913</v>
      </c>
      <c r="BG46" s="103" t="n">
        <v>0.77795</v>
      </c>
      <c r="BH46" s="103" t="n">
        <v>0.7646</v>
      </c>
      <c r="BI46" s="103" t="n">
        <v>0.75125</v>
      </c>
      <c r="BJ46" s="103" t="n">
        <v>0.7379</v>
      </c>
    </row>
    <row r="47" customFormat="false" ht="12.8" hidden="false" customHeight="false" outlineLevel="0" collapsed="false">
      <c r="A47" s="102" t="n">
        <v>80</v>
      </c>
      <c r="B47" s="0" t="n">
        <v>0</v>
      </c>
      <c r="C47" s="0" t="n">
        <v>0.22975</v>
      </c>
      <c r="D47" s="0" t="n">
        <v>0.4595</v>
      </c>
      <c r="E47" s="0" t="n">
        <v>0.68925</v>
      </c>
      <c r="F47" s="0" t="n">
        <v>0.919</v>
      </c>
      <c r="G47" s="0" t="n">
        <v>1.149</v>
      </c>
      <c r="H47" s="0" t="n">
        <v>1.379</v>
      </c>
      <c r="I47" s="0" t="n">
        <v>1.609</v>
      </c>
      <c r="J47" s="0" t="n">
        <v>1.839</v>
      </c>
      <c r="K47" s="0" t="n">
        <v>1.97475</v>
      </c>
      <c r="L47" s="0" t="n">
        <v>2.1105</v>
      </c>
      <c r="M47" s="0" t="n">
        <v>2.24625</v>
      </c>
      <c r="N47" s="0" t="n">
        <v>2.382</v>
      </c>
      <c r="O47" s="0" t="n">
        <v>2.36</v>
      </c>
      <c r="P47" s="0" t="n">
        <v>2.338</v>
      </c>
      <c r="Q47" s="0" t="n">
        <v>2.4335</v>
      </c>
      <c r="R47" s="0" t="n">
        <v>2.529</v>
      </c>
      <c r="S47" s="0" t="n">
        <v>2.24</v>
      </c>
      <c r="T47" s="0" t="n">
        <v>1.951</v>
      </c>
      <c r="U47" s="0" t="n">
        <v>1.639</v>
      </c>
      <c r="V47" s="0" t="n">
        <v>1.327</v>
      </c>
      <c r="W47" s="0" t="n">
        <v>1.178</v>
      </c>
      <c r="X47" s="0" t="n">
        <v>1.029</v>
      </c>
      <c r="Y47" s="0" t="n">
        <v>0.5145</v>
      </c>
      <c r="Z47" s="0" t="n">
        <v>0</v>
      </c>
      <c r="AA47" s="0" t="n">
        <v>0</v>
      </c>
      <c r="AB47" s="0" t="n">
        <v>0</v>
      </c>
      <c r="AC47" s="0" t="n">
        <v>0</v>
      </c>
      <c r="AD47" s="0" t="n">
        <v>0</v>
      </c>
      <c r="AE47" s="0" t="n">
        <v>0</v>
      </c>
      <c r="AF47" s="0" t="n">
        <v>0</v>
      </c>
      <c r="AG47" s="0" t="n">
        <v>0</v>
      </c>
      <c r="AH47" s="0" t="n">
        <v>0</v>
      </c>
      <c r="AI47" s="0" t="n">
        <v>1.6155</v>
      </c>
      <c r="AJ47" s="0" t="n">
        <v>3.231</v>
      </c>
      <c r="AK47" s="0" t="n">
        <v>3.191</v>
      </c>
      <c r="AL47" s="0" t="n">
        <v>3.151</v>
      </c>
      <c r="AM47" s="0" t="n">
        <v>3.1115</v>
      </c>
      <c r="AN47" s="0" t="n">
        <v>3.072</v>
      </c>
      <c r="AO47" s="0" t="n">
        <v>2.0615</v>
      </c>
      <c r="AP47" s="0" t="n">
        <v>1.051</v>
      </c>
      <c r="AQ47" s="0" t="n">
        <v>1.075</v>
      </c>
      <c r="AR47" s="0" t="n">
        <v>1.099</v>
      </c>
      <c r="AS47" s="0" t="n">
        <v>1.084</v>
      </c>
      <c r="AT47" s="0" t="n">
        <v>1.069</v>
      </c>
      <c r="AU47" s="103" t="n">
        <v>1.054</v>
      </c>
      <c r="AV47" s="103" t="n">
        <v>1.039</v>
      </c>
      <c r="AW47" s="103" t="n">
        <v>1.024</v>
      </c>
      <c r="AX47" s="103" t="n">
        <v>1.009</v>
      </c>
      <c r="AY47" s="103" t="n">
        <v>0.994000000000001</v>
      </c>
      <c r="AZ47" s="103" t="n">
        <v>0.979</v>
      </c>
      <c r="BA47" s="103" t="n">
        <v>0.964</v>
      </c>
      <c r="BB47" s="103" t="n">
        <v>0.949</v>
      </c>
      <c r="BC47" s="103" t="n">
        <v>0.934</v>
      </c>
      <c r="BD47" s="103" t="n">
        <v>0.919</v>
      </c>
      <c r="BE47" s="103" t="n">
        <v>0.904</v>
      </c>
      <c r="BF47" s="103" t="n">
        <v>0.889</v>
      </c>
      <c r="BG47" s="103" t="n">
        <v>0.874</v>
      </c>
      <c r="BH47" s="103" t="n">
        <v>0.859</v>
      </c>
      <c r="BI47" s="103" t="n">
        <v>0.844</v>
      </c>
      <c r="BJ47" s="103" t="n">
        <v>0.829</v>
      </c>
    </row>
    <row r="48" customFormat="false" ht="12.8" hidden="false" customHeight="false" outlineLevel="0" collapsed="false">
      <c r="A48" s="102" t="n">
        <v>81</v>
      </c>
      <c r="B48" s="0" t="n">
        <v>0</v>
      </c>
      <c r="C48" s="0" t="n">
        <v>0.23645</v>
      </c>
      <c r="D48" s="0" t="n">
        <v>0.4729</v>
      </c>
      <c r="E48" s="0" t="n">
        <v>0.70935</v>
      </c>
      <c r="F48" s="0" t="n">
        <v>0.9458</v>
      </c>
      <c r="G48" s="0" t="n">
        <v>1.18245</v>
      </c>
      <c r="H48" s="0" t="n">
        <v>1.4191</v>
      </c>
      <c r="I48" s="0" t="n">
        <v>1.65575</v>
      </c>
      <c r="J48" s="0" t="n">
        <v>1.8924</v>
      </c>
      <c r="K48" s="0" t="n">
        <v>2.0349</v>
      </c>
      <c r="L48" s="0" t="n">
        <v>2.1774</v>
      </c>
      <c r="M48" s="0" t="n">
        <v>2.3199</v>
      </c>
      <c r="N48" s="0" t="n">
        <v>2.4624</v>
      </c>
      <c r="O48" s="0" t="n">
        <v>2.4404</v>
      </c>
      <c r="P48" s="0" t="n">
        <v>2.4184</v>
      </c>
      <c r="Q48" s="0" t="n">
        <v>2.5174</v>
      </c>
      <c r="R48" s="0" t="n">
        <v>2.6164</v>
      </c>
      <c r="S48" s="0" t="n">
        <v>2.3317</v>
      </c>
      <c r="T48" s="0" t="n">
        <v>2.047</v>
      </c>
      <c r="U48" s="0" t="n">
        <v>1.7414</v>
      </c>
      <c r="V48" s="0" t="n">
        <v>1.4358</v>
      </c>
      <c r="W48" s="0" t="n">
        <v>1.2953</v>
      </c>
      <c r="X48" s="0" t="n">
        <v>1.1548</v>
      </c>
      <c r="Y48" s="0" t="n">
        <v>0.6296</v>
      </c>
      <c r="Z48" s="0" t="n">
        <v>0.1044</v>
      </c>
      <c r="AA48" s="0" t="n">
        <v>0.101</v>
      </c>
      <c r="AB48" s="0" t="n">
        <v>0.0976</v>
      </c>
      <c r="AC48" s="0" t="n">
        <v>0.2715</v>
      </c>
      <c r="AD48" s="0" t="n">
        <v>0.4454</v>
      </c>
      <c r="AE48" s="0" t="n">
        <v>0.4091</v>
      </c>
      <c r="AF48" s="0" t="n">
        <v>0.3728</v>
      </c>
      <c r="AG48" s="0" t="n">
        <v>0.3684</v>
      </c>
      <c r="AH48" s="0" t="n">
        <v>0.364</v>
      </c>
      <c r="AI48" s="0" t="n">
        <v>1.9953</v>
      </c>
      <c r="AJ48" s="0" t="n">
        <v>3.6266</v>
      </c>
      <c r="AK48" s="0" t="n">
        <v>3.5818</v>
      </c>
      <c r="AL48" s="0" t="n">
        <v>3.537</v>
      </c>
      <c r="AM48" s="0" t="n">
        <v>3.4926</v>
      </c>
      <c r="AN48" s="0" t="n">
        <v>3.4482</v>
      </c>
      <c r="AO48" s="0" t="n">
        <v>2.3142</v>
      </c>
      <c r="AP48" s="0" t="n">
        <v>1.1802</v>
      </c>
      <c r="AQ48" s="0" t="n">
        <v>1.207</v>
      </c>
      <c r="AR48" s="0" t="n">
        <v>1.2338</v>
      </c>
      <c r="AS48" s="0" t="n">
        <v>1.21695</v>
      </c>
      <c r="AT48" s="0" t="n">
        <v>1.2001</v>
      </c>
      <c r="AU48" s="103" t="n">
        <v>1.18325</v>
      </c>
      <c r="AV48" s="103" t="n">
        <v>1.1664</v>
      </c>
      <c r="AW48" s="103" t="n">
        <v>1.14955</v>
      </c>
      <c r="AX48" s="103" t="n">
        <v>1.1327</v>
      </c>
      <c r="AY48" s="103" t="n">
        <v>1.11585</v>
      </c>
      <c r="AZ48" s="103" t="n">
        <v>1.099</v>
      </c>
      <c r="BA48" s="103" t="n">
        <v>1.08215</v>
      </c>
      <c r="BB48" s="103" t="n">
        <v>1.0653</v>
      </c>
      <c r="BC48" s="103" t="n">
        <v>1.04845</v>
      </c>
      <c r="BD48" s="103" t="n">
        <v>1.0316</v>
      </c>
      <c r="BE48" s="103" t="n">
        <v>1.01475</v>
      </c>
      <c r="BF48" s="103" t="n">
        <v>0.9979</v>
      </c>
      <c r="BG48" s="103" t="n">
        <v>0.98105</v>
      </c>
      <c r="BH48" s="103" t="n">
        <v>0.9642</v>
      </c>
      <c r="BI48" s="103" t="n">
        <v>0.94735</v>
      </c>
      <c r="BJ48" s="103" t="n">
        <v>0.9305</v>
      </c>
    </row>
    <row r="49" customFormat="false" ht="12.8" hidden="false" customHeight="false" outlineLevel="0" collapsed="false">
      <c r="A49" s="102" t="n">
        <v>82</v>
      </c>
      <c r="B49" s="0" t="n">
        <v>0</v>
      </c>
      <c r="C49" s="0" t="n">
        <v>0.24315</v>
      </c>
      <c r="D49" s="0" t="n">
        <v>0.4863</v>
      </c>
      <c r="E49" s="0" t="n">
        <v>0.72945</v>
      </c>
      <c r="F49" s="0" t="n">
        <v>0.9726</v>
      </c>
      <c r="G49" s="0" t="n">
        <v>1.2159</v>
      </c>
      <c r="H49" s="0" t="n">
        <v>1.4592</v>
      </c>
      <c r="I49" s="0" t="n">
        <v>1.7025</v>
      </c>
      <c r="J49" s="0" t="n">
        <v>1.9458</v>
      </c>
      <c r="K49" s="0" t="n">
        <v>2.09505</v>
      </c>
      <c r="L49" s="0" t="n">
        <v>2.2443</v>
      </c>
      <c r="M49" s="0" t="n">
        <v>2.39355</v>
      </c>
      <c r="N49" s="0" t="n">
        <v>2.5428</v>
      </c>
      <c r="O49" s="0" t="n">
        <v>2.5208</v>
      </c>
      <c r="P49" s="0" t="n">
        <v>2.4988</v>
      </c>
      <c r="Q49" s="0" t="n">
        <v>2.6013</v>
      </c>
      <c r="R49" s="0" t="n">
        <v>2.7038</v>
      </c>
      <c r="S49" s="0" t="n">
        <v>2.4234</v>
      </c>
      <c r="T49" s="0" t="n">
        <v>2.143</v>
      </c>
      <c r="U49" s="0" t="n">
        <v>1.8438</v>
      </c>
      <c r="V49" s="0" t="n">
        <v>1.5446</v>
      </c>
      <c r="W49" s="0" t="n">
        <v>1.4126</v>
      </c>
      <c r="X49" s="0" t="n">
        <v>1.2806</v>
      </c>
      <c r="Y49" s="0" t="n">
        <v>0.7447</v>
      </c>
      <c r="Z49" s="0" t="n">
        <v>0.2088</v>
      </c>
      <c r="AA49" s="0" t="n">
        <v>0.202</v>
      </c>
      <c r="AB49" s="0" t="n">
        <v>0.1952</v>
      </c>
      <c r="AC49" s="0" t="n">
        <v>0.543</v>
      </c>
      <c r="AD49" s="0" t="n">
        <v>0.8908</v>
      </c>
      <c r="AE49" s="0" t="n">
        <v>0.8182</v>
      </c>
      <c r="AF49" s="0" t="n">
        <v>0.7456</v>
      </c>
      <c r="AG49" s="0" t="n">
        <v>0.7368</v>
      </c>
      <c r="AH49" s="0" t="n">
        <v>0.728</v>
      </c>
      <c r="AI49" s="0" t="n">
        <v>2.3751</v>
      </c>
      <c r="AJ49" s="0" t="n">
        <v>4.0222</v>
      </c>
      <c r="AK49" s="0" t="n">
        <v>3.9726</v>
      </c>
      <c r="AL49" s="0" t="n">
        <v>3.923</v>
      </c>
      <c r="AM49" s="0" t="n">
        <v>3.8737</v>
      </c>
      <c r="AN49" s="0" t="n">
        <v>3.8244</v>
      </c>
      <c r="AO49" s="0" t="n">
        <v>2.5669</v>
      </c>
      <c r="AP49" s="0" t="n">
        <v>1.3094</v>
      </c>
      <c r="AQ49" s="0" t="n">
        <v>1.339</v>
      </c>
      <c r="AR49" s="0" t="n">
        <v>1.3686</v>
      </c>
      <c r="AS49" s="0" t="n">
        <v>1.3499</v>
      </c>
      <c r="AT49" s="0" t="n">
        <v>1.3312</v>
      </c>
      <c r="AU49" s="103" t="n">
        <v>1.3125</v>
      </c>
      <c r="AV49" s="103" t="n">
        <v>1.2938</v>
      </c>
      <c r="AW49" s="103" t="n">
        <v>1.2751</v>
      </c>
      <c r="AX49" s="103" t="n">
        <v>1.2564</v>
      </c>
      <c r="AY49" s="103" t="n">
        <v>1.2377</v>
      </c>
      <c r="AZ49" s="103" t="n">
        <v>1.219</v>
      </c>
      <c r="BA49" s="103" t="n">
        <v>1.2003</v>
      </c>
      <c r="BB49" s="103" t="n">
        <v>1.1816</v>
      </c>
      <c r="BC49" s="103" t="n">
        <v>1.1629</v>
      </c>
      <c r="BD49" s="103" t="n">
        <v>1.1442</v>
      </c>
      <c r="BE49" s="103" t="n">
        <v>1.1255</v>
      </c>
      <c r="BF49" s="103" t="n">
        <v>1.1068</v>
      </c>
      <c r="BG49" s="103" t="n">
        <v>1.0881</v>
      </c>
      <c r="BH49" s="103" t="n">
        <v>1.0694</v>
      </c>
      <c r="BI49" s="103" t="n">
        <v>1.0507</v>
      </c>
      <c r="BJ49" s="103" t="n">
        <v>1.032</v>
      </c>
    </row>
    <row r="50" customFormat="false" ht="12.8" hidden="false" customHeight="false" outlineLevel="0" collapsed="false">
      <c r="A50" s="102" t="n">
        <v>83</v>
      </c>
      <c r="B50" s="0" t="n">
        <v>0</v>
      </c>
      <c r="C50" s="0" t="n">
        <v>0.24985</v>
      </c>
      <c r="D50" s="0" t="n">
        <v>0.4997</v>
      </c>
      <c r="E50" s="0" t="n">
        <v>0.74955</v>
      </c>
      <c r="F50" s="0" t="n">
        <v>0.9994</v>
      </c>
      <c r="G50" s="0" t="n">
        <v>1.24935</v>
      </c>
      <c r="H50" s="0" t="n">
        <v>1.4993</v>
      </c>
      <c r="I50" s="0" t="n">
        <v>1.74925</v>
      </c>
      <c r="J50" s="0" t="n">
        <v>1.9992</v>
      </c>
      <c r="K50" s="0" t="n">
        <v>2.1552</v>
      </c>
      <c r="L50" s="0" t="n">
        <v>2.3112</v>
      </c>
      <c r="M50" s="0" t="n">
        <v>2.4672</v>
      </c>
      <c r="N50" s="0" t="n">
        <v>2.6232</v>
      </c>
      <c r="O50" s="0" t="n">
        <v>2.6012</v>
      </c>
      <c r="P50" s="0" t="n">
        <v>2.5792</v>
      </c>
      <c r="Q50" s="0" t="n">
        <v>2.6852</v>
      </c>
      <c r="R50" s="0" t="n">
        <v>2.7912</v>
      </c>
      <c r="S50" s="0" t="n">
        <v>2.5151</v>
      </c>
      <c r="T50" s="0" t="n">
        <v>2.239</v>
      </c>
      <c r="U50" s="0" t="n">
        <v>1.9462</v>
      </c>
      <c r="V50" s="0" t="n">
        <v>1.6534</v>
      </c>
      <c r="W50" s="0" t="n">
        <v>1.5299</v>
      </c>
      <c r="X50" s="0" t="n">
        <v>1.4064</v>
      </c>
      <c r="Y50" s="0" t="n">
        <v>0.8598</v>
      </c>
      <c r="Z50" s="0" t="n">
        <v>0.3132</v>
      </c>
      <c r="AA50" s="0" t="n">
        <v>0.303</v>
      </c>
      <c r="AB50" s="0" t="n">
        <v>0.2928</v>
      </c>
      <c r="AC50" s="0" t="n">
        <v>0.8145</v>
      </c>
      <c r="AD50" s="0" t="n">
        <v>1.3362</v>
      </c>
      <c r="AE50" s="0" t="n">
        <v>1.2273</v>
      </c>
      <c r="AF50" s="0" t="n">
        <v>1.1184</v>
      </c>
      <c r="AG50" s="0" t="n">
        <v>1.1052</v>
      </c>
      <c r="AH50" s="0" t="n">
        <v>1.092</v>
      </c>
      <c r="AI50" s="0" t="n">
        <v>2.7549</v>
      </c>
      <c r="AJ50" s="0" t="n">
        <v>4.4178</v>
      </c>
      <c r="AK50" s="0" t="n">
        <v>4.3634</v>
      </c>
      <c r="AL50" s="0" t="n">
        <v>4.309</v>
      </c>
      <c r="AM50" s="0" t="n">
        <v>4.2548</v>
      </c>
      <c r="AN50" s="0" t="n">
        <v>4.2006</v>
      </c>
      <c r="AO50" s="0" t="n">
        <v>2.8196</v>
      </c>
      <c r="AP50" s="0" t="n">
        <v>1.4386</v>
      </c>
      <c r="AQ50" s="0" t="n">
        <v>1.471</v>
      </c>
      <c r="AR50" s="0" t="n">
        <v>1.5034</v>
      </c>
      <c r="AS50" s="0" t="n">
        <v>1.48285</v>
      </c>
      <c r="AT50" s="0" t="n">
        <v>1.4623</v>
      </c>
      <c r="AU50" s="103" t="n">
        <v>1.44175</v>
      </c>
      <c r="AV50" s="103" t="n">
        <v>1.4212</v>
      </c>
      <c r="AW50" s="103" t="n">
        <v>1.40065</v>
      </c>
      <c r="AX50" s="103" t="n">
        <v>1.3801</v>
      </c>
      <c r="AY50" s="103" t="n">
        <v>1.35955</v>
      </c>
      <c r="AZ50" s="103" t="n">
        <v>1.339</v>
      </c>
      <c r="BA50" s="103" t="n">
        <v>1.31845</v>
      </c>
      <c r="BB50" s="103" t="n">
        <v>1.2979</v>
      </c>
      <c r="BC50" s="103" t="n">
        <v>1.27735</v>
      </c>
      <c r="BD50" s="103" t="n">
        <v>1.2568</v>
      </c>
      <c r="BE50" s="103" t="n">
        <v>1.23625</v>
      </c>
      <c r="BF50" s="103" t="n">
        <v>1.2157</v>
      </c>
      <c r="BG50" s="103" t="n">
        <v>1.19515</v>
      </c>
      <c r="BH50" s="103" t="n">
        <v>1.1746</v>
      </c>
      <c r="BI50" s="103" t="n">
        <v>1.15405</v>
      </c>
      <c r="BJ50" s="103" t="n">
        <v>1.1335</v>
      </c>
    </row>
    <row r="51" customFormat="false" ht="12.8" hidden="false" customHeight="false" outlineLevel="0" collapsed="false">
      <c r="A51" s="102" t="n">
        <v>84</v>
      </c>
      <c r="B51" s="0" t="n">
        <v>0</v>
      </c>
      <c r="C51" s="0" t="n">
        <v>0.25655</v>
      </c>
      <c r="D51" s="0" t="n">
        <v>0.5131</v>
      </c>
      <c r="E51" s="0" t="n">
        <v>0.76965</v>
      </c>
      <c r="F51" s="0" t="n">
        <v>1.0262</v>
      </c>
      <c r="G51" s="0" t="n">
        <v>1.2828</v>
      </c>
      <c r="H51" s="0" t="n">
        <v>1.5394</v>
      </c>
      <c r="I51" s="0" t="n">
        <v>1.796</v>
      </c>
      <c r="J51" s="0" t="n">
        <v>2.0526</v>
      </c>
      <c r="K51" s="0" t="n">
        <v>2.21535</v>
      </c>
      <c r="L51" s="0" t="n">
        <v>2.3781</v>
      </c>
      <c r="M51" s="0" t="n">
        <v>2.54085</v>
      </c>
      <c r="N51" s="0" t="n">
        <v>2.7036</v>
      </c>
      <c r="O51" s="0" t="n">
        <v>2.6816</v>
      </c>
      <c r="P51" s="0" t="n">
        <v>2.6596</v>
      </c>
      <c r="Q51" s="0" t="n">
        <v>2.7691</v>
      </c>
      <c r="R51" s="0" t="n">
        <v>2.8786</v>
      </c>
      <c r="S51" s="0" t="n">
        <v>2.6068</v>
      </c>
      <c r="T51" s="0" t="n">
        <v>2.335</v>
      </c>
      <c r="U51" s="0" t="n">
        <v>2.0486</v>
      </c>
      <c r="V51" s="0" t="n">
        <v>1.7622</v>
      </c>
      <c r="W51" s="0" t="n">
        <v>1.6472</v>
      </c>
      <c r="X51" s="0" t="n">
        <v>1.5322</v>
      </c>
      <c r="Y51" s="0" t="n">
        <v>0.9749</v>
      </c>
      <c r="Z51" s="0" t="n">
        <v>0.4176</v>
      </c>
      <c r="AA51" s="0" t="n">
        <v>0.404</v>
      </c>
      <c r="AB51" s="0" t="n">
        <v>0.3904</v>
      </c>
      <c r="AC51" s="0" t="n">
        <v>1.086</v>
      </c>
      <c r="AD51" s="0" t="n">
        <v>1.7816</v>
      </c>
      <c r="AE51" s="0" t="n">
        <v>1.6364</v>
      </c>
      <c r="AF51" s="0" t="n">
        <v>1.4912</v>
      </c>
      <c r="AG51" s="0" t="n">
        <v>1.4736</v>
      </c>
      <c r="AH51" s="0" t="n">
        <v>1.456</v>
      </c>
      <c r="AI51" s="0" t="n">
        <v>3.1347</v>
      </c>
      <c r="AJ51" s="0" t="n">
        <v>4.8134</v>
      </c>
      <c r="AK51" s="0" t="n">
        <v>4.7542</v>
      </c>
      <c r="AL51" s="0" t="n">
        <v>4.695</v>
      </c>
      <c r="AM51" s="0" t="n">
        <v>4.6359</v>
      </c>
      <c r="AN51" s="0" t="n">
        <v>4.5768</v>
      </c>
      <c r="AO51" s="0" t="n">
        <v>3.0723</v>
      </c>
      <c r="AP51" s="0" t="n">
        <v>1.5678</v>
      </c>
      <c r="AQ51" s="0" t="n">
        <v>1.603</v>
      </c>
      <c r="AR51" s="0" t="n">
        <v>1.6382</v>
      </c>
      <c r="AS51" s="0" t="n">
        <v>1.6158</v>
      </c>
      <c r="AT51" s="0" t="n">
        <v>1.5934</v>
      </c>
      <c r="AU51" s="103" t="n">
        <v>1.571</v>
      </c>
      <c r="AV51" s="103" t="n">
        <v>1.5486</v>
      </c>
      <c r="AW51" s="103" t="n">
        <v>1.5262</v>
      </c>
      <c r="AX51" s="103" t="n">
        <v>1.5038</v>
      </c>
      <c r="AY51" s="103" t="n">
        <v>1.4814</v>
      </c>
      <c r="AZ51" s="103" t="n">
        <v>1.459</v>
      </c>
      <c r="BA51" s="103" t="n">
        <v>1.4366</v>
      </c>
      <c r="BB51" s="103" t="n">
        <v>1.4142</v>
      </c>
      <c r="BC51" s="103" t="n">
        <v>1.3918</v>
      </c>
      <c r="BD51" s="103" t="n">
        <v>1.3694</v>
      </c>
      <c r="BE51" s="103" t="n">
        <v>1.347</v>
      </c>
      <c r="BF51" s="103" t="n">
        <v>1.3246</v>
      </c>
      <c r="BG51" s="103" t="n">
        <v>1.3022</v>
      </c>
      <c r="BH51" s="103" t="n">
        <v>1.2798</v>
      </c>
      <c r="BI51" s="103" t="n">
        <v>1.2574</v>
      </c>
      <c r="BJ51" s="103" t="n">
        <v>1.235</v>
      </c>
    </row>
    <row r="52" customFormat="false" ht="12.8" hidden="false" customHeight="false" outlineLevel="0" collapsed="false">
      <c r="A52" s="102" t="n">
        <v>85</v>
      </c>
      <c r="B52" s="0" t="n">
        <v>0</v>
      </c>
      <c r="C52" s="0" t="n">
        <v>0.26325</v>
      </c>
      <c r="D52" s="0" t="n">
        <v>0.5265</v>
      </c>
      <c r="E52" s="0" t="n">
        <v>0.78975</v>
      </c>
      <c r="F52" s="0" t="n">
        <v>1.053</v>
      </c>
      <c r="G52" s="0" t="n">
        <v>1.31625</v>
      </c>
      <c r="H52" s="0" t="n">
        <v>1.5795</v>
      </c>
      <c r="I52" s="0" t="n">
        <v>1.84275</v>
      </c>
      <c r="J52" s="0" t="n">
        <v>2.106</v>
      </c>
      <c r="K52" s="0" t="n">
        <v>2.2755</v>
      </c>
      <c r="L52" s="0" t="n">
        <v>2.445</v>
      </c>
      <c r="M52" s="0" t="n">
        <v>2.6145</v>
      </c>
      <c r="N52" s="0" t="n">
        <v>2.784</v>
      </c>
      <c r="O52" s="0" t="n">
        <v>2.762</v>
      </c>
      <c r="P52" s="0" t="n">
        <v>2.74</v>
      </c>
      <c r="Q52" s="0" t="n">
        <v>2.853</v>
      </c>
      <c r="R52" s="0" t="n">
        <v>2.966</v>
      </c>
      <c r="S52" s="0" t="n">
        <v>2.6985</v>
      </c>
      <c r="T52" s="0" t="n">
        <v>2.431</v>
      </c>
      <c r="U52" s="0" t="n">
        <v>2.151</v>
      </c>
      <c r="V52" s="0" t="n">
        <v>1.871</v>
      </c>
      <c r="W52" s="0" t="n">
        <v>1.7645</v>
      </c>
      <c r="X52" s="0" t="n">
        <v>1.658</v>
      </c>
      <c r="Y52" s="0" t="n">
        <v>1.09</v>
      </c>
      <c r="Z52" s="0" t="n">
        <v>0.522</v>
      </c>
      <c r="AA52" s="0" t="n">
        <v>0.505</v>
      </c>
      <c r="AB52" s="0" t="n">
        <v>0.488</v>
      </c>
      <c r="AC52" s="0" t="n">
        <v>1.3575</v>
      </c>
      <c r="AD52" s="0" t="n">
        <v>2.227</v>
      </c>
      <c r="AE52" s="0" t="n">
        <v>2.0455</v>
      </c>
      <c r="AF52" s="0" t="n">
        <v>1.864</v>
      </c>
      <c r="AG52" s="0" t="n">
        <v>1.842</v>
      </c>
      <c r="AH52" s="0" t="n">
        <v>1.82</v>
      </c>
      <c r="AI52" s="0" t="n">
        <v>3.5145</v>
      </c>
      <c r="AJ52" s="0" t="n">
        <v>5.209</v>
      </c>
      <c r="AK52" s="0" t="n">
        <v>5.145</v>
      </c>
      <c r="AL52" s="0" t="n">
        <v>5.081</v>
      </c>
      <c r="AM52" s="0" t="n">
        <v>5.017</v>
      </c>
      <c r="AN52" s="0" t="n">
        <v>4.953</v>
      </c>
      <c r="AO52" s="0" t="n">
        <v>3.325</v>
      </c>
      <c r="AP52" s="0" t="n">
        <v>1.697</v>
      </c>
      <c r="AQ52" s="0" t="n">
        <v>1.735</v>
      </c>
      <c r="AR52" s="0" t="n">
        <v>1.773</v>
      </c>
      <c r="AS52" s="0" t="n">
        <v>1.74875</v>
      </c>
      <c r="AT52" s="0" t="n">
        <v>1.7245</v>
      </c>
      <c r="AU52" s="103" t="n">
        <v>1.70025</v>
      </c>
      <c r="AV52" s="103" t="n">
        <v>1.676</v>
      </c>
      <c r="AW52" s="103" t="n">
        <v>1.65175</v>
      </c>
      <c r="AX52" s="103" t="n">
        <v>1.6275</v>
      </c>
      <c r="AY52" s="103" t="n">
        <v>1.60325</v>
      </c>
      <c r="AZ52" s="103" t="n">
        <v>1.579</v>
      </c>
      <c r="BA52" s="103" t="n">
        <v>1.55475</v>
      </c>
      <c r="BB52" s="103" t="n">
        <v>1.5305</v>
      </c>
      <c r="BC52" s="103" t="n">
        <v>1.50625</v>
      </c>
      <c r="BD52" s="103" t="n">
        <v>1.482</v>
      </c>
      <c r="BE52" s="103" t="n">
        <v>1.45775</v>
      </c>
      <c r="BF52" s="103" t="n">
        <v>1.4335</v>
      </c>
      <c r="BG52" s="103" t="n">
        <v>1.40925</v>
      </c>
      <c r="BH52" s="103" t="n">
        <v>1.385</v>
      </c>
      <c r="BI52" s="103" t="n">
        <v>1.36075</v>
      </c>
      <c r="BJ52" s="103" t="n">
        <v>1.3365</v>
      </c>
    </row>
    <row r="53" customFormat="false" ht="12.8" hidden="false" customHeight="false" outlineLevel="0" collapsed="false">
      <c r="A53" s="102" t="n">
        <v>86</v>
      </c>
      <c r="B53" s="0" t="n">
        <v>0</v>
      </c>
      <c r="C53" s="0" t="n">
        <v>0.2698</v>
      </c>
      <c r="D53" s="0" t="n">
        <v>0.5396</v>
      </c>
      <c r="E53" s="0" t="n">
        <v>0.8094</v>
      </c>
      <c r="F53" s="0" t="n">
        <v>1.0792</v>
      </c>
      <c r="G53" s="0" t="n">
        <v>1.34905</v>
      </c>
      <c r="H53" s="0" t="n">
        <v>1.6189</v>
      </c>
      <c r="I53" s="0" t="n">
        <v>1.88875</v>
      </c>
      <c r="J53" s="0" t="n">
        <v>2.1586</v>
      </c>
      <c r="K53" s="0" t="n">
        <v>2.3348</v>
      </c>
      <c r="L53" s="0" t="n">
        <v>2.511</v>
      </c>
      <c r="M53" s="0" t="n">
        <v>2.6872</v>
      </c>
      <c r="N53" s="0" t="n">
        <v>2.8634</v>
      </c>
      <c r="O53" s="0" t="n">
        <v>2.8417</v>
      </c>
      <c r="P53" s="0" t="n">
        <v>2.82</v>
      </c>
      <c r="Q53" s="0" t="n">
        <v>2.9367</v>
      </c>
      <c r="R53" s="0" t="n">
        <v>3.0534</v>
      </c>
      <c r="S53" s="0" t="n">
        <v>2.7912</v>
      </c>
      <c r="T53" s="0" t="n">
        <v>2.529</v>
      </c>
      <c r="U53" s="0" t="n">
        <v>2.2571</v>
      </c>
      <c r="V53" s="0" t="n">
        <v>1.9852</v>
      </c>
      <c r="W53" s="0" t="n">
        <v>1.8889</v>
      </c>
      <c r="X53" s="0" t="n">
        <v>1.7926</v>
      </c>
      <c r="Y53" s="0" t="n">
        <v>1.2202</v>
      </c>
      <c r="Z53" s="0" t="n">
        <v>0.6478</v>
      </c>
      <c r="AA53" s="0" t="n">
        <v>0.6266</v>
      </c>
      <c r="AB53" s="0" t="n">
        <v>0.6054</v>
      </c>
      <c r="AC53" s="0" t="n">
        <v>1.6835</v>
      </c>
      <c r="AD53" s="0" t="n">
        <v>2.7616</v>
      </c>
      <c r="AE53" s="0" t="n">
        <v>2.5369</v>
      </c>
      <c r="AF53" s="0" t="n">
        <v>2.3122</v>
      </c>
      <c r="AG53" s="0" t="n">
        <v>2.285</v>
      </c>
      <c r="AH53" s="0" t="n">
        <v>2.2578</v>
      </c>
      <c r="AI53" s="0" t="n">
        <v>3.9452</v>
      </c>
      <c r="AJ53" s="0" t="n">
        <v>5.6326</v>
      </c>
      <c r="AK53" s="0" t="n">
        <v>5.5634</v>
      </c>
      <c r="AL53" s="0" t="n">
        <v>5.4942</v>
      </c>
      <c r="AM53" s="0" t="n">
        <v>5.425</v>
      </c>
      <c r="AN53" s="0" t="n">
        <v>5.3558</v>
      </c>
      <c r="AO53" s="0" t="n">
        <v>3.5958</v>
      </c>
      <c r="AP53" s="0" t="n">
        <v>1.8358</v>
      </c>
      <c r="AQ53" s="0" t="n">
        <v>1.8767</v>
      </c>
      <c r="AR53" s="0" t="n">
        <v>1.9176</v>
      </c>
      <c r="AS53" s="0" t="n">
        <v>1.891375</v>
      </c>
      <c r="AT53" s="0" t="n">
        <v>1.86515</v>
      </c>
      <c r="AU53" s="103" t="n">
        <v>1.838925</v>
      </c>
      <c r="AV53" s="103" t="n">
        <v>1.8127</v>
      </c>
      <c r="AW53" s="103" t="n">
        <v>1.786475</v>
      </c>
      <c r="AX53" s="103" t="n">
        <v>1.76025</v>
      </c>
      <c r="AY53" s="103" t="n">
        <v>1.734025</v>
      </c>
      <c r="AZ53" s="103" t="n">
        <v>1.7078</v>
      </c>
      <c r="BA53" s="103" t="n">
        <v>1.681575</v>
      </c>
      <c r="BB53" s="103" t="n">
        <v>1.65535</v>
      </c>
      <c r="BC53" s="103" t="n">
        <v>1.629125</v>
      </c>
      <c r="BD53" s="103" t="n">
        <v>1.6029</v>
      </c>
      <c r="BE53" s="103" t="n">
        <v>1.576675</v>
      </c>
      <c r="BF53" s="103" t="n">
        <v>1.55045</v>
      </c>
      <c r="BG53" s="103" t="n">
        <v>1.524225</v>
      </c>
      <c r="BH53" s="103" t="n">
        <v>1.498</v>
      </c>
      <c r="BI53" s="103" t="n">
        <v>1.471775</v>
      </c>
      <c r="BJ53" s="103" t="n">
        <v>1.44555</v>
      </c>
    </row>
    <row r="54" customFormat="false" ht="12.8" hidden="false" customHeight="false" outlineLevel="0" collapsed="false">
      <c r="A54" s="102" t="n">
        <v>87</v>
      </c>
      <c r="B54" s="0" t="n">
        <v>0</v>
      </c>
      <c r="C54" s="0" t="n">
        <v>0.27635</v>
      </c>
      <c r="D54" s="0" t="n">
        <v>0.5527</v>
      </c>
      <c r="E54" s="0" t="n">
        <v>0.82905</v>
      </c>
      <c r="F54" s="0" t="n">
        <v>1.1054</v>
      </c>
      <c r="G54" s="0" t="n">
        <v>1.38185</v>
      </c>
      <c r="H54" s="0" t="n">
        <v>1.6583</v>
      </c>
      <c r="I54" s="0" t="n">
        <v>1.93475</v>
      </c>
      <c r="J54" s="0" t="n">
        <v>2.2112</v>
      </c>
      <c r="K54" s="0" t="n">
        <v>2.3941</v>
      </c>
      <c r="L54" s="0" t="n">
        <v>2.577</v>
      </c>
      <c r="M54" s="0" t="n">
        <v>2.7599</v>
      </c>
      <c r="N54" s="0" t="n">
        <v>2.9428</v>
      </c>
      <c r="O54" s="0" t="n">
        <v>2.9214</v>
      </c>
      <c r="P54" s="0" t="n">
        <v>2.9</v>
      </c>
      <c r="Q54" s="0" t="n">
        <v>3.0204</v>
      </c>
      <c r="R54" s="0" t="n">
        <v>3.1408</v>
      </c>
      <c r="S54" s="0" t="n">
        <v>2.8839</v>
      </c>
      <c r="T54" s="0" t="n">
        <v>2.627</v>
      </c>
      <c r="U54" s="0" t="n">
        <v>2.3632</v>
      </c>
      <c r="V54" s="0" t="n">
        <v>2.0994</v>
      </c>
      <c r="W54" s="0" t="n">
        <v>2.0133</v>
      </c>
      <c r="X54" s="0" t="n">
        <v>1.9272</v>
      </c>
      <c r="Y54" s="0" t="n">
        <v>1.3504</v>
      </c>
      <c r="Z54" s="0" t="n">
        <v>0.7736</v>
      </c>
      <c r="AA54" s="0" t="n">
        <v>0.7482</v>
      </c>
      <c r="AB54" s="0" t="n">
        <v>0.7228</v>
      </c>
      <c r="AC54" s="0" t="n">
        <v>2.0095</v>
      </c>
      <c r="AD54" s="0" t="n">
        <v>3.2962</v>
      </c>
      <c r="AE54" s="0" t="n">
        <v>3.0283</v>
      </c>
      <c r="AF54" s="0" t="n">
        <v>2.7604</v>
      </c>
      <c r="AG54" s="0" t="n">
        <v>2.728</v>
      </c>
      <c r="AH54" s="0" t="n">
        <v>2.6956</v>
      </c>
      <c r="AI54" s="0" t="n">
        <v>4.3759</v>
      </c>
      <c r="AJ54" s="0" t="n">
        <v>6.0562</v>
      </c>
      <c r="AK54" s="0" t="n">
        <v>5.9818</v>
      </c>
      <c r="AL54" s="0" t="n">
        <v>5.9074</v>
      </c>
      <c r="AM54" s="0" t="n">
        <v>5.833</v>
      </c>
      <c r="AN54" s="0" t="n">
        <v>5.7586</v>
      </c>
      <c r="AO54" s="0" t="n">
        <v>3.8666</v>
      </c>
      <c r="AP54" s="0" t="n">
        <v>1.9746</v>
      </c>
      <c r="AQ54" s="0" t="n">
        <v>2.0184</v>
      </c>
      <c r="AR54" s="0" t="n">
        <v>2.0622</v>
      </c>
      <c r="AS54" s="0" t="n">
        <v>2.034</v>
      </c>
      <c r="AT54" s="0" t="n">
        <v>2.0058</v>
      </c>
      <c r="AU54" s="103" t="n">
        <v>1.9776</v>
      </c>
      <c r="AV54" s="103" t="n">
        <v>1.9494</v>
      </c>
      <c r="AW54" s="103" t="n">
        <v>1.9212</v>
      </c>
      <c r="AX54" s="103" t="n">
        <v>1.893</v>
      </c>
      <c r="AY54" s="103" t="n">
        <v>1.8648</v>
      </c>
      <c r="AZ54" s="103" t="n">
        <v>1.8366</v>
      </c>
      <c r="BA54" s="103" t="n">
        <v>1.8084</v>
      </c>
      <c r="BB54" s="103" t="n">
        <v>1.7802</v>
      </c>
      <c r="BC54" s="103" t="n">
        <v>1.752</v>
      </c>
      <c r="BD54" s="103" t="n">
        <v>1.7238</v>
      </c>
      <c r="BE54" s="103" t="n">
        <v>1.6956</v>
      </c>
      <c r="BF54" s="103" t="n">
        <v>1.6674</v>
      </c>
      <c r="BG54" s="103" t="n">
        <v>1.6392</v>
      </c>
      <c r="BH54" s="103" t="n">
        <v>1.611</v>
      </c>
      <c r="BI54" s="103" t="n">
        <v>1.5828</v>
      </c>
      <c r="BJ54" s="103" t="n">
        <v>1.5546</v>
      </c>
    </row>
    <row r="55" customFormat="false" ht="12.8" hidden="false" customHeight="false" outlineLevel="0" collapsed="false">
      <c r="A55" s="102" t="n">
        <v>88</v>
      </c>
      <c r="B55" s="0" t="n">
        <v>0</v>
      </c>
      <c r="C55" s="0" t="n">
        <v>0.2829</v>
      </c>
      <c r="D55" s="0" t="n">
        <v>0.5658</v>
      </c>
      <c r="E55" s="0" t="n">
        <v>0.8487</v>
      </c>
      <c r="F55" s="0" t="n">
        <v>1.1316</v>
      </c>
      <c r="G55" s="0" t="n">
        <v>1.41465</v>
      </c>
      <c r="H55" s="0" t="n">
        <v>1.6977</v>
      </c>
      <c r="I55" s="0" t="n">
        <v>1.98075</v>
      </c>
      <c r="J55" s="0" t="n">
        <v>2.2638</v>
      </c>
      <c r="K55" s="0" t="n">
        <v>2.4534</v>
      </c>
      <c r="L55" s="0" t="n">
        <v>2.643</v>
      </c>
      <c r="M55" s="0" t="n">
        <v>2.8326</v>
      </c>
      <c r="N55" s="0" t="n">
        <v>3.0222</v>
      </c>
      <c r="O55" s="0" t="n">
        <v>3.0011</v>
      </c>
      <c r="P55" s="0" t="n">
        <v>2.98</v>
      </c>
      <c r="Q55" s="0" t="n">
        <v>3.1041</v>
      </c>
      <c r="R55" s="0" t="n">
        <v>3.2282</v>
      </c>
      <c r="S55" s="0" t="n">
        <v>2.9766</v>
      </c>
      <c r="T55" s="0" t="n">
        <v>2.725</v>
      </c>
      <c r="U55" s="0" t="n">
        <v>2.4693</v>
      </c>
      <c r="V55" s="0" t="n">
        <v>2.2136</v>
      </c>
      <c r="W55" s="0" t="n">
        <v>2.1377</v>
      </c>
      <c r="X55" s="0" t="n">
        <v>2.0618</v>
      </c>
      <c r="Y55" s="0" t="n">
        <v>1.4806</v>
      </c>
      <c r="Z55" s="0" t="n">
        <v>0.8994</v>
      </c>
      <c r="AA55" s="0" t="n">
        <v>0.8698</v>
      </c>
      <c r="AB55" s="0" t="n">
        <v>0.8402</v>
      </c>
      <c r="AC55" s="0" t="n">
        <v>2.3355</v>
      </c>
      <c r="AD55" s="0" t="n">
        <v>3.8308</v>
      </c>
      <c r="AE55" s="0" t="n">
        <v>3.5197</v>
      </c>
      <c r="AF55" s="0" t="n">
        <v>3.2086</v>
      </c>
      <c r="AG55" s="0" t="n">
        <v>3.171</v>
      </c>
      <c r="AH55" s="0" t="n">
        <v>3.1334</v>
      </c>
      <c r="AI55" s="0" t="n">
        <v>4.8066</v>
      </c>
      <c r="AJ55" s="0" t="n">
        <v>6.4798</v>
      </c>
      <c r="AK55" s="0" t="n">
        <v>6.4002</v>
      </c>
      <c r="AL55" s="0" t="n">
        <v>6.3206</v>
      </c>
      <c r="AM55" s="0" t="n">
        <v>6.241</v>
      </c>
      <c r="AN55" s="0" t="n">
        <v>6.1614</v>
      </c>
      <c r="AO55" s="0" t="n">
        <v>4.1374</v>
      </c>
      <c r="AP55" s="0" t="n">
        <v>2.1134</v>
      </c>
      <c r="AQ55" s="0" t="n">
        <v>2.1601</v>
      </c>
      <c r="AR55" s="0" t="n">
        <v>2.2068</v>
      </c>
      <c r="AS55" s="0" t="n">
        <v>2.176625</v>
      </c>
      <c r="AT55" s="0" t="n">
        <v>2.14645</v>
      </c>
      <c r="AU55" s="103" t="n">
        <v>2.116275</v>
      </c>
      <c r="AV55" s="103" t="n">
        <v>2.0861</v>
      </c>
      <c r="AW55" s="103" t="n">
        <v>2.055925</v>
      </c>
      <c r="AX55" s="103" t="n">
        <v>2.02575</v>
      </c>
      <c r="AY55" s="103" t="n">
        <v>1.995575</v>
      </c>
      <c r="AZ55" s="103" t="n">
        <v>1.9654</v>
      </c>
      <c r="BA55" s="103" t="n">
        <v>1.935225</v>
      </c>
      <c r="BB55" s="103" t="n">
        <v>1.90505</v>
      </c>
      <c r="BC55" s="103" t="n">
        <v>1.874875</v>
      </c>
      <c r="BD55" s="103" t="n">
        <v>1.8447</v>
      </c>
      <c r="BE55" s="103" t="n">
        <v>1.814525</v>
      </c>
      <c r="BF55" s="103" t="n">
        <v>1.78435</v>
      </c>
      <c r="BG55" s="103" t="n">
        <v>1.754175</v>
      </c>
      <c r="BH55" s="103" t="n">
        <v>1.724</v>
      </c>
      <c r="BI55" s="103" t="n">
        <v>1.693825</v>
      </c>
      <c r="BJ55" s="103" t="n">
        <v>1.66365</v>
      </c>
    </row>
    <row r="56" customFormat="false" ht="12.8" hidden="false" customHeight="false" outlineLevel="0" collapsed="false">
      <c r="A56" s="102" t="n">
        <v>89</v>
      </c>
      <c r="B56" s="0" t="n">
        <v>0</v>
      </c>
      <c r="C56" s="0" t="n">
        <v>0.28945</v>
      </c>
      <c r="D56" s="0" t="n">
        <v>0.5789</v>
      </c>
      <c r="E56" s="0" t="n">
        <v>0.86835</v>
      </c>
      <c r="F56" s="0" t="n">
        <v>1.1578</v>
      </c>
      <c r="G56" s="0" t="n">
        <v>1.44745</v>
      </c>
      <c r="H56" s="0" t="n">
        <v>1.7371</v>
      </c>
      <c r="I56" s="0" t="n">
        <v>2.02675</v>
      </c>
      <c r="J56" s="0" t="n">
        <v>2.3164</v>
      </c>
      <c r="K56" s="0" t="n">
        <v>2.5127</v>
      </c>
      <c r="L56" s="0" t="n">
        <v>2.709</v>
      </c>
      <c r="M56" s="0" t="n">
        <v>2.9053</v>
      </c>
      <c r="N56" s="0" t="n">
        <v>3.1016</v>
      </c>
      <c r="O56" s="0" t="n">
        <v>3.0808</v>
      </c>
      <c r="P56" s="0" t="n">
        <v>3.06</v>
      </c>
      <c r="Q56" s="0" t="n">
        <v>3.1878</v>
      </c>
      <c r="R56" s="0" t="n">
        <v>3.3156</v>
      </c>
      <c r="S56" s="0" t="n">
        <v>3.0693</v>
      </c>
      <c r="T56" s="0" t="n">
        <v>2.823</v>
      </c>
      <c r="U56" s="0" t="n">
        <v>2.5754</v>
      </c>
      <c r="V56" s="0" t="n">
        <v>2.3278</v>
      </c>
      <c r="W56" s="0" t="n">
        <v>2.2621</v>
      </c>
      <c r="X56" s="0" t="n">
        <v>2.1964</v>
      </c>
      <c r="Y56" s="0" t="n">
        <v>1.6108</v>
      </c>
      <c r="Z56" s="0" t="n">
        <v>1.0252</v>
      </c>
      <c r="AA56" s="0" t="n">
        <v>0.9914</v>
      </c>
      <c r="AB56" s="0" t="n">
        <v>0.9576</v>
      </c>
      <c r="AC56" s="0" t="n">
        <v>2.6615</v>
      </c>
      <c r="AD56" s="0" t="n">
        <v>4.3654</v>
      </c>
      <c r="AE56" s="0" t="n">
        <v>4.0111</v>
      </c>
      <c r="AF56" s="0" t="n">
        <v>3.6568</v>
      </c>
      <c r="AG56" s="0" t="n">
        <v>3.614</v>
      </c>
      <c r="AH56" s="0" t="n">
        <v>3.5712</v>
      </c>
      <c r="AI56" s="0" t="n">
        <v>5.2373</v>
      </c>
      <c r="AJ56" s="0" t="n">
        <v>6.9034</v>
      </c>
      <c r="AK56" s="0" t="n">
        <v>6.8186</v>
      </c>
      <c r="AL56" s="0" t="n">
        <v>6.7338</v>
      </c>
      <c r="AM56" s="0" t="n">
        <v>6.649</v>
      </c>
      <c r="AN56" s="0" t="n">
        <v>6.5642</v>
      </c>
      <c r="AO56" s="0" t="n">
        <v>4.4082</v>
      </c>
      <c r="AP56" s="0" t="n">
        <v>2.2522</v>
      </c>
      <c r="AQ56" s="0" t="n">
        <v>2.3018</v>
      </c>
      <c r="AR56" s="0" t="n">
        <v>2.3514</v>
      </c>
      <c r="AS56" s="0" t="n">
        <v>2.31925</v>
      </c>
      <c r="AT56" s="0" t="n">
        <v>2.2871</v>
      </c>
      <c r="AU56" s="103" t="n">
        <v>2.25495</v>
      </c>
      <c r="AV56" s="103" t="n">
        <v>2.2228</v>
      </c>
      <c r="AW56" s="103" t="n">
        <v>2.19065</v>
      </c>
      <c r="AX56" s="103" t="n">
        <v>2.1585</v>
      </c>
      <c r="AY56" s="103" t="n">
        <v>2.12635</v>
      </c>
      <c r="AZ56" s="103" t="n">
        <v>2.0942</v>
      </c>
      <c r="BA56" s="103" t="n">
        <v>2.06205</v>
      </c>
      <c r="BB56" s="103" t="n">
        <v>2.0299</v>
      </c>
      <c r="BC56" s="103" t="n">
        <v>1.99775</v>
      </c>
      <c r="BD56" s="103" t="n">
        <v>1.9656</v>
      </c>
      <c r="BE56" s="103" t="n">
        <v>1.93345</v>
      </c>
      <c r="BF56" s="103" t="n">
        <v>1.9013</v>
      </c>
      <c r="BG56" s="103" t="n">
        <v>1.86915</v>
      </c>
      <c r="BH56" s="103" t="n">
        <v>1.837</v>
      </c>
      <c r="BI56" s="103" t="n">
        <v>1.80485</v>
      </c>
      <c r="BJ56" s="103" t="n">
        <v>1.7727</v>
      </c>
    </row>
    <row r="57" customFormat="false" ht="12.8" hidden="false" customHeight="false" outlineLevel="0" collapsed="false">
      <c r="A57" s="102" t="n">
        <v>90</v>
      </c>
      <c r="B57" s="0" t="n">
        <v>0</v>
      </c>
      <c r="C57" s="0" t="n">
        <v>0.296</v>
      </c>
      <c r="D57" s="0" t="n">
        <v>0.592</v>
      </c>
      <c r="E57" s="0" t="n">
        <v>0.888</v>
      </c>
      <c r="F57" s="0" t="n">
        <v>1.184</v>
      </c>
      <c r="G57" s="0" t="n">
        <v>1.48025</v>
      </c>
      <c r="H57" s="0" t="n">
        <v>1.7765</v>
      </c>
      <c r="I57" s="0" t="n">
        <v>2.07275</v>
      </c>
      <c r="J57" s="0" t="n">
        <v>2.369</v>
      </c>
      <c r="K57" s="0" t="n">
        <v>2.572</v>
      </c>
      <c r="L57" s="0" t="n">
        <v>2.775</v>
      </c>
      <c r="M57" s="0" t="n">
        <v>2.978</v>
      </c>
      <c r="N57" s="0" t="n">
        <v>3.181</v>
      </c>
      <c r="O57" s="0" t="n">
        <v>3.1605</v>
      </c>
      <c r="P57" s="0" t="n">
        <v>3.14</v>
      </c>
      <c r="Q57" s="0" t="n">
        <v>3.2715</v>
      </c>
      <c r="R57" s="0" t="n">
        <v>3.403</v>
      </c>
      <c r="S57" s="0" t="n">
        <v>3.162</v>
      </c>
      <c r="T57" s="0" t="n">
        <v>2.921</v>
      </c>
      <c r="U57" s="0" t="n">
        <v>2.6815</v>
      </c>
      <c r="V57" s="0" t="n">
        <v>2.442</v>
      </c>
      <c r="W57" s="0" t="n">
        <v>2.3865</v>
      </c>
      <c r="X57" s="0" t="n">
        <v>2.331</v>
      </c>
      <c r="Y57" s="0" t="n">
        <v>1.741</v>
      </c>
      <c r="Z57" s="0" t="n">
        <v>1.151</v>
      </c>
      <c r="AA57" s="0" t="n">
        <v>1.113</v>
      </c>
      <c r="AB57" s="0" t="n">
        <v>1.075</v>
      </c>
      <c r="AC57" s="0" t="n">
        <v>2.9875</v>
      </c>
      <c r="AD57" s="0" t="n">
        <v>4.9</v>
      </c>
      <c r="AE57" s="0" t="n">
        <v>4.5025</v>
      </c>
      <c r="AF57" s="0" t="n">
        <v>4.105</v>
      </c>
      <c r="AG57" s="0" t="n">
        <v>4.057</v>
      </c>
      <c r="AH57" s="0" t="n">
        <v>4.009</v>
      </c>
      <c r="AI57" s="0" t="n">
        <v>5.668</v>
      </c>
      <c r="AJ57" s="0" t="n">
        <v>7.327</v>
      </c>
      <c r="AK57" s="0" t="n">
        <v>7.237</v>
      </c>
      <c r="AL57" s="0" t="n">
        <v>7.147</v>
      </c>
      <c r="AM57" s="0" t="n">
        <v>7.057</v>
      </c>
      <c r="AN57" s="0" t="n">
        <v>6.967</v>
      </c>
      <c r="AO57" s="0" t="n">
        <v>4.679</v>
      </c>
      <c r="AP57" s="0" t="n">
        <v>2.391</v>
      </c>
      <c r="AQ57" s="0" t="n">
        <v>2.4435</v>
      </c>
      <c r="AR57" s="0" t="n">
        <v>2.496</v>
      </c>
      <c r="AS57" s="0" t="n">
        <v>2.461875</v>
      </c>
      <c r="AT57" s="0" t="n">
        <v>2.42775</v>
      </c>
      <c r="AU57" s="103" t="n">
        <v>2.393625</v>
      </c>
      <c r="AV57" s="103" t="n">
        <v>2.3595</v>
      </c>
      <c r="AW57" s="103" t="n">
        <v>2.325375</v>
      </c>
      <c r="AX57" s="103" t="n">
        <v>2.29125</v>
      </c>
      <c r="AY57" s="103" t="n">
        <v>2.257125</v>
      </c>
      <c r="AZ57" s="103" t="n">
        <v>2.223</v>
      </c>
      <c r="BA57" s="103" t="n">
        <v>2.188875</v>
      </c>
      <c r="BB57" s="103" t="n">
        <v>2.15475</v>
      </c>
      <c r="BC57" s="103" t="n">
        <v>2.120625</v>
      </c>
      <c r="BD57" s="103" t="n">
        <v>2.0865</v>
      </c>
      <c r="BE57" s="103" t="n">
        <v>2.052375</v>
      </c>
      <c r="BF57" s="103" t="n">
        <v>2.01825</v>
      </c>
      <c r="BG57" s="103" t="n">
        <v>1.984125</v>
      </c>
      <c r="BH57" s="103" t="n">
        <v>1.95</v>
      </c>
      <c r="BI57" s="103" t="n">
        <v>1.915875</v>
      </c>
      <c r="BJ57" s="103" t="n">
        <v>1.88175</v>
      </c>
    </row>
    <row r="58" customFormat="false" ht="12.8" hidden="false" customHeight="false" outlineLevel="0" collapsed="false">
      <c r="A58" s="102" t="n">
        <v>91</v>
      </c>
      <c r="B58" s="0" t="n">
        <v>0</v>
      </c>
      <c r="C58" s="0" t="n">
        <v>0.30235</v>
      </c>
      <c r="D58" s="0" t="n">
        <v>0.6047</v>
      </c>
      <c r="E58" s="0" t="n">
        <v>0.90705</v>
      </c>
      <c r="F58" s="0" t="n">
        <v>1.2094</v>
      </c>
      <c r="G58" s="0" t="n">
        <v>1.51195</v>
      </c>
      <c r="H58" s="0" t="n">
        <v>1.8145</v>
      </c>
      <c r="I58" s="0" t="n">
        <v>2.11705</v>
      </c>
      <c r="J58" s="0" t="n">
        <v>2.4196</v>
      </c>
      <c r="K58" s="0" t="n">
        <v>2.6293</v>
      </c>
      <c r="L58" s="0" t="n">
        <v>2.839</v>
      </c>
      <c r="M58" s="0" t="n">
        <v>3.0487</v>
      </c>
      <c r="N58" s="0" t="n">
        <v>3.2584</v>
      </c>
      <c r="O58" s="0" t="n">
        <v>3.2387</v>
      </c>
      <c r="P58" s="0" t="n">
        <v>3.219</v>
      </c>
      <c r="Q58" s="0" t="n">
        <v>3.3543</v>
      </c>
      <c r="R58" s="0" t="n">
        <v>3.4896</v>
      </c>
      <c r="S58" s="0" t="n">
        <v>3.2545</v>
      </c>
      <c r="T58" s="0" t="n">
        <v>3.0194</v>
      </c>
      <c r="U58" s="0" t="n">
        <v>2.7893</v>
      </c>
      <c r="V58" s="0" t="n">
        <v>2.5592</v>
      </c>
      <c r="W58" s="0" t="n">
        <v>2.5153</v>
      </c>
      <c r="X58" s="0" t="n">
        <v>2.4714</v>
      </c>
      <c r="Y58" s="0" t="n">
        <v>1.8807</v>
      </c>
      <c r="Z58" s="0" t="n">
        <v>1.29</v>
      </c>
      <c r="AA58" s="0" t="n">
        <v>1.2478</v>
      </c>
      <c r="AB58" s="0" t="n">
        <v>1.2056</v>
      </c>
      <c r="AC58" s="0" t="n">
        <v>3.3467</v>
      </c>
      <c r="AD58" s="0" t="n">
        <v>5.4878</v>
      </c>
      <c r="AE58" s="0" t="n">
        <v>5.0435</v>
      </c>
      <c r="AF58" s="0" t="n">
        <v>4.5992</v>
      </c>
      <c r="AG58" s="0" t="n">
        <v>4.5454</v>
      </c>
      <c r="AH58" s="0" t="n">
        <v>4.4916</v>
      </c>
      <c r="AI58" s="0" t="n">
        <v>6.13</v>
      </c>
      <c r="AJ58" s="0" t="n">
        <v>7.7684</v>
      </c>
      <c r="AK58" s="0" t="n">
        <v>7.673</v>
      </c>
      <c r="AL58" s="0" t="n">
        <v>7.5776</v>
      </c>
      <c r="AM58" s="0" t="n">
        <v>7.4822</v>
      </c>
      <c r="AN58" s="0" t="n">
        <v>7.3868</v>
      </c>
      <c r="AO58" s="0" t="n">
        <v>4.9616</v>
      </c>
      <c r="AP58" s="0" t="n">
        <v>2.5364</v>
      </c>
      <c r="AQ58" s="0" t="n">
        <v>2.5917</v>
      </c>
      <c r="AR58" s="0" t="n">
        <v>2.647</v>
      </c>
      <c r="AS58" s="0" t="n">
        <v>2.6108</v>
      </c>
      <c r="AT58" s="0" t="n">
        <v>2.5746</v>
      </c>
      <c r="AU58" s="103" t="n">
        <v>2.5384</v>
      </c>
      <c r="AV58" s="103" t="n">
        <v>2.5022</v>
      </c>
      <c r="AW58" s="103" t="n">
        <v>2.466</v>
      </c>
      <c r="AX58" s="103" t="n">
        <v>2.4298</v>
      </c>
      <c r="AY58" s="103" t="n">
        <v>2.3936</v>
      </c>
      <c r="AZ58" s="103" t="n">
        <v>2.3574</v>
      </c>
      <c r="BA58" s="103" t="n">
        <v>2.3212</v>
      </c>
      <c r="BB58" s="103" t="n">
        <v>2.285</v>
      </c>
      <c r="BC58" s="103" t="n">
        <v>2.2488</v>
      </c>
      <c r="BD58" s="103" t="n">
        <v>2.2126</v>
      </c>
      <c r="BE58" s="103" t="n">
        <v>2.1764</v>
      </c>
      <c r="BF58" s="103" t="n">
        <v>2.1402</v>
      </c>
      <c r="BG58" s="103" t="n">
        <v>2.104</v>
      </c>
      <c r="BH58" s="103" t="n">
        <v>2.0678</v>
      </c>
      <c r="BI58" s="103" t="n">
        <v>2.0316</v>
      </c>
      <c r="BJ58" s="103" t="n">
        <v>1.9954</v>
      </c>
    </row>
    <row r="59" customFormat="false" ht="12.8" hidden="false" customHeight="false" outlineLevel="0" collapsed="false">
      <c r="A59" s="102" t="n">
        <v>92</v>
      </c>
      <c r="B59" s="0" t="n">
        <v>0</v>
      </c>
      <c r="C59" s="0" t="n">
        <v>0.3087</v>
      </c>
      <c r="D59" s="0" t="n">
        <v>0.6174</v>
      </c>
      <c r="E59" s="0" t="n">
        <v>0.9261</v>
      </c>
      <c r="F59" s="0" t="n">
        <v>1.2348</v>
      </c>
      <c r="G59" s="0" t="n">
        <v>1.54365</v>
      </c>
      <c r="H59" s="0" t="n">
        <v>1.8525</v>
      </c>
      <c r="I59" s="0" t="n">
        <v>2.16135</v>
      </c>
      <c r="J59" s="0" t="n">
        <v>2.4702</v>
      </c>
      <c r="K59" s="0" t="n">
        <v>2.6866</v>
      </c>
      <c r="L59" s="0" t="n">
        <v>2.903</v>
      </c>
      <c r="M59" s="0" t="n">
        <v>3.1194</v>
      </c>
      <c r="N59" s="0" t="n">
        <v>3.3358</v>
      </c>
      <c r="O59" s="0" t="n">
        <v>3.3169</v>
      </c>
      <c r="P59" s="0" t="n">
        <v>3.298</v>
      </c>
      <c r="Q59" s="0" t="n">
        <v>3.4371</v>
      </c>
      <c r="R59" s="0" t="n">
        <v>3.5762</v>
      </c>
      <c r="S59" s="0" t="n">
        <v>3.347</v>
      </c>
      <c r="T59" s="0" t="n">
        <v>3.1178</v>
      </c>
      <c r="U59" s="0" t="n">
        <v>2.8971</v>
      </c>
      <c r="V59" s="0" t="n">
        <v>2.6764</v>
      </c>
      <c r="W59" s="0" t="n">
        <v>2.6441</v>
      </c>
      <c r="X59" s="0" t="n">
        <v>2.6118</v>
      </c>
      <c r="Y59" s="0" t="n">
        <v>2.0204</v>
      </c>
      <c r="Z59" s="0" t="n">
        <v>1.429</v>
      </c>
      <c r="AA59" s="0" t="n">
        <v>1.3826</v>
      </c>
      <c r="AB59" s="0" t="n">
        <v>1.3362</v>
      </c>
      <c r="AC59" s="0" t="n">
        <v>3.7059</v>
      </c>
      <c r="AD59" s="0" t="n">
        <v>6.0756</v>
      </c>
      <c r="AE59" s="0" t="n">
        <v>5.5845</v>
      </c>
      <c r="AF59" s="0" t="n">
        <v>5.0934</v>
      </c>
      <c r="AG59" s="0" t="n">
        <v>5.0338</v>
      </c>
      <c r="AH59" s="0" t="n">
        <v>4.9742</v>
      </c>
      <c r="AI59" s="0" t="n">
        <v>6.592</v>
      </c>
      <c r="AJ59" s="0" t="n">
        <v>8.2098</v>
      </c>
      <c r="AK59" s="0" t="n">
        <v>8.109</v>
      </c>
      <c r="AL59" s="0" t="n">
        <v>8.0082</v>
      </c>
      <c r="AM59" s="0" t="n">
        <v>7.9074</v>
      </c>
      <c r="AN59" s="0" t="n">
        <v>7.8066</v>
      </c>
      <c r="AO59" s="0" t="n">
        <v>5.2442</v>
      </c>
      <c r="AP59" s="0" t="n">
        <v>2.6818</v>
      </c>
      <c r="AQ59" s="0" t="n">
        <v>2.7399</v>
      </c>
      <c r="AR59" s="0" t="n">
        <v>2.798</v>
      </c>
      <c r="AS59" s="0" t="n">
        <v>2.759725</v>
      </c>
      <c r="AT59" s="0" t="n">
        <v>2.72145</v>
      </c>
      <c r="AU59" s="103" t="n">
        <v>2.683175</v>
      </c>
      <c r="AV59" s="103" t="n">
        <v>2.6449</v>
      </c>
      <c r="AW59" s="103" t="n">
        <v>2.606625</v>
      </c>
      <c r="AX59" s="103" t="n">
        <v>2.56835</v>
      </c>
      <c r="AY59" s="103" t="n">
        <v>2.530075</v>
      </c>
      <c r="AZ59" s="103" t="n">
        <v>2.4918</v>
      </c>
      <c r="BA59" s="103" t="n">
        <v>2.453525</v>
      </c>
      <c r="BB59" s="103" t="n">
        <v>2.41525</v>
      </c>
      <c r="BC59" s="103" t="n">
        <v>2.376975</v>
      </c>
      <c r="BD59" s="103" t="n">
        <v>2.3387</v>
      </c>
      <c r="BE59" s="103" t="n">
        <v>2.300425</v>
      </c>
      <c r="BF59" s="103" t="n">
        <v>2.26215</v>
      </c>
      <c r="BG59" s="103" t="n">
        <v>2.223875</v>
      </c>
      <c r="BH59" s="103" t="n">
        <v>2.1856</v>
      </c>
      <c r="BI59" s="103" t="n">
        <v>2.147325</v>
      </c>
      <c r="BJ59" s="103" t="n">
        <v>2.10905</v>
      </c>
    </row>
    <row r="60" customFormat="false" ht="12.8" hidden="false" customHeight="false" outlineLevel="0" collapsed="false">
      <c r="A60" s="102" t="n">
        <v>93</v>
      </c>
      <c r="B60" s="0" t="n">
        <v>0</v>
      </c>
      <c r="C60" s="0" t="n">
        <v>0.31505</v>
      </c>
      <c r="D60" s="0" t="n">
        <v>0.6301</v>
      </c>
      <c r="E60" s="0" t="n">
        <v>0.94515</v>
      </c>
      <c r="F60" s="0" t="n">
        <v>1.2602</v>
      </c>
      <c r="G60" s="0" t="n">
        <v>1.57535</v>
      </c>
      <c r="H60" s="0" t="n">
        <v>1.8905</v>
      </c>
      <c r="I60" s="0" t="n">
        <v>2.20565</v>
      </c>
      <c r="J60" s="0" t="n">
        <v>2.5208</v>
      </c>
      <c r="K60" s="0" t="n">
        <v>2.7439</v>
      </c>
      <c r="L60" s="0" t="n">
        <v>2.967</v>
      </c>
      <c r="M60" s="0" t="n">
        <v>3.1901</v>
      </c>
      <c r="N60" s="0" t="n">
        <v>3.4132</v>
      </c>
      <c r="O60" s="0" t="n">
        <v>3.3951</v>
      </c>
      <c r="P60" s="0" t="n">
        <v>3.377</v>
      </c>
      <c r="Q60" s="0" t="n">
        <v>3.5199</v>
      </c>
      <c r="R60" s="0" t="n">
        <v>3.6628</v>
      </c>
      <c r="S60" s="0" t="n">
        <v>3.4395</v>
      </c>
      <c r="T60" s="0" t="n">
        <v>3.2162</v>
      </c>
      <c r="U60" s="0" t="n">
        <v>3.0049</v>
      </c>
      <c r="V60" s="0" t="n">
        <v>2.7936</v>
      </c>
      <c r="W60" s="0" t="n">
        <v>2.7729</v>
      </c>
      <c r="X60" s="0" t="n">
        <v>2.7522</v>
      </c>
      <c r="Y60" s="0" t="n">
        <v>2.1601</v>
      </c>
      <c r="Z60" s="0" t="n">
        <v>1.568</v>
      </c>
      <c r="AA60" s="0" t="n">
        <v>1.5174</v>
      </c>
      <c r="AB60" s="0" t="n">
        <v>1.4668</v>
      </c>
      <c r="AC60" s="0" t="n">
        <v>4.0651</v>
      </c>
      <c r="AD60" s="0" t="n">
        <v>6.6634</v>
      </c>
      <c r="AE60" s="0" t="n">
        <v>6.1255</v>
      </c>
      <c r="AF60" s="0" t="n">
        <v>5.5876</v>
      </c>
      <c r="AG60" s="0" t="n">
        <v>5.5222</v>
      </c>
      <c r="AH60" s="0" t="n">
        <v>5.4568</v>
      </c>
      <c r="AI60" s="0" t="n">
        <v>7.054</v>
      </c>
      <c r="AJ60" s="0" t="n">
        <v>8.6512</v>
      </c>
      <c r="AK60" s="0" t="n">
        <v>8.545</v>
      </c>
      <c r="AL60" s="0" t="n">
        <v>8.4388</v>
      </c>
      <c r="AM60" s="0" t="n">
        <v>8.3326</v>
      </c>
      <c r="AN60" s="0" t="n">
        <v>8.2264</v>
      </c>
      <c r="AO60" s="0" t="n">
        <v>5.5268</v>
      </c>
      <c r="AP60" s="0" t="n">
        <v>2.8272</v>
      </c>
      <c r="AQ60" s="0" t="n">
        <v>2.8881</v>
      </c>
      <c r="AR60" s="0" t="n">
        <v>2.949</v>
      </c>
      <c r="AS60" s="0" t="n">
        <v>2.90865</v>
      </c>
      <c r="AT60" s="0" t="n">
        <v>2.8683</v>
      </c>
      <c r="AU60" s="103" t="n">
        <v>2.82795</v>
      </c>
      <c r="AV60" s="103" t="n">
        <v>2.7876</v>
      </c>
      <c r="AW60" s="103" t="n">
        <v>2.74725</v>
      </c>
      <c r="AX60" s="103" t="n">
        <v>2.7069</v>
      </c>
      <c r="AY60" s="103" t="n">
        <v>2.66655</v>
      </c>
      <c r="AZ60" s="103" t="n">
        <v>2.6262</v>
      </c>
      <c r="BA60" s="103" t="n">
        <v>2.58585</v>
      </c>
      <c r="BB60" s="103" t="n">
        <v>2.5455</v>
      </c>
      <c r="BC60" s="103" t="n">
        <v>2.50515</v>
      </c>
      <c r="BD60" s="103" t="n">
        <v>2.4648</v>
      </c>
      <c r="BE60" s="103" t="n">
        <v>2.42445</v>
      </c>
      <c r="BF60" s="103" t="n">
        <v>2.3841</v>
      </c>
      <c r="BG60" s="103" t="n">
        <v>2.34375</v>
      </c>
      <c r="BH60" s="103" t="n">
        <v>2.3034</v>
      </c>
      <c r="BI60" s="103" t="n">
        <v>2.26305</v>
      </c>
      <c r="BJ60" s="103" t="n">
        <v>2.2227</v>
      </c>
    </row>
    <row r="61" customFormat="false" ht="12.8" hidden="false" customHeight="false" outlineLevel="0" collapsed="false">
      <c r="A61" s="102" t="n">
        <v>94</v>
      </c>
      <c r="B61" s="0" t="n">
        <v>0</v>
      </c>
      <c r="C61" s="0" t="n">
        <v>0.3214</v>
      </c>
      <c r="D61" s="0" t="n">
        <v>0.6428</v>
      </c>
      <c r="E61" s="0" t="n">
        <v>0.9642</v>
      </c>
      <c r="F61" s="0" t="n">
        <v>1.2856</v>
      </c>
      <c r="G61" s="0" t="n">
        <v>1.60705</v>
      </c>
      <c r="H61" s="0" t="n">
        <v>1.9285</v>
      </c>
      <c r="I61" s="0" t="n">
        <v>2.24995</v>
      </c>
      <c r="J61" s="0" t="n">
        <v>2.5714</v>
      </c>
      <c r="K61" s="0" t="n">
        <v>2.8012</v>
      </c>
      <c r="L61" s="0" t="n">
        <v>3.031</v>
      </c>
      <c r="M61" s="0" t="n">
        <v>3.2608</v>
      </c>
      <c r="N61" s="0" t="n">
        <v>3.4906</v>
      </c>
      <c r="O61" s="0" t="n">
        <v>3.4733</v>
      </c>
      <c r="P61" s="0" t="n">
        <v>3.456</v>
      </c>
      <c r="Q61" s="0" t="n">
        <v>3.6027</v>
      </c>
      <c r="R61" s="0" t="n">
        <v>3.7494</v>
      </c>
      <c r="S61" s="0" t="n">
        <v>3.532</v>
      </c>
      <c r="T61" s="0" t="n">
        <v>3.3146</v>
      </c>
      <c r="U61" s="0" t="n">
        <v>3.1127</v>
      </c>
      <c r="V61" s="0" t="n">
        <v>2.9108</v>
      </c>
      <c r="W61" s="0" t="n">
        <v>2.9017</v>
      </c>
      <c r="X61" s="0" t="n">
        <v>2.8926</v>
      </c>
      <c r="Y61" s="0" t="n">
        <v>2.2998</v>
      </c>
      <c r="Z61" s="0" t="n">
        <v>1.707</v>
      </c>
      <c r="AA61" s="0" t="n">
        <v>1.6522</v>
      </c>
      <c r="AB61" s="0" t="n">
        <v>1.5974</v>
      </c>
      <c r="AC61" s="0" t="n">
        <v>4.4243</v>
      </c>
      <c r="AD61" s="0" t="n">
        <v>7.2512</v>
      </c>
      <c r="AE61" s="0" t="n">
        <v>6.6665</v>
      </c>
      <c r="AF61" s="0" t="n">
        <v>6.0818</v>
      </c>
      <c r="AG61" s="0" t="n">
        <v>6.0106</v>
      </c>
      <c r="AH61" s="0" t="n">
        <v>5.9394</v>
      </c>
      <c r="AI61" s="0" t="n">
        <v>7.516</v>
      </c>
      <c r="AJ61" s="0" t="n">
        <v>9.0926</v>
      </c>
      <c r="AK61" s="0" t="n">
        <v>8.981</v>
      </c>
      <c r="AL61" s="0" t="n">
        <v>8.8694</v>
      </c>
      <c r="AM61" s="0" t="n">
        <v>8.7578</v>
      </c>
      <c r="AN61" s="0" t="n">
        <v>8.6462</v>
      </c>
      <c r="AO61" s="0" t="n">
        <v>5.8094</v>
      </c>
      <c r="AP61" s="0" t="n">
        <v>2.9726</v>
      </c>
      <c r="AQ61" s="0" t="n">
        <v>3.0363</v>
      </c>
      <c r="AR61" s="0" t="n">
        <v>3.1</v>
      </c>
      <c r="AS61" s="0" t="n">
        <v>3.057575</v>
      </c>
      <c r="AT61" s="0" t="n">
        <v>3.01515</v>
      </c>
      <c r="AU61" s="103" t="n">
        <v>2.972725</v>
      </c>
      <c r="AV61" s="103" t="n">
        <v>2.9303</v>
      </c>
      <c r="AW61" s="103" t="n">
        <v>2.887875</v>
      </c>
      <c r="AX61" s="103" t="n">
        <v>2.84545</v>
      </c>
      <c r="AY61" s="103" t="n">
        <v>2.803025</v>
      </c>
      <c r="AZ61" s="103" t="n">
        <v>2.7606</v>
      </c>
      <c r="BA61" s="103" t="n">
        <v>2.718175</v>
      </c>
      <c r="BB61" s="103" t="n">
        <v>2.67575</v>
      </c>
      <c r="BC61" s="103" t="n">
        <v>2.633325</v>
      </c>
      <c r="BD61" s="103" t="n">
        <v>2.5909</v>
      </c>
      <c r="BE61" s="103" t="n">
        <v>2.548475</v>
      </c>
      <c r="BF61" s="103" t="n">
        <v>2.50605</v>
      </c>
      <c r="BG61" s="103" t="n">
        <v>2.463625</v>
      </c>
      <c r="BH61" s="103" t="n">
        <v>2.4212</v>
      </c>
      <c r="BI61" s="103" t="n">
        <v>2.378775</v>
      </c>
      <c r="BJ61" s="103" t="n">
        <v>2.33635</v>
      </c>
    </row>
    <row r="62" customFormat="false" ht="12.8" hidden="false" customHeight="false" outlineLevel="0" collapsed="false">
      <c r="A62" s="102" t="n">
        <v>95</v>
      </c>
      <c r="B62" s="0" t="n">
        <v>0</v>
      </c>
      <c r="C62" s="0" t="n">
        <v>0.32775</v>
      </c>
      <c r="D62" s="0" t="n">
        <v>0.6555</v>
      </c>
      <c r="E62" s="0" t="n">
        <v>0.98325</v>
      </c>
      <c r="F62" s="0" t="n">
        <v>1.311</v>
      </c>
      <c r="G62" s="0" t="n">
        <v>1.63875</v>
      </c>
      <c r="H62" s="0" t="n">
        <v>1.9665</v>
      </c>
      <c r="I62" s="0" t="n">
        <v>2.29425</v>
      </c>
      <c r="J62" s="0" t="n">
        <v>2.622</v>
      </c>
      <c r="K62" s="0" t="n">
        <v>2.8585</v>
      </c>
      <c r="L62" s="0" t="n">
        <v>3.095</v>
      </c>
      <c r="M62" s="0" t="n">
        <v>3.3315</v>
      </c>
      <c r="N62" s="0" t="n">
        <v>3.568</v>
      </c>
      <c r="O62" s="0" t="n">
        <v>3.5515</v>
      </c>
      <c r="P62" s="0" t="n">
        <v>3.535</v>
      </c>
      <c r="Q62" s="0" t="n">
        <v>3.6855</v>
      </c>
      <c r="R62" s="0" t="n">
        <v>3.836</v>
      </c>
      <c r="S62" s="0" t="n">
        <v>3.6245</v>
      </c>
      <c r="T62" s="0" t="n">
        <v>3.413</v>
      </c>
      <c r="U62" s="0" t="n">
        <v>3.2205</v>
      </c>
      <c r="V62" s="0" t="n">
        <v>3.028</v>
      </c>
      <c r="W62" s="0" t="n">
        <v>3.0305</v>
      </c>
      <c r="X62" s="0" t="n">
        <v>3.033</v>
      </c>
      <c r="Y62" s="0" t="n">
        <v>2.4395</v>
      </c>
      <c r="Z62" s="0" t="n">
        <v>1.846</v>
      </c>
      <c r="AA62" s="0" t="n">
        <v>1.787</v>
      </c>
      <c r="AB62" s="0" t="n">
        <v>1.728</v>
      </c>
      <c r="AC62" s="0" t="n">
        <v>4.7835</v>
      </c>
      <c r="AD62" s="0" t="n">
        <v>7.839</v>
      </c>
      <c r="AE62" s="0" t="n">
        <v>7.2075</v>
      </c>
      <c r="AF62" s="0" t="n">
        <v>6.576</v>
      </c>
      <c r="AG62" s="0" t="n">
        <v>6.499</v>
      </c>
      <c r="AH62" s="0" t="n">
        <v>6.422</v>
      </c>
      <c r="AI62" s="0" t="n">
        <v>7.978</v>
      </c>
      <c r="AJ62" s="0" t="n">
        <v>9.534</v>
      </c>
      <c r="AK62" s="0" t="n">
        <v>9.417</v>
      </c>
      <c r="AL62" s="0" t="n">
        <v>9.3</v>
      </c>
      <c r="AM62" s="0" t="n">
        <v>9.183</v>
      </c>
      <c r="AN62" s="0" t="n">
        <v>9.066</v>
      </c>
      <c r="AO62" s="0" t="n">
        <v>6.092</v>
      </c>
      <c r="AP62" s="0" t="n">
        <v>3.118</v>
      </c>
      <c r="AQ62" s="0" t="n">
        <v>3.1845</v>
      </c>
      <c r="AR62" s="0" t="n">
        <v>3.251</v>
      </c>
      <c r="AS62" s="0" t="n">
        <v>3.2065</v>
      </c>
      <c r="AT62" s="0" t="n">
        <v>3.162</v>
      </c>
      <c r="AU62" s="103" t="n">
        <v>3.1175</v>
      </c>
      <c r="AV62" s="103" t="n">
        <v>3.073</v>
      </c>
      <c r="AW62" s="103" t="n">
        <v>3.0285</v>
      </c>
      <c r="AX62" s="103" t="n">
        <v>2.984</v>
      </c>
      <c r="AY62" s="103" t="n">
        <v>2.9395</v>
      </c>
      <c r="AZ62" s="103" t="n">
        <v>2.895</v>
      </c>
      <c r="BA62" s="103" t="n">
        <v>2.8505</v>
      </c>
      <c r="BB62" s="103" t="n">
        <v>2.806</v>
      </c>
      <c r="BC62" s="103" t="n">
        <v>2.7615</v>
      </c>
      <c r="BD62" s="103" t="n">
        <v>2.717</v>
      </c>
      <c r="BE62" s="103" t="n">
        <v>2.6725</v>
      </c>
      <c r="BF62" s="103" t="n">
        <v>2.628</v>
      </c>
      <c r="BG62" s="103" t="n">
        <v>2.5835</v>
      </c>
      <c r="BH62" s="103" t="n">
        <v>2.539</v>
      </c>
      <c r="BI62" s="103" t="n">
        <v>2.4945</v>
      </c>
      <c r="BJ62" s="103" t="n">
        <v>2.45</v>
      </c>
    </row>
    <row r="63" customFormat="false" ht="12.8" hidden="false" customHeight="false" outlineLevel="0" collapsed="false">
      <c r="A63" s="102" t="n">
        <v>96</v>
      </c>
      <c r="B63" s="0" t="n">
        <v>0</v>
      </c>
      <c r="C63" s="0" t="n">
        <v>0.3338</v>
      </c>
      <c r="D63" s="0" t="n">
        <v>0.6676</v>
      </c>
      <c r="E63" s="0" t="n">
        <v>1.0014</v>
      </c>
      <c r="F63" s="0" t="n">
        <v>1.3352</v>
      </c>
      <c r="G63" s="0" t="n">
        <v>1.669</v>
      </c>
      <c r="H63" s="0" t="n">
        <v>2.0028</v>
      </c>
      <c r="I63" s="0" t="n">
        <v>2.3366</v>
      </c>
      <c r="J63" s="0" t="n">
        <v>2.6704</v>
      </c>
      <c r="K63" s="0" t="n">
        <v>2.91335</v>
      </c>
      <c r="L63" s="0" t="n">
        <v>3.1563</v>
      </c>
      <c r="M63" s="0" t="n">
        <v>3.39925</v>
      </c>
      <c r="N63" s="0" t="n">
        <v>3.6422</v>
      </c>
      <c r="O63" s="0" t="n">
        <v>3.6271</v>
      </c>
      <c r="P63" s="0" t="n">
        <v>3.612</v>
      </c>
      <c r="Q63" s="0" t="n">
        <v>3.7663</v>
      </c>
      <c r="R63" s="0" t="n">
        <v>3.9206</v>
      </c>
      <c r="S63" s="0" t="n">
        <v>3.7158</v>
      </c>
      <c r="T63" s="0" t="n">
        <v>3.511</v>
      </c>
      <c r="U63" s="0" t="n">
        <v>3.3289</v>
      </c>
      <c r="V63" s="0" t="n">
        <v>3.1468</v>
      </c>
      <c r="W63" s="0" t="n">
        <v>3.1617</v>
      </c>
      <c r="X63" s="0" t="n">
        <v>3.1766</v>
      </c>
      <c r="Y63" s="0" t="n">
        <v>2.5854</v>
      </c>
      <c r="Z63" s="0" t="n">
        <v>1.9942</v>
      </c>
      <c r="AA63" s="0" t="n">
        <v>1.931</v>
      </c>
      <c r="AB63" s="0" t="n">
        <v>1.8678</v>
      </c>
      <c r="AC63" s="0" t="n">
        <v>5.163</v>
      </c>
      <c r="AD63" s="0" t="n">
        <v>8.4582</v>
      </c>
      <c r="AE63" s="0" t="n">
        <v>7.7788</v>
      </c>
      <c r="AF63" s="0" t="n">
        <v>7.0994</v>
      </c>
      <c r="AG63" s="0" t="n">
        <v>7.0163</v>
      </c>
      <c r="AH63" s="0" t="n">
        <v>6.9332</v>
      </c>
      <c r="AI63" s="0" t="n">
        <v>8.4591</v>
      </c>
      <c r="AJ63" s="0" t="n">
        <v>9.985</v>
      </c>
      <c r="AK63" s="0" t="n">
        <v>9.8625</v>
      </c>
      <c r="AL63" s="0" t="n">
        <v>9.74</v>
      </c>
      <c r="AM63" s="0" t="n">
        <v>9.6175</v>
      </c>
      <c r="AN63" s="0" t="n">
        <v>9.495</v>
      </c>
      <c r="AO63" s="0" t="n">
        <v>6.3812</v>
      </c>
      <c r="AP63" s="0" t="n">
        <v>3.2674</v>
      </c>
      <c r="AQ63" s="0" t="n">
        <v>3.3366</v>
      </c>
      <c r="AR63" s="0" t="n">
        <v>3.4058</v>
      </c>
      <c r="AS63" s="0" t="n">
        <v>3.35915</v>
      </c>
      <c r="AT63" s="0" t="n">
        <v>3.3125</v>
      </c>
      <c r="AU63" s="103" t="n">
        <v>3.26585</v>
      </c>
      <c r="AV63" s="103" t="n">
        <v>3.2192</v>
      </c>
      <c r="AW63" s="103" t="n">
        <v>3.17255</v>
      </c>
      <c r="AX63" s="103" t="n">
        <v>3.1259</v>
      </c>
      <c r="AY63" s="103" t="n">
        <v>3.07925</v>
      </c>
      <c r="AZ63" s="103" t="n">
        <v>3.0326</v>
      </c>
      <c r="BA63" s="103" t="n">
        <v>2.98595</v>
      </c>
      <c r="BB63" s="103" t="n">
        <v>2.9393</v>
      </c>
      <c r="BC63" s="103" t="n">
        <v>2.89265</v>
      </c>
      <c r="BD63" s="103" t="n">
        <v>2.846</v>
      </c>
      <c r="BE63" s="103" t="n">
        <v>2.79935</v>
      </c>
      <c r="BF63" s="103" t="n">
        <v>2.7527</v>
      </c>
      <c r="BG63" s="103" t="n">
        <v>2.70605</v>
      </c>
      <c r="BH63" s="103" t="n">
        <v>2.6594</v>
      </c>
      <c r="BI63" s="103" t="n">
        <v>2.61275</v>
      </c>
      <c r="BJ63" s="103" t="n">
        <v>2.5661</v>
      </c>
    </row>
    <row r="64" customFormat="false" ht="12.8" hidden="false" customHeight="false" outlineLevel="0" collapsed="false">
      <c r="A64" s="102" t="n">
        <v>97</v>
      </c>
      <c r="B64" s="0" t="n">
        <v>0</v>
      </c>
      <c r="C64" s="0" t="n">
        <v>0.33985</v>
      </c>
      <c r="D64" s="0" t="n">
        <v>0.6797</v>
      </c>
      <c r="E64" s="0" t="n">
        <v>1.01955</v>
      </c>
      <c r="F64" s="0" t="n">
        <v>1.3594</v>
      </c>
      <c r="G64" s="0" t="n">
        <v>1.69925</v>
      </c>
      <c r="H64" s="0" t="n">
        <v>2.0391</v>
      </c>
      <c r="I64" s="0" t="n">
        <v>2.37895</v>
      </c>
      <c r="J64" s="0" t="n">
        <v>2.7188</v>
      </c>
      <c r="K64" s="0" t="n">
        <v>2.9682</v>
      </c>
      <c r="L64" s="0" t="n">
        <v>3.2176</v>
      </c>
      <c r="M64" s="0" t="n">
        <v>3.467</v>
      </c>
      <c r="N64" s="0" t="n">
        <v>3.7164</v>
      </c>
      <c r="O64" s="0" t="n">
        <v>3.7027</v>
      </c>
      <c r="P64" s="0" t="n">
        <v>3.689</v>
      </c>
      <c r="Q64" s="0" t="n">
        <v>3.8471</v>
      </c>
      <c r="R64" s="0" t="n">
        <v>4.0052</v>
      </c>
      <c r="S64" s="0" t="n">
        <v>3.8071</v>
      </c>
      <c r="T64" s="0" t="n">
        <v>3.609</v>
      </c>
      <c r="U64" s="0" t="n">
        <v>3.4373</v>
      </c>
      <c r="V64" s="0" t="n">
        <v>3.2656</v>
      </c>
      <c r="W64" s="0" t="n">
        <v>3.2929</v>
      </c>
      <c r="X64" s="0" t="n">
        <v>3.3202</v>
      </c>
      <c r="Y64" s="0" t="n">
        <v>2.7313</v>
      </c>
      <c r="Z64" s="0" t="n">
        <v>2.1424</v>
      </c>
      <c r="AA64" s="0" t="n">
        <v>2.075</v>
      </c>
      <c r="AB64" s="0" t="n">
        <v>2.0076</v>
      </c>
      <c r="AC64" s="0" t="n">
        <v>5.5425</v>
      </c>
      <c r="AD64" s="0" t="n">
        <v>9.0774</v>
      </c>
      <c r="AE64" s="0" t="n">
        <v>8.3501</v>
      </c>
      <c r="AF64" s="0" t="n">
        <v>7.6228</v>
      </c>
      <c r="AG64" s="0" t="n">
        <v>7.5336</v>
      </c>
      <c r="AH64" s="0" t="n">
        <v>7.4444</v>
      </c>
      <c r="AI64" s="0" t="n">
        <v>8.9402</v>
      </c>
      <c r="AJ64" s="0" t="n">
        <v>10.436</v>
      </c>
      <c r="AK64" s="0" t="n">
        <v>10.308</v>
      </c>
      <c r="AL64" s="0" t="n">
        <v>10.18</v>
      </c>
      <c r="AM64" s="0" t="n">
        <v>10.052</v>
      </c>
      <c r="AN64" s="0" t="n">
        <v>9.924</v>
      </c>
      <c r="AO64" s="0" t="n">
        <v>6.6704</v>
      </c>
      <c r="AP64" s="0" t="n">
        <v>3.4168</v>
      </c>
      <c r="AQ64" s="0" t="n">
        <v>3.4887</v>
      </c>
      <c r="AR64" s="0" t="n">
        <v>3.5606</v>
      </c>
      <c r="AS64" s="0" t="n">
        <v>3.5118</v>
      </c>
      <c r="AT64" s="0" t="n">
        <v>3.463</v>
      </c>
      <c r="AU64" s="103" t="n">
        <v>3.4142</v>
      </c>
      <c r="AV64" s="103" t="n">
        <v>3.3654</v>
      </c>
      <c r="AW64" s="103" t="n">
        <v>3.3166</v>
      </c>
      <c r="AX64" s="103" t="n">
        <v>3.2678</v>
      </c>
      <c r="AY64" s="103" t="n">
        <v>3.219</v>
      </c>
      <c r="AZ64" s="103" t="n">
        <v>3.1702</v>
      </c>
      <c r="BA64" s="103" t="n">
        <v>3.1214</v>
      </c>
      <c r="BB64" s="103" t="n">
        <v>3.0726</v>
      </c>
      <c r="BC64" s="103" t="n">
        <v>3.0238</v>
      </c>
      <c r="BD64" s="103" t="n">
        <v>2.975</v>
      </c>
      <c r="BE64" s="103" t="n">
        <v>2.9262</v>
      </c>
      <c r="BF64" s="103" t="n">
        <v>2.8774</v>
      </c>
      <c r="BG64" s="103" t="n">
        <v>2.8286</v>
      </c>
      <c r="BH64" s="103" t="n">
        <v>2.7798</v>
      </c>
      <c r="BI64" s="103" t="n">
        <v>2.731</v>
      </c>
      <c r="BJ64" s="103" t="n">
        <v>2.6822</v>
      </c>
    </row>
    <row r="65" customFormat="false" ht="12.8" hidden="false" customHeight="false" outlineLevel="0" collapsed="false">
      <c r="A65" s="102" t="n">
        <v>98</v>
      </c>
      <c r="B65" s="0" t="n">
        <v>0</v>
      </c>
      <c r="C65" s="0" t="n">
        <v>0.3459</v>
      </c>
      <c r="D65" s="0" t="n">
        <v>0.6918</v>
      </c>
      <c r="E65" s="0" t="n">
        <v>1.0377</v>
      </c>
      <c r="F65" s="0" t="n">
        <v>1.3836</v>
      </c>
      <c r="G65" s="0" t="n">
        <v>1.7295</v>
      </c>
      <c r="H65" s="0" t="n">
        <v>2.0754</v>
      </c>
      <c r="I65" s="0" t="n">
        <v>2.4213</v>
      </c>
      <c r="J65" s="0" t="n">
        <v>2.7672</v>
      </c>
      <c r="K65" s="0" t="n">
        <v>3.02305</v>
      </c>
      <c r="L65" s="0" t="n">
        <v>3.2789</v>
      </c>
      <c r="M65" s="0" t="n">
        <v>3.53475</v>
      </c>
      <c r="N65" s="0" t="n">
        <v>3.7906</v>
      </c>
      <c r="O65" s="0" t="n">
        <v>3.7783</v>
      </c>
      <c r="P65" s="0" t="n">
        <v>3.766</v>
      </c>
      <c r="Q65" s="0" t="n">
        <v>3.9279</v>
      </c>
      <c r="R65" s="0" t="n">
        <v>4.0898</v>
      </c>
      <c r="S65" s="0" t="n">
        <v>3.8984</v>
      </c>
      <c r="T65" s="0" t="n">
        <v>3.707</v>
      </c>
      <c r="U65" s="0" t="n">
        <v>3.5457</v>
      </c>
      <c r="V65" s="0" t="n">
        <v>3.3844</v>
      </c>
      <c r="W65" s="0" t="n">
        <v>3.4241</v>
      </c>
      <c r="X65" s="0" t="n">
        <v>3.4638</v>
      </c>
      <c r="Y65" s="0" t="n">
        <v>2.8772</v>
      </c>
      <c r="Z65" s="0" t="n">
        <v>2.2906</v>
      </c>
      <c r="AA65" s="0" t="n">
        <v>2.219</v>
      </c>
      <c r="AB65" s="0" t="n">
        <v>2.1474</v>
      </c>
      <c r="AC65" s="0" t="n">
        <v>5.922</v>
      </c>
      <c r="AD65" s="0" t="n">
        <v>9.6966</v>
      </c>
      <c r="AE65" s="0" t="n">
        <v>8.9214</v>
      </c>
      <c r="AF65" s="0" t="n">
        <v>8.1462</v>
      </c>
      <c r="AG65" s="0" t="n">
        <v>8.0509</v>
      </c>
      <c r="AH65" s="0" t="n">
        <v>7.9556</v>
      </c>
      <c r="AI65" s="0" t="n">
        <v>9.4213</v>
      </c>
      <c r="AJ65" s="0" t="n">
        <v>10.887</v>
      </c>
      <c r="AK65" s="0" t="n">
        <v>10.7535</v>
      </c>
      <c r="AL65" s="0" t="n">
        <v>10.62</v>
      </c>
      <c r="AM65" s="0" t="n">
        <v>10.4865</v>
      </c>
      <c r="AN65" s="0" t="n">
        <v>10.353</v>
      </c>
      <c r="AO65" s="0" t="n">
        <v>6.9596</v>
      </c>
      <c r="AP65" s="0" t="n">
        <v>3.5662</v>
      </c>
      <c r="AQ65" s="0" t="n">
        <v>3.6408</v>
      </c>
      <c r="AR65" s="0" t="n">
        <v>3.7154</v>
      </c>
      <c r="AS65" s="0" t="n">
        <v>3.66445</v>
      </c>
      <c r="AT65" s="0" t="n">
        <v>3.6135</v>
      </c>
      <c r="AU65" s="103" t="n">
        <v>3.56255</v>
      </c>
      <c r="AV65" s="103" t="n">
        <v>3.5116</v>
      </c>
      <c r="AW65" s="103" t="n">
        <v>3.46065</v>
      </c>
      <c r="AX65" s="103" t="n">
        <v>3.4097</v>
      </c>
      <c r="AY65" s="103" t="n">
        <v>3.35875</v>
      </c>
      <c r="AZ65" s="103" t="n">
        <v>3.3078</v>
      </c>
      <c r="BA65" s="103" t="n">
        <v>3.25685</v>
      </c>
      <c r="BB65" s="103" t="n">
        <v>3.2059</v>
      </c>
      <c r="BC65" s="103" t="n">
        <v>3.15495</v>
      </c>
      <c r="BD65" s="103" t="n">
        <v>3.104</v>
      </c>
      <c r="BE65" s="103" t="n">
        <v>3.05305</v>
      </c>
      <c r="BF65" s="103" t="n">
        <v>3.0021</v>
      </c>
      <c r="BG65" s="103" t="n">
        <v>2.95115</v>
      </c>
      <c r="BH65" s="103" t="n">
        <v>2.9002</v>
      </c>
      <c r="BI65" s="103" t="n">
        <v>2.84925</v>
      </c>
      <c r="BJ65" s="103" t="n">
        <v>2.7983</v>
      </c>
    </row>
    <row r="66" customFormat="false" ht="12.8" hidden="false" customHeight="false" outlineLevel="0" collapsed="false">
      <c r="A66" s="102" t="n">
        <v>99</v>
      </c>
      <c r="B66" s="0" t="n">
        <v>0</v>
      </c>
      <c r="C66" s="0" t="n">
        <v>0.35195</v>
      </c>
      <c r="D66" s="0" t="n">
        <v>0.7039</v>
      </c>
      <c r="E66" s="0" t="n">
        <v>1.05585</v>
      </c>
      <c r="F66" s="0" t="n">
        <v>1.4078</v>
      </c>
      <c r="G66" s="0" t="n">
        <v>1.75975</v>
      </c>
      <c r="H66" s="0" t="n">
        <v>2.1117</v>
      </c>
      <c r="I66" s="0" t="n">
        <v>2.46365</v>
      </c>
      <c r="J66" s="0" t="n">
        <v>2.8156</v>
      </c>
      <c r="K66" s="0" t="n">
        <v>3.0779</v>
      </c>
      <c r="L66" s="0" t="n">
        <v>3.3402</v>
      </c>
      <c r="M66" s="0" t="n">
        <v>3.6025</v>
      </c>
      <c r="N66" s="0" t="n">
        <v>3.8648</v>
      </c>
      <c r="O66" s="0" t="n">
        <v>3.8539</v>
      </c>
      <c r="P66" s="0" t="n">
        <v>3.843</v>
      </c>
      <c r="Q66" s="0" t="n">
        <v>4.0087</v>
      </c>
      <c r="R66" s="0" t="n">
        <v>4.1744</v>
      </c>
      <c r="S66" s="0" t="n">
        <v>3.9897</v>
      </c>
      <c r="T66" s="0" t="n">
        <v>3.805</v>
      </c>
      <c r="U66" s="0" t="n">
        <v>3.6541</v>
      </c>
      <c r="V66" s="0" t="n">
        <v>3.5032</v>
      </c>
      <c r="W66" s="0" t="n">
        <v>3.5553</v>
      </c>
      <c r="X66" s="0" t="n">
        <v>3.6074</v>
      </c>
      <c r="Y66" s="0" t="n">
        <v>3.0231</v>
      </c>
      <c r="Z66" s="0" t="n">
        <v>2.4388</v>
      </c>
      <c r="AA66" s="0" t="n">
        <v>2.363</v>
      </c>
      <c r="AB66" s="0" t="n">
        <v>2.2872</v>
      </c>
      <c r="AC66" s="0" t="n">
        <v>6.3015</v>
      </c>
      <c r="AD66" s="0" t="n">
        <v>10.3158</v>
      </c>
      <c r="AE66" s="0" t="n">
        <v>9.4927</v>
      </c>
      <c r="AF66" s="0" t="n">
        <v>8.6696</v>
      </c>
      <c r="AG66" s="0" t="n">
        <v>8.5682</v>
      </c>
      <c r="AH66" s="0" t="n">
        <v>8.4668</v>
      </c>
      <c r="AI66" s="0" t="n">
        <v>9.9024</v>
      </c>
      <c r="AJ66" s="0" t="n">
        <v>11.338</v>
      </c>
      <c r="AK66" s="0" t="n">
        <v>11.199</v>
      </c>
      <c r="AL66" s="0" t="n">
        <v>11.06</v>
      </c>
      <c r="AM66" s="0" t="n">
        <v>10.921</v>
      </c>
      <c r="AN66" s="0" t="n">
        <v>10.782</v>
      </c>
      <c r="AO66" s="0" t="n">
        <v>7.2488</v>
      </c>
      <c r="AP66" s="0" t="n">
        <v>3.7156</v>
      </c>
      <c r="AQ66" s="0" t="n">
        <v>3.7929</v>
      </c>
      <c r="AR66" s="0" t="n">
        <v>3.8702</v>
      </c>
      <c r="AS66" s="0" t="n">
        <v>3.8171</v>
      </c>
      <c r="AT66" s="0" t="n">
        <v>3.764</v>
      </c>
      <c r="AU66" s="103" t="n">
        <v>3.7109</v>
      </c>
      <c r="AV66" s="103" t="n">
        <v>3.6578</v>
      </c>
      <c r="AW66" s="103" t="n">
        <v>3.6047</v>
      </c>
      <c r="AX66" s="103" t="n">
        <v>3.5516</v>
      </c>
      <c r="AY66" s="103" t="n">
        <v>3.4985</v>
      </c>
      <c r="AZ66" s="103" t="n">
        <v>3.4454</v>
      </c>
      <c r="BA66" s="103" t="n">
        <v>3.3923</v>
      </c>
      <c r="BB66" s="103" t="n">
        <v>3.3392</v>
      </c>
      <c r="BC66" s="103" t="n">
        <v>3.2861</v>
      </c>
      <c r="BD66" s="103" t="n">
        <v>3.233</v>
      </c>
      <c r="BE66" s="103" t="n">
        <v>3.1799</v>
      </c>
      <c r="BF66" s="103" t="n">
        <v>3.1268</v>
      </c>
      <c r="BG66" s="103" t="n">
        <v>3.0737</v>
      </c>
      <c r="BH66" s="103" t="n">
        <v>3.0206</v>
      </c>
      <c r="BI66" s="103" t="n">
        <v>2.9675</v>
      </c>
      <c r="BJ66" s="103" t="n">
        <v>2.9144</v>
      </c>
    </row>
    <row r="67" customFormat="false" ht="12.8" hidden="false" customHeight="false" outlineLevel="0" collapsed="false">
      <c r="A67" s="102" t="n">
        <v>100</v>
      </c>
      <c r="B67" s="0" t="n">
        <v>0</v>
      </c>
      <c r="C67" s="0" t="n">
        <v>0.358</v>
      </c>
      <c r="D67" s="0" t="n">
        <v>0.716</v>
      </c>
      <c r="E67" s="0" t="n">
        <v>1.074</v>
      </c>
      <c r="F67" s="0" t="n">
        <v>1.432</v>
      </c>
      <c r="G67" s="0" t="n">
        <v>1.79</v>
      </c>
      <c r="H67" s="0" t="n">
        <v>2.148</v>
      </c>
      <c r="I67" s="0" t="n">
        <v>2.506</v>
      </c>
      <c r="J67" s="0" t="n">
        <v>2.864</v>
      </c>
      <c r="K67" s="0" t="n">
        <v>3.13275</v>
      </c>
      <c r="L67" s="0" t="n">
        <v>3.4015</v>
      </c>
      <c r="M67" s="0" t="n">
        <v>3.67025</v>
      </c>
      <c r="N67" s="0" t="n">
        <v>3.939</v>
      </c>
      <c r="O67" s="0" t="n">
        <v>3.9295</v>
      </c>
      <c r="P67" s="0" t="n">
        <v>3.92</v>
      </c>
      <c r="Q67" s="0" t="n">
        <v>4.0895</v>
      </c>
      <c r="R67" s="0" t="n">
        <v>4.259</v>
      </c>
      <c r="S67" s="0" t="n">
        <v>4.081</v>
      </c>
      <c r="T67" s="0" t="n">
        <v>3.903</v>
      </c>
      <c r="U67" s="0" t="n">
        <v>3.7625</v>
      </c>
      <c r="V67" s="0" t="n">
        <v>3.622</v>
      </c>
      <c r="W67" s="0" t="n">
        <v>3.6865</v>
      </c>
      <c r="X67" s="0" t="n">
        <v>3.751</v>
      </c>
      <c r="Y67" s="0" t="n">
        <v>3.169</v>
      </c>
      <c r="Z67" s="0" t="n">
        <v>2.587</v>
      </c>
      <c r="AA67" s="0" t="n">
        <v>2.507</v>
      </c>
      <c r="AB67" s="0" t="n">
        <v>2.427</v>
      </c>
      <c r="AC67" s="0" t="n">
        <v>6.681</v>
      </c>
      <c r="AD67" s="0" t="n">
        <v>10.935</v>
      </c>
      <c r="AE67" s="0" t="n">
        <v>10.064</v>
      </c>
      <c r="AF67" s="0" t="n">
        <v>9.193</v>
      </c>
      <c r="AG67" s="0" t="n">
        <v>9.0855</v>
      </c>
      <c r="AH67" s="0" t="n">
        <v>8.978</v>
      </c>
      <c r="AI67" s="0" t="n">
        <v>10.3835</v>
      </c>
      <c r="AJ67" s="0" t="n">
        <v>11.789</v>
      </c>
      <c r="AK67" s="0" t="n">
        <v>11.6445</v>
      </c>
      <c r="AL67" s="0" t="n">
        <v>11.5</v>
      </c>
      <c r="AM67" s="0" t="n">
        <v>11.3555</v>
      </c>
      <c r="AN67" s="0" t="n">
        <v>11.211</v>
      </c>
      <c r="AO67" s="0" t="n">
        <v>7.538</v>
      </c>
      <c r="AP67" s="0" t="n">
        <v>3.865</v>
      </c>
      <c r="AQ67" s="0" t="n">
        <v>3.945</v>
      </c>
      <c r="AR67" s="0" t="n">
        <v>4.025</v>
      </c>
      <c r="AS67" s="0" t="n">
        <v>3.96975</v>
      </c>
      <c r="AT67" s="0" t="n">
        <v>3.9145</v>
      </c>
      <c r="AU67" s="103" t="n">
        <v>3.85925</v>
      </c>
      <c r="AV67" s="103" t="n">
        <v>3.804</v>
      </c>
      <c r="AW67" s="103" t="n">
        <v>3.74875</v>
      </c>
      <c r="AX67" s="103" t="n">
        <v>3.6935</v>
      </c>
      <c r="AY67" s="103" t="n">
        <v>3.63825</v>
      </c>
      <c r="AZ67" s="103" t="n">
        <v>3.583</v>
      </c>
      <c r="BA67" s="103" t="n">
        <v>3.52775</v>
      </c>
      <c r="BB67" s="103" t="n">
        <v>3.4725</v>
      </c>
      <c r="BC67" s="103" t="n">
        <v>3.41725</v>
      </c>
      <c r="BD67" s="103" t="n">
        <v>3.362</v>
      </c>
      <c r="BE67" s="103" t="n">
        <v>3.30675</v>
      </c>
      <c r="BF67" s="103" t="n">
        <v>3.2515</v>
      </c>
      <c r="BG67" s="103" t="n">
        <v>3.19625</v>
      </c>
      <c r="BH67" s="103" t="n">
        <v>3.141</v>
      </c>
      <c r="BI67" s="103" t="n">
        <v>3.08575</v>
      </c>
      <c r="BJ67" s="103" t="n">
        <v>3.0305</v>
      </c>
    </row>
    <row r="68" customFormat="false" ht="12.8" hidden="false" customHeight="false" outlineLevel="0" collapsed="false">
      <c r="A68" s="102" t="n">
        <v>101</v>
      </c>
      <c r="B68" s="0" t="n">
        <v>0</v>
      </c>
      <c r="C68" s="0" t="n">
        <v>0.3636</v>
      </c>
      <c r="D68" s="0" t="n">
        <v>0.7272</v>
      </c>
      <c r="E68" s="0" t="n">
        <v>1.0908</v>
      </c>
      <c r="F68" s="0" t="n">
        <v>1.4544</v>
      </c>
      <c r="G68" s="0" t="n">
        <v>1.81805</v>
      </c>
      <c r="H68" s="0" t="n">
        <v>2.1817</v>
      </c>
      <c r="I68" s="0" t="n">
        <v>2.54535</v>
      </c>
      <c r="J68" s="0" t="n">
        <v>2.909</v>
      </c>
      <c r="K68" s="0" t="n">
        <v>3.184</v>
      </c>
      <c r="L68" s="0" t="n">
        <v>3.459</v>
      </c>
      <c r="M68" s="0" t="n">
        <v>3.734</v>
      </c>
      <c r="N68" s="0" t="n">
        <v>4.009</v>
      </c>
      <c r="O68" s="0" t="n">
        <v>4.0013</v>
      </c>
      <c r="P68" s="0" t="n">
        <v>3.9936</v>
      </c>
      <c r="Q68" s="0" t="n">
        <v>4.1672</v>
      </c>
      <c r="R68" s="0" t="n">
        <v>4.3408</v>
      </c>
      <c r="S68" s="0" t="n">
        <v>4.17</v>
      </c>
      <c r="T68" s="0" t="n">
        <v>3.9992</v>
      </c>
      <c r="U68" s="0" t="n">
        <v>3.8698</v>
      </c>
      <c r="V68" s="0" t="n">
        <v>3.7404</v>
      </c>
      <c r="W68" s="0" t="n">
        <v>3.8179</v>
      </c>
      <c r="X68" s="0" t="n">
        <v>3.8954</v>
      </c>
      <c r="Y68" s="0" t="n">
        <v>3.318</v>
      </c>
      <c r="Z68" s="0" t="n">
        <v>2.7406</v>
      </c>
      <c r="AA68" s="0" t="n">
        <v>2.6568</v>
      </c>
      <c r="AB68" s="0" t="n">
        <v>2.573</v>
      </c>
      <c r="AC68" s="0" t="n">
        <v>7.0708</v>
      </c>
      <c r="AD68" s="0" t="n">
        <v>11.5686</v>
      </c>
      <c r="AE68" s="0" t="n">
        <v>10.6502</v>
      </c>
      <c r="AF68" s="0" t="n">
        <v>9.7318</v>
      </c>
      <c r="AG68" s="0" t="n">
        <v>9.618</v>
      </c>
      <c r="AH68" s="0" t="n">
        <v>9.5042</v>
      </c>
      <c r="AI68" s="0" t="n">
        <v>10.873</v>
      </c>
      <c r="AJ68" s="0" t="n">
        <v>12.2418</v>
      </c>
      <c r="AK68" s="0" t="n">
        <v>12.0917</v>
      </c>
      <c r="AL68" s="0" t="n">
        <v>11.9416</v>
      </c>
      <c r="AM68" s="0" t="n">
        <v>11.7915</v>
      </c>
      <c r="AN68" s="0" t="n">
        <v>11.6414</v>
      </c>
      <c r="AO68" s="0" t="n">
        <v>7.8288</v>
      </c>
      <c r="AP68" s="0" t="n">
        <v>4.0162</v>
      </c>
      <c r="AQ68" s="0" t="n">
        <v>4.0985</v>
      </c>
      <c r="AR68" s="0" t="n">
        <v>4.1808</v>
      </c>
      <c r="AS68" s="0" t="n">
        <v>4.123425</v>
      </c>
      <c r="AT68" s="0" t="n">
        <v>4.06605</v>
      </c>
      <c r="AU68" s="103" t="n">
        <v>4.008675</v>
      </c>
      <c r="AV68" s="103" t="n">
        <v>3.9513</v>
      </c>
      <c r="AW68" s="103" t="n">
        <v>3.893925</v>
      </c>
      <c r="AX68" s="103" t="n">
        <v>3.83655</v>
      </c>
      <c r="AY68" s="103" t="n">
        <v>3.779175</v>
      </c>
      <c r="AZ68" s="103" t="n">
        <v>3.7218</v>
      </c>
      <c r="BA68" s="103" t="n">
        <v>3.664425</v>
      </c>
      <c r="BB68" s="103" t="n">
        <v>3.60705</v>
      </c>
      <c r="BC68" s="103" t="n">
        <v>3.549675</v>
      </c>
      <c r="BD68" s="103" t="n">
        <v>3.4923</v>
      </c>
      <c r="BE68" s="103" t="n">
        <v>3.434925</v>
      </c>
      <c r="BF68" s="103" t="n">
        <v>3.37755</v>
      </c>
      <c r="BG68" s="103" t="n">
        <v>3.320175</v>
      </c>
      <c r="BH68" s="103" t="n">
        <v>3.2628</v>
      </c>
      <c r="BI68" s="103" t="n">
        <v>3.205425</v>
      </c>
      <c r="BJ68" s="103" t="n">
        <v>3.14805</v>
      </c>
    </row>
    <row r="69" customFormat="false" ht="12.8" hidden="false" customHeight="false" outlineLevel="0" collapsed="false">
      <c r="A69" s="102" t="n">
        <v>102</v>
      </c>
      <c r="B69" s="0" t="n">
        <v>0</v>
      </c>
      <c r="C69" s="0" t="n">
        <v>0.3692</v>
      </c>
      <c r="D69" s="0" t="n">
        <v>0.7384</v>
      </c>
      <c r="E69" s="0" t="n">
        <v>1.1076</v>
      </c>
      <c r="F69" s="0" t="n">
        <v>1.4768</v>
      </c>
      <c r="G69" s="0" t="n">
        <v>1.8461</v>
      </c>
      <c r="H69" s="0" t="n">
        <v>2.2154</v>
      </c>
      <c r="I69" s="0" t="n">
        <v>2.5847</v>
      </c>
      <c r="J69" s="0" t="n">
        <v>2.954</v>
      </c>
      <c r="K69" s="0" t="n">
        <v>3.23525</v>
      </c>
      <c r="L69" s="0" t="n">
        <v>3.5165</v>
      </c>
      <c r="M69" s="0" t="n">
        <v>3.79775</v>
      </c>
      <c r="N69" s="0" t="n">
        <v>4.079</v>
      </c>
      <c r="O69" s="0" t="n">
        <v>4.0731</v>
      </c>
      <c r="P69" s="0" t="n">
        <v>4.0672</v>
      </c>
      <c r="Q69" s="0" t="n">
        <v>4.2449</v>
      </c>
      <c r="R69" s="0" t="n">
        <v>4.4226</v>
      </c>
      <c r="S69" s="0" t="n">
        <v>4.259</v>
      </c>
      <c r="T69" s="0" t="n">
        <v>4.0954</v>
      </c>
      <c r="U69" s="0" t="n">
        <v>3.9771</v>
      </c>
      <c r="V69" s="0" t="n">
        <v>3.8588</v>
      </c>
      <c r="W69" s="0" t="n">
        <v>3.9493</v>
      </c>
      <c r="X69" s="0" t="n">
        <v>4.0398</v>
      </c>
      <c r="Y69" s="0" t="n">
        <v>3.467</v>
      </c>
      <c r="Z69" s="0" t="n">
        <v>2.8942</v>
      </c>
      <c r="AA69" s="0" t="n">
        <v>2.8066</v>
      </c>
      <c r="AB69" s="0" t="n">
        <v>2.719</v>
      </c>
      <c r="AC69" s="0" t="n">
        <v>7.4606</v>
      </c>
      <c r="AD69" s="0" t="n">
        <v>12.2022</v>
      </c>
      <c r="AE69" s="0" t="n">
        <v>11.2364</v>
      </c>
      <c r="AF69" s="0" t="n">
        <v>10.2706</v>
      </c>
      <c r="AG69" s="0" t="n">
        <v>10.1505</v>
      </c>
      <c r="AH69" s="0" t="n">
        <v>10.0304</v>
      </c>
      <c r="AI69" s="0" t="n">
        <v>11.3625</v>
      </c>
      <c r="AJ69" s="0" t="n">
        <v>12.6946</v>
      </c>
      <c r="AK69" s="0" t="n">
        <v>12.5389</v>
      </c>
      <c r="AL69" s="0" t="n">
        <v>12.3832</v>
      </c>
      <c r="AM69" s="0" t="n">
        <v>12.2275</v>
      </c>
      <c r="AN69" s="0" t="n">
        <v>12.0718</v>
      </c>
      <c r="AO69" s="0" t="n">
        <v>8.1196</v>
      </c>
      <c r="AP69" s="0" t="n">
        <v>4.1674</v>
      </c>
      <c r="AQ69" s="0" t="n">
        <v>4.252</v>
      </c>
      <c r="AR69" s="0" t="n">
        <v>4.3366</v>
      </c>
      <c r="AS69" s="0" t="n">
        <v>4.2771</v>
      </c>
      <c r="AT69" s="0" t="n">
        <v>4.2176</v>
      </c>
      <c r="AU69" s="103" t="n">
        <v>4.1581</v>
      </c>
      <c r="AV69" s="103" t="n">
        <v>4.0986</v>
      </c>
      <c r="AW69" s="103" t="n">
        <v>4.0391</v>
      </c>
      <c r="AX69" s="103" t="n">
        <v>3.9796</v>
      </c>
      <c r="AY69" s="103" t="n">
        <v>3.9201</v>
      </c>
      <c r="AZ69" s="103" t="n">
        <v>3.8606</v>
      </c>
      <c r="BA69" s="103" t="n">
        <v>3.8011</v>
      </c>
      <c r="BB69" s="103" t="n">
        <v>3.7416</v>
      </c>
      <c r="BC69" s="103" t="n">
        <v>3.6821</v>
      </c>
      <c r="BD69" s="103" t="n">
        <v>3.6226</v>
      </c>
      <c r="BE69" s="103" t="n">
        <v>3.5631</v>
      </c>
      <c r="BF69" s="103" t="n">
        <v>3.5036</v>
      </c>
      <c r="BG69" s="103" t="n">
        <v>3.4441</v>
      </c>
      <c r="BH69" s="103" t="n">
        <v>3.3846</v>
      </c>
      <c r="BI69" s="103" t="n">
        <v>3.3251</v>
      </c>
      <c r="BJ69" s="103" t="n">
        <v>3.2656</v>
      </c>
    </row>
    <row r="70" customFormat="false" ht="12.8" hidden="false" customHeight="false" outlineLevel="0" collapsed="false">
      <c r="A70" s="102" t="n">
        <v>103</v>
      </c>
      <c r="B70" s="0" t="n">
        <v>0</v>
      </c>
      <c r="C70" s="0" t="n">
        <v>0.3748</v>
      </c>
      <c r="D70" s="0" t="n">
        <v>0.7496</v>
      </c>
      <c r="E70" s="0" t="n">
        <v>1.1244</v>
      </c>
      <c r="F70" s="0" t="n">
        <v>1.4992</v>
      </c>
      <c r="G70" s="0" t="n">
        <v>1.87415</v>
      </c>
      <c r="H70" s="0" t="n">
        <v>2.2491</v>
      </c>
      <c r="I70" s="0" t="n">
        <v>2.62405</v>
      </c>
      <c r="J70" s="0" t="n">
        <v>2.999</v>
      </c>
      <c r="K70" s="0" t="n">
        <v>3.2865</v>
      </c>
      <c r="L70" s="0" t="n">
        <v>3.574</v>
      </c>
      <c r="M70" s="0" t="n">
        <v>3.8615</v>
      </c>
      <c r="N70" s="0" t="n">
        <v>4.149</v>
      </c>
      <c r="O70" s="0" t="n">
        <v>4.1449</v>
      </c>
      <c r="P70" s="0" t="n">
        <v>4.1408</v>
      </c>
      <c r="Q70" s="0" t="n">
        <v>4.3226</v>
      </c>
      <c r="R70" s="0" t="n">
        <v>4.5044</v>
      </c>
      <c r="S70" s="0" t="n">
        <v>4.348</v>
      </c>
      <c r="T70" s="0" t="n">
        <v>4.1916</v>
      </c>
      <c r="U70" s="0" t="n">
        <v>4.0844</v>
      </c>
      <c r="V70" s="0" t="n">
        <v>3.9772</v>
      </c>
      <c r="W70" s="0" t="n">
        <v>4.0807</v>
      </c>
      <c r="X70" s="0" t="n">
        <v>4.1842</v>
      </c>
      <c r="Y70" s="0" t="n">
        <v>3.616</v>
      </c>
      <c r="Z70" s="0" t="n">
        <v>3.0478</v>
      </c>
      <c r="AA70" s="0" t="n">
        <v>2.9564</v>
      </c>
      <c r="AB70" s="0" t="n">
        <v>2.865</v>
      </c>
      <c r="AC70" s="0" t="n">
        <v>7.8504</v>
      </c>
      <c r="AD70" s="0" t="n">
        <v>12.8358</v>
      </c>
      <c r="AE70" s="0" t="n">
        <v>11.8226</v>
      </c>
      <c r="AF70" s="0" t="n">
        <v>10.8094</v>
      </c>
      <c r="AG70" s="0" t="n">
        <v>10.683</v>
      </c>
      <c r="AH70" s="0" t="n">
        <v>10.5566</v>
      </c>
      <c r="AI70" s="0" t="n">
        <v>11.852</v>
      </c>
      <c r="AJ70" s="0" t="n">
        <v>13.1474</v>
      </c>
      <c r="AK70" s="0" t="n">
        <v>12.9861</v>
      </c>
      <c r="AL70" s="0" t="n">
        <v>12.8248</v>
      </c>
      <c r="AM70" s="0" t="n">
        <v>12.6635</v>
      </c>
      <c r="AN70" s="0" t="n">
        <v>12.5022</v>
      </c>
      <c r="AO70" s="0" t="n">
        <v>8.4104</v>
      </c>
      <c r="AP70" s="0" t="n">
        <v>4.3186</v>
      </c>
      <c r="AQ70" s="0" t="n">
        <v>4.4055</v>
      </c>
      <c r="AR70" s="0" t="n">
        <v>4.4924</v>
      </c>
      <c r="AS70" s="0" t="n">
        <v>4.430775</v>
      </c>
      <c r="AT70" s="0" t="n">
        <v>4.36915</v>
      </c>
      <c r="AU70" s="103" t="n">
        <v>4.307525</v>
      </c>
      <c r="AV70" s="103" t="n">
        <v>4.2459</v>
      </c>
      <c r="AW70" s="103" t="n">
        <v>4.184275</v>
      </c>
      <c r="AX70" s="103" t="n">
        <v>4.12265</v>
      </c>
      <c r="AY70" s="103" t="n">
        <v>4.061025</v>
      </c>
      <c r="AZ70" s="103" t="n">
        <v>3.9994</v>
      </c>
      <c r="BA70" s="103" t="n">
        <v>3.937775</v>
      </c>
      <c r="BB70" s="103" t="n">
        <v>3.87615</v>
      </c>
      <c r="BC70" s="103" t="n">
        <v>3.814525</v>
      </c>
      <c r="BD70" s="103" t="n">
        <v>3.7529</v>
      </c>
      <c r="BE70" s="103" t="n">
        <v>3.691275</v>
      </c>
      <c r="BF70" s="103" t="n">
        <v>3.62965</v>
      </c>
      <c r="BG70" s="103" t="n">
        <v>3.568025</v>
      </c>
      <c r="BH70" s="103" t="n">
        <v>3.5064</v>
      </c>
      <c r="BI70" s="103" t="n">
        <v>3.444775</v>
      </c>
      <c r="BJ70" s="103" t="n">
        <v>3.38315</v>
      </c>
    </row>
    <row r="71" customFormat="false" ht="12.8" hidden="false" customHeight="false" outlineLevel="0" collapsed="false">
      <c r="A71" s="102" t="n">
        <v>104</v>
      </c>
      <c r="B71" s="0" t="n">
        <v>0</v>
      </c>
      <c r="C71" s="0" t="n">
        <v>0.3804</v>
      </c>
      <c r="D71" s="0" t="n">
        <v>0.7608</v>
      </c>
      <c r="E71" s="0" t="n">
        <v>1.1412</v>
      </c>
      <c r="F71" s="0" t="n">
        <v>1.5216</v>
      </c>
      <c r="G71" s="0" t="n">
        <v>1.9022</v>
      </c>
      <c r="H71" s="0" t="n">
        <v>2.2828</v>
      </c>
      <c r="I71" s="0" t="n">
        <v>2.6634</v>
      </c>
      <c r="J71" s="0" t="n">
        <v>3.044</v>
      </c>
      <c r="K71" s="0" t="n">
        <v>3.33775</v>
      </c>
      <c r="L71" s="0" t="n">
        <v>3.6315</v>
      </c>
      <c r="M71" s="0" t="n">
        <v>3.92525</v>
      </c>
      <c r="N71" s="0" t="n">
        <v>4.219</v>
      </c>
      <c r="O71" s="0" t="n">
        <v>4.2167</v>
      </c>
      <c r="P71" s="0" t="n">
        <v>4.2144</v>
      </c>
      <c r="Q71" s="0" t="n">
        <v>4.4003</v>
      </c>
      <c r="R71" s="0" t="n">
        <v>4.5862</v>
      </c>
      <c r="S71" s="0" t="n">
        <v>4.437</v>
      </c>
      <c r="T71" s="0" t="n">
        <v>4.2878</v>
      </c>
      <c r="U71" s="0" t="n">
        <v>4.1917</v>
      </c>
      <c r="V71" s="0" t="n">
        <v>4.0956</v>
      </c>
      <c r="W71" s="0" t="n">
        <v>4.2121</v>
      </c>
      <c r="X71" s="0" t="n">
        <v>4.3286</v>
      </c>
      <c r="Y71" s="0" t="n">
        <v>3.765</v>
      </c>
      <c r="Z71" s="0" t="n">
        <v>3.2014</v>
      </c>
      <c r="AA71" s="0" t="n">
        <v>3.1062</v>
      </c>
      <c r="AB71" s="0" t="n">
        <v>3.011</v>
      </c>
      <c r="AC71" s="0" t="n">
        <v>8.2402</v>
      </c>
      <c r="AD71" s="0" t="n">
        <v>13.4694</v>
      </c>
      <c r="AE71" s="0" t="n">
        <v>12.4088</v>
      </c>
      <c r="AF71" s="0" t="n">
        <v>11.3482</v>
      </c>
      <c r="AG71" s="0" t="n">
        <v>11.2155</v>
      </c>
      <c r="AH71" s="0" t="n">
        <v>11.0828</v>
      </c>
      <c r="AI71" s="0" t="n">
        <v>12.3415</v>
      </c>
      <c r="AJ71" s="0" t="n">
        <v>13.6002</v>
      </c>
      <c r="AK71" s="0" t="n">
        <v>13.4333</v>
      </c>
      <c r="AL71" s="0" t="n">
        <v>13.2664</v>
      </c>
      <c r="AM71" s="0" t="n">
        <v>13.0995</v>
      </c>
      <c r="AN71" s="0" t="n">
        <v>12.9326</v>
      </c>
      <c r="AO71" s="0" t="n">
        <v>8.7012</v>
      </c>
      <c r="AP71" s="0" t="n">
        <v>4.4698</v>
      </c>
      <c r="AQ71" s="0" t="n">
        <v>4.559</v>
      </c>
      <c r="AR71" s="0" t="n">
        <v>4.6482</v>
      </c>
      <c r="AS71" s="0" t="n">
        <v>4.58445</v>
      </c>
      <c r="AT71" s="0" t="n">
        <v>4.5207</v>
      </c>
      <c r="AU71" s="103" t="n">
        <v>4.45695</v>
      </c>
      <c r="AV71" s="103" t="n">
        <v>4.3932</v>
      </c>
      <c r="AW71" s="103" t="n">
        <v>4.32945</v>
      </c>
      <c r="AX71" s="103" t="n">
        <v>4.2657</v>
      </c>
      <c r="AY71" s="103" t="n">
        <v>4.20195</v>
      </c>
      <c r="AZ71" s="103" t="n">
        <v>4.1382</v>
      </c>
      <c r="BA71" s="103" t="n">
        <v>4.07445</v>
      </c>
      <c r="BB71" s="103" t="n">
        <v>4.0107</v>
      </c>
      <c r="BC71" s="103" t="n">
        <v>3.94695</v>
      </c>
      <c r="BD71" s="103" t="n">
        <v>3.8832</v>
      </c>
      <c r="BE71" s="103" t="n">
        <v>3.81945</v>
      </c>
      <c r="BF71" s="103" t="n">
        <v>3.7557</v>
      </c>
      <c r="BG71" s="103" t="n">
        <v>3.69195</v>
      </c>
      <c r="BH71" s="103" t="n">
        <v>3.6282</v>
      </c>
      <c r="BI71" s="103" t="n">
        <v>3.56445</v>
      </c>
      <c r="BJ71" s="103" t="n">
        <v>3.5007</v>
      </c>
    </row>
    <row r="72" customFormat="false" ht="12.8" hidden="false" customHeight="false" outlineLevel="0" collapsed="false">
      <c r="A72" s="102" t="n">
        <v>105</v>
      </c>
      <c r="B72" s="0" t="n">
        <v>0</v>
      </c>
      <c r="C72" s="0" t="n">
        <v>0.386</v>
      </c>
      <c r="D72" s="0" t="n">
        <v>0.772</v>
      </c>
      <c r="E72" s="0" t="n">
        <v>1.158</v>
      </c>
      <c r="F72" s="0" t="n">
        <v>1.544</v>
      </c>
      <c r="G72" s="0" t="n">
        <v>1.93025</v>
      </c>
      <c r="H72" s="0" t="n">
        <v>2.3165</v>
      </c>
      <c r="I72" s="0" t="n">
        <v>2.70275</v>
      </c>
      <c r="J72" s="0" t="n">
        <v>3.089</v>
      </c>
      <c r="K72" s="0" t="n">
        <v>3.389</v>
      </c>
      <c r="L72" s="0" t="n">
        <v>3.689</v>
      </c>
      <c r="M72" s="0" t="n">
        <v>3.989</v>
      </c>
      <c r="N72" s="0" t="n">
        <v>4.289</v>
      </c>
      <c r="O72" s="0" t="n">
        <v>4.2885</v>
      </c>
      <c r="P72" s="0" t="n">
        <v>4.288</v>
      </c>
      <c r="Q72" s="0" t="n">
        <v>4.478</v>
      </c>
      <c r="R72" s="0" t="n">
        <v>4.668</v>
      </c>
      <c r="S72" s="0" t="n">
        <v>4.526</v>
      </c>
      <c r="T72" s="0" t="n">
        <v>4.384</v>
      </c>
      <c r="U72" s="0" t="n">
        <v>4.299</v>
      </c>
      <c r="V72" s="0" t="n">
        <v>4.214</v>
      </c>
      <c r="W72" s="0" t="n">
        <v>4.3435</v>
      </c>
      <c r="X72" s="0" t="n">
        <v>4.473</v>
      </c>
      <c r="Y72" s="0" t="n">
        <v>3.914</v>
      </c>
      <c r="Z72" s="0" t="n">
        <v>3.355</v>
      </c>
      <c r="AA72" s="0" t="n">
        <v>3.256</v>
      </c>
      <c r="AB72" s="0" t="n">
        <v>3.157</v>
      </c>
      <c r="AC72" s="0" t="n">
        <v>8.63</v>
      </c>
      <c r="AD72" s="0" t="n">
        <v>14.103</v>
      </c>
      <c r="AE72" s="0" t="n">
        <v>12.995</v>
      </c>
      <c r="AF72" s="0" t="n">
        <v>11.887</v>
      </c>
      <c r="AG72" s="0" t="n">
        <v>11.748</v>
      </c>
      <c r="AH72" s="0" t="n">
        <v>11.609</v>
      </c>
      <c r="AI72" s="0" t="n">
        <v>12.831</v>
      </c>
      <c r="AJ72" s="0" t="n">
        <v>14.053</v>
      </c>
      <c r="AK72" s="0" t="n">
        <v>13.8805</v>
      </c>
      <c r="AL72" s="0" t="n">
        <v>13.708</v>
      </c>
      <c r="AM72" s="0" t="n">
        <v>13.5355</v>
      </c>
      <c r="AN72" s="0" t="n">
        <v>13.363</v>
      </c>
      <c r="AO72" s="0" t="n">
        <v>8.992</v>
      </c>
      <c r="AP72" s="0" t="n">
        <v>4.621</v>
      </c>
      <c r="AQ72" s="0" t="n">
        <v>4.7125</v>
      </c>
      <c r="AR72" s="0" t="n">
        <v>4.804</v>
      </c>
      <c r="AS72" s="0" t="n">
        <v>4.738125</v>
      </c>
      <c r="AT72" s="0" t="n">
        <v>4.67225</v>
      </c>
      <c r="AU72" s="103" t="n">
        <v>4.606375</v>
      </c>
      <c r="AV72" s="103" t="n">
        <v>4.5405</v>
      </c>
      <c r="AW72" s="103" t="n">
        <v>4.474625</v>
      </c>
      <c r="AX72" s="103" t="n">
        <v>4.40875</v>
      </c>
      <c r="AY72" s="103" t="n">
        <v>4.342875</v>
      </c>
      <c r="AZ72" s="103" t="n">
        <v>4.277</v>
      </c>
      <c r="BA72" s="103" t="n">
        <v>4.211125</v>
      </c>
      <c r="BB72" s="103" t="n">
        <v>4.14525</v>
      </c>
      <c r="BC72" s="103" t="n">
        <v>4.079375</v>
      </c>
      <c r="BD72" s="103" t="n">
        <v>4.0135</v>
      </c>
      <c r="BE72" s="103" t="n">
        <v>3.947625</v>
      </c>
      <c r="BF72" s="103" t="n">
        <v>3.88175</v>
      </c>
      <c r="BG72" s="103" t="n">
        <v>3.815875</v>
      </c>
      <c r="BH72" s="103" t="n">
        <v>3.75</v>
      </c>
      <c r="BI72" s="103" t="n">
        <v>3.684125</v>
      </c>
      <c r="BJ72" s="103" t="n">
        <v>3.61825</v>
      </c>
    </row>
    <row r="73" customFormat="false" ht="12.8" hidden="false" customHeight="false" outlineLevel="0" collapsed="false">
      <c r="A73" s="102" t="n">
        <v>106</v>
      </c>
      <c r="B73" s="0" t="n">
        <v>0</v>
      </c>
      <c r="C73" s="0" t="n">
        <v>0.3911</v>
      </c>
      <c r="D73" s="0" t="n">
        <v>0.7822</v>
      </c>
      <c r="E73" s="0" t="n">
        <v>1.1733</v>
      </c>
      <c r="F73" s="0" t="n">
        <v>1.5644</v>
      </c>
      <c r="G73" s="0" t="n">
        <v>1.95575</v>
      </c>
      <c r="H73" s="0" t="n">
        <v>2.3471</v>
      </c>
      <c r="I73" s="0" t="n">
        <v>2.73845</v>
      </c>
      <c r="J73" s="0" t="n">
        <v>3.1298</v>
      </c>
      <c r="K73" s="0" t="n">
        <v>3.4356</v>
      </c>
      <c r="L73" s="0" t="n">
        <v>3.7414</v>
      </c>
      <c r="M73" s="0" t="n">
        <v>4.0472</v>
      </c>
      <c r="N73" s="0" t="n">
        <v>4.353</v>
      </c>
      <c r="O73" s="0" t="n">
        <v>4.3553</v>
      </c>
      <c r="P73" s="0" t="n">
        <v>4.3576</v>
      </c>
      <c r="Q73" s="0" t="n">
        <v>4.5517</v>
      </c>
      <c r="R73" s="0" t="n">
        <v>4.7458</v>
      </c>
      <c r="S73" s="0" t="n">
        <v>4.6115</v>
      </c>
      <c r="T73" s="0" t="n">
        <v>4.4772</v>
      </c>
      <c r="U73" s="0" t="n">
        <v>4.4039</v>
      </c>
      <c r="V73" s="0" t="n">
        <v>4.3306</v>
      </c>
      <c r="W73" s="0" t="n">
        <v>4.4734</v>
      </c>
      <c r="X73" s="0" t="n">
        <v>4.6162</v>
      </c>
      <c r="Y73" s="0" t="n">
        <v>4.0638</v>
      </c>
      <c r="Z73" s="0" t="n">
        <v>3.5114</v>
      </c>
      <c r="AA73" s="0" t="n">
        <v>3.4091</v>
      </c>
      <c r="AB73" s="0" t="n">
        <v>3.3068</v>
      </c>
      <c r="AC73" s="0" t="n">
        <v>9.0212</v>
      </c>
      <c r="AD73" s="0" t="n">
        <v>14.7356</v>
      </c>
      <c r="AE73" s="0" t="n">
        <v>13.5825</v>
      </c>
      <c r="AF73" s="0" t="n">
        <v>12.4294</v>
      </c>
      <c r="AG73" s="0" t="n">
        <v>12.284</v>
      </c>
      <c r="AH73" s="0" t="n">
        <v>12.1386</v>
      </c>
      <c r="AI73" s="0" t="n">
        <v>13.3195</v>
      </c>
      <c r="AJ73" s="0" t="n">
        <v>14.5004</v>
      </c>
      <c r="AK73" s="0" t="n">
        <v>14.3223</v>
      </c>
      <c r="AL73" s="0" t="n">
        <v>14.1442</v>
      </c>
      <c r="AM73" s="0" t="n">
        <v>13.9662</v>
      </c>
      <c r="AN73" s="0" t="n">
        <v>13.7882</v>
      </c>
      <c r="AO73" s="0" t="n">
        <v>9.28</v>
      </c>
      <c r="AP73" s="0" t="n">
        <v>4.7718</v>
      </c>
      <c r="AQ73" s="0" t="n">
        <v>4.8652</v>
      </c>
      <c r="AR73" s="0" t="n">
        <v>4.9586</v>
      </c>
      <c r="AS73" s="0" t="n">
        <v>4.8906</v>
      </c>
      <c r="AT73" s="0" t="n">
        <v>4.8226</v>
      </c>
      <c r="AU73" s="103" t="n">
        <v>4.7546</v>
      </c>
      <c r="AV73" s="103" t="n">
        <v>4.6866</v>
      </c>
      <c r="AW73" s="103" t="n">
        <v>4.6186</v>
      </c>
      <c r="AX73" s="103" t="n">
        <v>4.5506</v>
      </c>
      <c r="AY73" s="103" t="n">
        <v>4.4826</v>
      </c>
      <c r="AZ73" s="103" t="n">
        <v>4.4146</v>
      </c>
      <c r="BA73" s="103" t="n">
        <v>4.3466</v>
      </c>
      <c r="BB73" s="103" t="n">
        <v>4.2786</v>
      </c>
      <c r="BC73" s="103" t="n">
        <v>4.2106</v>
      </c>
      <c r="BD73" s="103" t="n">
        <v>4.1426</v>
      </c>
      <c r="BE73" s="103" t="n">
        <v>4.0746</v>
      </c>
      <c r="BF73" s="103" t="n">
        <v>4.0066</v>
      </c>
      <c r="BG73" s="103" t="n">
        <v>3.9386</v>
      </c>
      <c r="BH73" s="103" t="n">
        <v>3.8706</v>
      </c>
      <c r="BI73" s="103" t="n">
        <v>3.8026</v>
      </c>
      <c r="BJ73" s="103" t="n">
        <v>3.7346</v>
      </c>
    </row>
    <row r="74" customFormat="false" ht="12.8" hidden="false" customHeight="false" outlineLevel="0" collapsed="false">
      <c r="A74" s="102" t="n">
        <v>107</v>
      </c>
      <c r="B74" s="0" t="n">
        <v>0</v>
      </c>
      <c r="C74" s="0" t="n">
        <v>0.3962</v>
      </c>
      <c r="D74" s="0" t="n">
        <v>0.7924</v>
      </c>
      <c r="E74" s="0" t="n">
        <v>1.1886</v>
      </c>
      <c r="F74" s="0" t="n">
        <v>1.5848</v>
      </c>
      <c r="G74" s="0" t="n">
        <v>1.98125</v>
      </c>
      <c r="H74" s="0" t="n">
        <v>2.3777</v>
      </c>
      <c r="I74" s="0" t="n">
        <v>2.77415</v>
      </c>
      <c r="J74" s="0" t="n">
        <v>3.1706</v>
      </c>
      <c r="K74" s="0" t="n">
        <v>3.4822</v>
      </c>
      <c r="L74" s="0" t="n">
        <v>3.7938</v>
      </c>
      <c r="M74" s="0" t="n">
        <v>4.1054</v>
      </c>
      <c r="N74" s="0" t="n">
        <v>4.417</v>
      </c>
      <c r="O74" s="0" t="n">
        <v>4.4221</v>
      </c>
      <c r="P74" s="0" t="n">
        <v>4.4272</v>
      </c>
      <c r="Q74" s="0" t="n">
        <v>4.6254</v>
      </c>
      <c r="R74" s="0" t="n">
        <v>4.8236</v>
      </c>
      <c r="S74" s="0" t="n">
        <v>4.697</v>
      </c>
      <c r="T74" s="0" t="n">
        <v>4.5704</v>
      </c>
      <c r="U74" s="0" t="n">
        <v>4.5088</v>
      </c>
      <c r="V74" s="0" t="n">
        <v>4.4472</v>
      </c>
      <c r="W74" s="0" t="n">
        <v>4.6033</v>
      </c>
      <c r="X74" s="0" t="n">
        <v>4.7594</v>
      </c>
      <c r="Y74" s="0" t="n">
        <v>4.2136</v>
      </c>
      <c r="Z74" s="0" t="n">
        <v>3.6678</v>
      </c>
      <c r="AA74" s="0" t="n">
        <v>3.5622</v>
      </c>
      <c r="AB74" s="0" t="n">
        <v>3.4566</v>
      </c>
      <c r="AC74" s="0" t="n">
        <v>9.4124</v>
      </c>
      <c r="AD74" s="0" t="n">
        <v>15.3682</v>
      </c>
      <c r="AE74" s="0" t="n">
        <v>14.17</v>
      </c>
      <c r="AF74" s="0" t="n">
        <v>12.9718</v>
      </c>
      <c r="AG74" s="0" t="n">
        <v>12.82</v>
      </c>
      <c r="AH74" s="0" t="n">
        <v>12.6682</v>
      </c>
      <c r="AI74" s="0" t="n">
        <v>13.808</v>
      </c>
      <c r="AJ74" s="0" t="n">
        <v>14.9478</v>
      </c>
      <c r="AK74" s="0" t="n">
        <v>14.7641</v>
      </c>
      <c r="AL74" s="0" t="n">
        <v>14.5804</v>
      </c>
      <c r="AM74" s="0" t="n">
        <v>14.3969</v>
      </c>
      <c r="AN74" s="0" t="n">
        <v>14.2134</v>
      </c>
      <c r="AO74" s="0" t="n">
        <v>9.568</v>
      </c>
      <c r="AP74" s="0" t="n">
        <v>4.9226</v>
      </c>
      <c r="AQ74" s="0" t="n">
        <v>5.0179</v>
      </c>
      <c r="AR74" s="0" t="n">
        <v>5.1132</v>
      </c>
      <c r="AS74" s="0" t="n">
        <v>5.043075</v>
      </c>
      <c r="AT74" s="0" t="n">
        <v>4.97295</v>
      </c>
      <c r="AU74" s="103" t="n">
        <v>4.902825</v>
      </c>
      <c r="AV74" s="103" t="n">
        <v>4.8327</v>
      </c>
      <c r="AW74" s="103" t="n">
        <v>4.762575</v>
      </c>
      <c r="AX74" s="103" t="n">
        <v>4.69245</v>
      </c>
      <c r="AY74" s="103" t="n">
        <v>4.622325</v>
      </c>
      <c r="AZ74" s="103" t="n">
        <v>4.5522</v>
      </c>
      <c r="BA74" s="103" t="n">
        <v>4.482075</v>
      </c>
      <c r="BB74" s="103" t="n">
        <v>4.41195</v>
      </c>
      <c r="BC74" s="103" t="n">
        <v>4.341825</v>
      </c>
      <c r="BD74" s="103" t="n">
        <v>4.2717</v>
      </c>
      <c r="BE74" s="103" t="n">
        <v>4.201575</v>
      </c>
      <c r="BF74" s="103" t="n">
        <v>4.13145</v>
      </c>
      <c r="BG74" s="103" t="n">
        <v>4.061325</v>
      </c>
      <c r="BH74" s="103" t="n">
        <v>3.9912</v>
      </c>
      <c r="BI74" s="103" t="n">
        <v>3.921075</v>
      </c>
      <c r="BJ74" s="103" t="n">
        <v>3.85095</v>
      </c>
    </row>
    <row r="75" customFormat="false" ht="12.8" hidden="false" customHeight="false" outlineLevel="0" collapsed="false">
      <c r="A75" s="102" t="n">
        <v>108</v>
      </c>
      <c r="B75" s="0" t="n">
        <v>0</v>
      </c>
      <c r="C75" s="0" t="n">
        <v>0.4013</v>
      </c>
      <c r="D75" s="0" t="n">
        <v>0.8026</v>
      </c>
      <c r="E75" s="0" t="n">
        <v>1.2039</v>
      </c>
      <c r="F75" s="0" t="n">
        <v>1.6052</v>
      </c>
      <c r="G75" s="0" t="n">
        <v>2.00675</v>
      </c>
      <c r="H75" s="0" t="n">
        <v>2.4083</v>
      </c>
      <c r="I75" s="0" t="n">
        <v>2.80985</v>
      </c>
      <c r="J75" s="0" t="n">
        <v>3.2114</v>
      </c>
      <c r="K75" s="0" t="n">
        <v>3.5288</v>
      </c>
      <c r="L75" s="0" t="n">
        <v>3.8462</v>
      </c>
      <c r="M75" s="0" t="n">
        <v>4.1636</v>
      </c>
      <c r="N75" s="0" t="n">
        <v>4.481</v>
      </c>
      <c r="O75" s="0" t="n">
        <v>4.4889</v>
      </c>
      <c r="P75" s="0" t="n">
        <v>4.4968</v>
      </c>
      <c r="Q75" s="0" t="n">
        <v>4.6991</v>
      </c>
      <c r="R75" s="0" t="n">
        <v>4.9014</v>
      </c>
      <c r="S75" s="0" t="n">
        <v>4.7825</v>
      </c>
      <c r="T75" s="0" t="n">
        <v>4.6636</v>
      </c>
      <c r="U75" s="0" t="n">
        <v>4.6137</v>
      </c>
      <c r="V75" s="0" t="n">
        <v>4.5638</v>
      </c>
      <c r="W75" s="0" t="n">
        <v>4.7332</v>
      </c>
      <c r="X75" s="0" t="n">
        <v>4.9026</v>
      </c>
      <c r="Y75" s="0" t="n">
        <v>4.3634</v>
      </c>
      <c r="Z75" s="0" t="n">
        <v>3.8242</v>
      </c>
      <c r="AA75" s="0" t="n">
        <v>3.7153</v>
      </c>
      <c r="AB75" s="0" t="n">
        <v>3.6064</v>
      </c>
      <c r="AC75" s="0" t="n">
        <v>9.8036</v>
      </c>
      <c r="AD75" s="0" t="n">
        <v>16.0008</v>
      </c>
      <c r="AE75" s="0" t="n">
        <v>14.7575</v>
      </c>
      <c r="AF75" s="0" t="n">
        <v>13.5142</v>
      </c>
      <c r="AG75" s="0" t="n">
        <v>13.356</v>
      </c>
      <c r="AH75" s="0" t="n">
        <v>13.1978</v>
      </c>
      <c r="AI75" s="0" t="n">
        <v>14.2965</v>
      </c>
      <c r="AJ75" s="0" t="n">
        <v>15.3952</v>
      </c>
      <c r="AK75" s="0" t="n">
        <v>15.2059</v>
      </c>
      <c r="AL75" s="0" t="n">
        <v>15.0166</v>
      </c>
      <c r="AM75" s="0" t="n">
        <v>14.8276</v>
      </c>
      <c r="AN75" s="0" t="n">
        <v>14.6386</v>
      </c>
      <c r="AO75" s="0" t="n">
        <v>9.856</v>
      </c>
      <c r="AP75" s="0" t="n">
        <v>5.0734</v>
      </c>
      <c r="AQ75" s="0" t="n">
        <v>5.1706</v>
      </c>
      <c r="AR75" s="0" t="n">
        <v>5.2678</v>
      </c>
      <c r="AS75" s="0" t="n">
        <v>5.19555</v>
      </c>
      <c r="AT75" s="0" t="n">
        <v>5.1233</v>
      </c>
      <c r="AU75" s="103" t="n">
        <v>5.05105</v>
      </c>
      <c r="AV75" s="103" t="n">
        <v>4.9788</v>
      </c>
      <c r="AW75" s="103" t="n">
        <v>4.90655</v>
      </c>
      <c r="AX75" s="103" t="n">
        <v>4.8343</v>
      </c>
      <c r="AY75" s="103" t="n">
        <v>4.76205</v>
      </c>
      <c r="AZ75" s="103" t="n">
        <v>4.6898</v>
      </c>
      <c r="BA75" s="103" t="n">
        <v>4.61755</v>
      </c>
      <c r="BB75" s="103" t="n">
        <v>4.5453</v>
      </c>
      <c r="BC75" s="103" t="n">
        <v>4.47305</v>
      </c>
      <c r="BD75" s="103" t="n">
        <v>4.4008</v>
      </c>
      <c r="BE75" s="103" t="n">
        <v>4.32855</v>
      </c>
      <c r="BF75" s="103" t="n">
        <v>4.2563</v>
      </c>
      <c r="BG75" s="103" t="n">
        <v>4.18405</v>
      </c>
      <c r="BH75" s="103" t="n">
        <v>4.1118</v>
      </c>
      <c r="BI75" s="103" t="n">
        <v>4.03955</v>
      </c>
      <c r="BJ75" s="103" t="n">
        <v>3.9673</v>
      </c>
    </row>
    <row r="76" customFormat="false" ht="12.8" hidden="false" customHeight="false" outlineLevel="0" collapsed="false">
      <c r="A76" s="102" t="n">
        <v>109</v>
      </c>
      <c r="B76" s="0" t="n">
        <v>0</v>
      </c>
      <c r="C76" s="0" t="n">
        <v>0.4064</v>
      </c>
      <c r="D76" s="0" t="n">
        <v>0.8128</v>
      </c>
      <c r="E76" s="0" t="n">
        <v>1.2192</v>
      </c>
      <c r="F76" s="0" t="n">
        <v>1.6256</v>
      </c>
      <c r="G76" s="0" t="n">
        <v>2.03225</v>
      </c>
      <c r="H76" s="0" t="n">
        <v>2.4389</v>
      </c>
      <c r="I76" s="0" t="n">
        <v>2.84555</v>
      </c>
      <c r="J76" s="0" t="n">
        <v>3.2522</v>
      </c>
      <c r="K76" s="0" t="n">
        <v>3.5754</v>
      </c>
      <c r="L76" s="0" t="n">
        <v>3.8986</v>
      </c>
      <c r="M76" s="0" t="n">
        <v>4.2218</v>
      </c>
      <c r="N76" s="0" t="n">
        <v>4.545</v>
      </c>
      <c r="O76" s="0" t="n">
        <v>4.5557</v>
      </c>
      <c r="P76" s="0" t="n">
        <v>4.5664</v>
      </c>
      <c r="Q76" s="0" t="n">
        <v>4.7728</v>
      </c>
      <c r="R76" s="0" t="n">
        <v>4.9792</v>
      </c>
      <c r="S76" s="0" t="n">
        <v>4.868</v>
      </c>
      <c r="T76" s="0" t="n">
        <v>4.7568</v>
      </c>
      <c r="U76" s="0" t="n">
        <v>4.7186</v>
      </c>
      <c r="V76" s="0" t="n">
        <v>4.6804</v>
      </c>
      <c r="W76" s="0" t="n">
        <v>4.8631</v>
      </c>
      <c r="X76" s="0" t="n">
        <v>5.0458</v>
      </c>
      <c r="Y76" s="0" t="n">
        <v>4.5132</v>
      </c>
      <c r="Z76" s="0" t="n">
        <v>3.9806</v>
      </c>
      <c r="AA76" s="0" t="n">
        <v>3.8684</v>
      </c>
      <c r="AB76" s="0" t="n">
        <v>3.7562</v>
      </c>
      <c r="AC76" s="0" t="n">
        <v>10.1948</v>
      </c>
      <c r="AD76" s="0" t="n">
        <v>16.6334</v>
      </c>
      <c r="AE76" s="0" t="n">
        <v>15.345</v>
      </c>
      <c r="AF76" s="0" t="n">
        <v>14.0566</v>
      </c>
      <c r="AG76" s="0" t="n">
        <v>13.892</v>
      </c>
      <c r="AH76" s="0" t="n">
        <v>13.7274</v>
      </c>
      <c r="AI76" s="0" t="n">
        <v>14.785</v>
      </c>
      <c r="AJ76" s="0" t="n">
        <v>15.8426</v>
      </c>
      <c r="AK76" s="0" t="n">
        <v>15.6477</v>
      </c>
      <c r="AL76" s="0" t="n">
        <v>15.4528</v>
      </c>
      <c r="AM76" s="0" t="n">
        <v>15.2583</v>
      </c>
      <c r="AN76" s="0" t="n">
        <v>15.0638</v>
      </c>
      <c r="AO76" s="0" t="n">
        <v>10.144</v>
      </c>
      <c r="AP76" s="0" t="n">
        <v>5.2242</v>
      </c>
      <c r="AQ76" s="0" t="n">
        <v>5.3233</v>
      </c>
      <c r="AR76" s="0" t="n">
        <v>5.4224</v>
      </c>
      <c r="AS76" s="0" t="n">
        <v>5.348025</v>
      </c>
      <c r="AT76" s="0" t="n">
        <v>5.27365</v>
      </c>
      <c r="AU76" s="103" t="n">
        <v>5.199275</v>
      </c>
      <c r="AV76" s="103" t="n">
        <v>5.1249</v>
      </c>
      <c r="AW76" s="103" t="n">
        <v>5.050525</v>
      </c>
      <c r="AX76" s="103" t="n">
        <v>4.97615</v>
      </c>
      <c r="AY76" s="103" t="n">
        <v>4.901775</v>
      </c>
      <c r="AZ76" s="103" t="n">
        <v>4.8274</v>
      </c>
      <c r="BA76" s="103" t="n">
        <v>4.753025</v>
      </c>
      <c r="BB76" s="103" t="n">
        <v>4.67865</v>
      </c>
      <c r="BC76" s="103" t="n">
        <v>4.604275</v>
      </c>
      <c r="BD76" s="103" t="n">
        <v>4.5299</v>
      </c>
      <c r="BE76" s="103" t="n">
        <v>4.455525</v>
      </c>
      <c r="BF76" s="103" t="n">
        <v>4.38115</v>
      </c>
      <c r="BG76" s="103" t="n">
        <v>4.306775</v>
      </c>
      <c r="BH76" s="103" t="n">
        <v>4.2324</v>
      </c>
      <c r="BI76" s="103" t="n">
        <v>4.158025</v>
      </c>
      <c r="BJ76" s="103" t="n">
        <v>4.08365</v>
      </c>
    </row>
    <row r="77" customFormat="false" ht="12.8" hidden="false" customHeight="false" outlineLevel="0" collapsed="false">
      <c r="A77" s="102" t="n">
        <v>110</v>
      </c>
      <c r="B77" s="0" t="n">
        <v>0</v>
      </c>
      <c r="C77" s="0" t="n">
        <v>0.4115</v>
      </c>
      <c r="D77" s="0" t="n">
        <v>0.823</v>
      </c>
      <c r="E77" s="0" t="n">
        <v>1.2345</v>
      </c>
      <c r="F77" s="0" t="n">
        <v>1.646</v>
      </c>
      <c r="G77" s="0" t="n">
        <v>2.05775</v>
      </c>
      <c r="H77" s="0" t="n">
        <v>2.4695</v>
      </c>
      <c r="I77" s="0" t="n">
        <v>2.88125</v>
      </c>
      <c r="J77" s="0" t="n">
        <v>3.293</v>
      </c>
      <c r="K77" s="0" t="n">
        <v>3.622</v>
      </c>
      <c r="L77" s="0" t="n">
        <v>3.951</v>
      </c>
      <c r="M77" s="0" t="n">
        <v>4.28</v>
      </c>
      <c r="N77" s="0" t="n">
        <v>4.609</v>
      </c>
      <c r="O77" s="0" t="n">
        <v>4.6225</v>
      </c>
      <c r="P77" s="0" t="n">
        <v>4.636</v>
      </c>
      <c r="Q77" s="0" t="n">
        <v>4.8465</v>
      </c>
      <c r="R77" s="0" t="n">
        <v>5.057</v>
      </c>
      <c r="S77" s="0" t="n">
        <v>4.9535</v>
      </c>
      <c r="T77" s="0" t="n">
        <v>4.85</v>
      </c>
      <c r="U77" s="0" t="n">
        <v>4.8235</v>
      </c>
      <c r="V77" s="0" t="n">
        <v>4.797</v>
      </c>
      <c r="W77" s="0" t="n">
        <v>4.993</v>
      </c>
      <c r="X77" s="0" t="n">
        <v>5.189</v>
      </c>
      <c r="Y77" s="0" t="n">
        <v>4.663</v>
      </c>
      <c r="Z77" s="0" t="n">
        <v>4.137</v>
      </c>
      <c r="AA77" s="0" t="n">
        <v>4.0215</v>
      </c>
      <c r="AB77" s="0" t="n">
        <v>3.906</v>
      </c>
      <c r="AC77" s="0" t="n">
        <v>10.586</v>
      </c>
      <c r="AD77" s="0" t="n">
        <v>17.266</v>
      </c>
      <c r="AE77" s="0" t="n">
        <v>15.9325</v>
      </c>
      <c r="AF77" s="0" t="n">
        <v>14.599</v>
      </c>
      <c r="AG77" s="0" t="n">
        <v>14.428</v>
      </c>
      <c r="AH77" s="0" t="n">
        <v>14.257</v>
      </c>
      <c r="AI77" s="0" t="n">
        <v>15.2735</v>
      </c>
      <c r="AJ77" s="0" t="n">
        <v>16.29</v>
      </c>
      <c r="AK77" s="0" t="n">
        <v>16.0895</v>
      </c>
      <c r="AL77" s="0" t="n">
        <v>15.889</v>
      </c>
      <c r="AM77" s="0" t="n">
        <v>15.689</v>
      </c>
      <c r="AN77" s="0" t="n">
        <v>15.489</v>
      </c>
      <c r="AO77" s="0" t="n">
        <v>10.432</v>
      </c>
      <c r="AP77" s="0" t="n">
        <v>5.375</v>
      </c>
      <c r="AQ77" s="0" t="n">
        <v>5.476</v>
      </c>
      <c r="AR77" s="0" t="n">
        <v>5.577</v>
      </c>
      <c r="AS77" s="0" t="n">
        <v>5.5005</v>
      </c>
      <c r="AT77" s="0" t="n">
        <v>5.424</v>
      </c>
      <c r="AU77" s="103" t="n">
        <v>5.3475</v>
      </c>
      <c r="AV77" s="103" t="n">
        <v>5.271</v>
      </c>
      <c r="AW77" s="103" t="n">
        <v>5.1945</v>
      </c>
      <c r="AX77" s="103" t="n">
        <v>5.118</v>
      </c>
      <c r="AY77" s="103" t="n">
        <v>5.0415</v>
      </c>
      <c r="AZ77" s="103" t="n">
        <v>4.965</v>
      </c>
      <c r="BA77" s="103" t="n">
        <v>4.8885</v>
      </c>
      <c r="BB77" s="103" t="n">
        <v>4.812</v>
      </c>
      <c r="BC77" s="103" t="n">
        <v>4.7355</v>
      </c>
      <c r="BD77" s="103" t="n">
        <v>4.659</v>
      </c>
      <c r="BE77" s="103" t="n">
        <v>4.5825</v>
      </c>
      <c r="BF77" s="103" t="n">
        <v>4.506</v>
      </c>
      <c r="BG77" s="103" t="n">
        <v>4.4295</v>
      </c>
      <c r="BH77" s="103" t="n">
        <v>4.353</v>
      </c>
      <c r="BI77" s="103" t="n">
        <v>4.2765</v>
      </c>
      <c r="BJ77" s="103" t="n">
        <v>4.2</v>
      </c>
    </row>
    <row r="78" customFormat="false" ht="12.8" hidden="false" customHeight="false" outlineLevel="0" collapsed="false">
      <c r="A78" s="102" t="n">
        <v>111</v>
      </c>
      <c r="B78" s="0" t="n">
        <v>0</v>
      </c>
      <c r="C78" s="0" t="n">
        <v>0.41595</v>
      </c>
      <c r="D78" s="0" t="n">
        <v>0.8319</v>
      </c>
      <c r="E78" s="0" t="n">
        <v>1.24785</v>
      </c>
      <c r="F78" s="0" t="n">
        <v>1.6638</v>
      </c>
      <c r="G78" s="0" t="n">
        <v>2.07995</v>
      </c>
      <c r="H78" s="0" t="n">
        <v>2.4961</v>
      </c>
      <c r="I78" s="0" t="n">
        <v>2.91225</v>
      </c>
      <c r="J78" s="0" t="n">
        <v>3.3284</v>
      </c>
      <c r="K78" s="0" t="n">
        <v>3.6627</v>
      </c>
      <c r="L78" s="0" t="n">
        <v>3.997</v>
      </c>
      <c r="M78" s="0" t="n">
        <v>4.3313</v>
      </c>
      <c r="N78" s="0" t="n">
        <v>4.6656</v>
      </c>
      <c r="O78" s="0" t="n">
        <v>4.683</v>
      </c>
      <c r="P78" s="0" t="n">
        <v>4.7004</v>
      </c>
      <c r="Q78" s="0" t="n">
        <v>4.915</v>
      </c>
      <c r="R78" s="0" t="n">
        <v>5.1296</v>
      </c>
      <c r="S78" s="0" t="n">
        <v>5.0342</v>
      </c>
      <c r="T78" s="0" t="n">
        <v>4.9388</v>
      </c>
      <c r="U78" s="0" t="n">
        <v>4.9245</v>
      </c>
      <c r="V78" s="0" t="n">
        <v>4.9102</v>
      </c>
      <c r="W78" s="0" t="n">
        <v>5.1193</v>
      </c>
      <c r="X78" s="0" t="n">
        <v>5.3284</v>
      </c>
      <c r="Y78" s="0" t="n">
        <v>4.8109</v>
      </c>
      <c r="Z78" s="0" t="n">
        <v>4.2934</v>
      </c>
      <c r="AA78" s="0" t="n">
        <v>4.1752</v>
      </c>
      <c r="AB78" s="0" t="n">
        <v>4.057</v>
      </c>
      <c r="AC78" s="0" t="n">
        <v>10.9697</v>
      </c>
      <c r="AD78" s="0" t="n">
        <v>17.8824</v>
      </c>
      <c r="AE78" s="0" t="n">
        <v>16.5082</v>
      </c>
      <c r="AF78" s="0" t="n">
        <v>15.134</v>
      </c>
      <c r="AG78" s="0" t="n">
        <v>14.9567</v>
      </c>
      <c r="AH78" s="0" t="n">
        <v>14.7794</v>
      </c>
      <c r="AI78" s="0" t="n">
        <v>15.7517</v>
      </c>
      <c r="AJ78" s="0" t="n">
        <v>16.724</v>
      </c>
      <c r="AK78" s="0" t="n">
        <v>16.5182</v>
      </c>
      <c r="AL78" s="0" t="n">
        <v>16.3124</v>
      </c>
      <c r="AM78" s="0" t="n">
        <v>16.107</v>
      </c>
      <c r="AN78" s="0" t="n">
        <v>15.9016</v>
      </c>
      <c r="AO78" s="0" t="n">
        <v>10.7124</v>
      </c>
      <c r="AP78" s="0" t="n">
        <v>5.5232</v>
      </c>
      <c r="AQ78" s="0" t="n">
        <v>5.6256</v>
      </c>
      <c r="AR78" s="0" t="n">
        <v>5.728</v>
      </c>
      <c r="AS78" s="0" t="n">
        <v>5.649425</v>
      </c>
      <c r="AT78" s="0" t="n">
        <v>5.57085</v>
      </c>
      <c r="AU78" s="103" t="n">
        <v>5.492275</v>
      </c>
      <c r="AV78" s="103" t="n">
        <v>5.4137</v>
      </c>
      <c r="AW78" s="103" t="n">
        <v>5.335125</v>
      </c>
      <c r="AX78" s="103" t="n">
        <v>5.25655</v>
      </c>
      <c r="AY78" s="103" t="n">
        <v>5.177975</v>
      </c>
      <c r="AZ78" s="103" t="n">
        <v>5.0994</v>
      </c>
      <c r="BA78" s="103" t="n">
        <v>5.020825</v>
      </c>
      <c r="BB78" s="103" t="n">
        <v>4.94225</v>
      </c>
      <c r="BC78" s="103" t="n">
        <v>4.863675</v>
      </c>
      <c r="BD78" s="103" t="n">
        <v>4.7851</v>
      </c>
      <c r="BE78" s="103" t="n">
        <v>4.706525</v>
      </c>
      <c r="BF78" s="103" t="n">
        <v>4.62795</v>
      </c>
      <c r="BG78" s="103" t="n">
        <v>4.549375</v>
      </c>
      <c r="BH78" s="103" t="n">
        <v>4.4708</v>
      </c>
      <c r="BI78" s="103" t="n">
        <v>4.392225</v>
      </c>
      <c r="BJ78" s="103" t="n">
        <v>4.31365</v>
      </c>
    </row>
    <row r="79" customFormat="false" ht="12.8" hidden="false" customHeight="false" outlineLevel="0" collapsed="false">
      <c r="A79" s="102" t="n">
        <v>112</v>
      </c>
      <c r="B79" s="0" t="n">
        <v>0</v>
      </c>
      <c r="C79" s="0" t="n">
        <v>0.4204</v>
      </c>
      <c r="D79" s="0" t="n">
        <v>0.8408</v>
      </c>
      <c r="E79" s="0" t="n">
        <v>1.2612</v>
      </c>
      <c r="F79" s="0" t="n">
        <v>1.6816</v>
      </c>
      <c r="G79" s="0" t="n">
        <v>2.10215</v>
      </c>
      <c r="H79" s="0" t="n">
        <v>2.5227</v>
      </c>
      <c r="I79" s="0" t="n">
        <v>2.94325</v>
      </c>
      <c r="J79" s="0" t="n">
        <v>3.3638</v>
      </c>
      <c r="K79" s="0" t="n">
        <v>3.7034</v>
      </c>
      <c r="L79" s="0" t="n">
        <v>4.043</v>
      </c>
      <c r="M79" s="0" t="n">
        <v>4.3826</v>
      </c>
      <c r="N79" s="0" t="n">
        <v>4.7222</v>
      </c>
      <c r="O79" s="0" t="n">
        <v>4.7435</v>
      </c>
      <c r="P79" s="0" t="n">
        <v>4.7648</v>
      </c>
      <c r="Q79" s="0" t="n">
        <v>4.9835</v>
      </c>
      <c r="R79" s="0" t="n">
        <v>5.2022</v>
      </c>
      <c r="S79" s="0" t="n">
        <v>5.1149</v>
      </c>
      <c r="T79" s="0" t="n">
        <v>5.0276</v>
      </c>
      <c r="U79" s="0" t="n">
        <v>5.0255</v>
      </c>
      <c r="V79" s="0" t="n">
        <v>5.0234</v>
      </c>
      <c r="W79" s="0" t="n">
        <v>5.2456</v>
      </c>
      <c r="X79" s="0" t="n">
        <v>5.4678</v>
      </c>
      <c r="Y79" s="0" t="n">
        <v>4.9588</v>
      </c>
      <c r="Z79" s="0" t="n">
        <v>4.4498</v>
      </c>
      <c r="AA79" s="0" t="n">
        <v>4.3289</v>
      </c>
      <c r="AB79" s="0" t="n">
        <v>4.208</v>
      </c>
      <c r="AC79" s="0" t="n">
        <v>11.3534</v>
      </c>
      <c r="AD79" s="0" t="n">
        <v>18.4988</v>
      </c>
      <c r="AE79" s="0" t="n">
        <v>17.0839</v>
      </c>
      <c r="AF79" s="0" t="n">
        <v>15.669</v>
      </c>
      <c r="AG79" s="0" t="n">
        <v>15.4854</v>
      </c>
      <c r="AH79" s="0" t="n">
        <v>15.3018</v>
      </c>
      <c r="AI79" s="0" t="n">
        <v>16.2299</v>
      </c>
      <c r="AJ79" s="0" t="n">
        <v>17.158</v>
      </c>
      <c r="AK79" s="0" t="n">
        <v>16.9469</v>
      </c>
      <c r="AL79" s="0" t="n">
        <v>16.7358</v>
      </c>
      <c r="AM79" s="0" t="n">
        <v>16.525</v>
      </c>
      <c r="AN79" s="0" t="n">
        <v>16.3142</v>
      </c>
      <c r="AO79" s="0" t="n">
        <v>10.9928</v>
      </c>
      <c r="AP79" s="0" t="n">
        <v>5.6714</v>
      </c>
      <c r="AQ79" s="0" t="n">
        <v>5.7752</v>
      </c>
      <c r="AR79" s="0" t="n">
        <v>5.879</v>
      </c>
      <c r="AS79" s="0" t="n">
        <v>5.79835</v>
      </c>
      <c r="AT79" s="0" t="n">
        <v>5.7177</v>
      </c>
      <c r="AU79" s="103" t="n">
        <v>5.63705</v>
      </c>
      <c r="AV79" s="103" t="n">
        <v>5.5564</v>
      </c>
      <c r="AW79" s="103" t="n">
        <v>5.47575</v>
      </c>
      <c r="AX79" s="103" t="n">
        <v>5.3951</v>
      </c>
      <c r="AY79" s="103" t="n">
        <v>5.31445</v>
      </c>
      <c r="AZ79" s="103" t="n">
        <v>5.2338</v>
      </c>
      <c r="BA79" s="103" t="n">
        <v>5.15315</v>
      </c>
      <c r="BB79" s="103" t="n">
        <v>5.0725</v>
      </c>
      <c r="BC79" s="103" t="n">
        <v>4.99185</v>
      </c>
      <c r="BD79" s="103" t="n">
        <v>4.9112</v>
      </c>
      <c r="BE79" s="103" t="n">
        <v>4.83055</v>
      </c>
      <c r="BF79" s="103" t="n">
        <v>4.7499</v>
      </c>
      <c r="BG79" s="103" t="n">
        <v>4.66925</v>
      </c>
      <c r="BH79" s="103" t="n">
        <v>4.5886</v>
      </c>
      <c r="BI79" s="103" t="n">
        <v>4.50795</v>
      </c>
      <c r="BJ79" s="103" t="n">
        <v>4.4273</v>
      </c>
    </row>
    <row r="80" customFormat="false" ht="12.8" hidden="false" customHeight="false" outlineLevel="0" collapsed="false">
      <c r="A80" s="102" t="n">
        <v>113</v>
      </c>
      <c r="B80" s="0" t="n">
        <v>0</v>
      </c>
      <c r="C80" s="0" t="n">
        <v>0.42485</v>
      </c>
      <c r="D80" s="0" t="n">
        <v>0.8497</v>
      </c>
      <c r="E80" s="0" t="n">
        <v>1.27455</v>
      </c>
      <c r="F80" s="0" t="n">
        <v>1.6994</v>
      </c>
      <c r="G80" s="0" t="n">
        <v>2.12435</v>
      </c>
      <c r="H80" s="0" t="n">
        <v>2.5493</v>
      </c>
      <c r="I80" s="0" t="n">
        <v>2.97425</v>
      </c>
      <c r="J80" s="0" t="n">
        <v>3.3992</v>
      </c>
      <c r="K80" s="0" t="n">
        <v>3.7441</v>
      </c>
      <c r="L80" s="0" t="n">
        <v>4.089</v>
      </c>
      <c r="M80" s="0" t="n">
        <v>4.4339</v>
      </c>
      <c r="N80" s="0" t="n">
        <v>4.7788</v>
      </c>
      <c r="O80" s="0" t="n">
        <v>4.804</v>
      </c>
      <c r="P80" s="0" t="n">
        <v>4.8292</v>
      </c>
      <c r="Q80" s="0" t="n">
        <v>5.052</v>
      </c>
      <c r="R80" s="0" t="n">
        <v>5.2748</v>
      </c>
      <c r="S80" s="0" t="n">
        <v>5.1956</v>
      </c>
      <c r="T80" s="0" t="n">
        <v>5.1164</v>
      </c>
      <c r="U80" s="0" t="n">
        <v>5.1265</v>
      </c>
      <c r="V80" s="0" t="n">
        <v>5.1366</v>
      </c>
      <c r="W80" s="0" t="n">
        <v>5.3719</v>
      </c>
      <c r="X80" s="0" t="n">
        <v>5.6072</v>
      </c>
      <c r="Y80" s="0" t="n">
        <v>5.1067</v>
      </c>
      <c r="Z80" s="0" t="n">
        <v>4.6062</v>
      </c>
      <c r="AA80" s="0" t="n">
        <v>4.4826</v>
      </c>
      <c r="AB80" s="0" t="n">
        <v>4.359</v>
      </c>
      <c r="AC80" s="0" t="n">
        <v>11.7371</v>
      </c>
      <c r="AD80" s="0" t="n">
        <v>19.1152</v>
      </c>
      <c r="AE80" s="0" t="n">
        <v>17.6596</v>
      </c>
      <c r="AF80" s="0" t="n">
        <v>16.204</v>
      </c>
      <c r="AG80" s="0" t="n">
        <v>16.0141</v>
      </c>
      <c r="AH80" s="0" t="n">
        <v>15.8242</v>
      </c>
      <c r="AI80" s="0" t="n">
        <v>16.7081</v>
      </c>
      <c r="AJ80" s="0" t="n">
        <v>17.592</v>
      </c>
      <c r="AK80" s="0" t="n">
        <v>17.3756</v>
      </c>
      <c r="AL80" s="0" t="n">
        <v>17.1592</v>
      </c>
      <c r="AM80" s="0" t="n">
        <v>16.943</v>
      </c>
      <c r="AN80" s="0" t="n">
        <v>16.7268</v>
      </c>
      <c r="AO80" s="0" t="n">
        <v>11.2732</v>
      </c>
      <c r="AP80" s="0" t="n">
        <v>5.8196</v>
      </c>
      <c r="AQ80" s="0" t="n">
        <v>5.9248</v>
      </c>
      <c r="AR80" s="0" t="n">
        <v>6.03</v>
      </c>
      <c r="AS80" s="0" t="n">
        <v>5.947275</v>
      </c>
      <c r="AT80" s="0" t="n">
        <v>5.86455</v>
      </c>
      <c r="AU80" s="103" t="n">
        <v>5.781825</v>
      </c>
      <c r="AV80" s="103" t="n">
        <v>5.6991</v>
      </c>
      <c r="AW80" s="103" t="n">
        <v>5.616375</v>
      </c>
      <c r="AX80" s="103" t="n">
        <v>5.53365</v>
      </c>
      <c r="AY80" s="103" t="n">
        <v>5.450925</v>
      </c>
      <c r="AZ80" s="103" t="n">
        <v>5.3682</v>
      </c>
      <c r="BA80" s="103" t="n">
        <v>5.285475</v>
      </c>
      <c r="BB80" s="103" t="n">
        <v>5.20275</v>
      </c>
      <c r="BC80" s="103" t="n">
        <v>5.120025</v>
      </c>
      <c r="BD80" s="103" t="n">
        <v>5.0373</v>
      </c>
      <c r="BE80" s="103" t="n">
        <v>4.954575</v>
      </c>
      <c r="BF80" s="103" t="n">
        <v>4.87185</v>
      </c>
      <c r="BG80" s="103" t="n">
        <v>4.789125</v>
      </c>
      <c r="BH80" s="103" t="n">
        <v>4.7064</v>
      </c>
      <c r="BI80" s="103" t="n">
        <v>4.623675</v>
      </c>
      <c r="BJ80" s="103" t="n">
        <v>4.54095</v>
      </c>
    </row>
    <row r="81" customFormat="false" ht="12.8" hidden="false" customHeight="false" outlineLevel="0" collapsed="false">
      <c r="A81" s="102" t="n">
        <v>114</v>
      </c>
      <c r="B81" s="0" t="n">
        <v>0</v>
      </c>
      <c r="C81" s="0" t="n">
        <v>0.4293</v>
      </c>
      <c r="D81" s="0" t="n">
        <v>0.8586</v>
      </c>
      <c r="E81" s="0" t="n">
        <v>1.2879</v>
      </c>
      <c r="F81" s="0" t="n">
        <v>1.7172</v>
      </c>
      <c r="G81" s="0" t="n">
        <v>2.14655</v>
      </c>
      <c r="H81" s="0" t="n">
        <v>2.5759</v>
      </c>
      <c r="I81" s="0" t="n">
        <v>3.00525</v>
      </c>
      <c r="J81" s="0" t="n">
        <v>3.4346</v>
      </c>
      <c r="K81" s="0" t="n">
        <v>3.7848</v>
      </c>
      <c r="L81" s="0" t="n">
        <v>4.135</v>
      </c>
      <c r="M81" s="0" t="n">
        <v>4.4852</v>
      </c>
      <c r="N81" s="0" t="n">
        <v>4.8354</v>
      </c>
      <c r="O81" s="0" t="n">
        <v>4.8645</v>
      </c>
      <c r="P81" s="0" t="n">
        <v>4.8936</v>
      </c>
      <c r="Q81" s="0" t="n">
        <v>5.1205</v>
      </c>
      <c r="R81" s="0" t="n">
        <v>5.3474</v>
      </c>
      <c r="S81" s="0" t="n">
        <v>5.2763</v>
      </c>
      <c r="T81" s="0" t="n">
        <v>5.2052</v>
      </c>
      <c r="U81" s="0" t="n">
        <v>5.2275</v>
      </c>
      <c r="V81" s="0" t="n">
        <v>5.2498</v>
      </c>
      <c r="W81" s="0" t="n">
        <v>5.4982</v>
      </c>
      <c r="X81" s="0" t="n">
        <v>5.7466</v>
      </c>
      <c r="Y81" s="0" t="n">
        <v>5.2546</v>
      </c>
      <c r="Z81" s="0" t="n">
        <v>4.7626</v>
      </c>
      <c r="AA81" s="0" t="n">
        <v>4.6363</v>
      </c>
      <c r="AB81" s="0" t="n">
        <v>4.51</v>
      </c>
      <c r="AC81" s="0" t="n">
        <v>12.1208</v>
      </c>
      <c r="AD81" s="0" t="n">
        <v>19.7316</v>
      </c>
      <c r="AE81" s="0" t="n">
        <v>18.2353</v>
      </c>
      <c r="AF81" s="0" t="n">
        <v>16.739</v>
      </c>
      <c r="AG81" s="0" t="n">
        <v>16.5428</v>
      </c>
      <c r="AH81" s="0" t="n">
        <v>16.3466</v>
      </c>
      <c r="AI81" s="0" t="n">
        <v>17.1863</v>
      </c>
      <c r="AJ81" s="0" t="n">
        <v>18.026</v>
      </c>
      <c r="AK81" s="0" t="n">
        <v>17.8043</v>
      </c>
      <c r="AL81" s="0" t="n">
        <v>17.5826</v>
      </c>
      <c r="AM81" s="0" t="n">
        <v>17.361</v>
      </c>
      <c r="AN81" s="0" t="n">
        <v>17.1394</v>
      </c>
      <c r="AO81" s="0" t="n">
        <v>11.5536</v>
      </c>
      <c r="AP81" s="0" t="n">
        <v>5.9678</v>
      </c>
      <c r="AQ81" s="0" t="n">
        <v>6.0744</v>
      </c>
      <c r="AR81" s="0" t="n">
        <v>6.181</v>
      </c>
      <c r="AS81" s="0" t="n">
        <v>6.0962</v>
      </c>
      <c r="AT81" s="0" t="n">
        <v>6.0114</v>
      </c>
      <c r="AU81" s="103" t="n">
        <v>5.9266</v>
      </c>
      <c r="AV81" s="103" t="n">
        <v>5.8418</v>
      </c>
      <c r="AW81" s="103" t="n">
        <v>5.757</v>
      </c>
      <c r="AX81" s="103" t="n">
        <v>5.6722</v>
      </c>
      <c r="AY81" s="103" t="n">
        <v>5.5874</v>
      </c>
      <c r="AZ81" s="103" t="n">
        <v>5.5026</v>
      </c>
      <c r="BA81" s="103" t="n">
        <v>5.4178</v>
      </c>
      <c r="BB81" s="103" t="n">
        <v>5.333</v>
      </c>
      <c r="BC81" s="103" t="n">
        <v>5.2482</v>
      </c>
      <c r="BD81" s="103" t="n">
        <v>5.1634</v>
      </c>
      <c r="BE81" s="103" t="n">
        <v>5.0786</v>
      </c>
      <c r="BF81" s="103" t="n">
        <v>4.9938</v>
      </c>
      <c r="BG81" s="103" t="n">
        <v>4.909</v>
      </c>
      <c r="BH81" s="103" t="n">
        <v>4.82420000000001</v>
      </c>
      <c r="BI81" s="103" t="n">
        <v>4.73940000000001</v>
      </c>
      <c r="BJ81" s="103" t="n">
        <v>4.65460000000001</v>
      </c>
    </row>
    <row r="82" customFormat="false" ht="12.8" hidden="false" customHeight="false" outlineLevel="0" collapsed="false">
      <c r="A82" s="102" t="n">
        <v>115</v>
      </c>
      <c r="B82" s="0" t="n">
        <v>0</v>
      </c>
      <c r="C82" s="0" t="n">
        <v>0.43375</v>
      </c>
      <c r="D82" s="0" t="n">
        <v>0.8675</v>
      </c>
      <c r="E82" s="0" t="n">
        <v>1.30125</v>
      </c>
      <c r="F82" s="0" t="n">
        <v>1.735</v>
      </c>
      <c r="G82" s="0" t="n">
        <v>2.16875</v>
      </c>
      <c r="H82" s="0" t="n">
        <v>2.6025</v>
      </c>
      <c r="I82" s="0" t="n">
        <v>3.03625</v>
      </c>
      <c r="J82" s="0" t="n">
        <v>3.47</v>
      </c>
      <c r="K82" s="0" t="n">
        <v>3.8255</v>
      </c>
      <c r="L82" s="0" t="n">
        <v>4.181</v>
      </c>
      <c r="M82" s="0" t="n">
        <v>4.5365</v>
      </c>
      <c r="N82" s="0" t="n">
        <v>4.892</v>
      </c>
      <c r="O82" s="0" t="n">
        <v>4.925</v>
      </c>
      <c r="P82" s="0" t="n">
        <v>4.958</v>
      </c>
      <c r="Q82" s="0" t="n">
        <v>5.189</v>
      </c>
      <c r="R82" s="0" t="n">
        <v>5.42</v>
      </c>
      <c r="S82" s="0" t="n">
        <v>5.357</v>
      </c>
      <c r="T82" s="0" t="n">
        <v>5.294</v>
      </c>
      <c r="U82" s="0" t="n">
        <v>5.3285</v>
      </c>
      <c r="V82" s="0" t="n">
        <v>5.363</v>
      </c>
      <c r="W82" s="0" t="n">
        <v>5.6245</v>
      </c>
      <c r="X82" s="0" t="n">
        <v>5.886</v>
      </c>
      <c r="Y82" s="0" t="n">
        <v>5.4025</v>
      </c>
      <c r="Z82" s="0" t="n">
        <v>4.919</v>
      </c>
      <c r="AA82" s="0" t="n">
        <v>4.79</v>
      </c>
      <c r="AB82" s="0" t="n">
        <v>4.661</v>
      </c>
      <c r="AC82" s="0" t="n">
        <v>12.5045</v>
      </c>
      <c r="AD82" s="0" t="n">
        <v>20.348</v>
      </c>
      <c r="AE82" s="0" t="n">
        <v>18.811</v>
      </c>
      <c r="AF82" s="0" t="n">
        <v>17.274</v>
      </c>
      <c r="AG82" s="0" t="n">
        <v>17.0715</v>
      </c>
      <c r="AH82" s="0" t="n">
        <v>16.869</v>
      </c>
      <c r="AI82" s="0" t="n">
        <v>17.6645</v>
      </c>
      <c r="AJ82" s="0" t="n">
        <v>18.46</v>
      </c>
      <c r="AK82" s="0" t="n">
        <v>18.233</v>
      </c>
      <c r="AL82" s="0" t="n">
        <v>18.006</v>
      </c>
      <c r="AM82" s="0" t="n">
        <v>17.779</v>
      </c>
      <c r="AN82" s="0" t="n">
        <v>17.552</v>
      </c>
      <c r="AO82" s="0" t="n">
        <v>11.834</v>
      </c>
      <c r="AP82" s="0" t="n">
        <v>6.116</v>
      </c>
      <c r="AQ82" s="0" t="n">
        <v>6.224</v>
      </c>
      <c r="AR82" s="0" t="n">
        <v>6.332</v>
      </c>
      <c r="AS82" s="0" t="n">
        <v>6.245125</v>
      </c>
      <c r="AT82" s="0" t="n">
        <v>6.15825</v>
      </c>
      <c r="AU82" s="103" t="n">
        <v>6.071375</v>
      </c>
      <c r="AV82" s="103" t="n">
        <v>5.9845</v>
      </c>
      <c r="AW82" s="103" t="n">
        <v>5.897625</v>
      </c>
      <c r="AX82" s="103" t="n">
        <v>5.81075</v>
      </c>
      <c r="AY82" s="103" t="n">
        <v>5.723875</v>
      </c>
      <c r="AZ82" s="103" t="n">
        <v>5.637</v>
      </c>
      <c r="BA82" s="103" t="n">
        <v>5.550125</v>
      </c>
      <c r="BB82" s="103" t="n">
        <v>5.46325</v>
      </c>
      <c r="BC82" s="103" t="n">
        <v>5.376375</v>
      </c>
      <c r="BD82" s="103" t="n">
        <v>5.2895</v>
      </c>
      <c r="BE82" s="103" t="n">
        <v>5.202625</v>
      </c>
      <c r="BF82" s="103" t="n">
        <v>5.11575</v>
      </c>
      <c r="BG82" s="103" t="n">
        <v>5.028875</v>
      </c>
      <c r="BH82" s="103" t="n">
        <v>4.942</v>
      </c>
      <c r="BI82" s="103" t="n">
        <v>4.855125</v>
      </c>
      <c r="BJ82" s="103" t="n">
        <v>4.76825</v>
      </c>
    </row>
    <row r="83" customFormat="false" ht="12.8" hidden="false" customHeight="false" outlineLevel="0" collapsed="false">
      <c r="A83" s="102" t="n">
        <v>116</v>
      </c>
      <c r="B83" s="0" t="n">
        <v>0</v>
      </c>
      <c r="C83" s="0" t="n">
        <v>0.4373</v>
      </c>
      <c r="D83" s="0" t="n">
        <v>0.8746</v>
      </c>
      <c r="E83" s="0" t="n">
        <v>1.3119</v>
      </c>
      <c r="F83" s="0" t="n">
        <v>1.7492</v>
      </c>
      <c r="G83" s="0" t="n">
        <v>2.18655</v>
      </c>
      <c r="H83" s="0" t="n">
        <v>2.6239</v>
      </c>
      <c r="I83" s="0" t="n">
        <v>3.06125</v>
      </c>
      <c r="J83" s="0" t="n">
        <v>3.4986</v>
      </c>
      <c r="K83" s="0" t="n">
        <v>3.85875</v>
      </c>
      <c r="L83" s="0" t="n">
        <v>4.2189</v>
      </c>
      <c r="M83" s="0" t="n">
        <v>4.57905</v>
      </c>
      <c r="N83" s="0" t="n">
        <v>4.9392</v>
      </c>
      <c r="O83" s="0" t="n">
        <v>4.9773</v>
      </c>
      <c r="P83" s="0" t="n">
        <v>5.0154</v>
      </c>
      <c r="Q83" s="0" t="n">
        <v>5.2508</v>
      </c>
      <c r="R83" s="0" t="n">
        <v>5.4862</v>
      </c>
      <c r="S83" s="0" t="n">
        <v>5.4318</v>
      </c>
      <c r="T83" s="0" t="n">
        <v>5.3774</v>
      </c>
      <c r="U83" s="0" t="n">
        <v>5.4241</v>
      </c>
      <c r="V83" s="0" t="n">
        <v>5.4708</v>
      </c>
      <c r="W83" s="0" t="n">
        <v>5.7452</v>
      </c>
      <c r="X83" s="0" t="n">
        <v>6.0196</v>
      </c>
      <c r="Y83" s="0" t="n">
        <v>5.5461</v>
      </c>
      <c r="Z83" s="0" t="n">
        <v>5.0726</v>
      </c>
      <c r="AA83" s="0" t="n">
        <v>4.942</v>
      </c>
      <c r="AB83" s="0" t="n">
        <v>4.8114</v>
      </c>
      <c r="AC83" s="0" t="n">
        <v>12.872</v>
      </c>
      <c r="AD83" s="0" t="n">
        <v>20.9326</v>
      </c>
      <c r="AE83" s="0" t="n">
        <v>19.3611</v>
      </c>
      <c r="AF83" s="0" t="n">
        <v>17.7896</v>
      </c>
      <c r="AG83" s="0" t="n">
        <v>17.5811</v>
      </c>
      <c r="AH83" s="0" t="n">
        <v>17.3726</v>
      </c>
      <c r="AI83" s="0" t="n">
        <v>18.1226</v>
      </c>
      <c r="AJ83" s="0" t="n">
        <v>18.8726</v>
      </c>
      <c r="AK83" s="0" t="n">
        <v>18.6405</v>
      </c>
      <c r="AL83" s="0" t="n">
        <v>18.4084</v>
      </c>
      <c r="AM83" s="0" t="n">
        <v>18.1763</v>
      </c>
      <c r="AN83" s="0" t="n">
        <v>17.9442</v>
      </c>
      <c r="AO83" s="0" t="n">
        <v>12.1018</v>
      </c>
      <c r="AP83" s="0" t="n">
        <v>6.2594</v>
      </c>
      <c r="AQ83" s="0" t="n">
        <v>6.3681</v>
      </c>
      <c r="AR83" s="0" t="n">
        <v>6.4768</v>
      </c>
      <c r="AS83" s="0" t="n">
        <v>6.387925</v>
      </c>
      <c r="AT83" s="0" t="n">
        <v>6.29905</v>
      </c>
      <c r="AU83" s="103" t="n">
        <v>6.210175</v>
      </c>
      <c r="AV83" s="103" t="n">
        <v>6.1213</v>
      </c>
      <c r="AW83" s="103" t="n">
        <v>6.032425</v>
      </c>
      <c r="AX83" s="103" t="n">
        <v>5.94355</v>
      </c>
      <c r="AY83" s="103" t="n">
        <v>5.854675</v>
      </c>
      <c r="AZ83" s="103" t="n">
        <v>5.7658</v>
      </c>
      <c r="BA83" s="103" t="n">
        <v>5.676925</v>
      </c>
      <c r="BB83" s="103" t="n">
        <v>5.58805</v>
      </c>
      <c r="BC83" s="103" t="n">
        <v>5.499175</v>
      </c>
      <c r="BD83" s="103" t="n">
        <v>5.4103</v>
      </c>
      <c r="BE83" s="103" t="n">
        <v>5.321425</v>
      </c>
      <c r="BF83" s="103" t="n">
        <v>5.23255</v>
      </c>
      <c r="BG83" s="103" t="n">
        <v>5.143675</v>
      </c>
      <c r="BH83" s="103" t="n">
        <v>5.0548</v>
      </c>
      <c r="BI83" s="103" t="n">
        <v>4.965925</v>
      </c>
      <c r="BJ83" s="103" t="n">
        <v>4.87705</v>
      </c>
    </row>
    <row r="84" customFormat="false" ht="12.8" hidden="false" customHeight="false" outlineLevel="0" collapsed="false">
      <c r="A84" s="102" t="n">
        <v>117</v>
      </c>
      <c r="B84" s="0" t="n">
        <v>0</v>
      </c>
      <c r="C84" s="0" t="n">
        <v>0.44085</v>
      </c>
      <c r="D84" s="0" t="n">
        <v>0.8817</v>
      </c>
      <c r="E84" s="0" t="n">
        <v>1.32255</v>
      </c>
      <c r="F84" s="0" t="n">
        <v>1.7634</v>
      </c>
      <c r="G84" s="0" t="n">
        <v>2.20435</v>
      </c>
      <c r="H84" s="0" t="n">
        <v>2.6453</v>
      </c>
      <c r="I84" s="0" t="n">
        <v>3.08625</v>
      </c>
      <c r="J84" s="0" t="n">
        <v>3.5272</v>
      </c>
      <c r="K84" s="0" t="n">
        <v>3.892</v>
      </c>
      <c r="L84" s="0" t="n">
        <v>4.2568</v>
      </c>
      <c r="M84" s="0" t="n">
        <v>4.6216</v>
      </c>
      <c r="N84" s="0" t="n">
        <v>4.9864</v>
      </c>
      <c r="O84" s="0" t="n">
        <v>5.0296</v>
      </c>
      <c r="P84" s="0" t="n">
        <v>5.0728</v>
      </c>
      <c r="Q84" s="0" t="n">
        <v>5.3126</v>
      </c>
      <c r="R84" s="0" t="n">
        <v>5.5524</v>
      </c>
      <c r="S84" s="0" t="n">
        <v>5.5066</v>
      </c>
      <c r="T84" s="0" t="n">
        <v>5.4608</v>
      </c>
      <c r="U84" s="0" t="n">
        <v>5.5197</v>
      </c>
      <c r="V84" s="0" t="n">
        <v>5.5786</v>
      </c>
      <c r="W84" s="0" t="n">
        <v>5.8659</v>
      </c>
      <c r="X84" s="0" t="n">
        <v>6.1532</v>
      </c>
      <c r="Y84" s="0" t="n">
        <v>5.6897</v>
      </c>
      <c r="Z84" s="0" t="n">
        <v>5.2262</v>
      </c>
      <c r="AA84" s="0" t="n">
        <v>5.094</v>
      </c>
      <c r="AB84" s="0" t="n">
        <v>4.9618</v>
      </c>
      <c r="AC84" s="0" t="n">
        <v>13.2395</v>
      </c>
      <c r="AD84" s="0" t="n">
        <v>21.5172</v>
      </c>
      <c r="AE84" s="0" t="n">
        <v>19.9112</v>
      </c>
      <c r="AF84" s="0" t="n">
        <v>18.3052</v>
      </c>
      <c r="AG84" s="0" t="n">
        <v>18.0907</v>
      </c>
      <c r="AH84" s="0" t="n">
        <v>17.8762</v>
      </c>
      <c r="AI84" s="0" t="n">
        <v>18.5807</v>
      </c>
      <c r="AJ84" s="0" t="n">
        <v>19.2852</v>
      </c>
      <c r="AK84" s="0" t="n">
        <v>19.048</v>
      </c>
      <c r="AL84" s="0" t="n">
        <v>18.8108</v>
      </c>
      <c r="AM84" s="0" t="n">
        <v>18.5736</v>
      </c>
      <c r="AN84" s="0" t="n">
        <v>18.3364</v>
      </c>
      <c r="AO84" s="0" t="n">
        <v>12.3696</v>
      </c>
      <c r="AP84" s="0" t="n">
        <v>6.4028</v>
      </c>
      <c r="AQ84" s="0" t="n">
        <v>6.5122</v>
      </c>
      <c r="AR84" s="0" t="n">
        <v>6.6216</v>
      </c>
      <c r="AS84" s="0" t="n">
        <v>6.530725</v>
      </c>
      <c r="AT84" s="0" t="n">
        <v>6.43985</v>
      </c>
      <c r="AU84" s="103" t="n">
        <v>6.348975</v>
      </c>
      <c r="AV84" s="103" t="n">
        <v>6.2581</v>
      </c>
      <c r="AW84" s="103" t="n">
        <v>6.167225</v>
      </c>
      <c r="AX84" s="103" t="n">
        <v>6.07635</v>
      </c>
      <c r="AY84" s="103" t="n">
        <v>5.985475</v>
      </c>
      <c r="AZ84" s="103" t="n">
        <v>5.8946</v>
      </c>
      <c r="BA84" s="103" t="n">
        <v>5.803725</v>
      </c>
      <c r="BB84" s="103" t="n">
        <v>5.71285</v>
      </c>
      <c r="BC84" s="103" t="n">
        <v>5.621975</v>
      </c>
      <c r="BD84" s="103" t="n">
        <v>5.5311</v>
      </c>
      <c r="BE84" s="103" t="n">
        <v>5.440225</v>
      </c>
      <c r="BF84" s="103" t="n">
        <v>5.34935</v>
      </c>
      <c r="BG84" s="103" t="n">
        <v>5.258475</v>
      </c>
      <c r="BH84" s="103" t="n">
        <v>5.1676</v>
      </c>
      <c r="BI84" s="103" t="n">
        <v>5.076725</v>
      </c>
      <c r="BJ84" s="103" t="n">
        <v>4.98585</v>
      </c>
    </row>
    <row r="85" customFormat="false" ht="12.8" hidden="false" customHeight="false" outlineLevel="0" collapsed="false">
      <c r="A85" s="102" t="n">
        <v>118</v>
      </c>
      <c r="B85" s="0" t="n">
        <v>0</v>
      </c>
      <c r="C85" s="0" t="n">
        <v>0.4444</v>
      </c>
      <c r="D85" s="0" t="n">
        <v>0.8888</v>
      </c>
      <c r="E85" s="0" t="n">
        <v>1.3332</v>
      </c>
      <c r="F85" s="0" t="n">
        <v>1.7776</v>
      </c>
      <c r="G85" s="0" t="n">
        <v>2.22215</v>
      </c>
      <c r="H85" s="0" t="n">
        <v>2.6667</v>
      </c>
      <c r="I85" s="0" t="n">
        <v>3.11125</v>
      </c>
      <c r="J85" s="0" t="n">
        <v>3.5558</v>
      </c>
      <c r="K85" s="0" t="n">
        <v>3.92525</v>
      </c>
      <c r="L85" s="0" t="n">
        <v>4.2947</v>
      </c>
      <c r="M85" s="0" t="n">
        <v>4.66415</v>
      </c>
      <c r="N85" s="0" t="n">
        <v>5.0336</v>
      </c>
      <c r="O85" s="0" t="n">
        <v>5.0819</v>
      </c>
      <c r="P85" s="0" t="n">
        <v>5.1302</v>
      </c>
      <c r="Q85" s="0" t="n">
        <v>5.3744</v>
      </c>
      <c r="R85" s="0" t="n">
        <v>5.6186</v>
      </c>
      <c r="S85" s="0" t="n">
        <v>5.5814</v>
      </c>
      <c r="T85" s="0" t="n">
        <v>5.5442</v>
      </c>
      <c r="U85" s="0" t="n">
        <v>5.6153</v>
      </c>
      <c r="V85" s="0" t="n">
        <v>5.6864</v>
      </c>
      <c r="W85" s="0" t="n">
        <v>5.9866</v>
      </c>
      <c r="X85" s="0" t="n">
        <v>6.2868</v>
      </c>
      <c r="Y85" s="0" t="n">
        <v>5.8333</v>
      </c>
      <c r="Z85" s="0" t="n">
        <v>5.3798</v>
      </c>
      <c r="AA85" s="0" t="n">
        <v>5.246</v>
      </c>
      <c r="AB85" s="0" t="n">
        <v>5.1122</v>
      </c>
      <c r="AC85" s="0" t="n">
        <v>13.607</v>
      </c>
      <c r="AD85" s="0" t="n">
        <v>22.1018</v>
      </c>
      <c r="AE85" s="0" t="n">
        <v>20.4613</v>
      </c>
      <c r="AF85" s="0" t="n">
        <v>18.8208</v>
      </c>
      <c r="AG85" s="0" t="n">
        <v>18.6003</v>
      </c>
      <c r="AH85" s="0" t="n">
        <v>18.3798</v>
      </c>
      <c r="AI85" s="0" t="n">
        <v>19.0388</v>
      </c>
      <c r="AJ85" s="0" t="n">
        <v>19.6978</v>
      </c>
      <c r="AK85" s="0" t="n">
        <v>19.4555</v>
      </c>
      <c r="AL85" s="0" t="n">
        <v>19.2132</v>
      </c>
      <c r="AM85" s="0" t="n">
        <v>18.9709</v>
      </c>
      <c r="AN85" s="0" t="n">
        <v>18.7286</v>
      </c>
      <c r="AO85" s="0" t="n">
        <v>12.6374</v>
      </c>
      <c r="AP85" s="0" t="n">
        <v>6.5462</v>
      </c>
      <c r="AQ85" s="0" t="n">
        <v>6.6563</v>
      </c>
      <c r="AR85" s="0" t="n">
        <v>6.7664</v>
      </c>
      <c r="AS85" s="0" t="n">
        <v>6.673525</v>
      </c>
      <c r="AT85" s="0" t="n">
        <v>6.58065</v>
      </c>
      <c r="AU85" s="103" t="n">
        <v>6.487775</v>
      </c>
      <c r="AV85" s="103" t="n">
        <v>6.3949</v>
      </c>
      <c r="AW85" s="103" t="n">
        <v>6.302025</v>
      </c>
      <c r="AX85" s="103" t="n">
        <v>6.20915</v>
      </c>
      <c r="AY85" s="103" t="n">
        <v>6.116275</v>
      </c>
      <c r="AZ85" s="103" t="n">
        <v>6.0234</v>
      </c>
      <c r="BA85" s="103" t="n">
        <v>5.930525</v>
      </c>
      <c r="BB85" s="103" t="n">
        <v>5.83765</v>
      </c>
      <c r="BC85" s="103" t="n">
        <v>5.744775</v>
      </c>
      <c r="BD85" s="103" t="n">
        <v>5.6519</v>
      </c>
      <c r="BE85" s="103" t="n">
        <v>5.559025</v>
      </c>
      <c r="BF85" s="103" t="n">
        <v>5.46615</v>
      </c>
      <c r="BG85" s="103" t="n">
        <v>5.373275</v>
      </c>
      <c r="BH85" s="103" t="n">
        <v>5.2804</v>
      </c>
      <c r="BI85" s="103" t="n">
        <v>5.187525</v>
      </c>
      <c r="BJ85" s="103" t="n">
        <v>5.09465</v>
      </c>
    </row>
    <row r="86" customFormat="false" ht="12.8" hidden="false" customHeight="false" outlineLevel="0" collapsed="false">
      <c r="A86" s="102" t="n">
        <v>119</v>
      </c>
      <c r="B86" s="0" t="n">
        <v>0</v>
      </c>
      <c r="C86" s="0" t="n">
        <v>0.44795</v>
      </c>
      <c r="D86" s="0" t="n">
        <v>0.8959</v>
      </c>
      <c r="E86" s="0" t="n">
        <v>1.34385</v>
      </c>
      <c r="F86" s="0" t="n">
        <v>1.7918</v>
      </c>
      <c r="G86" s="0" t="n">
        <v>2.23995</v>
      </c>
      <c r="H86" s="0" t="n">
        <v>2.6881</v>
      </c>
      <c r="I86" s="0" t="n">
        <v>3.13625</v>
      </c>
      <c r="J86" s="0" t="n">
        <v>3.5844</v>
      </c>
      <c r="K86" s="0" t="n">
        <v>3.9585</v>
      </c>
      <c r="L86" s="0" t="n">
        <v>4.3326</v>
      </c>
      <c r="M86" s="0" t="n">
        <v>4.7067</v>
      </c>
      <c r="N86" s="0" t="n">
        <v>5.0808</v>
      </c>
      <c r="O86" s="0" t="n">
        <v>5.1342</v>
      </c>
      <c r="P86" s="0" t="n">
        <v>5.1876</v>
      </c>
      <c r="Q86" s="0" t="n">
        <v>5.4362</v>
      </c>
      <c r="R86" s="0" t="n">
        <v>5.6848</v>
      </c>
      <c r="S86" s="0" t="n">
        <v>5.6562</v>
      </c>
      <c r="T86" s="0" t="n">
        <v>5.6276</v>
      </c>
      <c r="U86" s="0" t="n">
        <v>5.7109</v>
      </c>
      <c r="V86" s="0" t="n">
        <v>5.7942</v>
      </c>
      <c r="W86" s="0" t="n">
        <v>6.1073</v>
      </c>
      <c r="X86" s="0" t="n">
        <v>6.4204</v>
      </c>
      <c r="Y86" s="0" t="n">
        <v>5.9769</v>
      </c>
      <c r="Z86" s="0" t="n">
        <v>5.5334</v>
      </c>
      <c r="AA86" s="0" t="n">
        <v>5.398</v>
      </c>
      <c r="AB86" s="0" t="n">
        <v>5.2626</v>
      </c>
      <c r="AC86" s="0" t="n">
        <v>13.9745</v>
      </c>
      <c r="AD86" s="0" t="n">
        <v>22.6864</v>
      </c>
      <c r="AE86" s="0" t="n">
        <v>21.0114</v>
      </c>
      <c r="AF86" s="0" t="n">
        <v>19.3364</v>
      </c>
      <c r="AG86" s="0" t="n">
        <v>19.1099</v>
      </c>
      <c r="AH86" s="0" t="n">
        <v>18.8834</v>
      </c>
      <c r="AI86" s="0" t="n">
        <v>19.4969</v>
      </c>
      <c r="AJ86" s="0" t="n">
        <v>20.1104</v>
      </c>
      <c r="AK86" s="0" t="n">
        <v>19.863</v>
      </c>
      <c r="AL86" s="0" t="n">
        <v>19.6156</v>
      </c>
      <c r="AM86" s="0" t="n">
        <v>19.3682</v>
      </c>
      <c r="AN86" s="0" t="n">
        <v>19.1208</v>
      </c>
      <c r="AO86" s="0" t="n">
        <v>12.9052</v>
      </c>
      <c r="AP86" s="0" t="n">
        <v>6.6896</v>
      </c>
      <c r="AQ86" s="0" t="n">
        <v>6.8004</v>
      </c>
      <c r="AR86" s="0" t="n">
        <v>6.9112</v>
      </c>
      <c r="AS86" s="0" t="n">
        <v>6.816325</v>
      </c>
      <c r="AT86" s="0" t="n">
        <v>6.72145</v>
      </c>
      <c r="AU86" s="103" t="n">
        <v>6.626575</v>
      </c>
      <c r="AV86" s="103" t="n">
        <v>6.5317</v>
      </c>
      <c r="AW86" s="103" t="n">
        <v>6.436825</v>
      </c>
      <c r="AX86" s="103" t="n">
        <v>6.34195</v>
      </c>
      <c r="AY86" s="103" t="n">
        <v>6.247075</v>
      </c>
      <c r="AZ86" s="103" t="n">
        <v>6.1522</v>
      </c>
      <c r="BA86" s="103" t="n">
        <v>6.057325</v>
      </c>
      <c r="BB86" s="103" t="n">
        <v>5.96245</v>
      </c>
      <c r="BC86" s="103" t="n">
        <v>5.867575</v>
      </c>
      <c r="BD86" s="103" t="n">
        <v>5.7727</v>
      </c>
      <c r="BE86" s="103" t="n">
        <v>5.677825</v>
      </c>
      <c r="BF86" s="103" t="n">
        <v>5.58295</v>
      </c>
      <c r="BG86" s="103" t="n">
        <v>5.488075</v>
      </c>
      <c r="BH86" s="103" t="n">
        <v>5.3932</v>
      </c>
      <c r="BI86" s="103" t="n">
        <v>5.298325</v>
      </c>
      <c r="BJ86" s="103" t="n">
        <v>5.20345</v>
      </c>
    </row>
    <row r="87" customFormat="false" ht="12.8" hidden="false" customHeight="false" outlineLevel="0" collapsed="false">
      <c r="A87" s="102" t="n">
        <v>120</v>
      </c>
      <c r="B87" s="0" t="n">
        <v>0</v>
      </c>
      <c r="C87" s="0" t="n">
        <v>0.4515</v>
      </c>
      <c r="D87" s="0" t="n">
        <v>0.903</v>
      </c>
      <c r="E87" s="0" t="n">
        <v>1.3545</v>
      </c>
      <c r="F87" s="0" t="n">
        <v>1.806</v>
      </c>
      <c r="G87" s="0" t="n">
        <v>2.25775</v>
      </c>
      <c r="H87" s="0" t="n">
        <v>2.7095</v>
      </c>
      <c r="I87" s="0" t="n">
        <v>3.16125</v>
      </c>
      <c r="J87" s="0" t="n">
        <v>3.613</v>
      </c>
      <c r="K87" s="0" t="n">
        <v>3.99175</v>
      </c>
      <c r="L87" s="0" t="n">
        <v>4.3705</v>
      </c>
      <c r="M87" s="0" t="n">
        <v>4.74925</v>
      </c>
      <c r="N87" s="0" t="n">
        <v>5.128</v>
      </c>
      <c r="O87" s="0" t="n">
        <v>5.1865</v>
      </c>
      <c r="P87" s="0" t="n">
        <v>5.245</v>
      </c>
      <c r="Q87" s="0" t="n">
        <v>5.498</v>
      </c>
      <c r="R87" s="0" t="n">
        <v>5.751</v>
      </c>
      <c r="S87" s="0" t="n">
        <v>5.731</v>
      </c>
      <c r="T87" s="0" t="n">
        <v>5.711</v>
      </c>
      <c r="U87" s="0" t="n">
        <v>5.8065</v>
      </c>
      <c r="V87" s="0" t="n">
        <v>5.902</v>
      </c>
      <c r="W87" s="0" t="n">
        <v>6.228</v>
      </c>
      <c r="X87" s="0" t="n">
        <v>6.554</v>
      </c>
      <c r="Y87" s="0" t="n">
        <v>6.1205</v>
      </c>
      <c r="Z87" s="0" t="n">
        <v>5.687</v>
      </c>
      <c r="AA87" s="0" t="n">
        <v>5.55</v>
      </c>
      <c r="AB87" s="0" t="n">
        <v>5.413</v>
      </c>
      <c r="AC87" s="0" t="n">
        <v>14.342</v>
      </c>
      <c r="AD87" s="0" t="n">
        <v>23.271</v>
      </c>
      <c r="AE87" s="0" t="n">
        <v>21.5615</v>
      </c>
      <c r="AF87" s="0" t="n">
        <v>19.852</v>
      </c>
      <c r="AG87" s="0" t="n">
        <v>19.6195</v>
      </c>
      <c r="AH87" s="0" t="n">
        <v>19.387</v>
      </c>
      <c r="AI87" s="0" t="n">
        <v>19.955</v>
      </c>
      <c r="AJ87" s="0" t="n">
        <v>20.523</v>
      </c>
      <c r="AK87" s="0" t="n">
        <v>20.2705</v>
      </c>
      <c r="AL87" s="0" t="n">
        <v>20.018</v>
      </c>
      <c r="AM87" s="0" t="n">
        <v>19.7655</v>
      </c>
      <c r="AN87" s="0" t="n">
        <v>19.513</v>
      </c>
      <c r="AO87" s="0" t="n">
        <v>13.173</v>
      </c>
      <c r="AP87" s="0" t="n">
        <v>6.833</v>
      </c>
      <c r="AQ87" s="0" t="n">
        <v>6.9445</v>
      </c>
      <c r="AR87" s="0" t="n">
        <v>7.056</v>
      </c>
      <c r="AS87" s="0" t="n">
        <v>6.959125</v>
      </c>
      <c r="AT87" s="0" t="n">
        <v>6.86225</v>
      </c>
      <c r="AU87" s="103" t="n">
        <v>6.765375</v>
      </c>
      <c r="AV87" s="103" t="n">
        <v>6.6685</v>
      </c>
      <c r="AW87" s="103" t="n">
        <v>6.571625</v>
      </c>
      <c r="AX87" s="103" t="n">
        <v>6.47475</v>
      </c>
      <c r="AY87" s="103" t="n">
        <v>6.377875</v>
      </c>
      <c r="AZ87" s="103" t="n">
        <v>6.281</v>
      </c>
      <c r="BA87" s="103" t="n">
        <v>6.184125</v>
      </c>
      <c r="BB87" s="103" t="n">
        <v>6.08725</v>
      </c>
      <c r="BC87" s="103" t="n">
        <v>5.990375</v>
      </c>
      <c r="BD87" s="103" t="n">
        <v>5.8935</v>
      </c>
      <c r="BE87" s="103" t="n">
        <v>5.796625</v>
      </c>
      <c r="BF87" s="103" t="n">
        <v>5.69975</v>
      </c>
      <c r="BG87" s="103" t="n">
        <v>5.602875</v>
      </c>
      <c r="BH87" s="103" t="n">
        <v>5.506</v>
      </c>
      <c r="BI87" s="103" t="n">
        <v>5.409125</v>
      </c>
      <c r="BJ87" s="103" t="n">
        <v>5.31225</v>
      </c>
    </row>
    <row r="88" customFormat="false" ht="12.8" hidden="false" customHeight="false" outlineLevel="0" collapsed="false">
      <c r="A88" s="102" t="n">
        <v>121</v>
      </c>
      <c r="B88" s="0" t="n">
        <v>0</v>
      </c>
      <c r="C88" s="0" t="n">
        <v>0.454</v>
      </c>
      <c r="D88" s="0" t="n">
        <v>0.908</v>
      </c>
      <c r="E88" s="0" t="n">
        <v>1.362</v>
      </c>
      <c r="F88" s="0" t="n">
        <v>1.816</v>
      </c>
      <c r="G88" s="0" t="n">
        <v>2.2702</v>
      </c>
      <c r="H88" s="0" t="n">
        <v>2.7244</v>
      </c>
      <c r="I88" s="0" t="n">
        <v>3.1786</v>
      </c>
      <c r="J88" s="0" t="n">
        <v>3.6328</v>
      </c>
      <c r="K88" s="0" t="n">
        <v>4.01525</v>
      </c>
      <c r="L88" s="0" t="n">
        <v>4.3977</v>
      </c>
      <c r="M88" s="0" t="n">
        <v>4.78015</v>
      </c>
      <c r="N88" s="0" t="n">
        <v>5.1626</v>
      </c>
      <c r="O88" s="0" t="n">
        <v>5.2284</v>
      </c>
      <c r="P88" s="0" t="n">
        <v>5.2942</v>
      </c>
      <c r="Q88" s="0" t="n">
        <v>5.5518</v>
      </c>
      <c r="R88" s="0" t="n">
        <v>5.8094</v>
      </c>
      <c r="S88" s="0" t="n">
        <v>5.7983</v>
      </c>
      <c r="T88" s="0" t="n">
        <v>5.7872</v>
      </c>
      <c r="U88" s="0" t="n">
        <v>5.8949</v>
      </c>
      <c r="V88" s="0" t="n">
        <v>6.0026</v>
      </c>
      <c r="W88" s="0" t="n">
        <v>6.3409</v>
      </c>
      <c r="X88" s="0" t="n">
        <v>6.6792</v>
      </c>
      <c r="Y88" s="0" t="n">
        <v>6.2574</v>
      </c>
      <c r="Z88" s="0" t="n">
        <v>5.8356</v>
      </c>
      <c r="AA88" s="0" t="n">
        <v>5.6981</v>
      </c>
      <c r="AB88" s="0" t="n">
        <v>5.5606</v>
      </c>
      <c r="AC88" s="0" t="n">
        <v>14.6831</v>
      </c>
      <c r="AD88" s="0" t="n">
        <v>23.8056</v>
      </c>
      <c r="AE88" s="0" t="n">
        <v>22.0709</v>
      </c>
      <c r="AF88" s="0" t="n">
        <v>20.3362</v>
      </c>
      <c r="AG88" s="0" t="n">
        <v>20.0979</v>
      </c>
      <c r="AH88" s="0" t="n">
        <v>19.8596</v>
      </c>
      <c r="AI88" s="0" t="n">
        <v>20.3825</v>
      </c>
      <c r="AJ88" s="0" t="n">
        <v>20.9054</v>
      </c>
      <c r="AK88" s="0" t="n">
        <v>20.6481</v>
      </c>
      <c r="AL88" s="0" t="n">
        <v>20.3908</v>
      </c>
      <c r="AM88" s="0" t="n">
        <v>20.1336</v>
      </c>
      <c r="AN88" s="0" t="n">
        <v>19.8764</v>
      </c>
      <c r="AO88" s="0" t="n">
        <v>13.4228</v>
      </c>
      <c r="AP88" s="0" t="n">
        <v>6.9692</v>
      </c>
      <c r="AQ88" s="0" t="n">
        <v>7.0805</v>
      </c>
      <c r="AR88" s="0" t="n">
        <v>7.1918</v>
      </c>
      <c r="AS88" s="0" t="n">
        <v>7.093025</v>
      </c>
      <c r="AT88" s="0" t="n">
        <v>6.99425</v>
      </c>
      <c r="AU88" s="103" t="n">
        <v>6.895475</v>
      </c>
      <c r="AV88" s="103" t="n">
        <v>6.7967</v>
      </c>
      <c r="AW88" s="103" t="n">
        <v>6.697925</v>
      </c>
      <c r="AX88" s="103" t="n">
        <v>6.59915</v>
      </c>
      <c r="AY88" s="103" t="n">
        <v>6.500375</v>
      </c>
      <c r="AZ88" s="103" t="n">
        <v>6.4016</v>
      </c>
      <c r="BA88" s="103" t="n">
        <v>6.302825</v>
      </c>
      <c r="BB88" s="103" t="n">
        <v>6.20405</v>
      </c>
      <c r="BC88" s="103" t="n">
        <v>6.105275</v>
      </c>
      <c r="BD88" s="103" t="n">
        <v>6.0065</v>
      </c>
      <c r="BE88" s="103" t="n">
        <v>5.907725</v>
      </c>
      <c r="BF88" s="103" t="n">
        <v>5.80895</v>
      </c>
      <c r="BG88" s="103" t="n">
        <v>5.710175</v>
      </c>
      <c r="BH88" s="103" t="n">
        <v>5.6114</v>
      </c>
      <c r="BI88" s="103" t="n">
        <v>5.512625</v>
      </c>
      <c r="BJ88" s="103" t="n">
        <v>5.41385</v>
      </c>
    </row>
    <row r="89" customFormat="false" ht="12.8" hidden="false" customHeight="false" outlineLevel="0" collapsed="false">
      <c r="A89" s="102" t="n">
        <v>122</v>
      </c>
      <c r="B89" s="0" t="n">
        <v>0</v>
      </c>
      <c r="C89" s="0" t="n">
        <v>0.4565</v>
      </c>
      <c r="D89" s="0" t="n">
        <v>0.913</v>
      </c>
      <c r="E89" s="0" t="n">
        <v>1.3695</v>
      </c>
      <c r="F89" s="0" t="n">
        <v>1.826</v>
      </c>
      <c r="G89" s="0" t="n">
        <v>2.28265</v>
      </c>
      <c r="H89" s="0" t="n">
        <v>2.7393</v>
      </c>
      <c r="I89" s="0" t="n">
        <v>3.19595</v>
      </c>
      <c r="J89" s="0" t="n">
        <v>3.6526</v>
      </c>
      <c r="K89" s="0" t="n">
        <v>4.03875</v>
      </c>
      <c r="L89" s="0" t="n">
        <v>4.4249</v>
      </c>
      <c r="M89" s="0" t="n">
        <v>4.81105</v>
      </c>
      <c r="N89" s="0" t="n">
        <v>5.1972</v>
      </c>
      <c r="O89" s="0" t="n">
        <v>5.2703</v>
      </c>
      <c r="P89" s="0" t="n">
        <v>5.3434</v>
      </c>
      <c r="Q89" s="0" t="n">
        <v>5.6056</v>
      </c>
      <c r="R89" s="0" t="n">
        <v>5.8678</v>
      </c>
      <c r="S89" s="0" t="n">
        <v>5.8656</v>
      </c>
      <c r="T89" s="0" t="n">
        <v>5.8634</v>
      </c>
      <c r="U89" s="0" t="n">
        <v>5.9833</v>
      </c>
      <c r="V89" s="0" t="n">
        <v>6.1032</v>
      </c>
      <c r="W89" s="0" t="n">
        <v>6.4538</v>
      </c>
      <c r="X89" s="0" t="n">
        <v>6.8044</v>
      </c>
      <c r="Y89" s="0" t="n">
        <v>6.3943</v>
      </c>
      <c r="Z89" s="0" t="n">
        <v>5.9842</v>
      </c>
      <c r="AA89" s="0" t="n">
        <v>5.8462</v>
      </c>
      <c r="AB89" s="0" t="n">
        <v>5.7082</v>
      </c>
      <c r="AC89" s="0" t="n">
        <v>15.0242</v>
      </c>
      <c r="AD89" s="0" t="n">
        <v>24.3402</v>
      </c>
      <c r="AE89" s="0" t="n">
        <v>22.5803</v>
      </c>
      <c r="AF89" s="0" t="n">
        <v>20.8204</v>
      </c>
      <c r="AG89" s="0" t="n">
        <v>20.5763</v>
      </c>
      <c r="AH89" s="0" t="n">
        <v>20.3322</v>
      </c>
      <c r="AI89" s="0" t="n">
        <v>20.81</v>
      </c>
      <c r="AJ89" s="0" t="n">
        <v>21.2878</v>
      </c>
      <c r="AK89" s="0" t="n">
        <v>21.0257</v>
      </c>
      <c r="AL89" s="0" t="n">
        <v>20.7636</v>
      </c>
      <c r="AM89" s="0" t="n">
        <v>20.5017</v>
      </c>
      <c r="AN89" s="0" t="n">
        <v>20.2398</v>
      </c>
      <c r="AO89" s="0" t="n">
        <v>13.6726</v>
      </c>
      <c r="AP89" s="0" t="n">
        <v>7.1054</v>
      </c>
      <c r="AQ89" s="0" t="n">
        <v>7.2165</v>
      </c>
      <c r="AR89" s="0" t="n">
        <v>7.3276</v>
      </c>
      <c r="AS89" s="0" t="n">
        <v>7.226925</v>
      </c>
      <c r="AT89" s="0" t="n">
        <v>7.12625</v>
      </c>
      <c r="AU89" s="103" t="n">
        <v>7.025575</v>
      </c>
      <c r="AV89" s="103" t="n">
        <v>6.9249</v>
      </c>
      <c r="AW89" s="103" t="n">
        <v>6.824225</v>
      </c>
      <c r="AX89" s="103" t="n">
        <v>6.72355</v>
      </c>
      <c r="AY89" s="103" t="n">
        <v>6.622875</v>
      </c>
      <c r="AZ89" s="103" t="n">
        <v>6.5222</v>
      </c>
      <c r="BA89" s="103" t="n">
        <v>6.421525</v>
      </c>
      <c r="BB89" s="103" t="n">
        <v>6.32085</v>
      </c>
      <c r="BC89" s="103" t="n">
        <v>6.220175</v>
      </c>
      <c r="BD89" s="103" t="n">
        <v>6.1195</v>
      </c>
      <c r="BE89" s="103" t="n">
        <v>6.018825</v>
      </c>
      <c r="BF89" s="103" t="n">
        <v>5.91815</v>
      </c>
      <c r="BG89" s="103" t="n">
        <v>5.817475</v>
      </c>
      <c r="BH89" s="103" t="n">
        <v>5.7168</v>
      </c>
      <c r="BI89" s="103" t="n">
        <v>5.616125</v>
      </c>
      <c r="BJ89" s="103" t="n">
        <v>5.51545</v>
      </c>
    </row>
    <row r="90" customFormat="false" ht="12.8" hidden="false" customHeight="false" outlineLevel="0" collapsed="false">
      <c r="A90" s="102" t="n">
        <v>123</v>
      </c>
      <c r="B90" s="0" t="n">
        <v>0</v>
      </c>
      <c r="C90" s="0" t="n">
        <v>0.459</v>
      </c>
      <c r="D90" s="0" t="n">
        <v>0.918</v>
      </c>
      <c r="E90" s="0" t="n">
        <v>1.377</v>
      </c>
      <c r="F90" s="0" t="n">
        <v>1.836</v>
      </c>
      <c r="G90" s="0" t="n">
        <v>2.2951</v>
      </c>
      <c r="H90" s="0" t="n">
        <v>2.7542</v>
      </c>
      <c r="I90" s="0" t="n">
        <v>3.2133</v>
      </c>
      <c r="J90" s="0" t="n">
        <v>3.6724</v>
      </c>
      <c r="K90" s="0" t="n">
        <v>4.06225</v>
      </c>
      <c r="L90" s="0" t="n">
        <v>4.4521</v>
      </c>
      <c r="M90" s="0" t="n">
        <v>4.84195</v>
      </c>
      <c r="N90" s="0" t="n">
        <v>5.2318</v>
      </c>
      <c r="O90" s="0" t="n">
        <v>5.3122</v>
      </c>
      <c r="P90" s="0" t="n">
        <v>5.3926</v>
      </c>
      <c r="Q90" s="0" t="n">
        <v>5.6594</v>
      </c>
      <c r="R90" s="0" t="n">
        <v>5.9262</v>
      </c>
      <c r="S90" s="0" t="n">
        <v>5.9329</v>
      </c>
      <c r="T90" s="0" t="n">
        <v>5.9396</v>
      </c>
      <c r="U90" s="0" t="n">
        <v>6.0717</v>
      </c>
      <c r="V90" s="0" t="n">
        <v>6.2038</v>
      </c>
      <c r="W90" s="0" t="n">
        <v>6.5667</v>
      </c>
      <c r="X90" s="0" t="n">
        <v>6.9296</v>
      </c>
      <c r="Y90" s="0" t="n">
        <v>6.5312</v>
      </c>
      <c r="Z90" s="0" t="n">
        <v>6.1328</v>
      </c>
      <c r="AA90" s="0" t="n">
        <v>5.9943</v>
      </c>
      <c r="AB90" s="0" t="n">
        <v>5.8558</v>
      </c>
      <c r="AC90" s="0" t="n">
        <v>15.3653</v>
      </c>
      <c r="AD90" s="0" t="n">
        <v>24.8748</v>
      </c>
      <c r="AE90" s="0" t="n">
        <v>23.0897</v>
      </c>
      <c r="AF90" s="0" t="n">
        <v>21.3046</v>
      </c>
      <c r="AG90" s="0" t="n">
        <v>21.0547</v>
      </c>
      <c r="AH90" s="0" t="n">
        <v>20.8048</v>
      </c>
      <c r="AI90" s="0" t="n">
        <v>21.2375</v>
      </c>
      <c r="AJ90" s="0" t="n">
        <v>21.6702</v>
      </c>
      <c r="AK90" s="0" t="n">
        <v>21.4033</v>
      </c>
      <c r="AL90" s="0" t="n">
        <v>21.1364</v>
      </c>
      <c r="AM90" s="0" t="n">
        <v>20.8698</v>
      </c>
      <c r="AN90" s="0" t="n">
        <v>20.6032</v>
      </c>
      <c r="AO90" s="0" t="n">
        <v>13.9224</v>
      </c>
      <c r="AP90" s="0" t="n">
        <v>7.2416</v>
      </c>
      <c r="AQ90" s="0" t="n">
        <v>7.3525</v>
      </c>
      <c r="AR90" s="0" t="n">
        <v>7.4634</v>
      </c>
      <c r="AS90" s="0" t="n">
        <v>7.360825</v>
      </c>
      <c r="AT90" s="0" t="n">
        <v>7.25825</v>
      </c>
      <c r="AU90" s="103" t="n">
        <v>7.155675</v>
      </c>
      <c r="AV90" s="103" t="n">
        <v>7.0531</v>
      </c>
      <c r="AW90" s="103" t="n">
        <v>6.950525</v>
      </c>
      <c r="AX90" s="103" t="n">
        <v>6.84795</v>
      </c>
      <c r="AY90" s="103" t="n">
        <v>6.745375</v>
      </c>
      <c r="AZ90" s="103" t="n">
        <v>6.6428</v>
      </c>
      <c r="BA90" s="103" t="n">
        <v>6.540225</v>
      </c>
      <c r="BB90" s="103" t="n">
        <v>6.43765</v>
      </c>
      <c r="BC90" s="103" t="n">
        <v>6.335075</v>
      </c>
      <c r="BD90" s="103" t="n">
        <v>6.2325</v>
      </c>
      <c r="BE90" s="103" t="n">
        <v>6.129925</v>
      </c>
      <c r="BF90" s="103" t="n">
        <v>6.02735</v>
      </c>
      <c r="BG90" s="103" t="n">
        <v>5.924775</v>
      </c>
      <c r="BH90" s="103" t="n">
        <v>5.8222</v>
      </c>
      <c r="BI90" s="103" t="n">
        <v>5.719625</v>
      </c>
      <c r="BJ90" s="103" t="n">
        <v>5.61705</v>
      </c>
    </row>
    <row r="91" customFormat="false" ht="12.8" hidden="false" customHeight="false" outlineLevel="0" collapsed="false">
      <c r="A91" s="102" t="n">
        <v>124</v>
      </c>
      <c r="B91" s="0" t="n">
        <v>0</v>
      </c>
      <c r="C91" s="0" t="n">
        <v>0.4615</v>
      </c>
      <c r="D91" s="0" t="n">
        <v>0.923</v>
      </c>
      <c r="E91" s="0" t="n">
        <v>1.3845</v>
      </c>
      <c r="F91" s="0" t="n">
        <v>1.846</v>
      </c>
      <c r="G91" s="0" t="n">
        <v>2.30755</v>
      </c>
      <c r="H91" s="0" t="n">
        <v>2.7691</v>
      </c>
      <c r="I91" s="0" t="n">
        <v>3.23065</v>
      </c>
      <c r="J91" s="0" t="n">
        <v>3.6922</v>
      </c>
      <c r="K91" s="0" t="n">
        <v>4.08575</v>
      </c>
      <c r="L91" s="0" t="n">
        <v>4.4793</v>
      </c>
      <c r="M91" s="0" t="n">
        <v>4.87285</v>
      </c>
      <c r="N91" s="0" t="n">
        <v>5.2664</v>
      </c>
      <c r="O91" s="0" t="n">
        <v>5.3541</v>
      </c>
      <c r="P91" s="0" t="n">
        <v>5.4418</v>
      </c>
      <c r="Q91" s="0" t="n">
        <v>5.7132</v>
      </c>
      <c r="R91" s="0" t="n">
        <v>5.9846</v>
      </c>
      <c r="S91" s="0" t="n">
        <v>6.0002</v>
      </c>
      <c r="T91" s="0" t="n">
        <v>6.0158</v>
      </c>
      <c r="U91" s="0" t="n">
        <v>6.1601</v>
      </c>
      <c r="V91" s="0" t="n">
        <v>6.3044</v>
      </c>
      <c r="W91" s="0" t="n">
        <v>6.6796</v>
      </c>
      <c r="X91" s="0" t="n">
        <v>7.0548</v>
      </c>
      <c r="Y91" s="0" t="n">
        <v>6.6681</v>
      </c>
      <c r="Z91" s="0" t="n">
        <v>6.2814</v>
      </c>
      <c r="AA91" s="0" t="n">
        <v>6.1424</v>
      </c>
      <c r="AB91" s="0" t="n">
        <v>6.0034</v>
      </c>
      <c r="AC91" s="0" t="n">
        <v>15.7064</v>
      </c>
      <c r="AD91" s="0" t="n">
        <v>25.4094</v>
      </c>
      <c r="AE91" s="0" t="n">
        <v>23.5991</v>
      </c>
      <c r="AF91" s="0" t="n">
        <v>21.7888</v>
      </c>
      <c r="AG91" s="0" t="n">
        <v>21.5331</v>
      </c>
      <c r="AH91" s="0" t="n">
        <v>21.2774</v>
      </c>
      <c r="AI91" s="0" t="n">
        <v>21.665</v>
      </c>
      <c r="AJ91" s="0" t="n">
        <v>22.0526</v>
      </c>
      <c r="AK91" s="0" t="n">
        <v>21.7809</v>
      </c>
      <c r="AL91" s="0" t="n">
        <v>21.5092</v>
      </c>
      <c r="AM91" s="0" t="n">
        <v>21.2379</v>
      </c>
      <c r="AN91" s="0" t="n">
        <v>20.9666</v>
      </c>
      <c r="AO91" s="0" t="n">
        <v>14.1722</v>
      </c>
      <c r="AP91" s="0" t="n">
        <v>7.3778</v>
      </c>
      <c r="AQ91" s="0" t="n">
        <v>7.4885</v>
      </c>
      <c r="AR91" s="0" t="n">
        <v>7.5992</v>
      </c>
      <c r="AS91" s="0" t="n">
        <v>7.494725</v>
      </c>
      <c r="AT91" s="0" t="n">
        <v>7.39025</v>
      </c>
      <c r="AU91" s="103" t="n">
        <v>7.285775</v>
      </c>
      <c r="AV91" s="103" t="n">
        <v>7.1813</v>
      </c>
      <c r="AW91" s="103" t="n">
        <v>7.076825</v>
      </c>
      <c r="AX91" s="103" t="n">
        <v>6.97235</v>
      </c>
      <c r="AY91" s="103" t="n">
        <v>6.867875</v>
      </c>
      <c r="AZ91" s="103" t="n">
        <v>6.7634</v>
      </c>
      <c r="BA91" s="103" t="n">
        <v>6.658925</v>
      </c>
      <c r="BB91" s="103" t="n">
        <v>6.55445</v>
      </c>
      <c r="BC91" s="103" t="n">
        <v>6.449975</v>
      </c>
      <c r="BD91" s="103" t="n">
        <v>6.3455</v>
      </c>
      <c r="BE91" s="103" t="n">
        <v>6.241025</v>
      </c>
      <c r="BF91" s="103" t="n">
        <v>6.13655</v>
      </c>
      <c r="BG91" s="103" t="n">
        <v>6.032075</v>
      </c>
      <c r="BH91" s="103" t="n">
        <v>5.9276</v>
      </c>
      <c r="BI91" s="103" t="n">
        <v>5.823125</v>
      </c>
      <c r="BJ91" s="103" t="n">
        <v>5.71865</v>
      </c>
    </row>
    <row r="92" customFormat="false" ht="12.8" hidden="false" customHeight="false" outlineLevel="0" collapsed="false">
      <c r="A92" s="102" t="n">
        <v>125</v>
      </c>
      <c r="B92" s="0" t="n">
        <v>0</v>
      </c>
      <c r="C92" s="0" t="n">
        <v>0.464</v>
      </c>
      <c r="D92" s="0" t="n">
        <v>0.928</v>
      </c>
      <c r="E92" s="0" t="n">
        <v>1.392</v>
      </c>
      <c r="F92" s="0" t="n">
        <v>1.856</v>
      </c>
      <c r="G92" s="0" t="n">
        <v>2.32</v>
      </c>
      <c r="H92" s="0" t="n">
        <v>2.784</v>
      </c>
      <c r="I92" s="0" t="n">
        <v>3.248</v>
      </c>
      <c r="J92" s="0" t="n">
        <v>3.712</v>
      </c>
      <c r="K92" s="0" t="n">
        <v>4.10925</v>
      </c>
      <c r="L92" s="0" t="n">
        <v>4.5065</v>
      </c>
      <c r="M92" s="0" t="n">
        <v>4.90375</v>
      </c>
      <c r="N92" s="0" t="n">
        <v>5.301</v>
      </c>
      <c r="O92" s="0" t="n">
        <v>5.396</v>
      </c>
      <c r="P92" s="0" t="n">
        <v>5.491</v>
      </c>
      <c r="Q92" s="0" t="n">
        <v>5.767</v>
      </c>
      <c r="R92" s="0" t="n">
        <v>6.043</v>
      </c>
      <c r="S92" s="0" t="n">
        <v>6.0675</v>
      </c>
      <c r="T92" s="0" t="n">
        <v>6.092</v>
      </c>
      <c r="U92" s="0" t="n">
        <v>6.2485</v>
      </c>
      <c r="V92" s="0" t="n">
        <v>6.405</v>
      </c>
      <c r="W92" s="0" t="n">
        <v>6.7925</v>
      </c>
      <c r="X92" s="0" t="n">
        <v>7.18</v>
      </c>
      <c r="Y92" s="0" t="n">
        <v>6.805</v>
      </c>
      <c r="Z92" s="0" t="n">
        <v>6.43</v>
      </c>
      <c r="AA92" s="0" t="n">
        <v>6.2905</v>
      </c>
      <c r="AB92" s="0" t="n">
        <v>6.151</v>
      </c>
      <c r="AC92" s="0" t="n">
        <v>16.0475</v>
      </c>
      <c r="AD92" s="0" t="n">
        <v>25.944</v>
      </c>
      <c r="AE92" s="0" t="n">
        <v>24.1085</v>
      </c>
      <c r="AF92" s="0" t="n">
        <v>22.273</v>
      </c>
      <c r="AG92" s="0" t="n">
        <v>22.0115</v>
      </c>
      <c r="AH92" s="0" t="n">
        <v>21.75</v>
      </c>
      <c r="AI92" s="0" t="n">
        <v>22.0925</v>
      </c>
      <c r="AJ92" s="0" t="n">
        <v>22.435</v>
      </c>
      <c r="AK92" s="0" t="n">
        <v>22.1585</v>
      </c>
      <c r="AL92" s="0" t="n">
        <v>21.882</v>
      </c>
      <c r="AM92" s="0" t="n">
        <v>21.606</v>
      </c>
      <c r="AN92" s="0" t="n">
        <v>21.33</v>
      </c>
      <c r="AO92" s="0" t="n">
        <v>14.422</v>
      </c>
      <c r="AP92" s="0" t="n">
        <v>7.514</v>
      </c>
      <c r="AQ92" s="0" t="n">
        <v>7.6245</v>
      </c>
      <c r="AR92" s="0" t="n">
        <v>7.735</v>
      </c>
      <c r="AS92" s="0" t="n">
        <v>7.628625</v>
      </c>
      <c r="AT92" s="0" t="n">
        <v>7.52225</v>
      </c>
      <c r="AU92" s="103" t="n">
        <v>7.415875</v>
      </c>
      <c r="AV92" s="103" t="n">
        <v>7.3095</v>
      </c>
      <c r="AW92" s="103" t="n">
        <v>7.203125</v>
      </c>
      <c r="AX92" s="103" t="n">
        <v>7.09675</v>
      </c>
      <c r="AY92" s="103" t="n">
        <v>6.990375</v>
      </c>
      <c r="AZ92" s="103" t="n">
        <v>6.884</v>
      </c>
      <c r="BA92" s="103" t="n">
        <v>6.777625</v>
      </c>
      <c r="BB92" s="103" t="n">
        <v>6.67125</v>
      </c>
      <c r="BC92" s="103" t="n">
        <v>6.564875</v>
      </c>
      <c r="BD92" s="103" t="n">
        <v>6.4585</v>
      </c>
      <c r="BE92" s="103" t="n">
        <v>6.352125</v>
      </c>
      <c r="BF92" s="103" t="n">
        <v>6.24575</v>
      </c>
      <c r="BG92" s="103" t="n">
        <v>6.139375</v>
      </c>
      <c r="BH92" s="103" t="n">
        <v>6.033</v>
      </c>
      <c r="BI92" s="103" t="n">
        <v>5.926625</v>
      </c>
      <c r="BJ92" s="103" t="n">
        <v>5.82025</v>
      </c>
    </row>
    <row r="93" customFormat="false" ht="12.8" hidden="false" customHeight="false" outlineLevel="0" collapsed="false">
      <c r="A93" s="102" t="n">
        <v>126</v>
      </c>
      <c r="B93" s="0" t="n">
        <v>0</v>
      </c>
      <c r="C93" s="0" t="n">
        <v>0.4649</v>
      </c>
      <c r="D93" s="0" t="n">
        <v>0.9298</v>
      </c>
      <c r="E93" s="0" t="n">
        <v>1.3947</v>
      </c>
      <c r="F93" s="0" t="n">
        <v>1.8596</v>
      </c>
      <c r="G93" s="0" t="n">
        <v>2.32445</v>
      </c>
      <c r="H93" s="0" t="n">
        <v>2.7893</v>
      </c>
      <c r="I93" s="0" t="n">
        <v>3.25415</v>
      </c>
      <c r="J93" s="0" t="n">
        <v>3.719</v>
      </c>
      <c r="K93" s="0" t="n">
        <v>4.1187</v>
      </c>
      <c r="L93" s="0" t="n">
        <v>4.5184</v>
      </c>
      <c r="M93" s="0" t="n">
        <v>4.9181</v>
      </c>
      <c r="N93" s="0" t="n">
        <v>5.3178</v>
      </c>
      <c r="O93" s="0" t="n">
        <v>5.4238</v>
      </c>
      <c r="P93" s="0" t="n">
        <v>5.5298</v>
      </c>
      <c r="Q93" s="0" t="n">
        <v>5.8107</v>
      </c>
      <c r="R93" s="0" t="n">
        <v>6.0916</v>
      </c>
      <c r="S93" s="0" t="n">
        <v>6.1255</v>
      </c>
      <c r="T93" s="0" t="n">
        <v>6.1594</v>
      </c>
      <c r="U93" s="0" t="n">
        <v>6.3279</v>
      </c>
      <c r="V93" s="0" t="n">
        <v>6.4964</v>
      </c>
      <c r="W93" s="0" t="n">
        <v>6.8954</v>
      </c>
      <c r="X93" s="0" t="n">
        <v>7.2944</v>
      </c>
      <c r="Y93" s="0" t="n">
        <v>6.9325</v>
      </c>
      <c r="Z93" s="0" t="n">
        <v>6.5706</v>
      </c>
      <c r="AA93" s="0" t="n">
        <v>6.432</v>
      </c>
      <c r="AB93" s="0" t="n">
        <v>6.2934</v>
      </c>
      <c r="AC93" s="0" t="n">
        <v>16.3499</v>
      </c>
      <c r="AD93" s="0" t="n">
        <v>26.4064</v>
      </c>
      <c r="AE93" s="0" t="n">
        <v>24.5586</v>
      </c>
      <c r="AF93" s="0" t="n">
        <v>22.7108</v>
      </c>
      <c r="AG93" s="0" t="n">
        <v>22.4441</v>
      </c>
      <c r="AH93" s="0" t="n">
        <v>22.1774</v>
      </c>
      <c r="AI93" s="0" t="n">
        <v>22.4767</v>
      </c>
      <c r="AJ93" s="0" t="n">
        <v>22.776</v>
      </c>
      <c r="AK93" s="0" t="n">
        <v>22.4952</v>
      </c>
      <c r="AL93" s="0" t="n">
        <v>22.2144</v>
      </c>
      <c r="AM93" s="0" t="n">
        <v>21.9341</v>
      </c>
      <c r="AN93" s="0" t="n">
        <v>21.6538</v>
      </c>
      <c r="AO93" s="0" t="n">
        <v>14.6471</v>
      </c>
      <c r="AP93" s="0" t="n">
        <v>7.6404</v>
      </c>
      <c r="AQ93" s="0" t="n">
        <v>7.7494</v>
      </c>
      <c r="AR93" s="0" t="n">
        <v>7.8584</v>
      </c>
      <c r="AS93" s="0" t="n">
        <v>7.750325</v>
      </c>
      <c r="AT93" s="0" t="n">
        <v>7.64225</v>
      </c>
      <c r="AU93" s="103" t="n">
        <v>7.534175</v>
      </c>
      <c r="AV93" s="103" t="n">
        <v>7.4261</v>
      </c>
      <c r="AW93" s="103" t="n">
        <v>7.318025</v>
      </c>
      <c r="AX93" s="103" t="n">
        <v>7.20995</v>
      </c>
      <c r="AY93" s="103" t="n">
        <v>7.101875</v>
      </c>
      <c r="AZ93" s="103" t="n">
        <v>6.9938</v>
      </c>
      <c r="BA93" s="103" t="n">
        <v>6.885725</v>
      </c>
      <c r="BB93" s="103" t="n">
        <v>6.77765</v>
      </c>
      <c r="BC93" s="103" t="n">
        <v>6.669575</v>
      </c>
      <c r="BD93" s="103" t="n">
        <v>6.5615</v>
      </c>
      <c r="BE93" s="103" t="n">
        <v>6.453425</v>
      </c>
      <c r="BF93" s="103" t="n">
        <v>6.34535</v>
      </c>
      <c r="BG93" s="103" t="n">
        <v>6.237275</v>
      </c>
      <c r="BH93" s="103" t="n">
        <v>6.1292</v>
      </c>
      <c r="BI93" s="103" t="n">
        <v>6.021125</v>
      </c>
      <c r="BJ93" s="103" t="n">
        <v>5.91305</v>
      </c>
    </row>
    <row r="94" customFormat="false" ht="12.8" hidden="false" customHeight="false" outlineLevel="0" collapsed="false">
      <c r="A94" s="102" t="n">
        <v>127</v>
      </c>
      <c r="B94" s="0" t="n">
        <v>0</v>
      </c>
      <c r="C94" s="0" t="n">
        <v>0.4658</v>
      </c>
      <c r="D94" s="0" t="n">
        <v>0.9316</v>
      </c>
      <c r="E94" s="0" t="n">
        <v>1.3974</v>
      </c>
      <c r="F94" s="0" t="n">
        <v>1.8632</v>
      </c>
      <c r="G94" s="0" t="n">
        <v>2.3289</v>
      </c>
      <c r="H94" s="0" t="n">
        <v>2.7946</v>
      </c>
      <c r="I94" s="0" t="n">
        <v>3.2603</v>
      </c>
      <c r="J94" s="0" t="n">
        <v>3.726</v>
      </c>
      <c r="K94" s="0" t="n">
        <v>4.12815</v>
      </c>
      <c r="L94" s="0" t="n">
        <v>4.5303</v>
      </c>
      <c r="M94" s="0" t="n">
        <v>4.93245</v>
      </c>
      <c r="N94" s="0" t="n">
        <v>5.3346</v>
      </c>
      <c r="O94" s="0" t="n">
        <v>5.4516</v>
      </c>
      <c r="P94" s="0" t="n">
        <v>5.5686</v>
      </c>
      <c r="Q94" s="0" t="n">
        <v>5.8544</v>
      </c>
      <c r="R94" s="0" t="n">
        <v>6.1402</v>
      </c>
      <c r="S94" s="0" t="n">
        <v>6.1835</v>
      </c>
      <c r="T94" s="0" t="n">
        <v>6.2268</v>
      </c>
      <c r="U94" s="0" t="n">
        <v>6.4073</v>
      </c>
      <c r="V94" s="0" t="n">
        <v>6.5878</v>
      </c>
      <c r="W94" s="0" t="n">
        <v>6.9983</v>
      </c>
      <c r="X94" s="0" t="n">
        <v>7.4088</v>
      </c>
      <c r="Y94" s="0" t="n">
        <v>7.06</v>
      </c>
      <c r="Z94" s="0" t="n">
        <v>6.7112</v>
      </c>
      <c r="AA94" s="0" t="n">
        <v>6.5735</v>
      </c>
      <c r="AB94" s="0" t="n">
        <v>6.4358</v>
      </c>
      <c r="AC94" s="0" t="n">
        <v>16.6523</v>
      </c>
      <c r="AD94" s="0" t="n">
        <v>26.8688</v>
      </c>
      <c r="AE94" s="0" t="n">
        <v>25.0087</v>
      </c>
      <c r="AF94" s="0" t="n">
        <v>23.1486</v>
      </c>
      <c r="AG94" s="0" t="n">
        <v>22.8767</v>
      </c>
      <c r="AH94" s="0" t="n">
        <v>22.6048</v>
      </c>
      <c r="AI94" s="0" t="n">
        <v>22.8609</v>
      </c>
      <c r="AJ94" s="0" t="n">
        <v>23.117</v>
      </c>
      <c r="AK94" s="0" t="n">
        <v>22.8319</v>
      </c>
      <c r="AL94" s="0" t="n">
        <v>22.5468</v>
      </c>
      <c r="AM94" s="0" t="n">
        <v>22.2622</v>
      </c>
      <c r="AN94" s="0" t="n">
        <v>21.9776</v>
      </c>
      <c r="AO94" s="0" t="n">
        <v>14.8722</v>
      </c>
      <c r="AP94" s="0" t="n">
        <v>7.7668</v>
      </c>
      <c r="AQ94" s="0" t="n">
        <v>7.8743</v>
      </c>
      <c r="AR94" s="0" t="n">
        <v>7.9818</v>
      </c>
      <c r="AS94" s="0" t="n">
        <v>7.872025</v>
      </c>
      <c r="AT94" s="0" t="n">
        <v>7.76225</v>
      </c>
      <c r="AU94" s="103" t="n">
        <v>7.652475</v>
      </c>
      <c r="AV94" s="103" t="n">
        <v>7.5427</v>
      </c>
      <c r="AW94" s="103" t="n">
        <v>7.432925</v>
      </c>
      <c r="AX94" s="103" t="n">
        <v>7.32315</v>
      </c>
      <c r="AY94" s="103" t="n">
        <v>7.213375</v>
      </c>
      <c r="AZ94" s="103" t="n">
        <v>7.1036</v>
      </c>
      <c r="BA94" s="103" t="n">
        <v>6.993825</v>
      </c>
      <c r="BB94" s="103" t="n">
        <v>6.88405</v>
      </c>
      <c r="BC94" s="103" t="n">
        <v>6.774275</v>
      </c>
      <c r="BD94" s="103" t="n">
        <v>6.6645</v>
      </c>
      <c r="BE94" s="103" t="n">
        <v>6.554725</v>
      </c>
      <c r="BF94" s="103" t="n">
        <v>6.44495</v>
      </c>
      <c r="BG94" s="103" t="n">
        <v>6.335175</v>
      </c>
      <c r="BH94" s="103" t="n">
        <v>6.2254</v>
      </c>
      <c r="BI94" s="103" t="n">
        <v>6.115625</v>
      </c>
      <c r="BJ94" s="103" t="n">
        <v>6.00585</v>
      </c>
    </row>
    <row r="95" customFormat="false" ht="12.8" hidden="false" customHeight="false" outlineLevel="0" collapsed="false">
      <c r="A95" s="102" t="n">
        <v>128</v>
      </c>
      <c r="B95" s="0" t="n">
        <v>0</v>
      </c>
      <c r="C95" s="0" t="n">
        <v>0.4667</v>
      </c>
      <c r="D95" s="0" t="n">
        <v>0.9334</v>
      </c>
      <c r="E95" s="0" t="n">
        <v>1.4001</v>
      </c>
      <c r="F95" s="0" t="n">
        <v>1.8668</v>
      </c>
      <c r="G95" s="0" t="n">
        <v>2.33335</v>
      </c>
      <c r="H95" s="0" t="n">
        <v>2.7999</v>
      </c>
      <c r="I95" s="0" t="n">
        <v>3.26645</v>
      </c>
      <c r="J95" s="0" t="n">
        <v>3.733</v>
      </c>
      <c r="K95" s="0" t="n">
        <v>4.1376</v>
      </c>
      <c r="L95" s="0" t="n">
        <v>4.5422</v>
      </c>
      <c r="M95" s="0" t="n">
        <v>4.9468</v>
      </c>
      <c r="N95" s="0" t="n">
        <v>5.3514</v>
      </c>
      <c r="O95" s="0" t="n">
        <v>5.4794</v>
      </c>
      <c r="P95" s="0" t="n">
        <v>5.6074</v>
      </c>
      <c r="Q95" s="0" t="n">
        <v>5.8981</v>
      </c>
      <c r="R95" s="0" t="n">
        <v>6.1888</v>
      </c>
      <c r="S95" s="0" t="n">
        <v>6.2415</v>
      </c>
      <c r="T95" s="0" t="n">
        <v>6.2942</v>
      </c>
      <c r="U95" s="0" t="n">
        <v>6.4867</v>
      </c>
      <c r="V95" s="0" t="n">
        <v>6.6792</v>
      </c>
      <c r="W95" s="0" t="n">
        <v>7.1012</v>
      </c>
      <c r="X95" s="0" t="n">
        <v>7.5232</v>
      </c>
      <c r="Y95" s="0" t="n">
        <v>7.1875</v>
      </c>
      <c r="Z95" s="0" t="n">
        <v>6.8518</v>
      </c>
      <c r="AA95" s="0" t="n">
        <v>6.715</v>
      </c>
      <c r="AB95" s="0" t="n">
        <v>6.5782</v>
      </c>
      <c r="AC95" s="0" t="n">
        <v>16.9547</v>
      </c>
      <c r="AD95" s="0" t="n">
        <v>27.3312</v>
      </c>
      <c r="AE95" s="0" t="n">
        <v>25.4588</v>
      </c>
      <c r="AF95" s="0" t="n">
        <v>23.5864</v>
      </c>
      <c r="AG95" s="0" t="n">
        <v>23.3093</v>
      </c>
      <c r="AH95" s="0" t="n">
        <v>23.0322</v>
      </c>
      <c r="AI95" s="0" t="n">
        <v>23.2451</v>
      </c>
      <c r="AJ95" s="0" t="n">
        <v>23.458</v>
      </c>
      <c r="AK95" s="0" t="n">
        <v>23.1686</v>
      </c>
      <c r="AL95" s="0" t="n">
        <v>22.8792</v>
      </c>
      <c r="AM95" s="0" t="n">
        <v>22.5903</v>
      </c>
      <c r="AN95" s="0" t="n">
        <v>22.3014</v>
      </c>
      <c r="AO95" s="0" t="n">
        <v>15.0973</v>
      </c>
      <c r="AP95" s="0" t="n">
        <v>7.8932</v>
      </c>
      <c r="AQ95" s="0" t="n">
        <v>7.9992</v>
      </c>
      <c r="AR95" s="0" t="n">
        <v>8.1052</v>
      </c>
      <c r="AS95" s="0" t="n">
        <v>7.993725</v>
      </c>
      <c r="AT95" s="0" t="n">
        <v>7.88225</v>
      </c>
      <c r="AU95" s="103" t="n">
        <v>7.770775</v>
      </c>
      <c r="AV95" s="103" t="n">
        <v>7.6593</v>
      </c>
      <c r="AW95" s="103" t="n">
        <v>7.547825</v>
      </c>
      <c r="AX95" s="103" t="n">
        <v>7.43635</v>
      </c>
      <c r="AY95" s="103" t="n">
        <v>7.324875</v>
      </c>
      <c r="AZ95" s="103" t="n">
        <v>7.2134</v>
      </c>
      <c r="BA95" s="103" t="n">
        <v>7.101925</v>
      </c>
      <c r="BB95" s="103" t="n">
        <v>6.99045</v>
      </c>
      <c r="BC95" s="103" t="n">
        <v>6.878975</v>
      </c>
      <c r="BD95" s="103" t="n">
        <v>6.7675</v>
      </c>
      <c r="BE95" s="103" t="n">
        <v>6.656025</v>
      </c>
      <c r="BF95" s="103" t="n">
        <v>6.54455</v>
      </c>
      <c r="BG95" s="103" t="n">
        <v>6.433075</v>
      </c>
      <c r="BH95" s="103" t="n">
        <v>6.3216</v>
      </c>
      <c r="BI95" s="103" t="n">
        <v>6.210125</v>
      </c>
      <c r="BJ95" s="103" t="n">
        <v>6.09865</v>
      </c>
    </row>
    <row r="96" customFormat="false" ht="12.8" hidden="false" customHeight="false" outlineLevel="0" collapsed="false">
      <c r="A96" s="102" t="n">
        <v>129</v>
      </c>
      <c r="B96" s="0" t="n">
        <v>0</v>
      </c>
      <c r="C96" s="0" t="n">
        <v>0.4676</v>
      </c>
      <c r="D96" s="0" t="n">
        <v>0.9352</v>
      </c>
      <c r="E96" s="0" t="n">
        <v>1.4028</v>
      </c>
      <c r="F96" s="0" t="n">
        <v>1.8704</v>
      </c>
      <c r="G96" s="0" t="n">
        <v>2.3378</v>
      </c>
      <c r="H96" s="0" t="n">
        <v>2.8052</v>
      </c>
      <c r="I96" s="0" t="n">
        <v>3.2726</v>
      </c>
      <c r="J96" s="0" t="n">
        <v>3.74</v>
      </c>
      <c r="K96" s="0" t="n">
        <v>4.14705</v>
      </c>
      <c r="L96" s="0" t="n">
        <v>4.5541</v>
      </c>
      <c r="M96" s="0" t="n">
        <v>4.96115</v>
      </c>
      <c r="N96" s="0" t="n">
        <v>5.3682</v>
      </c>
      <c r="O96" s="0" t="n">
        <v>5.5072</v>
      </c>
      <c r="P96" s="0" t="n">
        <v>5.6462</v>
      </c>
      <c r="Q96" s="0" t="n">
        <v>5.9418</v>
      </c>
      <c r="R96" s="0" t="n">
        <v>6.2374</v>
      </c>
      <c r="S96" s="0" t="n">
        <v>6.2995</v>
      </c>
      <c r="T96" s="0" t="n">
        <v>6.3616</v>
      </c>
      <c r="U96" s="0" t="n">
        <v>6.5661</v>
      </c>
      <c r="V96" s="0" t="n">
        <v>6.7706</v>
      </c>
      <c r="W96" s="0" t="n">
        <v>7.2041</v>
      </c>
      <c r="X96" s="0" t="n">
        <v>7.6376</v>
      </c>
      <c r="Y96" s="0" t="n">
        <v>7.315</v>
      </c>
      <c r="Z96" s="0" t="n">
        <v>6.9924</v>
      </c>
      <c r="AA96" s="0" t="n">
        <v>6.8565</v>
      </c>
      <c r="AB96" s="0" t="n">
        <v>6.7206</v>
      </c>
      <c r="AC96" s="0" t="n">
        <v>17.2571</v>
      </c>
      <c r="AD96" s="0" t="n">
        <v>27.7936</v>
      </c>
      <c r="AE96" s="0" t="n">
        <v>25.9089</v>
      </c>
      <c r="AF96" s="0" t="n">
        <v>24.0242</v>
      </c>
      <c r="AG96" s="0" t="n">
        <v>23.7419</v>
      </c>
      <c r="AH96" s="0" t="n">
        <v>23.4596</v>
      </c>
      <c r="AI96" s="0" t="n">
        <v>23.6293</v>
      </c>
      <c r="AJ96" s="0" t="n">
        <v>23.799</v>
      </c>
      <c r="AK96" s="0" t="n">
        <v>23.5053</v>
      </c>
      <c r="AL96" s="0" t="n">
        <v>23.2116</v>
      </c>
      <c r="AM96" s="0" t="n">
        <v>22.9184</v>
      </c>
      <c r="AN96" s="0" t="n">
        <v>22.6252</v>
      </c>
      <c r="AO96" s="0" t="n">
        <v>15.3224</v>
      </c>
      <c r="AP96" s="0" t="n">
        <v>8.0196</v>
      </c>
      <c r="AQ96" s="0" t="n">
        <v>8.1241</v>
      </c>
      <c r="AR96" s="0" t="n">
        <v>8.2286</v>
      </c>
      <c r="AS96" s="0" t="n">
        <v>8.115425</v>
      </c>
      <c r="AT96" s="0" t="n">
        <v>8.00225</v>
      </c>
      <c r="AU96" s="103" t="n">
        <v>7.889075</v>
      </c>
      <c r="AV96" s="103" t="n">
        <v>7.7759</v>
      </c>
      <c r="AW96" s="103" t="n">
        <v>7.662725</v>
      </c>
      <c r="AX96" s="103" t="n">
        <v>7.54955</v>
      </c>
      <c r="AY96" s="103" t="n">
        <v>7.436375</v>
      </c>
      <c r="AZ96" s="103" t="n">
        <v>7.3232</v>
      </c>
      <c r="BA96" s="103" t="n">
        <v>7.210025</v>
      </c>
      <c r="BB96" s="103" t="n">
        <v>7.09685</v>
      </c>
      <c r="BC96" s="103" t="n">
        <v>6.983675</v>
      </c>
      <c r="BD96" s="103" t="n">
        <v>6.8705</v>
      </c>
      <c r="BE96" s="103" t="n">
        <v>6.757325</v>
      </c>
      <c r="BF96" s="103" t="n">
        <v>6.64415</v>
      </c>
      <c r="BG96" s="103" t="n">
        <v>6.530975</v>
      </c>
      <c r="BH96" s="103" t="n">
        <v>6.4178</v>
      </c>
      <c r="BI96" s="103" t="n">
        <v>6.304625</v>
      </c>
      <c r="BJ96" s="103" t="n">
        <v>6.19145</v>
      </c>
    </row>
    <row r="97" customFormat="false" ht="12.8" hidden="false" customHeight="false" outlineLevel="0" collapsed="false">
      <c r="A97" s="102" t="n">
        <v>130</v>
      </c>
      <c r="B97" s="0" t="n">
        <v>0</v>
      </c>
      <c r="C97" s="0" t="n">
        <v>0.4685</v>
      </c>
      <c r="D97" s="0" t="n">
        <v>0.937</v>
      </c>
      <c r="E97" s="0" t="n">
        <v>1.4055</v>
      </c>
      <c r="F97" s="0" t="n">
        <v>1.874</v>
      </c>
      <c r="G97" s="0" t="n">
        <v>2.34225</v>
      </c>
      <c r="H97" s="0" t="n">
        <v>2.8105</v>
      </c>
      <c r="I97" s="0" t="n">
        <v>3.27875</v>
      </c>
      <c r="J97" s="0" t="n">
        <v>3.747</v>
      </c>
      <c r="K97" s="0" t="n">
        <v>4.1565</v>
      </c>
      <c r="L97" s="0" t="n">
        <v>4.566</v>
      </c>
      <c r="M97" s="0" t="n">
        <v>4.9755</v>
      </c>
      <c r="N97" s="0" t="n">
        <v>5.385</v>
      </c>
      <c r="O97" s="0" t="n">
        <v>5.535</v>
      </c>
      <c r="P97" s="0" t="n">
        <v>5.685</v>
      </c>
      <c r="Q97" s="0" t="n">
        <v>5.9855</v>
      </c>
      <c r="R97" s="0" t="n">
        <v>6.286</v>
      </c>
      <c r="S97" s="0" t="n">
        <v>6.3575</v>
      </c>
      <c r="T97" s="0" t="n">
        <v>6.429</v>
      </c>
      <c r="U97" s="0" t="n">
        <v>6.6455</v>
      </c>
      <c r="V97" s="0" t="n">
        <v>6.862</v>
      </c>
      <c r="W97" s="0" t="n">
        <v>7.307</v>
      </c>
      <c r="X97" s="0" t="n">
        <v>7.752</v>
      </c>
      <c r="Y97" s="0" t="n">
        <v>7.4425</v>
      </c>
      <c r="Z97" s="0" t="n">
        <v>7.133</v>
      </c>
      <c r="AA97" s="0" t="n">
        <v>6.998</v>
      </c>
      <c r="AB97" s="0" t="n">
        <v>6.863</v>
      </c>
      <c r="AC97" s="0" t="n">
        <v>17.5595</v>
      </c>
      <c r="AD97" s="0" t="n">
        <v>28.256</v>
      </c>
      <c r="AE97" s="0" t="n">
        <v>26.359</v>
      </c>
      <c r="AF97" s="0" t="n">
        <v>24.462</v>
      </c>
      <c r="AG97" s="0" t="n">
        <v>24.1745</v>
      </c>
      <c r="AH97" s="0" t="n">
        <v>23.887</v>
      </c>
      <c r="AI97" s="0" t="n">
        <v>24.0135</v>
      </c>
      <c r="AJ97" s="0" t="n">
        <v>24.14</v>
      </c>
      <c r="AK97" s="0" t="n">
        <v>23.842</v>
      </c>
      <c r="AL97" s="0" t="n">
        <v>23.544</v>
      </c>
      <c r="AM97" s="0" t="n">
        <v>23.2465</v>
      </c>
      <c r="AN97" s="0" t="n">
        <v>22.949</v>
      </c>
      <c r="AO97" s="0" t="n">
        <v>15.5475</v>
      </c>
      <c r="AP97" s="0" t="n">
        <v>8.146</v>
      </c>
      <c r="AQ97" s="0" t="n">
        <v>8.249</v>
      </c>
      <c r="AR97" s="0" t="n">
        <v>8.352</v>
      </c>
      <c r="AS97" s="0" t="n">
        <v>8.237125</v>
      </c>
      <c r="AT97" s="0" t="n">
        <v>8.12225</v>
      </c>
      <c r="AU97" s="103" t="n">
        <v>8.007375</v>
      </c>
      <c r="AV97" s="103" t="n">
        <v>7.8925</v>
      </c>
      <c r="AW97" s="103" t="n">
        <v>7.777625</v>
      </c>
      <c r="AX97" s="103" t="n">
        <v>7.66275</v>
      </c>
      <c r="AY97" s="103" t="n">
        <v>7.547875</v>
      </c>
      <c r="AZ97" s="103" t="n">
        <v>7.433</v>
      </c>
      <c r="BA97" s="103" t="n">
        <v>7.318125</v>
      </c>
      <c r="BB97" s="103" t="n">
        <v>7.20325</v>
      </c>
      <c r="BC97" s="103" t="n">
        <v>7.088375</v>
      </c>
      <c r="BD97" s="103" t="n">
        <v>6.9735</v>
      </c>
      <c r="BE97" s="103" t="n">
        <v>6.858625</v>
      </c>
      <c r="BF97" s="103" t="n">
        <v>6.74375</v>
      </c>
      <c r="BG97" s="103" t="n">
        <v>6.628875</v>
      </c>
      <c r="BH97" s="103" t="n">
        <v>6.514</v>
      </c>
      <c r="BI97" s="103" t="n">
        <v>6.399125</v>
      </c>
      <c r="BJ97" s="103" t="n">
        <v>6.28425</v>
      </c>
    </row>
    <row r="98" customFormat="false" ht="12.8" hidden="false" customHeight="false" outlineLevel="0" collapsed="false">
      <c r="A98" s="102" t="n">
        <v>131</v>
      </c>
      <c r="B98" s="0" t="n">
        <v>0</v>
      </c>
      <c r="C98" s="0" t="n">
        <v>0.4669</v>
      </c>
      <c r="D98" s="0" t="n">
        <v>0.9338</v>
      </c>
      <c r="E98" s="0" t="n">
        <v>1.4007</v>
      </c>
      <c r="F98" s="0" t="n">
        <v>1.8676</v>
      </c>
      <c r="G98" s="0" t="n">
        <v>2.33425</v>
      </c>
      <c r="H98" s="0" t="n">
        <v>2.8009</v>
      </c>
      <c r="I98" s="0" t="n">
        <v>3.26755</v>
      </c>
      <c r="J98" s="0" t="n">
        <v>3.7342</v>
      </c>
      <c r="K98" s="0" t="n">
        <v>4.14415</v>
      </c>
      <c r="L98" s="0" t="n">
        <v>4.5541</v>
      </c>
      <c r="M98" s="0" t="n">
        <v>4.96405</v>
      </c>
      <c r="N98" s="0" t="n">
        <v>5.374</v>
      </c>
      <c r="O98" s="0" t="n">
        <v>5.5421</v>
      </c>
      <c r="P98" s="0" t="n">
        <v>5.7102</v>
      </c>
      <c r="Q98" s="0" t="n">
        <v>6.0164</v>
      </c>
      <c r="R98" s="0" t="n">
        <v>6.3226</v>
      </c>
      <c r="S98" s="0" t="n">
        <v>6.4039</v>
      </c>
      <c r="T98" s="0" t="n">
        <v>6.4852</v>
      </c>
      <c r="U98" s="0" t="n">
        <v>6.7136</v>
      </c>
      <c r="V98" s="0" t="n">
        <v>6.942</v>
      </c>
      <c r="W98" s="0" t="n">
        <v>7.3972</v>
      </c>
      <c r="X98" s="0" t="n">
        <v>7.8524</v>
      </c>
      <c r="Y98" s="0" t="n">
        <v>7.5575</v>
      </c>
      <c r="Z98" s="0" t="n">
        <v>7.2626</v>
      </c>
      <c r="AA98" s="0" t="n">
        <v>7.1303</v>
      </c>
      <c r="AB98" s="0" t="n">
        <v>6.998</v>
      </c>
      <c r="AC98" s="0" t="n">
        <v>17.8061</v>
      </c>
      <c r="AD98" s="0" t="n">
        <v>28.6142</v>
      </c>
      <c r="AE98" s="0" t="n">
        <v>26.7247</v>
      </c>
      <c r="AF98" s="0" t="n">
        <v>24.8352</v>
      </c>
      <c r="AG98" s="0" t="n">
        <v>24.5432</v>
      </c>
      <c r="AH98" s="0" t="n">
        <v>24.2512</v>
      </c>
      <c r="AI98" s="0" t="n">
        <v>24.3383</v>
      </c>
      <c r="AJ98" s="0" t="n">
        <v>24.4254</v>
      </c>
      <c r="AK98" s="0" t="n">
        <v>24.1238</v>
      </c>
      <c r="AL98" s="0" t="n">
        <v>23.8222</v>
      </c>
      <c r="AM98" s="0" t="n">
        <v>23.521</v>
      </c>
      <c r="AN98" s="0" t="n">
        <v>23.2198</v>
      </c>
      <c r="AO98" s="0" t="n">
        <v>15.7396</v>
      </c>
      <c r="AP98" s="0" t="n">
        <v>8.2594</v>
      </c>
      <c r="AQ98" s="0" t="n">
        <v>8.3592</v>
      </c>
      <c r="AR98" s="0" t="n">
        <v>8.459</v>
      </c>
      <c r="AS98" s="0" t="n">
        <v>8.342625</v>
      </c>
      <c r="AT98" s="0" t="n">
        <v>8.22625</v>
      </c>
      <c r="AU98" s="103" t="n">
        <v>8.109875</v>
      </c>
      <c r="AV98" s="103" t="n">
        <v>7.9935</v>
      </c>
      <c r="AW98" s="103" t="n">
        <v>7.877125</v>
      </c>
      <c r="AX98" s="103" t="n">
        <v>7.76075</v>
      </c>
      <c r="AY98" s="103" t="n">
        <v>7.644375</v>
      </c>
      <c r="AZ98" s="103" t="n">
        <v>7.528</v>
      </c>
      <c r="BA98" s="103" t="n">
        <v>7.411625</v>
      </c>
      <c r="BB98" s="103" t="n">
        <v>7.29525</v>
      </c>
      <c r="BC98" s="103" t="n">
        <v>7.178875</v>
      </c>
      <c r="BD98" s="103" t="n">
        <v>7.0625</v>
      </c>
      <c r="BE98" s="103" t="n">
        <v>6.946125</v>
      </c>
      <c r="BF98" s="103" t="n">
        <v>6.82975</v>
      </c>
      <c r="BG98" s="103" t="n">
        <v>6.713375</v>
      </c>
      <c r="BH98" s="103" t="n">
        <v>6.597</v>
      </c>
      <c r="BI98" s="103" t="n">
        <v>6.480625</v>
      </c>
      <c r="BJ98" s="103" t="n">
        <v>6.36425</v>
      </c>
    </row>
    <row r="99" customFormat="false" ht="12.8" hidden="false" customHeight="false" outlineLevel="0" collapsed="false">
      <c r="A99" s="102" t="n">
        <v>132</v>
      </c>
      <c r="B99" s="0" t="n">
        <v>0</v>
      </c>
      <c r="C99" s="0" t="n">
        <v>0.4653</v>
      </c>
      <c r="D99" s="0" t="n">
        <v>0.9306</v>
      </c>
      <c r="E99" s="0" t="n">
        <v>1.3959</v>
      </c>
      <c r="F99" s="0" t="n">
        <v>1.8612</v>
      </c>
      <c r="G99" s="0" t="n">
        <v>2.32625</v>
      </c>
      <c r="H99" s="0" t="n">
        <v>2.7913</v>
      </c>
      <c r="I99" s="0" t="n">
        <v>3.25635</v>
      </c>
      <c r="J99" s="0" t="n">
        <v>3.7214</v>
      </c>
      <c r="K99" s="0" t="n">
        <v>4.1318</v>
      </c>
      <c r="L99" s="0" t="n">
        <v>4.5422</v>
      </c>
      <c r="M99" s="0" t="n">
        <v>4.9526</v>
      </c>
      <c r="N99" s="0" t="n">
        <v>5.363</v>
      </c>
      <c r="O99" s="0" t="n">
        <v>5.5492</v>
      </c>
      <c r="P99" s="0" t="n">
        <v>5.7354</v>
      </c>
      <c r="Q99" s="0" t="n">
        <v>6.0473</v>
      </c>
      <c r="R99" s="0" t="n">
        <v>6.3592</v>
      </c>
      <c r="S99" s="0" t="n">
        <v>6.4503</v>
      </c>
      <c r="T99" s="0" t="n">
        <v>6.5414</v>
      </c>
      <c r="U99" s="0" t="n">
        <v>6.7817</v>
      </c>
      <c r="V99" s="0" t="n">
        <v>7.022</v>
      </c>
      <c r="W99" s="0" t="n">
        <v>7.4874</v>
      </c>
      <c r="X99" s="0" t="n">
        <v>7.9528</v>
      </c>
      <c r="Y99" s="0" t="n">
        <v>7.6725</v>
      </c>
      <c r="Z99" s="0" t="n">
        <v>7.3922</v>
      </c>
      <c r="AA99" s="0" t="n">
        <v>7.2626</v>
      </c>
      <c r="AB99" s="0" t="n">
        <v>7.133</v>
      </c>
      <c r="AC99" s="0" t="n">
        <v>18.0527</v>
      </c>
      <c r="AD99" s="0" t="n">
        <v>28.9724</v>
      </c>
      <c r="AE99" s="0" t="n">
        <v>27.0904</v>
      </c>
      <c r="AF99" s="0" t="n">
        <v>25.2084</v>
      </c>
      <c r="AG99" s="0" t="n">
        <v>24.9119</v>
      </c>
      <c r="AH99" s="0" t="n">
        <v>24.6154</v>
      </c>
      <c r="AI99" s="0" t="n">
        <v>24.6631</v>
      </c>
      <c r="AJ99" s="0" t="n">
        <v>24.7108</v>
      </c>
      <c r="AK99" s="0" t="n">
        <v>24.4056</v>
      </c>
      <c r="AL99" s="0" t="n">
        <v>24.1004</v>
      </c>
      <c r="AM99" s="0" t="n">
        <v>23.7955</v>
      </c>
      <c r="AN99" s="0" t="n">
        <v>23.4906</v>
      </c>
      <c r="AO99" s="0" t="n">
        <v>15.9317</v>
      </c>
      <c r="AP99" s="0" t="n">
        <v>8.3728</v>
      </c>
      <c r="AQ99" s="0" t="n">
        <v>8.4694</v>
      </c>
      <c r="AR99" s="0" t="n">
        <v>8.566</v>
      </c>
      <c r="AS99" s="0" t="n">
        <v>8.448125</v>
      </c>
      <c r="AT99" s="0" t="n">
        <v>8.33025</v>
      </c>
      <c r="AU99" s="103" t="n">
        <v>8.212375</v>
      </c>
      <c r="AV99" s="103" t="n">
        <v>8.0945</v>
      </c>
      <c r="AW99" s="103" t="n">
        <v>7.976625</v>
      </c>
      <c r="AX99" s="103" t="n">
        <v>7.85875</v>
      </c>
      <c r="AY99" s="103" t="n">
        <v>7.740875</v>
      </c>
      <c r="AZ99" s="103" t="n">
        <v>7.623</v>
      </c>
      <c r="BA99" s="103" t="n">
        <v>7.505125</v>
      </c>
      <c r="BB99" s="103" t="n">
        <v>7.38725</v>
      </c>
      <c r="BC99" s="103" t="n">
        <v>7.269375</v>
      </c>
      <c r="BD99" s="103" t="n">
        <v>7.1515</v>
      </c>
      <c r="BE99" s="103" t="n">
        <v>7.033625</v>
      </c>
      <c r="BF99" s="103" t="n">
        <v>6.91575</v>
      </c>
      <c r="BG99" s="103" t="n">
        <v>6.797875</v>
      </c>
      <c r="BH99" s="103" t="n">
        <v>6.68</v>
      </c>
      <c r="BI99" s="103" t="n">
        <v>6.562125</v>
      </c>
      <c r="BJ99" s="103" t="n">
        <v>6.44425</v>
      </c>
    </row>
    <row r="100" customFormat="false" ht="12.8" hidden="false" customHeight="false" outlineLevel="0" collapsed="false">
      <c r="A100" s="102" t="n">
        <v>133</v>
      </c>
      <c r="B100" s="0" t="n">
        <v>0</v>
      </c>
      <c r="C100" s="0" t="n">
        <v>0.4637</v>
      </c>
      <c r="D100" s="0" t="n">
        <v>0.9274</v>
      </c>
      <c r="E100" s="0" t="n">
        <v>1.3911</v>
      </c>
      <c r="F100" s="0" t="n">
        <v>1.8548</v>
      </c>
      <c r="G100" s="0" t="n">
        <v>2.31825</v>
      </c>
      <c r="H100" s="0" t="n">
        <v>2.7817</v>
      </c>
      <c r="I100" s="0" t="n">
        <v>3.24515</v>
      </c>
      <c r="J100" s="0" t="n">
        <v>3.7086</v>
      </c>
      <c r="K100" s="0" t="n">
        <v>4.11945</v>
      </c>
      <c r="L100" s="0" t="n">
        <v>4.5303</v>
      </c>
      <c r="M100" s="0" t="n">
        <v>4.94115</v>
      </c>
      <c r="N100" s="0" t="n">
        <v>5.352</v>
      </c>
      <c r="O100" s="0" t="n">
        <v>5.5563</v>
      </c>
      <c r="P100" s="0" t="n">
        <v>5.7606</v>
      </c>
      <c r="Q100" s="0" t="n">
        <v>6.0782</v>
      </c>
      <c r="R100" s="0" t="n">
        <v>6.3958</v>
      </c>
      <c r="S100" s="0" t="n">
        <v>6.4967</v>
      </c>
      <c r="T100" s="0" t="n">
        <v>6.5976</v>
      </c>
      <c r="U100" s="0" t="n">
        <v>6.8498</v>
      </c>
      <c r="V100" s="0" t="n">
        <v>7.102</v>
      </c>
      <c r="W100" s="0" t="n">
        <v>7.5776</v>
      </c>
      <c r="X100" s="0" t="n">
        <v>8.0532</v>
      </c>
      <c r="Y100" s="0" t="n">
        <v>7.7875</v>
      </c>
      <c r="Z100" s="0" t="n">
        <v>7.5218</v>
      </c>
      <c r="AA100" s="0" t="n">
        <v>7.3949</v>
      </c>
      <c r="AB100" s="0" t="n">
        <v>7.268</v>
      </c>
      <c r="AC100" s="0" t="n">
        <v>18.2993</v>
      </c>
      <c r="AD100" s="0" t="n">
        <v>29.3306</v>
      </c>
      <c r="AE100" s="0" t="n">
        <v>27.4561</v>
      </c>
      <c r="AF100" s="0" t="n">
        <v>25.5816</v>
      </c>
      <c r="AG100" s="0" t="n">
        <v>25.2806</v>
      </c>
      <c r="AH100" s="0" t="n">
        <v>24.9796</v>
      </c>
      <c r="AI100" s="0" t="n">
        <v>24.9879</v>
      </c>
      <c r="AJ100" s="0" t="n">
        <v>24.9962</v>
      </c>
      <c r="AK100" s="0" t="n">
        <v>24.6874</v>
      </c>
      <c r="AL100" s="0" t="n">
        <v>24.3786</v>
      </c>
      <c r="AM100" s="0" t="n">
        <v>24.07</v>
      </c>
      <c r="AN100" s="0" t="n">
        <v>23.7614</v>
      </c>
      <c r="AO100" s="0" t="n">
        <v>16.1238</v>
      </c>
      <c r="AP100" s="0" t="n">
        <v>8.4862</v>
      </c>
      <c r="AQ100" s="0" t="n">
        <v>8.5796</v>
      </c>
      <c r="AR100" s="0" t="n">
        <v>8.673</v>
      </c>
      <c r="AS100" s="0" t="n">
        <v>8.553625</v>
      </c>
      <c r="AT100" s="0" t="n">
        <v>8.43425</v>
      </c>
      <c r="AU100" s="103" t="n">
        <v>8.314875</v>
      </c>
      <c r="AV100" s="103" t="n">
        <v>8.1955</v>
      </c>
      <c r="AW100" s="103" t="n">
        <v>8.076125</v>
      </c>
      <c r="AX100" s="103" t="n">
        <v>7.95675</v>
      </c>
      <c r="AY100" s="103" t="n">
        <v>7.837375</v>
      </c>
      <c r="AZ100" s="103" t="n">
        <v>7.718</v>
      </c>
      <c r="BA100" s="103" t="n">
        <v>7.598625</v>
      </c>
      <c r="BB100" s="103" t="n">
        <v>7.47925</v>
      </c>
      <c r="BC100" s="103" t="n">
        <v>7.359875</v>
      </c>
      <c r="BD100" s="103" t="n">
        <v>7.2405</v>
      </c>
      <c r="BE100" s="103" t="n">
        <v>7.121125</v>
      </c>
      <c r="BF100" s="103" t="n">
        <v>7.00175</v>
      </c>
      <c r="BG100" s="103" t="n">
        <v>6.882375</v>
      </c>
      <c r="BH100" s="103" t="n">
        <v>6.763</v>
      </c>
      <c r="BI100" s="103" t="n">
        <v>6.643625</v>
      </c>
      <c r="BJ100" s="103" t="n">
        <v>6.52425</v>
      </c>
    </row>
    <row r="101" customFormat="false" ht="12.8" hidden="false" customHeight="false" outlineLevel="0" collapsed="false">
      <c r="A101" s="102" t="n">
        <v>134</v>
      </c>
      <c r="B101" s="0" t="n">
        <v>0</v>
      </c>
      <c r="C101" s="0" t="n">
        <v>0.4621</v>
      </c>
      <c r="D101" s="0" t="n">
        <v>0.9242</v>
      </c>
      <c r="E101" s="0" t="n">
        <v>1.3863</v>
      </c>
      <c r="F101" s="0" t="n">
        <v>1.8484</v>
      </c>
      <c r="G101" s="0" t="n">
        <v>2.31025</v>
      </c>
      <c r="H101" s="0" t="n">
        <v>2.7721</v>
      </c>
      <c r="I101" s="0" t="n">
        <v>3.23395</v>
      </c>
      <c r="J101" s="0" t="n">
        <v>3.6958</v>
      </c>
      <c r="K101" s="0" t="n">
        <v>4.1071</v>
      </c>
      <c r="L101" s="0" t="n">
        <v>4.5184</v>
      </c>
      <c r="M101" s="0" t="n">
        <v>4.9297</v>
      </c>
      <c r="N101" s="0" t="n">
        <v>5.341</v>
      </c>
      <c r="O101" s="0" t="n">
        <v>5.5634</v>
      </c>
      <c r="P101" s="0" t="n">
        <v>5.7858</v>
      </c>
      <c r="Q101" s="0" t="n">
        <v>6.1091</v>
      </c>
      <c r="R101" s="0" t="n">
        <v>6.4324</v>
      </c>
      <c r="S101" s="0" t="n">
        <v>6.5431</v>
      </c>
      <c r="T101" s="0" t="n">
        <v>6.6538</v>
      </c>
      <c r="U101" s="0" t="n">
        <v>6.9179</v>
      </c>
      <c r="V101" s="0" t="n">
        <v>7.182</v>
      </c>
      <c r="W101" s="0" t="n">
        <v>7.6678</v>
      </c>
      <c r="X101" s="0" t="n">
        <v>8.1536</v>
      </c>
      <c r="Y101" s="0" t="n">
        <v>7.9025</v>
      </c>
      <c r="Z101" s="0" t="n">
        <v>7.6514</v>
      </c>
      <c r="AA101" s="0" t="n">
        <v>7.5272</v>
      </c>
      <c r="AB101" s="0" t="n">
        <v>7.403</v>
      </c>
      <c r="AC101" s="0" t="n">
        <v>18.5459</v>
      </c>
      <c r="AD101" s="0" t="n">
        <v>29.6888</v>
      </c>
      <c r="AE101" s="0" t="n">
        <v>27.8218</v>
      </c>
      <c r="AF101" s="0" t="n">
        <v>25.9548</v>
      </c>
      <c r="AG101" s="0" t="n">
        <v>25.6493</v>
      </c>
      <c r="AH101" s="0" t="n">
        <v>25.3438</v>
      </c>
      <c r="AI101" s="0" t="n">
        <v>25.3127</v>
      </c>
      <c r="AJ101" s="0" t="n">
        <v>25.2816</v>
      </c>
      <c r="AK101" s="0" t="n">
        <v>24.9692</v>
      </c>
      <c r="AL101" s="0" t="n">
        <v>24.6568</v>
      </c>
      <c r="AM101" s="0" t="n">
        <v>24.3445</v>
      </c>
      <c r="AN101" s="0" t="n">
        <v>24.0322</v>
      </c>
      <c r="AO101" s="0" t="n">
        <v>16.3159</v>
      </c>
      <c r="AP101" s="0" t="n">
        <v>8.5996</v>
      </c>
      <c r="AQ101" s="0" t="n">
        <v>8.6898</v>
      </c>
      <c r="AR101" s="0" t="n">
        <v>8.78</v>
      </c>
      <c r="AS101" s="0" t="n">
        <v>8.659125</v>
      </c>
      <c r="AT101" s="0" t="n">
        <v>8.53825</v>
      </c>
      <c r="AU101" s="103" t="n">
        <v>8.417375</v>
      </c>
      <c r="AV101" s="103" t="n">
        <v>8.2965</v>
      </c>
      <c r="AW101" s="103" t="n">
        <v>8.175625</v>
      </c>
      <c r="AX101" s="103" t="n">
        <v>8.05475</v>
      </c>
      <c r="AY101" s="103" t="n">
        <v>7.933875</v>
      </c>
      <c r="AZ101" s="103" t="n">
        <v>7.813</v>
      </c>
      <c r="BA101" s="103" t="n">
        <v>7.692125</v>
      </c>
      <c r="BB101" s="103" t="n">
        <v>7.57125</v>
      </c>
      <c r="BC101" s="103" t="n">
        <v>7.450375</v>
      </c>
      <c r="BD101" s="103" t="n">
        <v>7.3295</v>
      </c>
      <c r="BE101" s="103" t="n">
        <v>7.208625</v>
      </c>
      <c r="BF101" s="103" t="n">
        <v>7.08775</v>
      </c>
      <c r="BG101" s="103" t="n">
        <v>6.966875</v>
      </c>
      <c r="BH101" s="103" t="n">
        <v>6.846</v>
      </c>
      <c r="BI101" s="103" t="n">
        <v>6.725125</v>
      </c>
      <c r="BJ101" s="103" t="n">
        <v>6.60425</v>
      </c>
    </row>
    <row r="102" customFormat="false" ht="12.8" hidden="false" customHeight="false" outlineLevel="0" collapsed="false">
      <c r="A102" s="102" t="n">
        <v>135</v>
      </c>
      <c r="B102" s="0" t="n">
        <v>0</v>
      </c>
      <c r="C102" s="0" t="n">
        <v>0.4605</v>
      </c>
      <c r="D102" s="0" t="n">
        <v>0.921</v>
      </c>
      <c r="E102" s="0" t="n">
        <v>1.3815</v>
      </c>
      <c r="F102" s="0" t="n">
        <v>1.842</v>
      </c>
      <c r="G102" s="0" t="n">
        <v>2.30225</v>
      </c>
      <c r="H102" s="0" t="n">
        <v>2.7625</v>
      </c>
      <c r="I102" s="0" t="n">
        <v>3.22275</v>
      </c>
      <c r="J102" s="0" t="n">
        <v>3.683</v>
      </c>
      <c r="K102" s="0" t="n">
        <v>4.09475</v>
      </c>
      <c r="L102" s="0" t="n">
        <v>4.5065</v>
      </c>
      <c r="M102" s="0" t="n">
        <v>4.91825</v>
      </c>
      <c r="N102" s="0" t="n">
        <v>5.33</v>
      </c>
      <c r="O102" s="0" t="n">
        <v>5.5705</v>
      </c>
      <c r="P102" s="0" t="n">
        <v>5.811</v>
      </c>
      <c r="Q102" s="0" t="n">
        <v>6.14</v>
      </c>
      <c r="R102" s="0" t="n">
        <v>6.469</v>
      </c>
      <c r="S102" s="0" t="n">
        <v>6.5895</v>
      </c>
      <c r="T102" s="0" t="n">
        <v>6.71</v>
      </c>
      <c r="U102" s="0" t="n">
        <v>6.986</v>
      </c>
      <c r="V102" s="0" t="n">
        <v>7.262</v>
      </c>
      <c r="W102" s="0" t="n">
        <v>7.758</v>
      </c>
      <c r="X102" s="0" t="n">
        <v>8.254</v>
      </c>
      <c r="Y102" s="0" t="n">
        <v>8.0175</v>
      </c>
      <c r="Z102" s="0" t="n">
        <v>7.781</v>
      </c>
      <c r="AA102" s="0" t="n">
        <v>7.6595</v>
      </c>
      <c r="AB102" s="0" t="n">
        <v>7.538</v>
      </c>
      <c r="AC102" s="0" t="n">
        <v>18.7925</v>
      </c>
      <c r="AD102" s="0" t="n">
        <v>30.047</v>
      </c>
      <c r="AE102" s="0" t="n">
        <v>28.1875</v>
      </c>
      <c r="AF102" s="0" t="n">
        <v>26.328</v>
      </c>
      <c r="AG102" s="0" t="n">
        <v>26.018</v>
      </c>
      <c r="AH102" s="0" t="n">
        <v>25.708</v>
      </c>
      <c r="AI102" s="0" t="n">
        <v>25.6375</v>
      </c>
      <c r="AJ102" s="0" t="n">
        <v>25.567</v>
      </c>
      <c r="AK102" s="0" t="n">
        <v>25.251</v>
      </c>
      <c r="AL102" s="0" t="n">
        <v>24.935</v>
      </c>
      <c r="AM102" s="0" t="n">
        <v>24.619</v>
      </c>
      <c r="AN102" s="0" t="n">
        <v>24.303</v>
      </c>
      <c r="AO102" s="0" t="n">
        <v>16.508</v>
      </c>
      <c r="AP102" s="0" t="n">
        <v>8.713</v>
      </c>
      <c r="AQ102" s="0" t="n">
        <v>8.8</v>
      </c>
      <c r="AR102" s="0" t="n">
        <v>8.887</v>
      </c>
      <c r="AS102" s="0" t="n">
        <v>8.764625</v>
      </c>
      <c r="AT102" s="0" t="n">
        <v>8.64225</v>
      </c>
      <c r="AU102" s="103" t="n">
        <v>8.519875</v>
      </c>
      <c r="AV102" s="103" t="n">
        <v>8.3975</v>
      </c>
      <c r="AW102" s="103" t="n">
        <v>8.275125</v>
      </c>
      <c r="AX102" s="103" t="n">
        <v>8.15275</v>
      </c>
      <c r="AY102" s="103" t="n">
        <v>8.030375</v>
      </c>
      <c r="AZ102" s="103" t="n">
        <v>7.908</v>
      </c>
      <c r="BA102" s="103" t="n">
        <v>7.785625</v>
      </c>
      <c r="BB102" s="103" t="n">
        <v>7.66325</v>
      </c>
      <c r="BC102" s="103" t="n">
        <v>7.540875</v>
      </c>
      <c r="BD102" s="103" t="n">
        <v>7.4185</v>
      </c>
      <c r="BE102" s="103" t="n">
        <v>7.296125</v>
      </c>
      <c r="BF102" s="103" t="n">
        <v>7.17375</v>
      </c>
      <c r="BG102" s="103" t="n">
        <v>7.051375</v>
      </c>
      <c r="BH102" s="103" t="n">
        <v>6.929</v>
      </c>
      <c r="BI102" s="103" t="n">
        <v>6.806625</v>
      </c>
      <c r="BJ102" s="103" t="n">
        <v>6.68425</v>
      </c>
    </row>
    <row r="103" customFormat="false" ht="12.8" hidden="false" customHeight="false" outlineLevel="0" collapsed="false">
      <c r="A103" s="102" t="n">
        <v>136</v>
      </c>
      <c r="B103" s="0" t="n">
        <v>0</v>
      </c>
      <c r="C103" s="0" t="n">
        <v>0.45735</v>
      </c>
      <c r="D103" s="0" t="n">
        <v>0.9147</v>
      </c>
      <c r="E103" s="0" t="n">
        <v>1.37205</v>
      </c>
      <c r="F103" s="0" t="n">
        <v>1.8294</v>
      </c>
      <c r="G103" s="0" t="n">
        <v>2.28655</v>
      </c>
      <c r="H103" s="0" t="n">
        <v>2.7437</v>
      </c>
      <c r="I103" s="0" t="n">
        <v>3.20085</v>
      </c>
      <c r="J103" s="0" t="n">
        <v>3.658</v>
      </c>
      <c r="K103" s="0" t="n">
        <v>4.06885</v>
      </c>
      <c r="L103" s="0" t="n">
        <v>4.4797</v>
      </c>
      <c r="M103" s="0" t="n">
        <v>4.89055</v>
      </c>
      <c r="N103" s="0" t="n">
        <v>5.3014</v>
      </c>
      <c r="O103" s="0" t="n">
        <v>5.5592</v>
      </c>
      <c r="P103" s="0" t="n">
        <v>5.817</v>
      </c>
      <c r="Q103" s="0" t="n">
        <v>6.1536</v>
      </c>
      <c r="R103" s="0" t="n">
        <v>6.4902</v>
      </c>
      <c r="S103" s="0" t="n">
        <v>6.6214</v>
      </c>
      <c r="T103" s="0" t="n">
        <v>6.7526</v>
      </c>
      <c r="U103" s="0" t="n">
        <v>7.04</v>
      </c>
      <c r="V103" s="0" t="n">
        <v>7.3274</v>
      </c>
      <c r="W103" s="0" t="n">
        <v>7.832</v>
      </c>
      <c r="X103" s="0" t="n">
        <v>8.3366</v>
      </c>
      <c r="Y103" s="0" t="n">
        <v>8.1164</v>
      </c>
      <c r="Z103" s="0" t="n">
        <v>7.8962</v>
      </c>
      <c r="AA103" s="0" t="n">
        <v>7.7796</v>
      </c>
      <c r="AB103" s="0" t="n">
        <v>7.663</v>
      </c>
      <c r="AC103" s="0" t="n">
        <v>18.9491</v>
      </c>
      <c r="AD103" s="0" t="n">
        <v>30.2352</v>
      </c>
      <c r="AE103" s="0" t="n">
        <v>28.4217</v>
      </c>
      <c r="AF103" s="0" t="n">
        <v>26.6082</v>
      </c>
      <c r="AG103" s="0" t="n">
        <v>26.2948</v>
      </c>
      <c r="AH103" s="0" t="n">
        <v>25.9814</v>
      </c>
      <c r="AI103" s="0" t="n">
        <v>25.8782</v>
      </c>
      <c r="AJ103" s="0" t="n">
        <v>25.775</v>
      </c>
      <c r="AK103" s="0" t="n">
        <v>25.4563</v>
      </c>
      <c r="AL103" s="0" t="n">
        <v>25.1376</v>
      </c>
      <c r="AM103" s="0" t="n">
        <v>24.8189</v>
      </c>
      <c r="AN103" s="0" t="n">
        <v>24.5002</v>
      </c>
      <c r="AO103" s="0" t="n">
        <v>16.6548</v>
      </c>
      <c r="AP103" s="0" t="n">
        <v>8.8094</v>
      </c>
      <c r="AQ103" s="0" t="n">
        <v>8.8907</v>
      </c>
      <c r="AR103" s="0" t="n">
        <v>8.972</v>
      </c>
      <c r="AS103" s="0" t="n">
        <v>8.8484</v>
      </c>
      <c r="AT103" s="0" t="n">
        <v>8.7248</v>
      </c>
      <c r="AU103" s="103" t="n">
        <v>8.6012</v>
      </c>
      <c r="AV103" s="103" t="n">
        <v>8.4776</v>
      </c>
      <c r="AW103" s="103" t="n">
        <v>8.354</v>
      </c>
      <c r="AX103" s="103" t="n">
        <v>8.2304</v>
      </c>
      <c r="AY103" s="103" t="n">
        <v>8.1068</v>
      </c>
      <c r="AZ103" s="103" t="n">
        <v>7.9832</v>
      </c>
      <c r="BA103" s="103" t="n">
        <v>7.8596</v>
      </c>
      <c r="BB103" s="103" t="n">
        <v>7.736</v>
      </c>
      <c r="BC103" s="103" t="n">
        <v>7.6124</v>
      </c>
      <c r="BD103" s="103" t="n">
        <v>7.4888</v>
      </c>
      <c r="BE103" s="103" t="n">
        <v>7.3652</v>
      </c>
      <c r="BF103" s="103" t="n">
        <v>7.2416</v>
      </c>
      <c r="BG103" s="103" t="n">
        <v>7.118</v>
      </c>
      <c r="BH103" s="103" t="n">
        <v>6.9944</v>
      </c>
      <c r="BI103" s="103" t="n">
        <v>6.8708</v>
      </c>
      <c r="BJ103" s="103" t="n">
        <v>6.7472</v>
      </c>
    </row>
    <row r="104" customFormat="false" ht="12.8" hidden="false" customHeight="false" outlineLevel="0" collapsed="false">
      <c r="A104" s="102" t="n">
        <v>137</v>
      </c>
      <c r="B104" s="0" t="n">
        <v>0</v>
      </c>
      <c r="C104" s="0" t="n">
        <v>0.4542</v>
      </c>
      <c r="D104" s="0" t="n">
        <v>0.9084</v>
      </c>
      <c r="E104" s="0" t="n">
        <v>1.3626</v>
      </c>
      <c r="F104" s="0" t="n">
        <v>1.8168</v>
      </c>
      <c r="G104" s="0" t="n">
        <v>2.27085</v>
      </c>
      <c r="H104" s="0" t="n">
        <v>2.7249</v>
      </c>
      <c r="I104" s="0" t="n">
        <v>3.17895</v>
      </c>
      <c r="J104" s="0" t="n">
        <v>3.633</v>
      </c>
      <c r="K104" s="0" t="n">
        <v>4.04295</v>
      </c>
      <c r="L104" s="0" t="n">
        <v>4.4529</v>
      </c>
      <c r="M104" s="0" t="n">
        <v>4.86285</v>
      </c>
      <c r="N104" s="0" t="n">
        <v>5.2728</v>
      </c>
      <c r="O104" s="0" t="n">
        <v>5.5479</v>
      </c>
      <c r="P104" s="0" t="n">
        <v>5.823</v>
      </c>
      <c r="Q104" s="0" t="n">
        <v>6.1672</v>
      </c>
      <c r="R104" s="0" t="n">
        <v>6.5114</v>
      </c>
      <c r="S104" s="0" t="n">
        <v>6.6533</v>
      </c>
      <c r="T104" s="0" t="n">
        <v>6.7952</v>
      </c>
      <c r="U104" s="0" t="n">
        <v>7.094</v>
      </c>
      <c r="V104" s="0" t="n">
        <v>7.3928</v>
      </c>
      <c r="W104" s="0" t="n">
        <v>7.906</v>
      </c>
      <c r="X104" s="0" t="n">
        <v>8.4192</v>
      </c>
      <c r="Y104" s="0" t="n">
        <v>8.2153</v>
      </c>
      <c r="Z104" s="0" t="n">
        <v>8.0114</v>
      </c>
      <c r="AA104" s="0" t="n">
        <v>7.8997</v>
      </c>
      <c r="AB104" s="0" t="n">
        <v>7.788</v>
      </c>
      <c r="AC104" s="0" t="n">
        <v>19.1057</v>
      </c>
      <c r="AD104" s="0" t="n">
        <v>30.4234</v>
      </c>
      <c r="AE104" s="0" t="n">
        <v>28.6559</v>
      </c>
      <c r="AF104" s="0" t="n">
        <v>26.8884</v>
      </c>
      <c r="AG104" s="0" t="n">
        <v>26.5716</v>
      </c>
      <c r="AH104" s="0" t="n">
        <v>26.2548</v>
      </c>
      <c r="AI104" s="0" t="n">
        <v>26.1189</v>
      </c>
      <c r="AJ104" s="0" t="n">
        <v>25.983</v>
      </c>
      <c r="AK104" s="0" t="n">
        <v>25.6616</v>
      </c>
      <c r="AL104" s="0" t="n">
        <v>25.3402</v>
      </c>
      <c r="AM104" s="0" t="n">
        <v>25.0188</v>
      </c>
      <c r="AN104" s="0" t="n">
        <v>24.6974</v>
      </c>
      <c r="AO104" s="0" t="n">
        <v>16.8016</v>
      </c>
      <c r="AP104" s="0" t="n">
        <v>8.9058</v>
      </c>
      <c r="AQ104" s="0" t="n">
        <v>8.9814</v>
      </c>
      <c r="AR104" s="0" t="n">
        <v>9.057</v>
      </c>
      <c r="AS104" s="0" t="n">
        <v>8.932175</v>
      </c>
      <c r="AT104" s="0" t="n">
        <v>8.80735</v>
      </c>
      <c r="AU104" s="103" t="n">
        <v>8.682525</v>
      </c>
      <c r="AV104" s="103" t="n">
        <v>8.5577</v>
      </c>
      <c r="AW104" s="103" t="n">
        <v>8.432875</v>
      </c>
      <c r="AX104" s="103" t="n">
        <v>8.30805</v>
      </c>
      <c r="AY104" s="103" t="n">
        <v>8.183225</v>
      </c>
      <c r="AZ104" s="103" t="n">
        <v>8.0584</v>
      </c>
      <c r="BA104" s="103" t="n">
        <v>7.933575</v>
      </c>
      <c r="BB104" s="103" t="n">
        <v>7.80875</v>
      </c>
      <c r="BC104" s="103" t="n">
        <v>7.683925</v>
      </c>
      <c r="BD104" s="103" t="n">
        <v>7.5591</v>
      </c>
      <c r="BE104" s="103" t="n">
        <v>7.434275</v>
      </c>
      <c r="BF104" s="103" t="n">
        <v>7.30945</v>
      </c>
      <c r="BG104" s="103" t="n">
        <v>7.184625</v>
      </c>
      <c r="BH104" s="103" t="n">
        <v>7.0598</v>
      </c>
      <c r="BI104" s="103" t="n">
        <v>6.93497500000001</v>
      </c>
      <c r="BJ104" s="103" t="n">
        <v>6.81015000000001</v>
      </c>
    </row>
    <row r="105" customFormat="false" ht="12.8" hidden="false" customHeight="false" outlineLevel="0" collapsed="false">
      <c r="A105" s="102" t="n">
        <v>138</v>
      </c>
      <c r="B105" s="0" t="n">
        <v>0</v>
      </c>
      <c r="C105" s="0" t="n">
        <v>0.45105</v>
      </c>
      <c r="D105" s="0" t="n">
        <v>0.9021</v>
      </c>
      <c r="E105" s="0" t="n">
        <v>1.35315</v>
      </c>
      <c r="F105" s="0" t="n">
        <v>1.8042</v>
      </c>
      <c r="G105" s="0" t="n">
        <v>2.25515</v>
      </c>
      <c r="H105" s="0" t="n">
        <v>2.7061</v>
      </c>
      <c r="I105" s="0" t="n">
        <v>3.15705</v>
      </c>
      <c r="J105" s="0" t="n">
        <v>3.608</v>
      </c>
      <c r="K105" s="0" t="n">
        <v>4.01705</v>
      </c>
      <c r="L105" s="0" t="n">
        <v>4.4261</v>
      </c>
      <c r="M105" s="0" t="n">
        <v>4.83515</v>
      </c>
      <c r="N105" s="0" t="n">
        <v>5.2442</v>
      </c>
      <c r="O105" s="0" t="n">
        <v>5.5366</v>
      </c>
      <c r="P105" s="0" t="n">
        <v>5.829</v>
      </c>
      <c r="Q105" s="0" t="n">
        <v>6.1808</v>
      </c>
      <c r="R105" s="0" t="n">
        <v>6.5326</v>
      </c>
      <c r="S105" s="0" t="n">
        <v>6.6852</v>
      </c>
      <c r="T105" s="0" t="n">
        <v>6.8378</v>
      </c>
      <c r="U105" s="0" t="n">
        <v>7.148</v>
      </c>
      <c r="V105" s="0" t="n">
        <v>7.4582</v>
      </c>
      <c r="W105" s="0" t="n">
        <v>7.98</v>
      </c>
      <c r="X105" s="0" t="n">
        <v>8.5018</v>
      </c>
      <c r="Y105" s="0" t="n">
        <v>8.3142</v>
      </c>
      <c r="Z105" s="0" t="n">
        <v>8.1266</v>
      </c>
      <c r="AA105" s="0" t="n">
        <v>8.0198</v>
      </c>
      <c r="AB105" s="0" t="n">
        <v>7.913</v>
      </c>
      <c r="AC105" s="0" t="n">
        <v>19.2623</v>
      </c>
      <c r="AD105" s="0" t="n">
        <v>30.6116</v>
      </c>
      <c r="AE105" s="0" t="n">
        <v>28.8901</v>
      </c>
      <c r="AF105" s="0" t="n">
        <v>27.1686</v>
      </c>
      <c r="AG105" s="0" t="n">
        <v>26.8484</v>
      </c>
      <c r="AH105" s="0" t="n">
        <v>26.5282</v>
      </c>
      <c r="AI105" s="0" t="n">
        <v>26.3596</v>
      </c>
      <c r="AJ105" s="0" t="n">
        <v>26.191</v>
      </c>
      <c r="AK105" s="0" t="n">
        <v>25.8669</v>
      </c>
      <c r="AL105" s="0" t="n">
        <v>25.5428</v>
      </c>
      <c r="AM105" s="0" t="n">
        <v>25.2187</v>
      </c>
      <c r="AN105" s="0" t="n">
        <v>24.8946</v>
      </c>
      <c r="AO105" s="0" t="n">
        <v>16.9484</v>
      </c>
      <c r="AP105" s="0" t="n">
        <v>9.0022</v>
      </c>
      <c r="AQ105" s="0" t="n">
        <v>9.0721</v>
      </c>
      <c r="AR105" s="0" t="n">
        <v>9.142</v>
      </c>
      <c r="AS105" s="0" t="n">
        <v>9.01595</v>
      </c>
      <c r="AT105" s="0" t="n">
        <v>8.8899</v>
      </c>
      <c r="AU105" s="103" t="n">
        <v>8.76385</v>
      </c>
      <c r="AV105" s="103" t="n">
        <v>8.6378</v>
      </c>
      <c r="AW105" s="103" t="n">
        <v>8.51175</v>
      </c>
      <c r="AX105" s="103" t="n">
        <v>8.3857</v>
      </c>
      <c r="AY105" s="103" t="n">
        <v>8.25965</v>
      </c>
      <c r="AZ105" s="103" t="n">
        <v>8.1336</v>
      </c>
      <c r="BA105" s="103" t="n">
        <v>8.00755</v>
      </c>
      <c r="BB105" s="103" t="n">
        <v>7.8815</v>
      </c>
      <c r="BC105" s="103" t="n">
        <v>7.75545</v>
      </c>
      <c r="BD105" s="103" t="n">
        <v>7.6294</v>
      </c>
      <c r="BE105" s="103" t="n">
        <v>7.50335</v>
      </c>
      <c r="BF105" s="103" t="n">
        <v>7.37730000000001</v>
      </c>
      <c r="BG105" s="103" t="n">
        <v>7.25125000000001</v>
      </c>
      <c r="BH105" s="103" t="n">
        <v>7.12520000000001</v>
      </c>
      <c r="BI105" s="103" t="n">
        <v>6.99915000000001</v>
      </c>
      <c r="BJ105" s="103" t="n">
        <v>6.87310000000001</v>
      </c>
    </row>
    <row r="106" customFormat="false" ht="12.8" hidden="false" customHeight="false" outlineLevel="0" collapsed="false">
      <c r="A106" s="102" t="n">
        <v>139</v>
      </c>
      <c r="B106" s="0" t="n">
        <v>0</v>
      </c>
      <c r="C106" s="0" t="n">
        <v>0.4479</v>
      </c>
      <c r="D106" s="0" t="n">
        <v>0.8958</v>
      </c>
      <c r="E106" s="0" t="n">
        <v>1.3437</v>
      </c>
      <c r="F106" s="0" t="n">
        <v>1.7916</v>
      </c>
      <c r="G106" s="0" t="n">
        <v>2.23945</v>
      </c>
      <c r="H106" s="0" t="n">
        <v>2.6873</v>
      </c>
      <c r="I106" s="0" t="n">
        <v>3.13515</v>
      </c>
      <c r="J106" s="0" t="n">
        <v>3.583</v>
      </c>
      <c r="K106" s="0" t="n">
        <v>3.99115</v>
      </c>
      <c r="L106" s="0" t="n">
        <v>4.3993</v>
      </c>
      <c r="M106" s="0" t="n">
        <v>4.80745</v>
      </c>
      <c r="N106" s="0" t="n">
        <v>5.2156</v>
      </c>
      <c r="O106" s="0" t="n">
        <v>5.5253</v>
      </c>
      <c r="P106" s="0" t="n">
        <v>5.835</v>
      </c>
      <c r="Q106" s="0" t="n">
        <v>6.1944</v>
      </c>
      <c r="R106" s="0" t="n">
        <v>6.5538</v>
      </c>
      <c r="S106" s="0" t="n">
        <v>6.7171</v>
      </c>
      <c r="T106" s="0" t="n">
        <v>6.8804</v>
      </c>
      <c r="U106" s="0" t="n">
        <v>7.202</v>
      </c>
      <c r="V106" s="0" t="n">
        <v>7.5236</v>
      </c>
      <c r="W106" s="0" t="n">
        <v>8.054</v>
      </c>
      <c r="X106" s="0" t="n">
        <v>8.5844</v>
      </c>
      <c r="Y106" s="0" t="n">
        <v>8.4131</v>
      </c>
      <c r="Z106" s="0" t="n">
        <v>8.2418</v>
      </c>
      <c r="AA106" s="0" t="n">
        <v>8.1399</v>
      </c>
      <c r="AB106" s="0" t="n">
        <v>8.038</v>
      </c>
      <c r="AC106" s="0" t="n">
        <v>19.4189</v>
      </c>
      <c r="AD106" s="0" t="n">
        <v>30.7998</v>
      </c>
      <c r="AE106" s="0" t="n">
        <v>29.1243</v>
      </c>
      <c r="AF106" s="0" t="n">
        <v>27.4488</v>
      </c>
      <c r="AG106" s="0" t="n">
        <v>27.1252</v>
      </c>
      <c r="AH106" s="0" t="n">
        <v>26.8016</v>
      </c>
      <c r="AI106" s="0" t="n">
        <v>26.6003</v>
      </c>
      <c r="AJ106" s="0" t="n">
        <v>26.399</v>
      </c>
      <c r="AK106" s="0" t="n">
        <v>26.0722</v>
      </c>
      <c r="AL106" s="0" t="n">
        <v>25.7454</v>
      </c>
      <c r="AM106" s="0" t="n">
        <v>25.4186</v>
      </c>
      <c r="AN106" s="0" t="n">
        <v>25.0918</v>
      </c>
      <c r="AO106" s="0" t="n">
        <v>17.0952</v>
      </c>
      <c r="AP106" s="0" t="n">
        <v>9.0986</v>
      </c>
      <c r="AQ106" s="0" t="n">
        <v>9.1628</v>
      </c>
      <c r="AR106" s="0" t="n">
        <v>9.227</v>
      </c>
      <c r="AS106" s="0" t="n">
        <v>9.099725</v>
      </c>
      <c r="AT106" s="0" t="n">
        <v>8.97245</v>
      </c>
      <c r="AU106" s="103" t="n">
        <v>8.845175</v>
      </c>
      <c r="AV106" s="103" t="n">
        <v>8.7179</v>
      </c>
      <c r="AW106" s="103" t="n">
        <v>8.590625</v>
      </c>
      <c r="AX106" s="103" t="n">
        <v>8.46335</v>
      </c>
      <c r="AY106" s="103" t="n">
        <v>8.336075</v>
      </c>
      <c r="AZ106" s="103" t="n">
        <v>8.2088</v>
      </c>
      <c r="BA106" s="103" t="n">
        <v>8.081525</v>
      </c>
      <c r="BB106" s="103" t="n">
        <v>7.95425</v>
      </c>
      <c r="BC106" s="103" t="n">
        <v>7.826975</v>
      </c>
      <c r="BD106" s="103" t="n">
        <v>7.69970000000001</v>
      </c>
      <c r="BE106" s="103" t="n">
        <v>7.57242500000001</v>
      </c>
      <c r="BF106" s="103" t="n">
        <v>7.44515000000001</v>
      </c>
      <c r="BG106" s="103" t="n">
        <v>7.31787500000001</v>
      </c>
      <c r="BH106" s="103" t="n">
        <v>7.19060000000001</v>
      </c>
      <c r="BI106" s="103" t="n">
        <v>7.06332500000001</v>
      </c>
      <c r="BJ106" s="103" t="n">
        <v>6.93605000000001</v>
      </c>
    </row>
    <row r="107" customFormat="false" ht="12.8" hidden="false" customHeight="false" outlineLevel="0" collapsed="false">
      <c r="A107" s="102" t="n">
        <v>140</v>
      </c>
      <c r="B107" s="0" t="n">
        <v>0</v>
      </c>
      <c r="C107" s="0" t="n">
        <v>0.44475</v>
      </c>
      <c r="D107" s="0" t="n">
        <v>0.8895</v>
      </c>
      <c r="E107" s="0" t="n">
        <v>1.33425</v>
      </c>
      <c r="F107" s="0" t="n">
        <v>1.779</v>
      </c>
      <c r="G107" s="0" t="n">
        <v>2.22375</v>
      </c>
      <c r="H107" s="0" t="n">
        <v>2.6685</v>
      </c>
      <c r="I107" s="0" t="n">
        <v>3.11325</v>
      </c>
      <c r="J107" s="0" t="n">
        <v>3.558</v>
      </c>
      <c r="K107" s="0" t="n">
        <v>3.96525</v>
      </c>
      <c r="L107" s="0" t="n">
        <v>4.3725</v>
      </c>
      <c r="M107" s="0" t="n">
        <v>4.77975</v>
      </c>
      <c r="N107" s="0" t="n">
        <v>5.187</v>
      </c>
      <c r="O107" s="0" t="n">
        <v>5.514</v>
      </c>
      <c r="P107" s="0" t="n">
        <v>5.841</v>
      </c>
      <c r="Q107" s="0" t="n">
        <v>6.208</v>
      </c>
      <c r="R107" s="0" t="n">
        <v>6.575</v>
      </c>
      <c r="S107" s="0" t="n">
        <v>6.749</v>
      </c>
      <c r="T107" s="0" t="n">
        <v>6.923</v>
      </c>
      <c r="U107" s="0" t="n">
        <v>7.256</v>
      </c>
      <c r="V107" s="0" t="n">
        <v>7.589</v>
      </c>
      <c r="W107" s="0" t="n">
        <v>8.128</v>
      </c>
      <c r="X107" s="0" t="n">
        <v>8.667</v>
      </c>
      <c r="Y107" s="0" t="n">
        <v>8.512</v>
      </c>
      <c r="Z107" s="0" t="n">
        <v>8.357</v>
      </c>
      <c r="AA107" s="0" t="n">
        <v>8.26</v>
      </c>
      <c r="AB107" s="0" t="n">
        <v>8.163</v>
      </c>
      <c r="AC107" s="0" t="n">
        <v>19.5755</v>
      </c>
      <c r="AD107" s="0" t="n">
        <v>30.988</v>
      </c>
      <c r="AE107" s="0" t="n">
        <v>29.3585</v>
      </c>
      <c r="AF107" s="0" t="n">
        <v>27.729</v>
      </c>
      <c r="AG107" s="0" t="n">
        <v>27.402</v>
      </c>
      <c r="AH107" s="0" t="n">
        <v>27.075</v>
      </c>
      <c r="AI107" s="0" t="n">
        <v>26.841</v>
      </c>
      <c r="AJ107" s="0" t="n">
        <v>26.607</v>
      </c>
      <c r="AK107" s="0" t="n">
        <v>26.2775</v>
      </c>
      <c r="AL107" s="0" t="n">
        <v>25.948</v>
      </c>
      <c r="AM107" s="0" t="n">
        <v>25.6185</v>
      </c>
      <c r="AN107" s="0" t="n">
        <v>25.289</v>
      </c>
      <c r="AO107" s="0" t="n">
        <v>17.242</v>
      </c>
      <c r="AP107" s="0" t="n">
        <v>9.195</v>
      </c>
      <c r="AQ107" s="0" t="n">
        <v>9.2535</v>
      </c>
      <c r="AR107" s="0" t="n">
        <v>9.312</v>
      </c>
      <c r="AS107" s="0" t="n">
        <v>9.1835</v>
      </c>
      <c r="AT107" s="0" t="n">
        <v>9.055</v>
      </c>
      <c r="AU107" s="103" t="n">
        <v>8.9265</v>
      </c>
      <c r="AV107" s="103" t="n">
        <v>8.798</v>
      </c>
      <c r="AW107" s="103" t="n">
        <v>8.6695</v>
      </c>
      <c r="AX107" s="103" t="n">
        <v>8.541</v>
      </c>
      <c r="AY107" s="103" t="n">
        <v>8.41250000000001</v>
      </c>
      <c r="AZ107" s="103" t="n">
        <v>8.284</v>
      </c>
      <c r="BA107" s="103" t="n">
        <v>8.1555</v>
      </c>
      <c r="BB107" s="103" t="n">
        <v>8.027</v>
      </c>
      <c r="BC107" s="103" t="n">
        <v>7.8985</v>
      </c>
      <c r="BD107" s="103" t="n">
        <v>7.77</v>
      </c>
      <c r="BE107" s="103" t="n">
        <v>7.6415</v>
      </c>
      <c r="BF107" s="103" t="n">
        <v>7.513</v>
      </c>
      <c r="BG107" s="103" t="n">
        <v>7.3845</v>
      </c>
      <c r="BH107" s="103" t="n">
        <v>7.256</v>
      </c>
      <c r="BI107" s="103" t="n">
        <v>7.1275</v>
      </c>
      <c r="BJ107" s="103" t="n">
        <v>6.999</v>
      </c>
    </row>
    <row r="108" customFormat="false" ht="12.8" hidden="false" customHeight="false" outlineLevel="0" collapsed="false">
      <c r="A108" s="102" t="n">
        <v>141</v>
      </c>
      <c r="B108" s="0" t="n">
        <v>0</v>
      </c>
      <c r="C108" s="0" t="n">
        <v>0.44065</v>
      </c>
      <c r="D108" s="0" t="n">
        <v>0.8813</v>
      </c>
      <c r="E108" s="0" t="n">
        <v>1.32195</v>
      </c>
      <c r="F108" s="0" t="n">
        <v>1.7626</v>
      </c>
      <c r="G108" s="0" t="n">
        <v>2.2032</v>
      </c>
      <c r="H108" s="0" t="n">
        <v>2.6438</v>
      </c>
      <c r="I108" s="0" t="n">
        <v>3.0844</v>
      </c>
      <c r="J108" s="0" t="n">
        <v>3.525</v>
      </c>
      <c r="K108" s="0" t="n">
        <v>3.9304</v>
      </c>
      <c r="L108" s="0" t="n">
        <v>4.3358</v>
      </c>
      <c r="M108" s="0" t="n">
        <v>4.7412</v>
      </c>
      <c r="N108" s="0" t="n">
        <v>5.1466</v>
      </c>
      <c r="O108" s="0" t="n">
        <v>5.4818</v>
      </c>
      <c r="P108" s="0" t="n">
        <v>5.817</v>
      </c>
      <c r="Q108" s="0" t="n">
        <v>6.1955</v>
      </c>
      <c r="R108" s="0" t="n">
        <v>6.574</v>
      </c>
      <c r="S108" s="0" t="n">
        <v>6.7608</v>
      </c>
      <c r="T108" s="0" t="n">
        <v>6.9476</v>
      </c>
      <c r="U108" s="0" t="n">
        <v>7.2918</v>
      </c>
      <c r="V108" s="0" t="n">
        <v>7.636</v>
      </c>
      <c r="W108" s="0" t="n">
        <v>8.1814</v>
      </c>
      <c r="X108" s="0" t="n">
        <v>8.7268</v>
      </c>
      <c r="Y108" s="0" t="n">
        <v>8.5902</v>
      </c>
      <c r="Z108" s="0" t="n">
        <v>8.4536</v>
      </c>
      <c r="AA108" s="0" t="n">
        <v>8.3642</v>
      </c>
      <c r="AB108" s="0" t="n">
        <v>8.2748</v>
      </c>
      <c r="AC108" s="0" t="n">
        <v>19.5814</v>
      </c>
      <c r="AD108" s="0" t="n">
        <v>30.888</v>
      </c>
      <c r="AE108" s="0" t="n">
        <v>29.3718</v>
      </c>
      <c r="AF108" s="0" t="n">
        <v>27.8556</v>
      </c>
      <c r="AG108" s="0" t="n">
        <v>27.5267</v>
      </c>
      <c r="AH108" s="0" t="n">
        <v>27.1978</v>
      </c>
      <c r="AI108" s="0" t="n">
        <v>26.9434</v>
      </c>
      <c r="AJ108" s="0" t="n">
        <v>26.689</v>
      </c>
      <c r="AK108" s="0" t="n">
        <v>26.3581</v>
      </c>
      <c r="AL108" s="0" t="n">
        <v>26.0272</v>
      </c>
      <c r="AM108" s="0" t="n">
        <v>25.6963</v>
      </c>
      <c r="AN108" s="0" t="n">
        <v>25.3654</v>
      </c>
      <c r="AO108" s="0" t="n">
        <v>17.317</v>
      </c>
      <c r="AP108" s="0" t="n">
        <v>9.2686</v>
      </c>
      <c r="AQ108" s="0" t="n">
        <v>9.3162</v>
      </c>
      <c r="AR108" s="0" t="n">
        <v>9.3638</v>
      </c>
      <c r="AS108" s="0" t="n">
        <v>9.234525</v>
      </c>
      <c r="AT108" s="0" t="n">
        <v>9.10525</v>
      </c>
      <c r="AU108" s="103" t="n">
        <v>8.975975</v>
      </c>
      <c r="AV108" s="103" t="n">
        <v>8.8467</v>
      </c>
      <c r="AW108" s="103" t="n">
        <v>8.717425</v>
      </c>
      <c r="AX108" s="103" t="n">
        <v>8.58815</v>
      </c>
      <c r="AY108" s="103" t="n">
        <v>8.458875</v>
      </c>
      <c r="AZ108" s="103" t="n">
        <v>8.3296</v>
      </c>
      <c r="BA108" s="103" t="n">
        <v>8.200325</v>
      </c>
      <c r="BB108" s="103" t="n">
        <v>8.07105</v>
      </c>
      <c r="BC108" s="103" t="n">
        <v>7.941775</v>
      </c>
      <c r="BD108" s="103" t="n">
        <v>7.8125</v>
      </c>
      <c r="BE108" s="103" t="n">
        <v>7.683225</v>
      </c>
      <c r="BF108" s="103" t="n">
        <v>7.55395</v>
      </c>
      <c r="BG108" s="103" t="n">
        <v>7.424675</v>
      </c>
      <c r="BH108" s="103" t="n">
        <v>7.2954</v>
      </c>
      <c r="BI108" s="103" t="n">
        <v>7.166125</v>
      </c>
      <c r="BJ108" s="103" t="n">
        <v>7.03685</v>
      </c>
    </row>
    <row r="109" customFormat="false" ht="12.8" hidden="false" customHeight="false" outlineLevel="0" collapsed="false">
      <c r="A109" s="102" t="n">
        <v>142</v>
      </c>
      <c r="B109" s="0" t="n">
        <v>0</v>
      </c>
      <c r="C109" s="0" t="n">
        <v>0.43655</v>
      </c>
      <c r="D109" s="0" t="n">
        <v>0.8731</v>
      </c>
      <c r="E109" s="0" t="n">
        <v>1.30965</v>
      </c>
      <c r="F109" s="0" t="n">
        <v>1.7462</v>
      </c>
      <c r="G109" s="0" t="n">
        <v>2.18265</v>
      </c>
      <c r="H109" s="0" t="n">
        <v>2.6191</v>
      </c>
      <c r="I109" s="0" t="n">
        <v>3.05555</v>
      </c>
      <c r="J109" s="0" t="n">
        <v>3.492</v>
      </c>
      <c r="K109" s="0" t="n">
        <v>3.89555</v>
      </c>
      <c r="L109" s="0" t="n">
        <v>4.2991</v>
      </c>
      <c r="M109" s="0" t="n">
        <v>4.70265</v>
      </c>
      <c r="N109" s="0" t="n">
        <v>5.1062</v>
      </c>
      <c r="O109" s="0" t="n">
        <v>5.4496</v>
      </c>
      <c r="P109" s="0" t="n">
        <v>5.793</v>
      </c>
      <c r="Q109" s="0" t="n">
        <v>6.183</v>
      </c>
      <c r="R109" s="0" t="n">
        <v>6.573</v>
      </c>
      <c r="S109" s="0" t="n">
        <v>6.7726</v>
      </c>
      <c r="T109" s="0" t="n">
        <v>6.9722</v>
      </c>
      <c r="U109" s="0" t="n">
        <v>7.3276</v>
      </c>
      <c r="V109" s="0" t="n">
        <v>7.683</v>
      </c>
      <c r="W109" s="0" t="n">
        <v>8.2348</v>
      </c>
      <c r="X109" s="0" t="n">
        <v>8.7866</v>
      </c>
      <c r="Y109" s="0" t="n">
        <v>8.6684</v>
      </c>
      <c r="Z109" s="0" t="n">
        <v>8.5502</v>
      </c>
      <c r="AA109" s="0" t="n">
        <v>8.4684</v>
      </c>
      <c r="AB109" s="0" t="n">
        <v>8.3866</v>
      </c>
      <c r="AC109" s="0" t="n">
        <v>19.5873</v>
      </c>
      <c r="AD109" s="0" t="n">
        <v>30.788</v>
      </c>
      <c r="AE109" s="0" t="n">
        <v>29.3851</v>
      </c>
      <c r="AF109" s="0" t="n">
        <v>27.9822</v>
      </c>
      <c r="AG109" s="0" t="n">
        <v>27.6514</v>
      </c>
      <c r="AH109" s="0" t="n">
        <v>27.3206</v>
      </c>
      <c r="AI109" s="0" t="n">
        <v>27.0458</v>
      </c>
      <c r="AJ109" s="0" t="n">
        <v>26.771</v>
      </c>
      <c r="AK109" s="0" t="n">
        <v>26.4387</v>
      </c>
      <c r="AL109" s="0" t="n">
        <v>26.1064</v>
      </c>
      <c r="AM109" s="0" t="n">
        <v>25.7741</v>
      </c>
      <c r="AN109" s="0" t="n">
        <v>25.4418</v>
      </c>
      <c r="AO109" s="0" t="n">
        <v>17.392</v>
      </c>
      <c r="AP109" s="0" t="n">
        <v>9.3422</v>
      </c>
      <c r="AQ109" s="0" t="n">
        <v>9.3789</v>
      </c>
      <c r="AR109" s="0" t="n">
        <v>9.4156</v>
      </c>
      <c r="AS109" s="0" t="n">
        <v>9.28555</v>
      </c>
      <c r="AT109" s="0" t="n">
        <v>9.1555</v>
      </c>
      <c r="AU109" s="103" t="n">
        <v>9.02545</v>
      </c>
      <c r="AV109" s="103" t="n">
        <v>8.8954</v>
      </c>
      <c r="AW109" s="103" t="n">
        <v>8.76535</v>
      </c>
      <c r="AX109" s="103" t="n">
        <v>8.6353</v>
      </c>
      <c r="AY109" s="103" t="n">
        <v>8.50525</v>
      </c>
      <c r="AZ109" s="103" t="n">
        <v>8.3752</v>
      </c>
      <c r="BA109" s="103" t="n">
        <v>8.24515</v>
      </c>
      <c r="BB109" s="103" t="n">
        <v>8.1151</v>
      </c>
      <c r="BC109" s="103" t="n">
        <v>7.98505</v>
      </c>
      <c r="BD109" s="103" t="n">
        <v>7.855</v>
      </c>
      <c r="BE109" s="103" t="n">
        <v>7.72495</v>
      </c>
      <c r="BF109" s="103" t="n">
        <v>7.5949</v>
      </c>
      <c r="BG109" s="103" t="n">
        <v>7.46485</v>
      </c>
      <c r="BH109" s="103" t="n">
        <v>7.3348</v>
      </c>
      <c r="BI109" s="103" t="n">
        <v>7.20475</v>
      </c>
      <c r="BJ109" s="103" t="n">
        <v>7.0747</v>
      </c>
    </row>
    <row r="110" customFormat="false" ht="12.8" hidden="false" customHeight="false" outlineLevel="0" collapsed="false">
      <c r="A110" s="102" t="n">
        <v>143</v>
      </c>
      <c r="B110" s="0" t="n">
        <v>0</v>
      </c>
      <c r="C110" s="0" t="n">
        <v>0.43245</v>
      </c>
      <c r="D110" s="0" t="n">
        <v>0.8649</v>
      </c>
      <c r="E110" s="0" t="n">
        <v>1.29735</v>
      </c>
      <c r="F110" s="0" t="n">
        <v>1.7298</v>
      </c>
      <c r="G110" s="0" t="n">
        <v>2.1621</v>
      </c>
      <c r="H110" s="0" t="n">
        <v>2.5944</v>
      </c>
      <c r="I110" s="0" t="n">
        <v>3.0267</v>
      </c>
      <c r="J110" s="0" t="n">
        <v>3.459</v>
      </c>
      <c r="K110" s="0" t="n">
        <v>3.8607</v>
      </c>
      <c r="L110" s="0" t="n">
        <v>4.2624</v>
      </c>
      <c r="M110" s="0" t="n">
        <v>4.6641</v>
      </c>
      <c r="N110" s="0" t="n">
        <v>5.0658</v>
      </c>
      <c r="O110" s="0" t="n">
        <v>5.4174</v>
      </c>
      <c r="P110" s="0" t="n">
        <v>5.769</v>
      </c>
      <c r="Q110" s="0" t="n">
        <v>6.1705</v>
      </c>
      <c r="R110" s="0" t="n">
        <v>6.572</v>
      </c>
      <c r="S110" s="0" t="n">
        <v>6.7844</v>
      </c>
      <c r="T110" s="0" t="n">
        <v>6.9968</v>
      </c>
      <c r="U110" s="0" t="n">
        <v>7.3634</v>
      </c>
      <c r="V110" s="0" t="n">
        <v>7.73</v>
      </c>
      <c r="W110" s="0" t="n">
        <v>8.2882</v>
      </c>
      <c r="X110" s="0" t="n">
        <v>8.8464</v>
      </c>
      <c r="Y110" s="0" t="n">
        <v>8.7466</v>
      </c>
      <c r="Z110" s="0" t="n">
        <v>8.6468</v>
      </c>
      <c r="AA110" s="0" t="n">
        <v>8.5726</v>
      </c>
      <c r="AB110" s="0" t="n">
        <v>8.4984</v>
      </c>
      <c r="AC110" s="0" t="n">
        <v>19.5932</v>
      </c>
      <c r="AD110" s="0" t="n">
        <v>30.688</v>
      </c>
      <c r="AE110" s="0" t="n">
        <v>29.3984</v>
      </c>
      <c r="AF110" s="0" t="n">
        <v>28.1088</v>
      </c>
      <c r="AG110" s="0" t="n">
        <v>27.7761</v>
      </c>
      <c r="AH110" s="0" t="n">
        <v>27.4434</v>
      </c>
      <c r="AI110" s="0" t="n">
        <v>27.1482</v>
      </c>
      <c r="AJ110" s="0" t="n">
        <v>26.853</v>
      </c>
      <c r="AK110" s="0" t="n">
        <v>26.5193</v>
      </c>
      <c r="AL110" s="0" t="n">
        <v>26.1856</v>
      </c>
      <c r="AM110" s="0" t="n">
        <v>25.8519</v>
      </c>
      <c r="AN110" s="0" t="n">
        <v>25.5182</v>
      </c>
      <c r="AO110" s="0" t="n">
        <v>17.467</v>
      </c>
      <c r="AP110" s="0" t="n">
        <v>9.4158</v>
      </c>
      <c r="AQ110" s="0" t="n">
        <v>9.4416</v>
      </c>
      <c r="AR110" s="0" t="n">
        <v>9.4674</v>
      </c>
      <c r="AS110" s="0" t="n">
        <v>9.336575</v>
      </c>
      <c r="AT110" s="0" t="n">
        <v>9.20575</v>
      </c>
      <c r="AU110" s="103" t="n">
        <v>9.074925</v>
      </c>
      <c r="AV110" s="103" t="n">
        <v>8.9441</v>
      </c>
      <c r="AW110" s="103" t="n">
        <v>8.813275</v>
      </c>
      <c r="AX110" s="103" t="n">
        <v>8.68245</v>
      </c>
      <c r="AY110" s="103" t="n">
        <v>8.551625</v>
      </c>
      <c r="AZ110" s="103" t="n">
        <v>8.4208</v>
      </c>
      <c r="BA110" s="103" t="n">
        <v>8.289975</v>
      </c>
      <c r="BB110" s="103" t="n">
        <v>8.15915</v>
      </c>
      <c r="BC110" s="103" t="n">
        <v>8.028325</v>
      </c>
      <c r="BD110" s="103" t="n">
        <v>7.8975</v>
      </c>
      <c r="BE110" s="103" t="n">
        <v>7.766675</v>
      </c>
      <c r="BF110" s="103" t="n">
        <v>7.63585</v>
      </c>
      <c r="BG110" s="103" t="n">
        <v>7.505025</v>
      </c>
      <c r="BH110" s="103" t="n">
        <v>7.3742</v>
      </c>
      <c r="BI110" s="103" t="n">
        <v>7.243375</v>
      </c>
      <c r="BJ110" s="103" t="n">
        <v>7.11255</v>
      </c>
    </row>
    <row r="111" customFormat="false" ht="12.8" hidden="false" customHeight="false" outlineLevel="0" collapsed="false">
      <c r="A111" s="102" t="n">
        <v>144</v>
      </c>
      <c r="B111" s="0" t="n">
        <v>0</v>
      </c>
      <c r="C111" s="0" t="n">
        <v>0.42835</v>
      </c>
      <c r="D111" s="0" t="n">
        <v>0.8567</v>
      </c>
      <c r="E111" s="0" t="n">
        <v>1.28505</v>
      </c>
      <c r="F111" s="0" t="n">
        <v>1.7134</v>
      </c>
      <c r="G111" s="0" t="n">
        <v>2.14155</v>
      </c>
      <c r="H111" s="0" t="n">
        <v>2.5697</v>
      </c>
      <c r="I111" s="0" t="n">
        <v>2.99785</v>
      </c>
      <c r="J111" s="0" t="n">
        <v>3.426</v>
      </c>
      <c r="K111" s="0" t="n">
        <v>3.82585</v>
      </c>
      <c r="L111" s="0" t="n">
        <v>4.2257</v>
      </c>
      <c r="M111" s="0" t="n">
        <v>4.62555</v>
      </c>
      <c r="N111" s="0" t="n">
        <v>5.0254</v>
      </c>
      <c r="O111" s="0" t="n">
        <v>5.3852</v>
      </c>
      <c r="P111" s="0" t="n">
        <v>5.745</v>
      </c>
      <c r="Q111" s="0" t="n">
        <v>6.158</v>
      </c>
      <c r="R111" s="0" t="n">
        <v>6.571</v>
      </c>
      <c r="S111" s="0" t="n">
        <v>6.7962</v>
      </c>
      <c r="T111" s="0" t="n">
        <v>7.0214</v>
      </c>
      <c r="U111" s="0" t="n">
        <v>7.3992</v>
      </c>
      <c r="V111" s="0" t="n">
        <v>7.777</v>
      </c>
      <c r="W111" s="0" t="n">
        <v>8.3416</v>
      </c>
      <c r="X111" s="0" t="n">
        <v>8.9062</v>
      </c>
      <c r="Y111" s="0" t="n">
        <v>8.8248</v>
      </c>
      <c r="Z111" s="0" t="n">
        <v>8.7434</v>
      </c>
      <c r="AA111" s="0" t="n">
        <v>8.6768</v>
      </c>
      <c r="AB111" s="0" t="n">
        <v>8.6102</v>
      </c>
      <c r="AC111" s="0" t="n">
        <v>19.5991</v>
      </c>
      <c r="AD111" s="0" t="n">
        <v>30.588</v>
      </c>
      <c r="AE111" s="0" t="n">
        <v>29.4117</v>
      </c>
      <c r="AF111" s="0" t="n">
        <v>28.2354</v>
      </c>
      <c r="AG111" s="0" t="n">
        <v>27.9008</v>
      </c>
      <c r="AH111" s="0" t="n">
        <v>27.5662</v>
      </c>
      <c r="AI111" s="0" t="n">
        <v>27.2506</v>
      </c>
      <c r="AJ111" s="0" t="n">
        <v>26.935</v>
      </c>
      <c r="AK111" s="0" t="n">
        <v>26.5999</v>
      </c>
      <c r="AL111" s="0" t="n">
        <v>26.2648</v>
      </c>
      <c r="AM111" s="0" t="n">
        <v>25.9297</v>
      </c>
      <c r="AN111" s="0" t="n">
        <v>25.5946</v>
      </c>
      <c r="AO111" s="0" t="n">
        <v>17.542</v>
      </c>
      <c r="AP111" s="0" t="n">
        <v>9.4894</v>
      </c>
      <c r="AQ111" s="0" t="n">
        <v>9.5043</v>
      </c>
      <c r="AR111" s="0" t="n">
        <v>9.5192</v>
      </c>
      <c r="AS111" s="0" t="n">
        <v>9.3876</v>
      </c>
      <c r="AT111" s="0" t="n">
        <v>9.256</v>
      </c>
      <c r="AU111" s="103" t="n">
        <v>9.1244</v>
      </c>
      <c r="AV111" s="103" t="n">
        <v>8.9928</v>
      </c>
      <c r="AW111" s="103" t="n">
        <v>8.8612</v>
      </c>
      <c r="AX111" s="103" t="n">
        <v>8.72960000000001</v>
      </c>
      <c r="AY111" s="103" t="n">
        <v>8.59800000000001</v>
      </c>
      <c r="AZ111" s="103" t="n">
        <v>8.4664</v>
      </c>
      <c r="BA111" s="103" t="n">
        <v>8.3348</v>
      </c>
      <c r="BB111" s="103" t="n">
        <v>8.2032</v>
      </c>
      <c r="BC111" s="103" t="n">
        <v>8.0716</v>
      </c>
      <c r="BD111" s="103" t="n">
        <v>7.94</v>
      </c>
      <c r="BE111" s="103" t="n">
        <v>7.8084</v>
      </c>
      <c r="BF111" s="103" t="n">
        <v>7.6768</v>
      </c>
      <c r="BG111" s="103" t="n">
        <v>7.54520000000001</v>
      </c>
      <c r="BH111" s="103" t="n">
        <v>7.41360000000001</v>
      </c>
      <c r="BI111" s="103" t="n">
        <v>7.28200000000001</v>
      </c>
      <c r="BJ111" s="103" t="n">
        <v>7.15040000000001</v>
      </c>
    </row>
    <row r="112" customFormat="false" ht="12.8" hidden="false" customHeight="false" outlineLevel="0" collapsed="false">
      <c r="A112" s="102" t="n">
        <v>145</v>
      </c>
      <c r="B112" s="0" t="n">
        <v>0</v>
      </c>
      <c r="C112" s="0" t="n">
        <v>0.42425</v>
      </c>
      <c r="D112" s="0" t="n">
        <v>0.8485</v>
      </c>
      <c r="E112" s="0" t="n">
        <v>1.27275</v>
      </c>
      <c r="F112" s="0" t="n">
        <v>1.697</v>
      </c>
      <c r="G112" s="0" t="n">
        <v>2.121</v>
      </c>
      <c r="H112" s="0" t="n">
        <v>2.545</v>
      </c>
      <c r="I112" s="0" t="n">
        <v>2.969</v>
      </c>
      <c r="J112" s="0" t="n">
        <v>3.393</v>
      </c>
      <c r="K112" s="0" t="n">
        <v>3.791</v>
      </c>
      <c r="L112" s="0" t="n">
        <v>4.189</v>
      </c>
      <c r="M112" s="0" t="n">
        <v>4.587</v>
      </c>
      <c r="N112" s="0" t="n">
        <v>4.985</v>
      </c>
      <c r="O112" s="0" t="n">
        <v>5.353</v>
      </c>
      <c r="P112" s="0" t="n">
        <v>5.721</v>
      </c>
      <c r="Q112" s="0" t="n">
        <v>6.1455</v>
      </c>
      <c r="R112" s="0" t="n">
        <v>6.57</v>
      </c>
      <c r="S112" s="0" t="n">
        <v>6.808</v>
      </c>
      <c r="T112" s="0" t="n">
        <v>7.046</v>
      </c>
      <c r="U112" s="0" t="n">
        <v>7.435</v>
      </c>
      <c r="V112" s="0" t="n">
        <v>7.824</v>
      </c>
      <c r="W112" s="0" t="n">
        <v>8.395</v>
      </c>
      <c r="X112" s="0" t="n">
        <v>8.966</v>
      </c>
      <c r="Y112" s="0" t="n">
        <v>8.903</v>
      </c>
      <c r="Z112" s="0" t="n">
        <v>8.84</v>
      </c>
      <c r="AA112" s="0" t="n">
        <v>8.781</v>
      </c>
      <c r="AB112" s="0" t="n">
        <v>8.722</v>
      </c>
      <c r="AC112" s="0" t="n">
        <v>19.605</v>
      </c>
      <c r="AD112" s="0" t="n">
        <v>30.488</v>
      </c>
      <c r="AE112" s="0" t="n">
        <v>29.425</v>
      </c>
      <c r="AF112" s="0" t="n">
        <v>28.362</v>
      </c>
      <c r="AG112" s="0" t="n">
        <v>28.0255</v>
      </c>
      <c r="AH112" s="0" t="n">
        <v>27.689</v>
      </c>
      <c r="AI112" s="0" t="n">
        <v>27.353</v>
      </c>
      <c r="AJ112" s="0" t="n">
        <v>27.017</v>
      </c>
      <c r="AK112" s="0" t="n">
        <v>26.6805</v>
      </c>
      <c r="AL112" s="0" t="n">
        <v>26.344</v>
      </c>
      <c r="AM112" s="0" t="n">
        <v>26.0075</v>
      </c>
      <c r="AN112" s="0" t="n">
        <v>25.671</v>
      </c>
      <c r="AO112" s="0" t="n">
        <v>17.617</v>
      </c>
      <c r="AP112" s="0" t="n">
        <v>9.563</v>
      </c>
      <c r="AQ112" s="0" t="n">
        <v>9.567</v>
      </c>
      <c r="AR112" s="0" t="n">
        <v>9.571</v>
      </c>
      <c r="AS112" s="0" t="n">
        <v>9.438625</v>
      </c>
      <c r="AT112" s="0" t="n">
        <v>9.30625</v>
      </c>
      <c r="AU112" s="103" t="n">
        <v>9.173875</v>
      </c>
      <c r="AV112" s="103" t="n">
        <v>9.0415</v>
      </c>
      <c r="AW112" s="103" t="n">
        <v>8.909125</v>
      </c>
      <c r="AX112" s="103" t="n">
        <v>8.77675</v>
      </c>
      <c r="AY112" s="103" t="n">
        <v>8.644375</v>
      </c>
      <c r="AZ112" s="103" t="n">
        <v>8.512</v>
      </c>
      <c r="BA112" s="103" t="n">
        <v>8.379625</v>
      </c>
      <c r="BB112" s="103" t="n">
        <v>8.24725</v>
      </c>
      <c r="BC112" s="103" t="n">
        <v>8.114875</v>
      </c>
      <c r="BD112" s="103" t="n">
        <v>7.9825</v>
      </c>
      <c r="BE112" s="103" t="n">
        <v>7.850125</v>
      </c>
      <c r="BF112" s="103" t="n">
        <v>7.71775</v>
      </c>
      <c r="BG112" s="103" t="n">
        <v>7.585375</v>
      </c>
      <c r="BH112" s="103" t="n">
        <v>7.453</v>
      </c>
      <c r="BI112" s="103" t="n">
        <v>7.320625</v>
      </c>
      <c r="BJ112" s="103" t="n">
        <v>7.18825</v>
      </c>
    </row>
    <row r="113" customFormat="false" ht="12.8" hidden="false" customHeight="false" outlineLevel="0" collapsed="false">
      <c r="A113" s="102" t="n">
        <v>146</v>
      </c>
      <c r="B113" s="0" t="n">
        <v>0</v>
      </c>
      <c r="C113" s="0" t="n">
        <v>0.41945</v>
      </c>
      <c r="D113" s="0" t="n">
        <v>0.8389</v>
      </c>
      <c r="E113" s="0" t="n">
        <v>1.25835</v>
      </c>
      <c r="F113" s="0" t="n">
        <v>1.6778</v>
      </c>
      <c r="G113" s="0" t="n">
        <v>2.09705</v>
      </c>
      <c r="H113" s="0" t="n">
        <v>2.5163</v>
      </c>
      <c r="I113" s="0" t="n">
        <v>2.93555</v>
      </c>
      <c r="J113" s="0" t="n">
        <v>3.3548</v>
      </c>
      <c r="K113" s="0" t="n">
        <v>3.75015</v>
      </c>
      <c r="L113" s="0" t="n">
        <v>4.1455</v>
      </c>
      <c r="M113" s="0" t="n">
        <v>4.54085</v>
      </c>
      <c r="N113" s="0" t="n">
        <v>4.9362</v>
      </c>
      <c r="O113" s="0" t="n">
        <v>5.3073</v>
      </c>
      <c r="P113" s="0" t="n">
        <v>5.6784</v>
      </c>
      <c r="Q113" s="0" t="n">
        <v>6.1065</v>
      </c>
      <c r="R113" s="0" t="n">
        <v>6.5346</v>
      </c>
      <c r="S113" s="0" t="n">
        <v>6.7899</v>
      </c>
      <c r="T113" s="0" t="n">
        <v>7.0452</v>
      </c>
      <c r="U113" s="0" t="n">
        <v>7.4459</v>
      </c>
      <c r="V113" s="0" t="n">
        <v>7.8466</v>
      </c>
      <c r="W113" s="0" t="n">
        <v>8.4212</v>
      </c>
      <c r="X113" s="0" t="n">
        <v>8.9958</v>
      </c>
      <c r="Y113" s="0" t="n">
        <v>8.954</v>
      </c>
      <c r="Z113" s="0" t="n">
        <v>8.9122</v>
      </c>
      <c r="AA113" s="0" t="n">
        <v>8.8646</v>
      </c>
      <c r="AB113" s="0" t="n">
        <v>8.817</v>
      </c>
      <c r="AC113" s="0" t="n">
        <v>19.5701</v>
      </c>
      <c r="AD113" s="0" t="n">
        <v>30.3232</v>
      </c>
      <c r="AE113" s="0" t="n">
        <v>29.277</v>
      </c>
      <c r="AF113" s="0" t="n">
        <v>28.2308</v>
      </c>
      <c r="AG113" s="0" t="n">
        <v>27.8954</v>
      </c>
      <c r="AH113" s="0" t="n">
        <v>27.56</v>
      </c>
      <c r="AI113" s="0" t="n">
        <v>27.2251</v>
      </c>
      <c r="AJ113" s="0" t="n">
        <v>26.8902</v>
      </c>
      <c r="AK113" s="0" t="n">
        <v>26.5548</v>
      </c>
      <c r="AL113" s="0" t="n">
        <v>26.2194</v>
      </c>
      <c r="AM113" s="0" t="n">
        <v>25.884</v>
      </c>
      <c r="AN113" s="0" t="n">
        <v>25.5486</v>
      </c>
      <c r="AO113" s="0" t="n">
        <v>17.5754</v>
      </c>
      <c r="AP113" s="0" t="n">
        <v>9.6022</v>
      </c>
      <c r="AQ113" s="0" t="n">
        <v>9.586</v>
      </c>
      <c r="AR113" s="0" t="n">
        <v>9.5698</v>
      </c>
      <c r="AS113" s="0" t="n">
        <v>9.43735</v>
      </c>
      <c r="AT113" s="0" t="n">
        <v>9.3049</v>
      </c>
      <c r="AU113" s="103" t="n">
        <v>9.17245</v>
      </c>
      <c r="AV113" s="103" t="n">
        <v>9.04</v>
      </c>
      <c r="AW113" s="103" t="n">
        <v>8.90755</v>
      </c>
      <c r="AX113" s="103" t="n">
        <v>8.7751</v>
      </c>
      <c r="AY113" s="103" t="n">
        <v>8.64265</v>
      </c>
      <c r="AZ113" s="103" t="n">
        <v>8.5102</v>
      </c>
      <c r="BA113" s="103" t="n">
        <v>8.37775</v>
      </c>
      <c r="BB113" s="103" t="n">
        <v>8.2453</v>
      </c>
      <c r="BC113" s="103" t="n">
        <v>8.11285</v>
      </c>
      <c r="BD113" s="103" t="n">
        <v>7.9804</v>
      </c>
      <c r="BE113" s="103" t="n">
        <v>7.84795</v>
      </c>
      <c r="BF113" s="103" t="n">
        <v>7.7155</v>
      </c>
      <c r="BG113" s="103" t="n">
        <v>7.58305</v>
      </c>
      <c r="BH113" s="103" t="n">
        <v>7.4506</v>
      </c>
      <c r="BI113" s="103" t="n">
        <v>7.31815</v>
      </c>
      <c r="BJ113" s="103" t="n">
        <v>7.1857</v>
      </c>
    </row>
    <row r="114" customFormat="false" ht="12.8" hidden="false" customHeight="false" outlineLevel="0" collapsed="false">
      <c r="A114" s="102" t="n">
        <v>147</v>
      </c>
      <c r="B114" s="0" t="n">
        <v>0</v>
      </c>
      <c r="C114" s="0" t="n">
        <v>0.41465</v>
      </c>
      <c r="D114" s="0" t="n">
        <v>0.8293</v>
      </c>
      <c r="E114" s="0" t="n">
        <v>1.24395</v>
      </c>
      <c r="F114" s="0" t="n">
        <v>1.6586</v>
      </c>
      <c r="G114" s="0" t="n">
        <v>2.0731</v>
      </c>
      <c r="H114" s="0" t="n">
        <v>2.4876</v>
      </c>
      <c r="I114" s="0" t="n">
        <v>2.9021</v>
      </c>
      <c r="J114" s="0" t="n">
        <v>3.3166</v>
      </c>
      <c r="K114" s="0" t="n">
        <v>3.7093</v>
      </c>
      <c r="L114" s="0" t="n">
        <v>4.102</v>
      </c>
      <c r="M114" s="0" t="n">
        <v>4.4947</v>
      </c>
      <c r="N114" s="0" t="n">
        <v>4.8874</v>
      </c>
      <c r="O114" s="0" t="n">
        <v>5.2616</v>
      </c>
      <c r="P114" s="0" t="n">
        <v>5.6358</v>
      </c>
      <c r="Q114" s="0" t="n">
        <v>6.0675</v>
      </c>
      <c r="R114" s="0" t="n">
        <v>6.4992</v>
      </c>
      <c r="S114" s="0" t="n">
        <v>6.7718</v>
      </c>
      <c r="T114" s="0" t="n">
        <v>7.0444</v>
      </c>
      <c r="U114" s="0" t="n">
        <v>7.4568</v>
      </c>
      <c r="V114" s="0" t="n">
        <v>7.8692</v>
      </c>
      <c r="W114" s="0" t="n">
        <v>8.4474</v>
      </c>
      <c r="X114" s="0" t="n">
        <v>9.0256</v>
      </c>
      <c r="Y114" s="0" t="n">
        <v>9.005</v>
      </c>
      <c r="Z114" s="0" t="n">
        <v>8.9844</v>
      </c>
      <c r="AA114" s="0" t="n">
        <v>8.9482</v>
      </c>
      <c r="AB114" s="0" t="n">
        <v>8.912</v>
      </c>
      <c r="AC114" s="0" t="n">
        <v>19.5352</v>
      </c>
      <c r="AD114" s="0" t="n">
        <v>30.1584</v>
      </c>
      <c r="AE114" s="0" t="n">
        <v>29.129</v>
      </c>
      <c r="AF114" s="0" t="n">
        <v>28.0996</v>
      </c>
      <c r="AG114" s="0" t="n">
        <v>27.7653</v>
      </c>
      <c r="AH114" s="0" t="n">
        <v>27.431</v>
      </c>
      <c r="AI114" s="0" t="n">
        <v>27.0972</v>
      </c>
      <c r="AJ114" s="0" t="n">
        <v>26.7634</v>
      </c>
      <c r="AK114" s="0" t="n">
        <v>26.4291</v>
      </c>
      <c r="AL114" s="0" t="n">
        <v>26.0948</v>
      </c>
      <c r="AM114" s="0" t="n">
        <v>25.7605</v>
      </c>
      <c r="AN114" s="0" t="n">
        <v>25.4262</v>
      </c>
      <c r="AO114" s="0" t="n">
        <v>17.5338</v>
      </c>
      <c r="AP114" s="0" t="n">
        <v>9.6414</v>
      </c>
      <c r="AQ114" s="0" t="n">
        <v>9.605</v>
      </c>
      <c r="AR114" s="0" t="n">
        <v>9.5686</v>
      </c>
      <c r="AS114" s="0" t="n">
        <v>9.436075</v>
      </c>
      <c r="AT114" s="0" t="n">
        <v>9.30355</v>
      </c>
      <c r="AU114" s="103" t="n">
        <v>9.171025</v>
      </c>
      <c r="AV114" s="103" t="n">
        <v>9.0385</v>
      </c>
      <c r="AW114" s="103" t="n">
        <v>8.905975</v>
      </c>
      <c r="AX114" s="103" t="n">
        <v>8.77345</v>
      </c>
      <c r="AY114" s="103" t="n">
        <v>8.640925</v>
      </c>
      <c r="AZ114" s="103" t="n">
        <v>8.5084</v>
      </c>
      <c r="BA114" s="103" t="n">
        <v>8.375875</v>
      </c>
      <c r="BB114" s="103" t="n">
        <v>8.24335</v>
      </c>
      <c r="BC114" s="103" t="n">
        <v>8.110825</v>
      </c>
      <c r="BD114" s="103" t="n">
        <v>7.9783</v>
      </c>
      <c r="BE114" s="103" t="n">
        <v>7.84577500000001</v>
      </c>
      <c r="BF114" s="103" t="n">
        <v>7.71325000000001</v>
      </c>
      <c r="BG114" s="103" t="n">
        <v>7.58072500000001</v>
      </c>
      <c r="BH114" s="103" t="n">
        <v>7.44820000000001</v>
      </c>
      <c r="BI114" s="103" t="n">
        <v>7.31567500000001</v>
      </c>
      <c r="BJ114" s="103" t="n">
        <v>7.18315000000001</v>
      </c>
    </row>
    <row r="115" customFormat="false" ht="12.8" hidden="false" customHeight="false" outlineLevel="0" collapsed="false">
      <c r="A115" s="102" t="n">
        <v>148</v>
      </c>
      <c r="B115" s="0" t="n">
        <v>0</v>
      </c>
      <c r="C115" s="0" t="n">
        <v>0.40985</v>
      </c>
      <c r="D115" s="0" t="n">
        <v>0.8197</v>
      </c>
      <c r="E115" s="0" t="n">
        <v>1.22955</v>
      </c>
      <c r="F115" s="0" t="n">
        <v>1.6394</v>
      </c>
      <c r="G115" s="0" t="n">
        <v>2.04915</v>
      </c>
      <c r="H115" s="0" t="n">
        <v>2.4589</v>
      </c>
      <c r="I115" s="0" t="n">
        <v>2.86865</v>
      </c>
      <c r="J115" s="0" t="n">
        <v>3.2784</v>
      </c>
      <c r="K115" s="0" t="n">
        <v>3.66845</v>
      </c>
      <c r="L115" s="0" t="n">
        <v>4.0585</v>
      </c>
      <c r="M115" s="0" t="n">
        <v>4.44855</v>
      </c>
      <c r="N115" s="0" t="n">
        <v>4.8386</v>
      </c>
      <c r="O115" s="0" t="n">
        <v>5.2159</v>
      </c>
      <c r="P115" s="0" t="n">
        <v>5.5932</v>
      </c>
      <c r="Q115" s="0" t="n">
        <v>6.0285</v>
      </c>
      <c r="R115" s="0" t="n">
        <v>6.4638</v>
      </c>
      <c r="S115" s="0" t="n">
        <v>6.7537</v>
      </c>
      <c r="T115" s="0" t="n">
        <v>7.0436</v>
      </c>
      <c r="U115" s="0" t="n">
        <v>7.4677</v>
      </c>
      <c r="V115" s="0" t="n">
        <v>7.8918</v>
      </c>
      <c r="W115" s="0" t="n">
        <v>8.4736</v>
      </c>
      <c r="X115" s="0" t="n">
        <v>9.0554</v>
      </c>
      <c r="Y115" s="0" t="n">
        <v>9.056</v>
      </c>
      <c r="Z115" s="0" t="n">
        <v>9.0566</v>
      </c>
      <c r="AA115" s="0" t="n">
        <v>9.0318</v>
      </c>
      <c r="AB115" s="0" t="n">
        <v>9.007</v>
      </c>
      <c r="AC115" s="0" t="n">
        <v>19.5003</v>
      </c>
      <c r="AD115" s="0" t="n">
        <v>29.9936</v>
      </c>
      <c r="AE115" s="0" t="n">
        <v>28.981</v>
      </c>
      <c r="AF115" s="0" t="n">
        <v>27.9684</v>
      </c>
      <c r="AG115" s="0" t="n">
        <v>27.6352</v>
      </c>
      <c r="AH115" s="0" t="n">
        <v>27.302</v>
      </c>
      <c r="AI115" s="0" t="n">
        <v>26.9693</v>
      </c>
      <c r="AJ115" s="0" t="n">
        <v>26.6366</v>
      </c>
      <c r="AK115" s="0" t="n">
        <v>26.3034</v>
      </c>
      <c r="AL115" s="0" t="n">
        <v>25.9702</v>
      </c>
      <c r="AM115" s="0" t="n">
        <v>25.637</v>
      </c>
      <c r="AN115" s="0" t="n">
        <v>25.3038</v>
      </c>
      <c r="AO115" s="0" t="n">
        <v>17.4922</v>
      </c>
      <c r="AP115" s="0" t="n">
        <v>9.6806</v>
      </c>
      <c r="AQ115" s="0" t="n">
        <v>9.624</v>
      </c>
      <c r="AR115" s="0" t="n">
        <v>9.5674</v>
      </c>
      <c r="AS115" s="0" t="n">
        <v>9.4348</v>
      </c>
      <c r="AT115" s="0" t="n">
        <v>9.3022</v>
      </c>
      <c r="AU115" s="103" t="n">
        <v>9.1696</v>
      </c>
      <c r="AV115" s="103" t="n">
        <v>9.037</v>
      </c>
      <c r="AW115" s="103" t="n">
        <v>8.9044</v>
      </c>
      <c r="AX115" s="103" t="n">
        <v>8.7718</v>
      </c>
      <c r="AY115" s="103" t="n">
        <v>8.6392</v>
      </c>
      <c r="AZ115" s="103" t="n">
        <v>8.5066</v>
      </c>
      <c r="BA115" s="103" t="n">
        <v>8.374</v>
      </c>
      <c r="BB115" s="103" t="n">
        <v>8.2414</v>
      </c>
      <c r="BC115" s="103" t="n">
        <v>8.1088</v>
      </c>
      <c r="BD115" s="103" t="n">
        <v>7.9762</v>
      </c>
      <c r="BE115" s="103" t="n">
        <v>7.8436</v>
      </c>
      <c r="BF115" s="103" t="n">
        <v>7.71100000000001</v>
      </c>
      <c r="BG115" s="103" t="n">
        <v>7.57840000000001</v>
      </c>
      <c r="BH115" s="103" t="n">
        <v>7.44580000000001</v>
      </c>
      <c r="BI115" s="103" t="n">
        <v>7.31320000000001</v>
      </c>
      <c r="BJ115" s="103" t="n">
        <v>7.18060000000001</v>
      </c>
    </row>
    <row r="116" customFormat="false" ht="12.8" hidden="false" customHeight="false" outlineLevel="0" collapsed="false">
      <c r="A116" s="102" t="n">
        <v>149</v>
      </c>
      <c r="B116" s="0" t="n">
        <v>0</v>
      </c>
      <c r="C116" s="0" t="n">
        <v>0.40505</v>
      </c>
      <c r="D116" s="0" t="n">
        <v>0.8101</v>
      </c>
      <c r="E116" s="0" t="n">
        <v>1.21515</v>
      </c>
      <c r="F116" s="0" t="n">
        <v>1.6202</v>
      </c>
      <c r="G116" s="0" t="n">
        <v>2.0252</v>
      </c>
      <c r="H116" s="0" t="n">
        <v>2.4302</v>
      </c>
      <c r="I116" s="0" t="n">
        <v>2.8352</v>
      </c>
      <c r="J116" s="0" t="n">
        <v>3.2402</v>
      </c>
      <c r="K116" s="0" t="n">
        <v>3.6276</v>
      </c>
      <c r="L116" s="0" t="n">
        <v>4.015</v>
      </c>
      <c r="M116" s="0" t="n">
        <v>4.4024</v>
      </c>
      <c r="N116" s="0" t="n">
        <v>4.7898</v>
      </c>
      <c r="O116" s="0" t="n">
        <v>5.1702</v>
      </c>
      <c r="P116" s="0" t="n">
        <v>5.5506</v>
      </c>
      <c r="Q116" s="0" t="n">
        <v>5.9895</v>
      </c>
      <c r="R116" s="0" t="n">
        <v>6.4284</v>
      </c>
      <c r="S116" s="0" t="n">
        <v>6.7356</v>
      </c>
      <c r="T116" s="0" t="n">
        <v>7.0428</v>
      </c>
      <c r="U116" s="0" t="n">
        <v>7.4786</v>
      </c>
      <c r="V116" s="0" t="n">
        <v>7.9144</v>
      </c>
      <c r="W116" s="0" t="n">
        <v>8.4998</v>
      </c>
      <c r="X116" s="0" t="n">
        <v>9.0852</v>
      </c>
      <c r="Y116" s="0" t="n">
        <v>9.107</v>
      </c>
      <c r="Z116" s="0" t="n">
        <v>9.1288</v>
      </c>
      <c r="AA116" s="0" t="n">
        <v>9.1154</v>
      </c>
      <c r="AB116" s="0" t="n">
        <v>9.102</v>
      </c>
      <c r="AC116" s="0" t="n">
        <v>19.4654</v>
      </c>
      <c r="AD116" s="0" t="n">
        <v>29.8288</v>
      </c>
      <c r="AE116" s="0" t="n">
        <v>28.833</v>
      </c>
      <c r="AF116" s="0" t="n">
        <v>27.8372</v>
      </c>
      <c r="AG116" s="0" t="n">
        <v>27.5051</v>
      </c>
      <c r="AH116" s="0" t="n">
        <v>27.173</v>
      </c>
      <c r="AI116" s="0" t="n">
        <v>26.8414</v>
      </c>
      <c r="AJ116" s="0" t="n">
        <v>26.5098</v>
      </c>
      <c r="AK116" s="0" t="n">
        <v>26.1777</v>
      </c>
      <c r="AL116" s="0" t="n">
        <v>25.8456</v>
      </c>
      <c r="AM116" s="0" t="n">
        <v>25.5135</v>
      </c>
      <c r="AN116" s="0" t="n">
        <v>25.1814</v>
      </c>
      <c r="AO116" s="0" t="n">
        <v>17.4506</v>
      </c>
      <c r="AP116" s="0" t="n">
        <v>9.7198</v>
      </c>
      <c r="AQ116" s="0" t="n">
        <v>9.643</v>
      </c>
      <c r="AR116" s="0" t="n">
        <v>9.5662</v>
      </c>
      <c r="AS116" s="0" t="n">
        <v>9.433525</v>
      </c>
      <c r="AT116" s="0" t="n">
        <v>9.30085</v>
      </c>
      <c r="AU116" s="103" t="n">
        <v>9.168175</v>
      </c>
      <c r="AV116" s="103" t="n">
        <v>9.0355</v>
      </c>
      <c r="AW116" s="103" t="n">
        <v>8.902825</v>
      </c>
      <c r="AX116" s="103" t="n">
        <v>8.77015</v>
      </c>
      <c r="AY116" s="103" t="n">
        <v>8.637475</v>
      </c>
      <c r="AZ116" s="103" t="n">
        <v>8.5048</v>
      </c>
      <c r="BA116" s="103" t="n">
        <v>8.372125</v>
      </c>
      <c r="BB116" s="103" t="n">
        <v>8.23945000000001</v>
      </c>
      <c r="BC116" s="103" t="n">
        <v>8.10677500000001</v>
      </c>
      <c r="BD116" s="103" t="n">
        <v>7.97410000000001</v>
      </c>
      <c r="BE116" s="103" t="n">
        <v>7.84142500000001</v>
      </c>
      <c r="BF116" s="103" t="n">
        <v>7.70875000000001</v>
      </c>
      <c r="BG116" s="103" t="n">
        <v>7.57607500000001</v>
      </c>
      <c r="BH116" s="103" t="n">
        <v>7.44340000000001</v>
      </c>
      <c r="BI116" s="103" t="n">
        <v>7.31072500000001</v>
      </c>
      <c r="BJ116" s="103" t="n">
        <v>7.17805000000001</v>
      </c>
    </row>
    <row r="117" customFormat="false" ht="12.8" hidden="false" customHeight="false" outlineLevel="0" collapsed="false">
      <c r="A117" s="102" t="n">
        <v>150</v>
      </c>
      <c r="B117" s="0" t="n">
        <v>0</v>
      </c>
      <c r="C117" s="0" t="n">
        <v>0.40025</v>
      </c>
      <c r="D117" s="0" t="n">
        <v>0.8005</v>
      </c>
      <c r="E117" s="0" t="n">
        <v>1.20075</v>
      </c>
      <c r="F117" s="0" t="n">
        <v>1.601</v>
      </c>
      <c r="G117" s="0" t="n">
        <v>2.00125</v>
      </c>
      <c r="H117" s="0" t="n">
        <v>2.4015</v>
      </c>
      <c r="I117" s="0" t="n">
        <v>2.80175</v>
      </c>
      <c r="J117" s="0" t="n">
        <v>3.202</v>
      </c>
      <c r="K117" s="0" t="n">
        <v>3.58675</v>
      </c>
      <c r="L117" s="0" t="n">
        <v>3.9715</v>
      </c>
      <c r="M117" s="0" t="n">
        <v>4.35625</v>
      </c>
      <c r="N117" s="0" t="n">
        <v>4.741</v>
      </c>
      <c r="O117" s="0" t="n">
        <v>5.1245</v>
      </c>
      <c r="P117" s="0" t="n">
        <v>5.508</v>
      </c>
      <c r="Q117" s="0" t="n">
        <v>5.9505</v>
      </c>
      <c r="R117" s="0" t="n">
        <v>6.393</v>
      </c>
      <c r="S117" s="0" t="n">
        <v>6.7175</v>
      </c>
      <c r="T117" s="0" t="n">
        <v>7.042</v>
      </c>
      <c r="U117" s="0" t="n">
        <v>7.4895</v>
      </c>
      <c r="V117" s="0" t="n">
        <v>7.937</v>
      </c>
      <c r="W117" s="0" t="n">
        <v>8.526</v>
      </c>
      <c r="X117" s="0" t="n">
        <v>9.115</v>
      </c>
      <c r="Y117" s="0" t="n">
        <v>9.158</v>
      </c>
      <c r="Z117" s="0" t="n">
        <v>9.201</v>
      </c>
      <c r="AA117" s="0" t="n">
        <v>9.199</v>
      </c>
      <c r="AB117" s="0" t="n">
        <v>9.197</v>
      </c>
      <c r="AC117" s="0" t="n">
        <v>19.4305</v>
      </c>
      <c r="AD117" s="0" t="n">
        <v>29.664</v>
      </c>
      <c r="AE117" s="0" t="n">
        <v>28.685</v>
      </c>
      <c r="AF117" s="0" t="n">
        <v>27.706</v>
      </c>
      <c r="AG117" s="0" t="n">
        <v>27.375</v>
      </c>
      <c r="AH117" s="0" t="n">
        <v>27.044</v>
      </c>
      <c r="AI117" s="0" t="n">
        <v>26.7135</v>
      </c>
      <c r="AJ117" s="0" t="n">
        <v>26.383</v>
      </c>
      <c r="AK117" s="0" t="n">
        <v>26.052</v>
      </c>
      <c r="AL117" s="0" t="n">
        <v>25.721</v>
      </c>
      <c r="AM117" s="0" t="n">
        <v>25.39</v>
      </c>
      <c r="AN117" s="0" t="n">
        <v>25.059</v>
      </c>
      <c r="AO117" s="0" t="n">
        <v>17.409</v>
      </c>
      <c r="AP117" s="0" t="n">
        <v>9.759</v>
      </c>
      <c r="AQ117" s="0" t="n">
        <v>9.662</v>
      </c>
      <c r="AR117" s="0" t="n">
        <v>9.565</v>
      </c>
      <c r="AS117" s="0" t="n">
        <v>9.43225</v>
      </c>
      <c r="AT117" s="0" t="n">
        <v>9.2995</v>
      </c>
      <c r="AU117" s="103" t="n">
        <v>9.16675</v>
      </c>
      <c r="AV117" s="103" t="n">
        <v>9.034</v>
      </c>
      <c r="AW117" s="103" t="n">
        <v>8.90125</v>
      </c>
      <c r="AX117" s="103" t="n">
        <v>8.7685</v>
      </c>
      <c r="AY117" s="103" t="n">
        <v>8.63575</v>
      </c>
      <c r="AZ117" s="103" t="n">
        <v>8.503</v>
      </c>
      <c r="BA117" s="103" t="n">
        <v>8.37025</v>
      </c>
      <c r="BB117" s="103" t="n">
        <v>8.2375</v>
      </c>
      <c r="BC117" s="103" t="n">
        <v>8.10475</v>
      </c>
      <c r="BD117" s="103" t="n">
        <v>7.972</v>
      </c>
      <c r="BE117" s="103" t="n">
        <v>7.83925</v>
      </c>
      <c r="BF117" s="103" t="n">
        <v>7.7065</v>
      </c>
      <c r="BG117" s="103" t="n">
        <v>7.57375</v>
      </c>
      <c r="BH117" s="103" t="n">
        <v>7.441</v>
      </c>
      <c r="BI117" s="103" t="n">
        <v>7.30825</v>
      </c>
      <c r="BJ117" s="103" t="n">
        <v>7.1755</v>
      </c>
    </row>
    <row r="118" customFormat="false" ht="12.8" hidden="false" customHeight="false" outlineLevel="0" collapsed="false">
      <c r="A118" s="102" t="n">
        <v>151</v>
      </c>
      <c r="B118" s="0" t="n">
        <v>0</v>
      </c>
      <c r="C118" s="0" t="n">
        <v>0.39505</v>
      </c>
      <c r="D118" s="0" t="n">
        <v>0.7901</v>
      </c>
      <c r="E118" s="0" t="n">
        <v>1.18515</v>
      </c>
      <c r="F118" s="0" t="n">
        <v>1.5802</v>
      </c>
      <c r="G118" s="0" t="n">
        <v>1.9752</v>
      </c>
      <c r="H118" s="0" t="n">
        <v>2.3702</v>
      </c>
      <c r="I118" s="0" t="n">
        <v>2.7652</v>
      </c>
      <c r="J118" s="0" t="n">
        <v>3.1602</v>
      </c>
      <c r="K118" s="0" t="n">
        <v>3.5417</v>
      </c>
      <c r="L118" s="0" t="n">
        <v>3.9232</v>
      </c>
      <c r="M118" s="0" t="n">
        <v>4.3047</v>
      </c>
      <c r="N118" s="0" t="n">
        <v>4.6862</v>
      </c>
      <c r="O118" s="0" t="n">
        <v>5.0697</v>
      </c>
      <c r="P118" s="0" t="n">
        <v>5.4532</v>
      </c>
      <c r="Q118" s="0" t="n">
        <v>5.8949</v>
      </c>
      <c r="R118" s="0" t="n">
        <v>6.3366</v>
      </c>
      <c r="S118" s="0" t="n">
        <v>6.6688</v>
      </c>
      <c r="T118" s="0" t="n">
        <v>7.001</v>
      </c>
      <c r="U118" s="0" t="n">
        <v>7.4624</v>
      </c>
      <c r="V118" s="0" t="n">
        <v>7.9238</v>
      </c>
      <c r="W118" s="0" t="n">
        <v>8.5118</v>
      </c>
      <c r="X118" s="0" t="n">
        <v>9.0998</v>
      </c>
      <c r="Y118" s="0" t="n">
        <v>9.1702</v>
      </c>
      <c r="Z118" s="0" t="n">
        <v>9.2406</v>
      </c>
      <c r="AA118" s="0" t="n">
        <v>9.2552</v>
      </c>
      <c r="AB118" s="0" t="n">
        <v>9.2698</v>
      </c>
      <c r="AC118" s="0" t="n">
        <v>19.4041</v>
      </c>
      <c r="AD118" s="0" t="n">
        <v>29.5384</v>
      </c>
      <c r="AE118" s="0" t="n">
        <v>28.5713</v>
      </c>
      <c r="AF118" s="0" t="n">
        <v>27.6042</v>
      </c>
      <c r="AG118" s="0" t="n">
        <v>27.2755</v>
      </c>
      <c r="AH118" s="0" t="n">
        <v>26.9468</v>
      </c>
      <c r="AI118" s="0" t="n">
        <v>26.6185</v>
      </c>
      <c r="AJ118" s="0" t="n">
        <v>26.2902</v>
      </c>
      <c r="AK118" s="0" t="n">
        <v>25.9614</v>
      </c>
      <c r="AL118" s="0" t="n">
        <v>25.6326</v>
      </c>
      <c r="AM118" s="0" t="n">
        <v>25.3039</v>
      </c>
      <c r="AN118" s="0" t="n">
        <v>24.9752</v>
      </c>
      <c r="AO118" s="0" t="n">
        <v>17.3593</v>
      </c>
      <c r="AP118" s="0" t="n">
        <v>9.7434</v>
      </c>
      <c r="AQ118" s="0" t="n">
        <v>9.6376</v>
      </c>
      <c r="AR118" s="0" t="n">
        <v>9.5318</v>
      </c>
      <c r="AS118" s="103" t="n">
        <v>9.39945</v>
      </c>
      <c r="AT118" s="103" t="n">
        <v>9.2671</v>
      </c>
      <c r="AU118" s="103" t="n">
        <v>9.13475</v>
      </c>
      <c r="AV118" s="103" t="n">
        <v>9.0024</v>
      </c>
      <c r="AW118" s="103" t="n">
        <v>8.87005</v>
      </c>
      <c r="AX118" s="103" t="n">
        <v>8.7377</v>
      </c>
      <c r="AY118" s="103" t="n">
        <v>8.60535</v>
      </c>
      <c r="AZ118" s="103" t="n">
        <v>8.473</v>
      </c>
      <c r="BA118" s="103" t="n">
        <v>8.34065</v>
      </c>
      <c r="BB118" s="103" t="n">
        <v>8.2083</v>
      </c>
      <c r="BC118" s="103" t="n">
        <v>8.07595</v>
      </c>
      <c r="BD118" s="103" t="n">
        <v>7.9436</v>
      </c>
      <c r="BE118" s="103" t="n">
        <v>7.81125</v>
      </c>
      <c r="BF118" s="103" t="n">
        <v>7.6789</v>
      </c>
      <c r="BG118" s="103" t="n">
        <v>7.54655</v>
      </c>
      <c r="BH118" s="103" t="n">
        <v>7.4142</v>
      </c>
      <c r="BI118" s="103" t="n">
        <v>7.28185</v>
      </c>
      <c r="BJ118" s="103" t="n">
        <v>7.1495</v>
      </c>
    </row>
    <row r="119" customFormat="false" ht="12.8" hidden="false" customHeight="false" outlineLevel="0" collapsed="false">
      <c r="A119" s="102" t="n">
        <v>152</v>
      </c>
      <c r="B119" s="0" t="n">
        <v>0</v>
      </c>
      <c r="C119" s="0" t="n">
        <v>0.38985</v>
      </c>
      <c r="D119" s="0" t="n">
        <v>0.7797</v>
      </c>
      <c r="E119" s="0" t="n">
        <v>1.16955</v>
      </c>
      <c r="F119" s="0" t="n">
        <v>1.5594</v>
      </c>
      <c r="G119" s="0" t="n">
        <v>1.94915</v>
      </c>
      <c r="H119" s="0" t="n">
        <v>2.3389</v>
      </c>
      <c r="I119" s="0" t="n">
        <v>2.72865</v>
      </c>
      <c r="J119" s="0" t="n">
        <v>3.1184</v>
      </c>
      <c r="K119" s="0" t="n">
        <v>3.49665</v>
      </c>
      <c r="L119" s="0" t="n">
        <v>3.8749</v>
      </c>
      <c r="M119" s="0" t="n">
        <v>4.25315</v>
      </c>
      <c r="N119" s="0" t="n">
        <v>4.6314</v>
      </c>
      <c r="O119" s="0" t="n">
        <v>5.0149</v>
      </c>
      <c r="P119" s="0" t="n">
        <v>5.3984</v>
      </c>
      <c r="Q119" s="0" t="n">
        <v>5.8393</v>
      </c>
      <c r="R119" s="0" t="n">
        <v>6.2802</v>
      </c>
      <c r="S119" s="0" t="n">
        <v>6.6201</v>
      </c>
      <c r="T119" s="0" t="n">
        <v>6.96</v>
      </c>
      <c r="U119" s="0" t="n">
        <v>7.4353</v>
      </c>
      <c r="V119" s="0" t="n">
        <v>7.9106</v>
      </c>
      <c r="W119" s="0" t="n">
        <v>8.4976</v>
      </c>
      <c r="X119" s="0" t="n">
        <v>9.0846</v>
      </c>
      <c r="Y119" s="0" t="n">
        <v>9.1824</v>
      </c>
      <c r="Z119" s="0" t="n">
        <v>9.2802</v>
      </c>
      <c r="AA119" s="0" t="n">
        <v>9.3114</v>
      </c>
      <c r="AB119" s="0" t="n">
        <v>9.3426</v>
      </c>
      <c r="AC119" s="0" t="n">
        <v>19.3777</v>
      </c>
      <c r="AD119" s="0" t="n">
        <v>29.4128</v>
      </c>
      <c r="AE119" s="0" t="n">
        <v>28.4576</v>
      </c>
      <c r="AF119" s="0" t="n">
        <v>27.5024</v>
      </c>
      <c r="AG119" s="0" t="n">
        <v>27.176</v>
      </c>
      <c r="AH119" s="0" t="n">
        <v>26.8496</v>
      </c>
      <c r="AI119" s="0" t="n">
        <v>26.5235</v>
      </c>
      <c r="AJ119" s="0" t="n">
        <v>26.1974</v>
      </c>
      <c r="AK119" s="0" t="n">
        <v>25.8708</v>
      </c>
      <c r="AL119" s="0" t="n">
        <v>25.5442</v>
      </c>
      <c r="AM119" s="0" t="n">
        <v>25.2178</v>
      </c>
      <c r="AN119" s="0" t="n">
        <v>24.8914</v>
      </c>
      <c r="AO119" s="0" t="n">
        <v>17.3096</v>
      </c>
      <c r="AP119" s="0" t="n">
        <v>9.7278</v>
      </c>
      <c r="AQ119" s="0" t="n">
        <v>9.6132</v>
      </c>
      <c r="AR119" s="0" t="n">
        <v>9.4986</v>
      </c>
      <c r="AS119" s="103" t="n">
        <v>9.36665</v>
      </c>
      <c r="AT119" s="103" t="n">
        <v>9.2347</v>
      </c>
      <c r="AU119" s="103" t="n">
        <v>9.10275</v>
      </c>
      <c r="AV119" s="103" t="n">
        <v>8.9708</v>
      </c>
      <c r="AW119" s="103" t="n">
        <v>8.83885</v>
      </c>
      <c r="AX119" s="103" t="n">
        <v>8.7069</v>
      </c>
      <c r="AY119" s="103" t="n">
        <v>8.57495</v>
      </c>
      <c r="AZ119" s="103" t="n">
        <v>8.443</v>
      </c>
      <c r="BA119" s="103" t="n">
        <v>8.31105</v>
      </c>
      <c r="BB119" s="103" t="n">
        <v>8.1791</v>
      </c>
      <c r="BC119" s="103" t="n">
        <v>8.04715</v>
      </c>
      <c r="BD119" s="103" t="n">
        <v>7.9152</v>
      </c>
      <c r="BE119" s="103" t="n">
        <v>7.78325</v>
      </c>
      <c r="BF119" s="103" t="n">
        <v>7.6513</v>
      </c>
      <c r="BG119" s="103" t="n">
        <v>7.51935</v>
      </c>
      <c r="BH119" s="103" t="n">
        <v>7.3874</v>
      </c>
      <c r="BI119" s="103" t="n">
        <v>7.25545</v>
      </c>
      <c r="BJ119" s="103" t="n">
        <v>7.1235</v>
      </c>
    </row>
    <row r="120" customFormat="false" ht="12.8" hidden="false" customHeight="false" outlineLevel="0" collapsed="false">
      <c r="A120" s="102" t="n">
        <v>153</v>
      </c>
      <c r="B120" s="0" t="n">
        <v>0</v>
      </c>
      <c r="C120" s="0" t="n">
        <v>0.38465</v>
      </c>
      <c r="D120" s="0" t="n">
        <v>0.7693</v>
      </c>
      <c r="E120" s="0" t="n">
        <v>1.15395</v>
      </c>
      <c r="F120" s="0" t="n">
        <v>1.5386</v>
      </c>
      <c r="G120" s="0" t="n">
        <v>1.9231</v>
      </c>
      <c r="H120" s="0" t="n">
        <v>2.3076</v>
      </c>
      <c r="I120" s="0" t="n">
        <v>2.6921</v>
      </c>
      <c r="J120" s="0" t="n">
        <v>3.0766</v>
      </c>
      <c r="K120" s="0" t="n">
        <v>3.4516</v>
      </c>
      <c r="L120" s="0" t="n">
        <v>3.8266</v>
      </c>
      <c r="M120" s="0" t="n">
        <v>4.2016</v>
      </c>
      <c r="N120" s="0" t="n">
        <v>4.5766</v>
      </c>
      <c r="O120" s="0" t="n">
        <v>4.9601</v>
      </c>
      <c r="P120" s="0" t="n">
        <v>5.3436</v>
      </c>
      <c r="Q120" s="0" t="n">
        <v>5.7837</v>
      </c>
      <c r="R120" s="0" t="n">
        <v>6.2238</v>
      </c>
      <c r="S120" s="0" t="n">
        <v>6.5714</v>
      </c>
      <c r="T120" s="0" t="n">
        <v>6.919</v>
      </c>
      <c r="U120" s="0" t="n">
        <v>7.4082</v>
      </c>
      <c r="V120" s="0" t="n">
        <v>7.8974</v>
      </c>
      <c r="W120" s="0" t="n">
        <v>8.4834</v>
      </c>
      <c r="X120" s="0" t="n">
        <v>9.0694</v>
      </c>
      <c r="Y120" s="0" t="n">
        <v>9.1946</v>
      </c>
      <c r="Z120" s="0" t="n">
        <v>9.3198</v>
      </c>
      <c r="AA120" s="0" t="n">
        <v>9.3676</v>
      </c>
      <c r="AB120" s="0" t="n">
        <v>9.4154</v>
      </c>
      <c r="AC120" s="0" t="n">
        <v>19.3513</v>
      </c>
      <c r="AD120" s="0" t="n">
        <v>29.2872</v>
      </c>
      <c r="AE120" s="0" t="n">
        <v>28.3439</v>
      </c>
      <c r="AF120" s="0" t="n">
        <v>27.4006</v>
      </c>
      <c r="AG120" s="0" t="n">
        <v>27.0765</v>
      </c>
      <c r="AH120" s="0" t="n">
        <v>26.7524</v>
      </c>
      <c r="AI120" s="0" t="n">
        <v>26.4285</v>
      </c>
      <c r="AJ120" s="0" t="n">
        <v>26.1046</v>
      </c>
      <c r="AK120" s="0" t="n">
        <v>25.7802</v>
      </c>
      <c r="AL120" s="0" t="n">
        <v>25.4558</v>
      </c>
      <c r="AM120" s="0" t="n">
        <v>25.1317</v>
      </c>
      <c r="AN120" s="0" t="n">
        <v>24.8076</v>
      </c>
      <c r="AO120" s="0" t="n">
        <v>17.2599</v>
      </c>
      <c r="AP120" s="0" t="n">
        <v>9.7122</v>
      </c>
      <c r="AQ120" s="0" t="n">
        <v>9.5888</v>
      </c>
      <c r="AR120" s="0" t="n">
        <v>9.4654</v>
      </c>
      <c r="AS120" s="103" t="n">
        <v>9.33385</v>
      </c>
      <c r="AT120" s="103" t="n">
        <v>9.2023</v>
      </c>
      <c r="AU120" s="103" t="n">
        <v>9.07075</v>
      </c>
      <c r="AV120" s="103" t="n">
        <v>8.9392</v>
      </c>
      <c r="AW120" s="103" t="n">
        <v>8.80765</v>
      </c>
      <c r="AX120" s="103" t="n">
        <v>8.6761</v>
      </c>
      <c r="AY120" s="103" t="n">
        <v>8.54455</v>
      </c>
      <c r="AZ120" s="103" t="n">
        <v>8.413</v>
      </c>
      <c r="BA120" s="103" t="n">
        <v>8.28145</v>
      </c>
      <c r="BB120" s="103" t="n">
        <v>8.1499</v>
      </c>
      <c r="BC120" s="103" t="n">
        <v>8.01835</v>
      </c>
      <c r="BD120" s="103" t="n">
        <v>7.8868</v>
      </c>
      <c r="BE120" s="103" t="n">
        <v>7.75525</v>
      </c>
      <c r="BF120" s="103" t="n">
        <v>7.6237</v>
      </c>
      <c r="BG120" s="103" t="n">
        <v>7.49215</v>
      </c>
      <c r="BH120" s="103" t="n">
        <v>7.3606</v>
      </c>
      <c r="BI120" s="103" t="n">
        <v>7.22905</v>
      </c>
      <c r="BJ120" s="103" t="n">
        <v>7.0975</v>
      </c>
    </row>
    <row r="121" customFormat="false" ht="12.8" hidden="false" customHeight="false" outlineLevel="0" collapsed="false">
      <c r="A121" s="102" t="n">
        <v>154</v>
      </c>
      <c r="B121" s="0" t="n">
        <v>0</v>
      </c>
      <c r="C121" s="0" t="n">
        <v>0.37945</v>
      </c>
      <c r="D121" s="0" t="n">
        <v>0.7589</v>
      </c>
      <c r="E121" s="0" t="n">
        <v>1.13835</v>
      </c>
      <c r="F121" s="0" t="n">
        <v>1.5178</v>
      </c>
      <c r="G121" s="0" t="n">
        <v>1.89705</v>
      </c>
      <c r="H121" s="0" t="n">
        <v>2.2763</v>
      </c>
      <c r="I121" s="0" t="n">
        <v>2.65555</v>
      </c>
      <c r="J121" s="0" t="n">
        <v>3.0348</v>
      </c>
      <c r="K121" s="0" t="n">
        <v>3.40655</v>
      </c>
      <c r="L121" s="0" t="n">
        <v>3.7783</v>
      </c>
      <c r="M121" s="0" t="n">
        <v>4.15005</v>
      </c>
      <c r="N121" s="0" t="n">
        <v>4.5218</v>
      </c>
      <c r="O121" s="0" t="n">
        <v>4.9053</v>
      </c>
      <c r="P121" s="0" t="n">
        <v>5.2888</v>
      </c>
      <c r="Q121" s="0" t="n">
        <v>5.7281</v>
      </c>
      <c r="R121" s="0" t="n">
        <v>6.1674</v>
      </c>
      <c r="S121" s="0" t="n">
        <v>6.5227</v>
      </c>
      <c r="T121" s="0" t="n">
        <v>6.878</v>
      </c>
      <c r="U121" s="0" t="n">
        <v>7.3811</v>
      </c>
      <c r="V121" s="0" t="n">
        <v>7.8842</v>
      </c>
      <c r="W121" s="0" t="n">
        <v>8.4692</v>
      </c>
      <c r="X121" s="0" t="n">
        <v>9.0542</v>
      </c>
      <c r="Y121" s="0" t="n">
        <v>9.2068</v>
      </c>
      <c r="Z121" s="0" t="n">
        <v>9.3594</v>
      </c>
      <c r="AA121" s="0" t="n">
        <v>9.4238</v>
      </c>
      <c r="AB121" s="0" t="n">
        <v>9.4882</v>
      </c>
      <c r="AC121" s="0" t="n">
        <v>19.3249</v>
      </c>
      <c r="AD121" s="0" t="n">
        <v>29.1616</v>
      </c>
      <c r="AE121" s="0" t="n">
        <v>28.2302</v>
      </c>
      <c r="AF121" s="0" t="n">
        <v>27.2988</v>
      </c>
      <c r="AG121" s="0" t="n">
        <v>26.977</v>
      </c>
      <c r="AH121" s="0" t="n">
        <v>26.6552</v>
      </c>
      <c r="AI121" s="0" t="n">
        <v>26.3335</v>
      </c>
      <c r="AJ121" s="0" t="n">
        <v>26.0118</v>
      </c>
      <c r="AK121" s="0" t="n">
        <v>25.6896</v>
      </c>
      <c r="AL121" s="0" t="n">
        <v>25.3674</v>
      </c>
      <c r="AM121" s="0" t="n">
        <v>25.0456</v>
      </c>
      <c r="AN121" s="0" t="n">
        <v>24.7238</v>
      </c>
      <c r="AO121" s="0" t="n">
        <v>17.2102</v>
      </c>
      <c r="AP121" s="0" t="n">
        <v>9.6966</v>
      </c>
      <c r="AQ121" s="0" t="n">
        <v>9.5644</v>
      </c>
      <c r="AR121" s="0" t="n">
        <v>9.4322</v>
      </c>
      <c r="AS121" s="103" t="n">
        <v>9.30105</v>
      </c>
      <c r="AT121" s="103" t="n">
        <v>9.1699</v>
      </c>
      <c r="AU121" s="103" t="n">
        <v>9.03875</v>
      </c>
      <c r="AV121" s="103" t="n">
        <v>8.9076</v>
      </c>
      <c r="AW121" s="103" t="n">
        <v>8.77645</v>
      </c>
      <c r="AX121" s="103" t="n">
        <v>8.6453</v>
      </c>
      <c r="AY121" s="103" t="n">
        <v>8.51415</v>
      </c>
      <c r="AZ121" s="103" t="n">
        <v>8.383</v>
      </c>
      <c r="BA121" s="103" t="n">
        <v>8.25185</v>
      </c>
      <c r="BB121" s="103" t="n">
        <v>8.1207</v>
      </c>
      <c r="BC121" s="103" t="n">
        <v>7.98955</v>
      </c>
      <c r="BD121" s="103" t="n">
        <v>7.8584</v>
      </c>
      <c r="BE121" s="103" t="n">
        <v>7.72725</v>
      </c>
      <c r="BF121" s="103" t="n">
        <v>7.5961</v>
      </c>
      <c r="BG121" s="103" t="n">
        <v>7.46495</v>
      </c>
      <c r="BH121" s="103" t="n">
        <v>7.3338</v>
      </c>
      <c r="BI121" s="103" t="n">
        <v>7.20265</v>
      </c>
      <c r="BJ121" s="103" t="n">
        <v>7.0715</v>
      </c>
    </row>
    <row r="122" customFormat="false" ht="12.8" hidden="false" customHeight="false" outlineLevel="0" collapsed="false">
      <c r="A122" s="102" t="n">
        <v>155</v>
      </c>
      <c r="B122" s="0" t="n">
        <v>0</v>
      </c>
      <c r="C122" s="0" t="n">
        <v>0.37425</v>
      </c>
      <c r="D122" s="0" t="n">
        <v>0.7485</v>
      </c>
      <c r="E122" s="0" t="n">
        <v>1.12275</v>
      </c>
      <c r="F122" s="0" t="n">
        <v>1.497</v>
      </c>
      <c r="G122" s="0" t="n">
        <v>1.871</v>
      </c>
      <c r="H122" s="0" t="n">
        <v>2.245</v>
      </c>
      <c r="I122" s="0" t="n">
        <v>2.619</v>
      </c>
      <c r="J122" s="0" t="n">
        <v>2.993</v>
      </c>
      <c r="K122" s="0" t="n">
        <v>3.3615</v>
      </c>
      <c r="L122" s="0" t="n">
        <v>3.73</v>
      </c>
      <c r="M122" s="0" t="n">
        <v>4.0985</v>
      </c>
      <c r="N122" s="0" t="n">
        <v>4.467</v>
      </c>
      <c r="O122" s="0" t="n">
        <v>4.8505</v>
      </c>
      <c r="P122" s="0" t="n">
        <v>5.234</v>
      </c>
      <c r="Q122" s="0" t="n">
        <v>5.6725</v>
      </c>
      <c r="R122" s="0" t="n">
        <v>6.111</v>
      </c>
      <c r="S122" s="0" t="n">
        <v>6.474</v>
      </c>
      <c r="T122" s="0" t="n">
        <v>6.837</v>
      </c>
      <c r="U122" s="0" t="n">
        <v>7.354</v>
      </c>
      <c r="V122" s="0" t="n">
        <v>7.871</v>
      </c>
      <c r="W122" s="0" t="n">
        <v>8.455</v>
      </c>
      <c r="X122" s="0" t="n">
        <v>9.039</v>
      </c>
      <c r="Y122" s="0" t="n">
        <v>9.219</v>
      </c>
      <c r="Z122" s="0" t="n">
        <v>9.399</v>
      </c>
      <c r="AA122" s="0" t="n">
        <v>9.48</v>
      </c>
      <c r="AB122" s="0" t="n">
        <v>9.561</v>
      </c>
      <c r="AC122" s="0" t="n">
        <v>19.2985</v>
      </c>
      <c r="AD122" s="0" t="n">
        <v>29.036</v>
      </c>
      <c r="AE122" s="0" t="n">
        <v>28.1165</v>
      </c>
      <c r="AF122" s="0" t="n">
        <v>27.197</v>
      </c>
      <c r="AG122" s="0" t="n">
        <v>26.8775</v>
      </c>
      <c r="AH122" s="0" t="n">
        <v>26.558</v>
      </c>
      <c r="AI122" s="0" t="n">
        <v>26.2385</v>
      </c>
      <c r="AJ122" s="0" t="n">
        <v>25.919</v>
      </c>
      <c r="AK122" s="0" t="n">
        <v>25.599</v>
      </c>
      <c r="AL122" s="0" t="n">
        <v>25.279</v>
      </c>
      <c r="AM122" s="0" t="n">
        <v>24.9595</v>
      </c>
      <c r="AN122" s="0" t="n">
        <v>24.64</v>
      </c>
      <c r="AO122" s="0" t="n">
        <v>17.1605</v>
      </c>
      <c r="AP122" s="0" t="n">
        <v>9.681</v>
      </c>
      <c r="AQ122" s="0" t="n">
        <v>9.54</v>
      </c>
      <c r="AR122" s="0" t="n">
        <v>9.399</v>
      </c>
      <c r="AS122" s="103" t="n">
        <v>9.26825</v>
      </c>
      <c r="AT122" s="103" t="n">
        <v>9.1375</v>
      </c>
      <c r="AU122" s="103" t="n">
        <v>9.00675</v>
      </c>
      <c r="AV122" s="103" t="n">
        <v>8.876</v>
      </c>
      <c r="AW122" s="103" t="n">
        <v>8.74525</v>
      </c>
      <c r="AX122" s="103" t="n">
        <v>8.6145</v>
      </c>
      <c r="AY122" s="103" t="n">
        <v>8.48375</v>
      </c>
      <c r="AZ122" s="103" t="n">
        <v>8.353</v>
      </c>
      <c r="BA122" s="103" t="n">
        <v>8.22225</v>
      </c>
      <c r="BB122" s="103" t="n">
        <v>8.0915</v>
      </c>
      <c r="BC122" s="103" t="n">
        <v>7.96075</v>
      </c>
      <c r="BD122" s="103" t="n">
        <v>7.83</v>
      </c>
      <c r="BE122" s="103" t="n">
        <v>7.69925</v>
      </c>
      <c r="BF122" s="103" t="n">
        <v>7.5685</v>
      </c>
      <c r="BG122" s="103" t="n">
        <v>7.43775</v>
      </c>
      <c r="BH122" s="103" t="n">
        <v>7.307</v>
      </c>
      <c r="BI122" s="103" t="n">
        <v>7.17625</v>
      </c>
      <c r="BJ122" s="103" t="n">
        <v>7.0455</v>
      </c>
    </row>
    <row r="123" customFormat="false" ht="12.8" hidden="false" customHeight="false" outlineLevel="0" collapsed="false">
      <c r="A123" s="102" t="n">
        <v>156</v>
      </c>
      <c r="B123" s="0" t="n">
        <v>0</v>
      </c>
      <c r="C123" s="0" t="n">
        <v>0.3688</v>
      </c>
      <c r="D123" s="0" t="n">
        <v>0.7376</v>
      </c>
      <c r="E123" s="0" t="n">
        <v>1.1064</v>
      </c>
      <c r="F123" s="0" t="n">
        <v>1.4752</v>
      </c>
      <c r="G123" s="0" t="n">
        <v>1.84385</v>
      </c>
      <c r="H123" s="0" t="n">
        <v>2.2125</v>
      </c>
      <c r="I123" s="0" t="n">
        <v>2.58115</v>
      </c>
      <c r="J123" s="0" t="n">
        <v>2.9498</v>
      </c>
      <c r="K123" s="0" t="n">
        <v>3.31445</v>
      </c>
      <c r="L123" s="0" t="n">
        <v>3.6791</v>
      </c>
      <c r="M123" s="0" t="n">
        <v>4.04375</v>
      </c>
      <c r="N123" s="0" t="n">
        <v>4.4084</v>
      </c>
      <c r="O123" s="0" t="n">
        <v>4.7898</v>
      </c>
      <c r="P123" s="0" t="n">
        <v>5.1712</v>
      </c>
      <c r="Q123" s="0" t="n">
        <v>5.6061</v>
      </c>
      <c r="R123" s="0" t="n">
        <v>6.041</v>
      </c>
      <c r="S123" s="0" t="n">
        <v>6.4062</v>
      </c>
      <c r="T123" s="0" t="n">
        <v>6.7714</v>
      </c>
      <c r="U123" s="0" t="n">
        <v>7.2857</v>
      </c>
      <c r="V123" s="0" t="n">
        <v>7.8</v>
      </c>
      <c r="W123" s="0" t="n">
        <v>8.3756</v>
      </c>
      <c r="X123" s="0" t="n">
        <v>8.9512</v>
      </c>
      <c r="Y123" s="0" t="n">
        <v>9.1699</v>
      </c>
      <c r="Z123" s="0" t="n">
        <v>9.3886</v>
      </c>
      <c r="AA123" s="0" t="n">
        <v>9.4963</v>
      </c>
      <c r="AB123" s="0" t="n">
        <v>9.604</v>
      </c>
      <c r="AC123" s="0" t="n">
        <v>19.222</v>
      </c>
      <c r="AD123" s="0" t="n">
        <v>28.84</v>
      </c>
      <c r="AE123" s="0" t="n">
        <v>27.9714</v>
      </c>
      <c r="AF123" s="0" t="n">
        <v>27.1028</v>
      </c>
      <c r="AG123" s="0" t="n">
        <v>26.783</v>
      </c>
      <c r="AH123" s="0" t="n">
        <v>26.4632</v>
      </c>
      <c r="AI123" s="0" t="n">
        <v>26.1433</v>
      </c>
      <c r="AJ123" s="0" t="n">
        <v>25.8234</v>
      </c>
      <c r="AK123" s="0" t="n">
        <v>25.5032</v>
      </c>
      <c r="AL123" s="0" t="n">
        <v>25.183</v>
      </c>
      <c r="AM123" s="0" t="n">
        <v>24.8632</v>
      </c>
      <c r="AN123" s="0" t="n">
        <v>24.5434</v>
      </c>
      <c r="AO123" s="0" t="n">
        <v>17.0885</v>
      </c>
      <c r="AP123" s="0" t="n">
        <v>9.6336</v>
      </c>
      <c r="AQ123" s="0" t="n">
        <v>9.4901</v>
      </c>
      <c r="AR123" s="0" t="n">
        <v>9.3466</v>
      </c>
      <c r="AS123" s="103" t="n">
        <v>9.21645</v>
      </c>
      <c r="AT123" s="103" t="n">
        <v>9.0863</v>
      </c>
      <c r="AU123" s="103" t="n">
        <v>8.95615</v>
      </c>
      <c r="AV123" s="103" t="n">
        <v>8.826</v>
      </c>
      <c r="AW123" s="103" t="n">
        <v>8.69585</v>
      </c>
      <c r="AX123" s="103" t="n">
        <v>8.5657</v>
      </c>
      <c r="AY123" s="103" t="n">
        <v>8.43555</v>
      </c>
      <c r="AZ123" s="103" t="n">
        <v>8.3054</v>
      </c>
      <c r="BA123" s="103" t="n">
        <v>8.17525</v>
      </c>
      <c r="BB123" s="103" t="n">
        <v>8.0451</v>
      </c>
      <c r="BC123" s="103" t="n">
        <v>7.91495</v>
      </c>
      <c r="BD123" s="103" t="n">
        <v>7.7848</v>
      </c>
      <c r="BE123" s="103" t="n">
        <v>7.65465</v>
      </c>
      <c r="BF123" s="103" t="n">
        <v>7.5245</v>
      </c>
      <c r="BG123" s="103" t="n">
        <v>7.39435</v>
      </c>
      <c r="BH123" s="103" t="n">
        <v>7.2642</v>
      </c>
      <c r="BI123" s="103" t="n">
        <v>7.13405</v>
      </c>
      <c r="BJ123" s="103" t="n">
        <v>7.0039</v>
      </c>
    </row>
    <row r="124" customFormat="false" ht="12.8" hidden="false" customHeight="false" outlineLevel="0" collapsed="false">
      <c r="A124" s="102" t="n">
        <v>157</v>
      </c>
      <c r="B124" s="0" t="n">
        <v>0</v>
      </c>
      <c r="C124" s="0" t="n">
        <v>0.36335</v>
      </c>
      <c r="D124" s="0" t="n">
        <v>0.7267</v>
      </c>
      <c r="E124" s="0" t="n">
        <v>1.09005</v>
      </c>
      <c r="F124" s="0" t="n">
        <v>1.4534</v>
      </c>
      <c r="G124" s="0" t="n">
        <v>1.8167</v>
      </c>
      <c r="H124" s="0" t="n">
        <v>2.18</v>
      </c>
      <c r="I124" s="0" t="n">
        <v>2.5433</v>
      </c>
      <c r="J124" s="0" t="n">
        <v>2.9066</v>
      </c>
      <c r="K124" s="0" t="n">
        <v>3.2674</v>
      </c>
      <c r="L124" s="0" t="n">
        <v>3.6282</v>
      </c>
      <c r="M124" s="0" t="n">
        <v>3.989</v>
      </c>
      <c r="N124" s="0" t="n">
        <v>4.3498</v>
      </c>
      <c r="O124" s="0" t="n">
        <v>4.7291</v>
      </c>
      <c r="P124" s="0" t="n">
        <v>5.1084</v>
      </c>
      <c r="Q124" s="0" t="n">
        <v>5.5397</v>
      </c>
      <c r="R124" s="0" t="n">
        <v>5.971</v>
      </c>
      <c r="S124" s="0" t="n">
        <v>6.3384</v>
      </c>
      <c r="T124" s="0" t="n">
        <v>6.7058</v>
      </c>
      <c r="U124" s="0" t="n">
        <v>7.2174</v>
      </c>
      <c r="V124" s="0" t="n">
        <v>7.729</v>
      </c>
      <c r="W124" s="0" t="n">
        <v>8.2962</v>
      </c>
      <c r="X124" s="0" t="n">
        <v>8.8634</v>
      </c>
      <c r="Y124" s="0" t="n">
        <v>9.1208</v>
      </c>
      <c r="Z124" s="0" t="n">
        <v>9.3782</v>
      </c>
      <c r="AA124" s="0" t="n">
        <v>9.5126</v>
      </c>
      <c r="AB124" s="0" t="n">
        <v>9.647</v>
      </c>
      <c r="AC124" s="0" t="n">
        <v>19.1455</v>
      </c>
      <c r="AD124" s="0" t="n">
        <v>28.644</v>
      </c>
      <c r="AE124" s="0" t="n">
        <v>27.8263</v>
      </c>
      <c r="AF124" s="0" t="n">
        <v>27.0086</v>
      </c>
      <c r="AG124" s="0" t="n">
        <v>26.6885</v>
      </c>
      <c r="AH124" s="0" t="n">
        <v>26.3684</v>
      </c>
      <c r="AI124" s="0" t="n">
        <v>26.0481</v>
      </c>
      <c r="AJ124" s="0" t="n">
        <v>25.7278</v>
      </c>
      <c r="AK124" s="0" t="n">
        <v>25.4074</v>
      </c>
      <c r="AL124" s="0" t="n">
        <v>25.087</v>
      </c>
      <c r="AM124" s="0" t="n">
        <v>24.7669</v>
      </c>
      <c r="AN124" s="0" t="n">
        <v>24.4468</v>
      </c>
      <c r="AO124" s="0" t="n">
        <v>17.0165</v>
      </c>
      <c r="AP124" s="0" t="n">
        <v>9.5862</v>
      </c>
      <c r="AQ124" s="0" t="n">
        <v>9.4402</v>
      </c>
      <c r="AR124" s="0" t="n">
        <v>9.2942</v>
      </c>
      <c r="AS124" s="103" t="n">
        <v>9.16465</v>
      </c>
      <c r="AT124" s="103" t="n">
        <v>9.0351</v>
      </c>
      <c r="AU124" s="103" t="n">
        <v>8.90555</v>
      </c>
      <c r="AV124" s="103" t="n">
        <v>8.776</v>
      </c>
      <c r="AW124" s="103" t="n">
        <v>8.64645</v>
      </c>
      <c r="AX124" s="103" t="n">
        <v>8.5169</v>
      </c>
      <c r="AY124" s="103" t="n">
        <v>8.38735</v>
      </c>
      <c r="AZ124" s="103" t="n">
        <v>8.2578</v>
      </c>
      <c r="BA124" s="103" t="n">
        <v>8.12825</v>
      </c>
      <c r="BB124" s="103" t="n">
        <v>7.9987</v>
      </c>
      <c r="BC124" s="103" t="n">
        <v>7.86915</v>
      </c>
      <c r="BD124" s="103" t="n">
        <v>7.7396</v>
      </c>
      <c r="BE124" s="103" t="n">
        <v>7.61005</v>
      </c>
      <c r="BF124" s="103" t="n">
        <v>7.4805</v>
      </c>
      <c r="BG124" s="103" t="n">
        <v>7.35095</v>
      </c>
      <c r="BH124" s="103" t="n">
        <v>7.2214</v>
      </c>
      <c r="BI124" s="103" t="n">
        <v>7.09185</v>
      </c>
      <c r="BJ124" s="103" t="n">
        <v>6.9623</v>
      </c>
    </row>
    <row r="125" customFormat="false" ht="12.8" hidden="false" customHeight="false" outlineLevel="0" collapsed="false">
      <c r="A125" s="102" t="n">
        <v>158</v>
      </c>
      <c r="B125" s="0" t="n">
        <v>0</v>
      </c>
      <c r="C125" s="0" t="n">
        <v>0.3579</v>
      </c>
      <c r="D125" s="0" t="n">
        <v>0.7158</v>
      </c>
      <c r="E125" s="0" t="n">
        <v>1.0737</v>
      </c>
      <c r="F125" s="0" t="n">
        <v>1.4316</v>
      </c>
      <c r="G125" s="0" t="n">
        <v>1.78955</v>
      </c>
      <c r="H125" s="0" t="n">
        <v>2.1475</v>
      </c>
      <c r="I125" s="0" t="n">
        <v>2.50545</v>
      </c>
      <c r="J125" s="0" t="n">
        <v>2.8634</v>
      </c>
      <c r="K125" s="0" t="n">
        <v>3.22035</v>
      </c>
      <c r="L125" s="0" t="n">
        <v>3.5773</v>
      </c>
      <c r="M125" s="0" t="n">
        <v>3.93425</v>
      </c>
      <c r="N125" s="0" t="n">
        <v>4.2912</v>
      </c>
      <c r="O125" s="0" t="n">
        <v>4.6684</v>
      </c>
      <c r="P125" s="0" t="n">
        <v>5.0456</v>
      </c>
      <c r="Q125" s="0" t="n">
        <v>5.4733</v>
      </c>
      <c r="R125" s="0" t="n">
        <v>5.901</v>
      </c>
      <c r="S125" s="0" t="n">
        <v>6.2706</v>
      </c>
      <c r="T125" s="0" t="n">
        <v>6.6402</v>
      </c>
      <c r="U125" s="0" t="n">
        <v>7.1491</v>
      </c>
      <c r="V125" s="0" t="n">
        <v>7.658</v>
      </c>
      <c r="W125" s="0" t="n">
        <v>8.2168</v>
      </c>
      <c r="X125" s="0" t="n">
        <v>8.7756</v>
      </c>
      <c r="Y125" s="0" t="n">
        <v>9.0717</v>
      </c>
      <c r="Z125" s="0" t="n">
        <v>9.3678</v>
      </c>
      <c r="AA125" s="0" t="n">
        <v>9.5289</v>
      </c>
      <c r="AB125" s="0" t="n">
        <v>9.69</v>
      </c>
      <c r="AC125" s="0" t="n">
        <v>19.069</v>
      </c>
      <c r="AD125" s="0" t="n">
        <v>28.448</v>
      </c>
      <c r="AE125" s="0" t="n">
        <v>27.6812</v>
      </c>
      <c r="AF125" s="0" t="n">
        <v>26.9144</v>
      </c>
      <c r="AG125" s="0" t="n">
        <v>26.594</v>
      </c>
      <c r="AH125" s="0" t="n">
        <v>26.2736</v>
      </c>
      <c r="AI125" s="0" t="n">
        <v>25.9529</v>
      </c>
      <c r="AJ125" s="0" t="n">
        <v>25.6322</v>
      </c>
      <c r="AK125" s="0" t="n">
        <v>25.3116</v>
      </c>
      <c r="AL125" s="0" t="n">
        <v>24.991</v>
      </c>
      <c r="AM125" s="0" t="n">
        <v>24.6706</v>
      </c>
      <c r="AN125" s="0" t="n">
        <v>24.3502</v>
      </c>
      <c r="AO125" s="0" t="n">
        <v>16.9445</v>
      </c>
      <c r="AP125" s="0" t="n">
        <v>9.5388</v>
      </c>
      <c r="AQ125" s="0" t="n">
        <v>9.3903</v>
      </c>
      <c r="AR125" s="0" t="n">
        <v>9.2418</v>
      </c>
      <c r="AS125" s="103" t="n">
        <v>9.11285</v>
      </c>
      <c r="AT125" s="103" t="n">
        <v>8.9839</v>
      </c>
      <c r="AU125" s="103" t="n">
        <v>8.85495</v>
      </c>
      <c r="AV125" s="103" t="n">
        <v>8.726</v>
      </c>
      <c r="AW125" s="103" t="n">
        <v>8.59705</v>
      </c>
      <c r="AX125" s="103" t="n">
        <v>8.4681</v>
      </c>
      <c r="AY125" s="103" t="n">
        <v>8.33915</v>
      </c>
      <c r="AZ125" s="103" t="n">
        <v>8.2102</v>
      </c>
      <c r="BA125" s="103" t="n">
        <v>8.08125</v>
      </c>
      <c r="BB125" s="103" t="n">
        <v>7.9523</v>
      </c>
      <c r="BC125" s="103" t="n">
        <v>7.82335</v>
      </c>
      <c r="BD125" s="103" t="n">
        <v>7.6944</v>
      </c>
      <c r="BE125" s="103" t="n">
        <v>7.56545</v>
      </c>
      <c r="BF125" s="103" t="n">
        <v>7.4365</v>
      </c>
      <c r="BG125" s="103" t="n">
        <v>7.30755</v>
      </c>
      <c r="BH125" s="103" t="n">
        <v>7.17860000000001</v>
      </c>
      <c r="BI125" s="103" t="n">
        <v>7.04965000000001</v>
      </c>
      <c r="BJ125" s="103" t="n">
        <v>6.92070000000001</v>
      </c>
    </row>
    <row r="126" customFormat="false" ht="12.8" hidden="false" customHeight="false" outlineLevel="0" collapsed="false">
      <c r="A126" s="102" t="n">
        <v>159</v>
      </c>
      <c r="B126" s="0" t="n">
        <v>0</v>
      </c>
      <c r="C126" s="0" t="n">
        <v>0.35245</v>
      </c>
      <c r="D126" s="0" t="n">
        <v>0.7049</v>
      </c>
      <c r="E126" s="0" t="n">
        <v>1.05735</v>
      </c>
      <c r="F126" s="0" t="n">
        <v>1.4098</v>
      </c>
      <c r="G126" s="0" t="n">
        <v>1.7624</v>
      </c>
      <c r="H126" s="0" t="n">
        <v>2.115</v>
      </c>
      <c r="I126" s="0" t="n">
        <v>2.4676</v>
      </c>
      <c r="J126" s="0" t="n">
        <v>2.8202</v>
      </c>
      <c r="K126" s="0" t="n">
        <v>3.1733</v>
      </c>
      <c r="L126" s="0" t="n">
        <v>3.5264</v>
      </c>
      <c r="M126" s="0" t="n">
        <v>3.8795</v>
      </c>
      <c r="N126" s="0" t="n">
        <v>4.2326</v>
      </c>
      <c r="O126" s="0" t="n">
        <v>4.6077</v>
      </c>
      <c r="P126" s="0" t="n">
        <v>4.9828</v>
      </c>
      <c r="Q126" s="0" t="n">
        <v>5.4069</v>
      </c>
      <c r="R126" s="0" t="n">
        <v>5.831</v>
      </c>
      <c r="S126" s="0" t="n">
        <v>6.2028</v>
      </c>
      <c r="T126" s="0" t="n">
        <v>6.5746</v>
      </c>
      <c r="U126" s="0" t="n">
        <v>7.0808</v>
      </c>
      <c r="V126" s="0" t="n">
        <v>7.587</v>
      </c>
      <c r="W126" s="0" t="n">
        <v>8.1374</v>
      </c>
      <c r="X126" s="0" t="n">
        <v>8.6878</v>
      </c>
      <c r="Y126" s="0" t="n">
        <v>9.0226</v>
      </c>
      <c r="Z126" s="0" t="n">
        <v>9.3574</v>
      </c>
      <c r="AA126" s="0" t="n">
        <v>9.5452</v>
      </c>
      <c r="AB126" s="0" t="n">
        <v>9.733</v>
      </c>
      <c r="AC126" s="0" t="n">
        <v>18.9925</v>
      </c>
      <c r="AD126" s="0" t="n">
        <v>28.252</v>
      </c>
      <c r="AE126" s="0" t="n">
        <v>27.5361</v>
      </c>
      <c r="AF126" s="0" t="n">
        <v>26.8202</v>
      </c>
      <c r="AG126" s="0" t="n">
        <v>26.4995</v>
      </c>
      <c r="AH126" s="0" t="n">
        <v>26.1788</v>
      </c>
      <c r="AI126" s="0" t="n">
        <v>25.8577</v>
      </c>
      <c r="AJ126" s="0" t="n">
        <v>25.5366</v>
      </c>
      <c r="AK126" s="0" t="n">
        <v>25.2158</v>
      </c>
      <c r="AL126" s="0" t="n">
        <v>24.895</v>
      </c>
      <c r="AM126" s="0" t="n">
        <v>24.5743</v>
      </c>
      <c r="AN126" s="0" t="n">
        <v>24.2536</v>
      </c>
      <c r="AO126" s="0" t="n">
        <v>16.8725</v>
      </c>
      <c r="AP126" s="0" t="n">
        <v>9.4914</v>
      </c>
      <c r="AQ126" s="0" t="n">
        <v>9.3404</v>
      </c>
      <c r="AR126" s="0" t="n">
        <v>9.1894</v>
      </c>
      <c r="AS126" s="103" t="n">
        <v>9.06105</v>
      </c>
      <c r="AT126" s="103" t="n">
        <v>8.9327</v>
      </c>
      <c r="AU126" s="103" t="n">
        <v>8.80435</v>
      </c>
      <c r="AV126" s="103" t="n">
        <v>8.676</v>
      </c>
      <c r="AW126" s="103" t="n">
        <v>8.54765</v>
      </c>
      <c r="AX126" s="103" t="n">
        <v>8.4193</v>
      </c>
      <c r="AY126" s="103" t="n">
        <v>8.29095</v>
      </c>
      <c r="AZ126" s="103" t="n">
        <v>8.1626</v>
      </c>
      <c r="BA126" s="103" t="n">
        <v>8.03425</v>
      </c>
      <c r="BB126" s="103" t="n">
        <v>7.9059</v>
      </c>
      <c r="BC126" s="103" t="n">
        <v>7.77755000000001</v>
      </c>
      <c r="BD126" s="103" t="n">
        <v>7.64920000000001</v>
      </c>
      <c r="BE126" s="103" t="n">
        <v>7.52085000000001</v>
      </c>
      <c r="BF126" s="103" t="n">
        <v>7.39250000000001</v>
      </c>
      <c r="BG126" s="103" t="n">
        <v>7.26415000000001</v>
      </c>
      <c r="BH126" s="103" t="n">
        <v>7.13580000000001</v>
      </c>
      <c r="BI126" s="103" t="n">
        <v>7.00745000000001</v>
      </c>
      <c r="BJ126" s="103" t="n">
        <v>6.87910000000001</v>
      </c>
    </row>
    <row r="127" customFormat="false" ht="12.8" hidden="false" customHeight="false" outlineLevel="0" collapsed="false">
      <c r="A127" s="102" t="n">
        <v>160</v>
      </c>
      <c r="B127" s="0" t="n">
        <v>0</v>
      </c>
      <c r="C127" s="0" t="n">
        <v>0.347</v>
      </c>
      <c r="D127" s="0" t="n">
        <v>0.694</v>
      </c>
      <c r="E127" s="0" t="n">
        <v>1.041</v>
      </c>
      <c r="F127" s="0" t="n">
        <v>1.388</v>
      </c>
      <c r="G127" s="0" t="n">
        <v>1.73525</v>
      </c>
      <c r="H127" s="0" t="n">
        <v>2.0825</v>
      </c>
      <c r="I127" s="0" t="n">
        <v>2.42975</v>
      </c>
      <c r="J127" s="0" t="n">
        <v>2.777</v>
      </c>
      <c r="K127" s="0" t="n">
        <v>3.12625</v>
      </c>
      <c r="L127" s="0" t="n">
        <v>3.4755</v>
      </c>
      <c r="M127" s="0" t="n">
        <v>3.82475</v>
      </c>
      <c r="N127" s="0" t="n">
        <v>4.174</v>
      </c>
      <c r="O127" s="0" t="n">
        <v>4.547</v>
      </c>
      <c r="P127" s="0" t="n">
        <v>4.92</v>
      </c>
      <c r="Q127" s="0" t="n">
        <v>5.3405</v>
      </c>
      <c r="R127" s="0" t="n">
        <v>5.761</v>
      </c>
      <c r="S127" s="0" t="n">
        <v>6.135</v>
      </c>
      <c r="T127" s="0" t="n">
        <v>6.509</v>
      </c>
      <c r="U127" s="0" t="n">
        <v>7.0125</v>
      </c>
      <c r="V127" s="0" t="n">
        <v>7.516</v>
      </c>
      <c r="W127" s="0" t="n">
        <v>8.058</v>
      </c>
      <c r="X127" s="0" t="n">
        <v>8.6</v>
      </c>
      <c r="Y127" s="0" t="n">
        <v>8.9735</v>
      </c>
      <c r="Z127" s="0" t="n">
        <v>9.347</v>
      </c>
      <c r="AA127" s="0" t="n">
        <v>9.5615</v>
      </c>
      <c r="AB127" s="0" t="n">
        <v>9.776</v>
      </c>
      <c r="AC127" s="0" t="n">
        <v>18.916</v>
      </c>
      <c r="AD127" s="0" t="n">
        <v>28.056</v>
      </c>
      <c r="AE127" s="0" t="n">
        <v>27.391</v>
      </c>
      <c r="AF127" s="0" t="n">
        <v>26.726</v>
      </c>
      <c r="AG127" s="0" t="n">
        <v>26.405</v>
      </c>
      <c r="AH127" s="0" t="n">
        <v>26.084</v>
      </c>
      <c r="AI127" s="0" t="n">
        <v>25.7625</v>
      </c>
      <c r="AJ127" s="0" t="n">
        <v>25.441</v>
      </c>
      <c r="AK127" s="0" t="n">
        <v>25.12</v>
      </c>
      <c r="AL127" s="0" t="n">
        <v>24.799</v>
      </c>
      <c r="AM127" s="0" t="n">
        <v>24.478</v>
      </c>
      <c r="AN127" s="0" t="n">
        <v>24.157</v>
      </c>
      <c r="AO127" s="0" t="n">
        <v>16.8005</v>
      </c>
      <c r="AP127" s="0" t="n">
        <v>9.444</v>
      </c>
      <c r="AQ127" s="0" t="n">
        <v>9.2905</v>
      </c>
      <c r="AR127" s="0" t="n">
        <v>9.137</v>
      </c>
      <c r="AS127" s="103" t="n">
        <v>9.00925</v>
      </c>
      <c r="AT127" s="103" t="n">
        <v>8.8815</v>
      </c>
      <c r="AU127" s="103" t="n">
        <v>8.75375</v>
      </c>
      <c r="AV127" s="103" t="n">
        <v>8.626</v>
      </c>
      <c r="AW127" s="103" t="n">
        <v>8.49825</v>
      </c>
      <c r="AX127" s="103" t="n">
        <v>8.3705</v>
      </c>
      <c r="AY127" s="103" t="n">
        <v>8.24275</v>
      </c>
      <c r="AZ127" s="103" t="n">
        <v>8.115</v>
      </c>
      <c r="BA127" s="103" t="n">
        <v>7.98725</v>
      </c>
      <c r="BB127" s="103" t="n">
        <v>7.8595</v>
      </c>
      <c r="BC127" s="103" t="n">
        <v>7.73175</v>
      </c>
      <c r="BD127" s="103" t="n">
        <v>7.604</v>
      </c>
      <c r="BE127" s="103" t="n">
        <v>7.47625</v>
      </c>
      <c r="BF127" s="103" t="n">
        <v>7.3485</v>
      </c>
      <c r="BG127" s="103" t="n">
        <v>7.22075</v>
      </c>
      <c r="BH127" s="103" t="n">
        <v>7.093</v>
      </c>
      <c r="BI127" s="103" t="n">
        <v>6.96525</v>
      </c>
      <c r="BJ127" s="103" t="n">
        <v>6.8375</v>
      </c>
    </row>
    <row r="128" customFormat="false" ht="12.8" hidden="false" customHeight="false" outlineLevel="0" collapsed="false">
      <c r="A128" s="102" t="n">
        <v>161</v>
      </c>
      <c r="B128" s="0" t="n">
        <v>0</v>
      </c>
      <c r="C128" s="0" t="n">
        <v>0.34165</v>
      </c>
      <c r="D128" s="0" t="n">
        <v>0.6833</v>
      </c>
      <c r="E128" s="0" t="n">
        <v>1.02495</v>
      </c>
      <c r="F128" s="0" t="n">
        <v>1.3666</v>
      </c>
      <c r="G128" s="0" t="n">
        <v>1.70845</v>
      </c>
      <c r="H128" s="0" t="n">
        <v>2.0503</v>
      </c>
      <c r="I128" s="0" t="n">
        <v>2.39215</v>
      </c>
      <c r="J128" s="0" t="n">
        <v>2.734</v>
      </c>
      <c r="K128" s="0" t="n">
        <v>3.0789</v>
      </c>
      <c r="L128" s="0" t="n">
        <v>3.4238</v>
      </c>
      <c r="M128" s="0" t="n">
        <v>3.7687</v>
      </c>
      <c r="N128" s="0" t="n">
        <v>4.1136</v>
      </c>
      <c r="O128" s="0" t="n">
        <v>4.4829</v>
      </c>
      <c r="P128" s="0" t="n">
        <v>4.8522</v>
      </c>
      <c r="Q128" s="0" t="n">
        <v>5.2672</v>
      </c>
      <c r="R128" s="0" t="n">
        <v>5.6822</v>
      </c>
      <c r="S128" s="0" t="n">
        <v>6.0551</v>
      </c>
      <c r="T128" s="0" t="n">
        <v>6.428</v>
      </c>
      <c r="U128" s="0" t="n">
        <v>6.9205</v>
      </c>
      <c r="V128" s="0" t="n">
        <v>7.413</v>
      </c>
      <c r="W128" s="0" t="n">
        <v>7.9427</v>
      </c>
      <c r="X128" s="0" t="n">
        <v>8.4724</v>
      </c>
      <c r="Y128" s="0" t="n">
        <v>8.8631</v>
      </c>
      <c r="Z128" s="0" t="n">
        <v>9.2538</v>
      </c>
      <c r="AA128" s="0" t="n">
        <v>9.5127</v>
      </c>
      <c r="AB128" s="0" t="n">
        <v>9.7716</v>
      </c>
      <c r="AC128" s="0" t="n">
        <v>18.8186</v>
      </c>
      <c r="AD128" s="0" t="n">
        <v>27.8656</v>
      </c>
      <c r="AE128" s="0" t="n">
        <v>27.2049</v>
      </c>
      <c r="AF128" s="0" t="n">
        <v>26.5442</v>
      </c>
      <c r="AG128" s="0" t="n">
        <v>26.2218</v>
      </c>
      <c r="AH128" s="0" t="n">
        <v>25.8994</v>
      </c>
      <c r="AI128" s="0" t="n">
        <v>25.5765</v>
      </c>
      <c r="AJ128" s="0" t="n">
        <v>25.2536</v>
      </c>
      <c r="AK128" s="0" t="n">
        <v>24.9311</v>
      </c>
      <c r="AL128" s="0" t="n">
        <v>24.6086</v>
      </c>
      <c r="AM128" s="0" t="n">
        <v>24.2862</v>
      </c>
      <c r="AN128" s="0" t="n">
        <v>23.9638</v>
      </c>
      <c r="AO128" s="0" t="n">
        <v>16.6712</v>
      </c>
      <c r="AP128" s="0" t="n">
        <v>9.3786</v>
      </c>
      <c r="AQ128" s="0" t="n">
        <v>9.2255</v>
      </c>
      <c r="AR128" s="0" t="n">
        <v>9.0724</v>
      </c>
      <c r="AS128" s="103" t="n">
        <v>8.945425</v>
      </c>
      <c r="AT128" s="103" t="n">
        <v>8.81845</v>
      </c>
      <c r="AU128" s="103" t="n">
        <v>8.691475</v>
      </c>
      <c r="AV128" s="103" t="n">
        <v>8.5645</v>
      </c>
      <c r="AW128" s="103" t="n">
        <v>8.437525</v>
      </c>
      <c r="AX128" s="103" t="n">
        <v>8.31055</v>
      </c>
      <c r="AY128" s="103" t="n">
        <v>8.183575</v>
      </c>
      <c r="AZ128" s="103" t="n">
        <v>8.0566</v>
      </c>
      <c r="BA128" s="103" t="n">
        <v>7.929625</v>
      </c>
      <c r="BB128" s="103" t="n">
        <v>7.80265</v>
      </c>
      <c r="BC128" s="103" t="n">
        <v>7.675675</v>
      </c>
      <c r="BD128" s="103" t="n">
        <v>7.5487</v>
      </c>
      <c r="BE128" s="103" t="n">
        <v>7.421725</v>
      </c>
      <c r="BF128" s="103" t="n">
        <v>7.29475</v>
      </c>
      <c r="BG128" s="103" t="n">
        <v>7.167775</v>
      </c>
      <c r="BH128" s="103" t="n">
        <v>7.0408</v>
      </c>
      <c r="BI128" s="103" t="n">
        <v>6.913825</v>
      </c>
      <c r="BJ128" s="103" t="n">
        <v>6.78685</v>
      </c>
    </row>
    <row r="129" customFormat="false" ht="12.8" hidden="false" customHeight="false" outlineLevel="0" collapsed="false">
      <c r="A129" s="102" t="n">
        <v>162</v>
      </c>
      <c r="B129" s="0" t="n">
        <v>0</v>
      </c>
      <c r="C129" s="0" t="n">
        <v>0.3363</v>
      </c>
      <c r="D129" s="0" t="n">
        <v>0.6726</v>
      </c>
      <c r="E129" s="0" t="n">
        <v>1.0089</v>
      </c>
      <c r="F129" s="0" t="n">
        <v>1.3452</v>
      </c>
      <c r="G129" s="0" t="n">
        <v>1.68165</v>
      </c>
      <c r="H129" s="0" t="n">
        <v>2.0181</v>
      </c>
      <c r="I129" s="0" t="n">
        <v>2.35455</v>
      </c>
      <c r="J129" s="0" t="n">
        <v>2.691</v>
      </c>
      <c r="K129" s="0" t="n">
        <v>3.03155</v>
      </c>
      <c r="L129" s="0" t="n">
        <v>3.3721</v>
      </c>
      <c r="M129" s="0" t="n">
        <v>3.71265</v>
      </c>
      <c r="N129" s="0" t="n">
        <v>4.0532</v>
      </c>
      <c r="O129" s="0" t="n">
        <v>4.4188</v>
      </c>
      <c r="P129" s="0" t="n">
        <v>4.7844</v>
      </c>
      <c r="Q129" s="0" t="n">
        <v>5.1939</v>
      </c>
      <c r="R129" s="0" t="n">
        <v>5.6034</v>
      </c>
      <c r="S129" s="0" t="n">
        <v>5.9752</v>
      </c>
      <c r="T129" s="0" t="n">
        <v>6.347</v>
      </c>
      <c r="U129" s="0" t="n">
        <v>6.8285</v>
      </c>
      <c r="V129" s="0" t="n">
        <v>7.31</v>
      </c>
      <c r="W129" s="0" t="n">
        <v>7.8274</v>
      </c>
      <c r="X129" s="0" t="n">
        <v>8.3448</v>
      </c>
      <c r="Y129" s="0" t="n">
        <v>8.7527</v>
      </c>
      <c r="Z129" s="0" t="n">
        <v>9.1606</v>
      </c>
      <c r="AA129" s="0" t="n">
        <v>9.4639</v>
      </c>
      <c r="AB129" s="0" t="n">
        <v>9.7672</v>
      </c>
      <c r="AC129" s="0" t="n">
        <v>18.7212</v>
      </c>
      <c r="AD129" s="0" t="n">
        <v>27.6752</v>
      </c>
      <c r="AE129" s="0" t="n">
        <v>27.0188</v>
      </c>
      <c r="AF129" s="0" t="n">
        <v>26.3624</v>
      </c>
      <c r="AG129" s="0" t="n">
        <v>26.0386</v>
      </c>
      <c r="AH129" s="0" t="n">
        <v>25.7148</v>
      </c>
      <c r="AI129" s="0" t="n">
        <v>25.3905</v>
      </c>
      <c r="AJ129" s="0" t="n">
        <v>25.0662</v>
      </c>
      <c r="AK129" s="0" t="n">
        <v>24.7422</v>
      </c>
      <c r="AL129" s="0" t="n">
        <v>24.4182</v>
      </c>
      <c r="AM129" s="0" t="n">
        <v>24.0944</v>
      </c>
      <c r="AN129" s="0" t="n">
        <v>23.7706</v>
      </c>
      <c r="AO129" s="0" t="n">
        <v>16.5419</v>
      </c>
      <c r="AP129" s="0" t="n">
        <v>9.3132</v>
      </c>
      <c r="AQ129" s="0" t="n">
        <v>9.1605</v>
      </c>
      <c r="AR129" s="0" t="n">
        <v>9.0078</v>
      </c>
      <c r="AS129" s="103" t="n">
        <v>8.8816</v>
      </c>
      <c r="AT129" s="103" t="n">
        <v>8.7554</v>
      </c>
      <c r="AU129" s="103" t="n">
        <v>8.6292</v>
      </c>
      <c r="AV129" s="103" t="n">
        <v>8.503</v>
      </c>
      <c r="AW129" s="103" t="n">
        <v>8.3768</v>
      </c>
      <c r="AX129" s="103" t="n">
        <v>8.2506</v>
      </c>
      <c r="AY129" s="103" t="n">
        <v>8.12439999999999</v>
      </c>
      <c r="AZ129" s="103" t="n">
        <v>7.9982</v>
      </c>
      <c r="BA129" s="103" t="n">
        <v>7.872</v>
      </c>
      <c r="BB129" s="103" t="n">
        <v>7.7458</v>
      </c>
      <c r="BC129" s="103" t="n">
        <v>7.6196</v>
      </c>
      <c r="BD129" s="103" t="n">
        <v>7.4934</v>
      </c>
      <c r="BE129" s="103" t="n">
        <v>7.3672</v>
      </c>
      <c r="BF129" s="103" t="n">
        <v>7.241</v>
      </c>
      <c r="BG129" s="103" t="n">
        <v>7.1148</v>
      </c>
      <c r="BH129" s="103" t="n">
        <v>6.9886</v>
      </c>
      <c r="BI129" s="103" t="n">
        <v>6.8624</v>
      </c>
      <c r="BJ129" s="103" t="n">
        <v>6.7362</v>
      </c>
    </row>
    <row r="130" customFormat="false" ht="12.8" hidden="false" customHeight="false" outlineLevel="0" collapsed="false">
      <c r="A130" s="102" t="n">
        <v>163</v>
      </c>
      <c r="B130" s="0" t="n">
        <v>0</v>
      </c>
      <c r="C130" s="0" t="n">
        <v>0.33095</v>
      </c>
      <c r="D130" s="0" t="n">
        <v>0.6619</v>
      </c>
      <c r="E130" s="0" t="n">
        <v>0.99285</v>
      </c>
      <c r="F130" s="0" t="n">
        <v>1.3238</v>
      </c>
      <c r="G130" s="0" t="n">
        <v>1.65485</v>
      </c>
      <c r="H130" s="0" t="n">
        <v>1.9859</v>
      </c>
      <c r="I130" s="0" t="n">
        <v>2.31695</v>
      </c>
      <c r="J130" s="0" t="n">
        <v>2.648</v>
      </c>
      <c r="K130" s="0" t="n">
        <v>2.9842</v>
      </c>
      <c r="L130" s="0" t="n">
        <v>3.3204</v>
      </c>
      <c r="M130" s="0" t="n">
        <v>3.6566</v>
      </c>
      <c r="N130" s="0" t="n">
        <v>3.9928</v>
      </c>
      <c r="O130" s="0" t="n">
        <v>4.3547</v>
      </c>
      <c r="P130" s="0" t="n">
        <v>4.7166</v>
      </c>
      <c r="Q130" s="0" t="n">
        <v>5.1206</v>
      </c>
      <c r="R130" s="0" t="n">
        <v>5.5246</v>
      </c>
      <c r="S130" s="0" t="n">
        <v>5.8953</v>
      </c>
      <c r="T130" s="0" t="n">
        <v>6.266</v>
      </c>
      <c r="U130" s="0" t="n">
        <v>6.7365</v>
      </c>
      <c r="V130" s="0" t="n">
        <v>7.207</v>
      </c>
      <c r="W130" s="0" t="n">
        <v>7.7121</v>
      </c>
      <c r="X130" s="0" t="n">
        <v>8.2172</v>
      </c>
      <c r="Y130" s="0" t="n">
        <v>8.6423</v>
      </c>
      <c r="Z130" s="0" t="n">
        <v>9.0674</v>
      </c>
      <c r="AA130" s="0" t="n">
        <v>9.4151</v>
      </c>
      <c r="AB130" s="0" t="n">
        <v>9.7628</v>
      </c>
      <c r="AC130" s="0" t="n">
        <v>18.6238</v>
      </c>
      <c r="AD130" s="0" t="n">
        <v>27.4848</v>
      </c>
      <c r="AE130" s="0" t="n">
        <v>26.8327</v>
      </c>
      <c r="AF130" s="0" t="n">
        <v>26.1806</v>
      </c>
      <c r="AG130" s="0" t="n">
        <v>25.8554</v>
      </c>
      <c r="AH130" s="0" t="n">
        <v>25.5302</v>
      </c>
      <c r="AI130" s="0" t="n">
        <v>25.2045</v>
      </c>
      <c r="AJ130" s="0" t="n">
        <v>24.8788</v>
      </c>
      <c r="AK130" s="0" t="n">
        <v>24.5533</v>
      </c>
      <c r="AL130" s="0" t="n">
        <v>24.2278</v>
      </c>
      <c r="AM130" s="0" t="n">
        <v>23.9026</v>
      </c>
      <c r="AN130" s="0" t="n">
        <v>23.5774</v>
      </c>
      <c r="AO130" s="0" t="n">
        <v>16.4126</v>
      </c>
      <c r="AP130" s="0" t="n">
        <v>9.2478</v>
      </c>
      <c r="AQ130" s="0" t="n">
        <v>9.0955</v>
      </c>
      <c r="AR130" s="0" t="n">
        <v>8.9432</v>
      </c>
      <c r="AS130" s="103" t="n">
        <v>8.817775</v>
      </c>
      <c r="AT130" s="103" t="n">
        <v>8.69235</v>
      </c>
      <c r="AU130" s="103" t="n">
        <v>8.566925</v>
      </c>
      <c r="AV130" s="103" t="n">
        <v>8.4415</v>
      </c>
      <c r="AW130" s="103" t="n">
        <v>8.316075</v>
      </c>
      <c r="AX130" s="103" t="n">
        <v>8.19065</v>
      </c>
      <c r="AY130" s="103" t="n">
        <v>8.065225</v>
      </c>
      <c r="AZ130" s="103" t="n">
        <v>7.9398</v>
      </c>
      <c r="BA130" s="103" t="n">
        <v>7.814375</v>
      </c>
      <c r="BB130" s="103" t="n">
        <v>7.68895</v>
      </c>
      <c r="BC130" s="103" t="n">
        <v>7.563525</v>
      </c>
      <c r="BD130" s="103" t="n">
        <v>7.4381</v>
      </c>
      <c r="BE130" s="103" t="n">
        <v>7.312675</v>
      </c>
      <c r="BF130" s="103" t="n">
        <v>7.18725</v>
      </c>
      <c r="BG130" s="103" t="n">
        <v>7.061825</v>
      </c>
      <c r="BH130" s="103" t="n">
        <v>6.9364</v>
      </c>
      <c r="BI130" s="103" t="n">
        <v>6.810975</v>
      </c>
      <c r="BJ130" s="103" t="n">
        <v>6.68555</v>
      </c>
    </row>
    <row r="131" customFormat="false" ht="12.8" hidden="false" customHeight="false" outlineLevel="0" collapsed="false">
      <c r="A131" s="102" t="n">
        <v>164</v>
      </c>
      <c r="B131" s="0" t="n">
        <v>0</v>
      </c>
      <c r="C131" s="0" t="n">
        <v>0.3256</v>
      </c>
      <c r="D131" s="0" t="n">
        <v>0.6512</v>
      </c>
      <c r="E131" s="0" t="n">
        <v>0.9768</v>
      </c>
      <c r="F131" s="0" t="n">
        <v>1.3024</v>
      </c>
      <c r="G131" s="0" t="n">
        <v>1.62805</v>
      </c>
      <c r="H131" s="0" t="n">
        <v>1.9537</v>
      </c>
      <c r="I131" s="0" t="n">
        <v>2.27935</v>
      </c>
      <c r="J131" s="0" t="n">
        <v>2.605</v>
      </c>
      <c r="K131" s="0" t="n">
        <v>2.93685</v>
      </c>
      <c r="L131" s="0" t="n">
        <v>3.2687</v>
      </c>
      <c r="M131" s="0" t="n">
        <v>3.60055</v>
      </c>
      <c r="N131" s="0" t="n">
        <v>3.9324</v>
      </c>
      <c r="O131" s="0" t="n">
        <v>4.2906</v>
      </c>
      <c r="P131" s="0" t="n">
        <v>4.6488</v>
      </c>
      <c r="Q131" s="0" t="n">
        <v>5.0473</v>
      </c>
      <c r="R131" s="0" t="n">
        <v>5.4458</v>
      </c>
      <c r="S131" s="0" t="n">
        <v>5.8154</v>
      </c>
      <c r="T131" s="0" t="n">
        <v>6.185</v>
      </c>
      <c r="U131" s="0" t="n">
        <v>6.6445</v>
      </c>
      <c r="V131" s="0" t="n">
        <v>7.104</v>
      </c>
      <c r="W131" s="0" t="n">
        <v>7.5968</v>
      </c>
      <c r="X131" s="0" t="n">
        <v>8.0896</v>
      </c>
      <c r="Y131" s="0" t="n">
        <v>8.5319</v>
      </c>
      <c r="Z131" s="0" t="n">
        <v>8.9742</v>
      </c>
      <c r="AA131" s="0" t="n">
        <v>9.3663</v>
      </c>
      <c r="AB131" s="0" t="n">
        <v>9.7584</v>
      </c>
      <c r="AC131" s="0" t="n">
        <v>18.5264</v>
      </c>
      <c r="AD131" s="0" t="n">
        <v>27.2944</v>
      </c>
      <c r="AE131" s="0" t="n">
        <v>26.6466</v>
      </c>
      <c r="AF131" s="0" t="n">
        <v>25.9988</v>
      </c>
      <c r="AG131" s="0" t="n">
        <v>25.6722</v>
      </c>
      <c r="AH131" s="0" t="n">
        <v>25.3456</v>
      </c>
      <c r="AI131" s="0" t="n">
        <v>25.0185</v>
      </c>
      <c r="AJ131" s="0" t="n">
        <v>24.6914</v>
      </c>
      <c r="AK131" s="0" t="n">
        <v>24.3644</v>
      </c>
      <c r="AL131" s="0" t="n">
        <v>24.0374</v>
      </c>
      <c r="AM131" s="0" t="n">
        <v>23.7108</v>
      </c>
      <c r="AN131" s="0" t="n">
        <v>23.3842</v>
      </c>
      <c r="AO131" s="0" t="n">
        <v>16.2833</v>
      </c>
      <c r="AP131" s="0" t="n">
        <v>9.1824</v>
      </c>
      <c r="AQ131" s="0" t="n">
        <v>9.0305</v>
      </c>
      <c r="AR131" s="0" t="n">
        <v>8.8786</v>
      </c>
      <c r="AS131" s="103" t="n">
        <v>8.75395</v>
      </c>
      <c r="AT131" s="103" t="n">
        <v>8.6293</v>
      </c>
      <c r="AU131" s="103" t="n">
        <v>8.50465</v>
      </c>
      <c r="AV131" s="103" t="n">
        <v>8.38</v>
      </c>
      <c r="AW131" s="103" t="n">
        <v>8.25535</v>
      </c>
      <c r="AX131" s="103" t="n">
        <v>8.1307</v>
      </c>
      <c r="AY131" s="103" t="n">
        <v>8.00605000000001</v>
      </c>
      <c r="AZ131" s="103" t="n">
        <v>7.8814</v>
      </c>
      <c r="BA131" s="103" t="n">
        <v>7.75675</v>
      </c>
      <c r="BB131" s="103" t="n">
        <v>7.6321</v>
      </c>
      <c r="BC131" s="103" t="n">
        <v>7.50745</v>
      </c>
      <c r="BD131" s="103" t="n">
        <v>7.3828</v>
      </c>
      <c r="BE131" s="103" t="n">
        <v>7.25815</v>
      </c>
      <c r="BF131" s="103" t="n">
        <v>7.1335</v>
      </c>
      <c r="BG131" s="103" t="n">
        <v>7.00885</v>
      </c>
      <c r="BH131" s="103" t="n">
        <v>6.8842</v>
      </c>
      <c r="BI131" s="103" t="n">
        <v>6.75955</v>
      </c>
      <c r="BJ131" s="103" t="n">
        <v>6.6349</v>
      </c>
    </row>
    <row r="132" customFormat="false" ht="12.8" hidden="false" customHeight="false" outlineLevel="0" collapsed="false">
      <c r="A132" s="102" t="n">
        <v>165</v>
      </c>
      <c r="B132" s="0" t="n">
        <v>0</v>
      </c>
      <c r="C132" s="0" t="n">
        <v>0.32025</v>
      </c>
      <c r="D132" s="0" t="n">
        <v>0.6405</v>
      </c>
      <c r="E132" s="0" t="n">
        <v>0.96075</v>
      </c>
      <c r="F132" s="0" t="n">
        <v>1.281</v>
      </c>
      <c r="G132" s="0" t="n">
        <v>1.60125</v>
      </c>
      <c r="H132" s="0" t="n">
        <v>1.9215</v>
      </c>
      <c r="I132" s="0" t="n">
        <v>2.24175</v>
      </c>
      <c r="J132" s="0" t="n">
        <v>2.562</v>
      </c>
      <c r="K132" s="0" t="n">
        <v>2.8895</v>
      </c>
      <c r="L132" s="0" t="n">
        <v>3.217</v>
      </c>
      <c r="M132" s="0" t="n">
        <v>3.5445</v>
      </c>
      <c r="N132" s="0" t="n">
        <v>3.872</v>
      </c>
      <c r="O132" s="0" t="n">
        <v>4.2265</v>
      </c>
      <c r="P132" s="0" t="n">
        <v>4.581</v>
      </c>
      <c r="Q132" s="0" t="n">
        <v>4.974</v>
      </c>
      <c r="R132" s="0" t="n">
        <v>5.367</v>
      </c>
      <c r="S132" s="0" t="n">
        <v>5.7355</v>
      </c>
      <c r="T132" s="0" t="n">
        <v>6.104</v>
      </c>
      <c r="U132" s="0" t="n">
        <v>6.5525</v>
      </c>
      <c r="V132" s="0" t="n">
        <v>7.001</v>
      </c>
      <c r="W132" s="0" t="n">
        <v>7.4815</v>
      </c>
      <c r="X132" s="0" t="n">
        <v>7.962</v>
      </c>
      <c r="Y132" s="0" t="n">
        <v>8.4215</v>
      </c>
      <c r="Z132" s="0" t="n">
        <v>8.881</v>
      </c>
      <c r="AA132" s="0" t="n">
        <v>9.3175</v>
      </c>
      <c r="AB132" s="0" t="n">
        <v>9.754</v>
      </c>
      <c r="AC132" s="0" t="n">
        <v>18.429</v>
      </c>
      <c r="AD132" s="0" t="n">
        <v>27.104</v>
      </c>
      <c r="AE132" s="0" t="n">
        <v>26.4605</v>
      </c>
      <c r="AF132" s="0" t="n">
        <v>25.817</v>
      </c>
      <c r="AG132" s="0" t="n">
        <v>25.489</v>
      </c>
      <c r="AH132" s="0" t="n">
        <v>25.161</v>
      </c>
      <c r="AI132" s="0" t="n">
        <v>24.8325</v>
      </c>
      <c r="AJ132" s="0" t="n">
        <v>24.504</v>
      </c>
      <c r="AK132" s="0" t="n">
        <v>24.1755</v>
      </c>
      <c r="AL132" s="0" t="n">
        <v>23.847</v>
      </c>
      <c r="AM132" s="0" t="n">
        <v>23.519</v>
      </c>
      <c r="AN132" s="0" t="n">
        <v>23.191</v>
      </c>
      <c r="AO132" s="0" t="n">
        <v>16.154</v>
      </c>
      <c r="AP132" s="0" t="n">
        <v>9.117</v>
      </c>
      <c r="AQ132" s="0" t="n">
        <v>8.9655</v>
      </c>
      <c r="AR132" s="0" t="n">
        <v>8.814</v>
      </c>
      <c r="AS132" s="103" t="n">
        <v>8.690125</v>
      </c>
      <c r="AT132" s="103" t="n">
        <v>8.56625</v>
      </c>
      <c r="AU132" s="103" t="n">
        <v>8.442375</v>
      </c>
      <c r="AV132" s="103" t="n">
        <v>8.3185</v>
      </c>
      <c r="AW132" s="103" t="n">
        <v>8.194625</v>
      </c>
      <c r="AX132" s="103" t="n">
        <v>8.07075</v>
      </c>
      <c r="AY132" s="103" t="n">
        <v>7.946875</v>
      </c>
      <c r="AZ132" s="103" t="n">
        <v>7.823</v>
      </c>
      <c r="BA132" s="103" t="n">
        <v>7.699125</v>
      </c>
      <c r="BB132" s="103" t="n">
        <v>7.57525</v>
      </c>
      <c r="BC132" s="103" t="n">
        <v>7.451375</v>
      </c>
      <c r="BD132" s="103" t="n">
        <v>7.3275</v>
      </c>
      <c r="BE132" s="103" t="n">
        <v>7.203625</v>
      </c>
      <c r="BF132" s="103" t="n">
        <v>7.07975</v>
      </c>
      <c r="BG132" s="103" t="n">
        <v>6.955875</v>
      </c>
      <c r="BH132" s="103" t="n">
        <v>6.832</v>
      </c>
      <c r="BI132" s="103" t="n">
        <v>6.708125</v>
      </c>
      <c r="BJ132" s="103" t="n">
        <v>6.58425</v>
      </c>
    </row>
    <row r="133" customFormat="false" ht="12.8" hidden="false" customHeight="false" outlineLevel="0" collapsed="false">
      <c r="A133" s="102" t="n">
        <v>166</v>
      </c>
      <c r="B133" s="0" t="n">
        <v>0</v>
      </c>
      <c r="C133" s="0" t="n">
        <v>0.3152</v>
      </c>
      <c r="D133" s="0" t="n">
        <v>0.6304</v>
      </c>
      <c r="E133" s="0" t="n">
        <v>0.9456</v>
      </c>
      <c r="F133" s="0" t="n">
        <v>1.2608</v>
      </c>
      <c r="G133" s="0" t="n">
        <v>1.576</v>
      </c>
      <c r="H133" s="0" t="n">
        <v>1.8912</v>
      </c>
      <c r="I133" s="0" t="n">
        <v>2.2064</v>
      </c>
      <c r="J133" s="0" t="n">
        <v>2.5216</v>
      </c>
      <c r="K133" s="0" t="n">
        <v>2.8442</v>
      </c>
      <c r="L133" s="0" t="n">
        <v>3.1668</v>
      </c>
      <c r="M133" s="0" t="n">
        <v>3.4894</v>
      </c>
      <c r="N133" s="0" t="n">
        <v>3.812</v>
      </c>
      <c r="O133" s="0" t="n">
        <v>4.1613</v>
      </c>
      <c r="P133" s="0" t="n">
        <v>4.5106</v>
      </c>
      <c r="Q133" s="0" t="n">
        <v>4.8966</v>
      </c>
      <c r="R133" s="0" t="n">
        <v>5.2826</v>
      </c>
      <c r="S133" s="0" t="n">
        <v>5.6473</v>
      </c>
      <c r="T133" s="0" t="n">
        <v>6.012</v>
      </c>
      <c r="U133" s="0" t="n">
        <v>6.4469</v>
      </c>
      <c r="V133" s="0" t="n">
        <v>6.8818</v>
      </c>
      <c r="W133" s="0" t="n">
        <v>7.3485</v>
      </c>
      <c r="X133" s="0" t="n">
        <v>7.8152</v>
      </c>
      <c r="Y133" s="0" t="n">
        <v>8.2809</v>
      </c>
      <c r="Z133" s="0" t="n">
        <v>8.7466</v>
      </c>
      <c r="AA133" s="0" t="n">
        <v>9.2084</v>
      </c>
      <c r="AB133" s="0" t="n">
        <v>9.6702</v>
      </c>
      <c r="AC133" s="0" t="n">
        <v>18.2891</v>
      </c>
      <c r="AD133" s="0" t="n">
        <v>26.908</v>
      </c>
      <c r="AE133" s="0" t="n">
        <v>26.2725</v>
      </c>
      <c r="AF133" s="0" t="n">
        <v>25.637</v>
      </c>
      <c r="AG133" s="0" t="n">
        <v>25.3094</v>
      </c>
      <c r="AH133" s="0" t="n">
        <v>24.9818</v>
      </c>
      <c r="AI133" s="0" t="n">
        <v>24.6539</v>
      </c>
      <c r="AJ133" s="0" t="n">
        <v>24.326</v>
      </c>
      <c r="AK133" s="0" t="n">
        <v>23.998</v>
      </c>
      <c r="AL133" s="0" t="n">
        <v>23.67</v>
      </c>
      <c r="AM133" s="0" t="n">
        <v>23.3424</v>
      </c>
      <c r="AN133" s="0" t="n">
        <v>23.0148</v>
      </c>
      <c r="AO133" s="0" t="n">
        <v>16.0284</v>
      </c>
      <c r="AP133" s="0" t="n">
        <v>9.042</v>
      </c>
      <c r="AQ133" s="0" t="n">
        <v>8.8927</v>
      </c>
      <c r="AR133" s="0" t="n">
        <v>8.7434</v>
      </c>
      <c r="AS133" s="103" t="n">
        <v>8.6204</v>
      </c>
      <c r="AT133" s="103" t="n">
        <v>8.4974</v>
      </c>
      <c r="AU133" s="103" t="n">
        <v>8.3744</v>
      </c>
      <c r="AV133" s="103" t="n">
        <v>8.2514</v>
      </c>
      <c r="AW133" s="103" t="n">
        <v>8.1284</v>
      </c>
      <c r="AX133" s="103" t="n">
        <v>8.0054</v>
      </c>
      <c r="AY133" s="103" t="n">
        <v>7.8824</v>
      </c>
      <c r="AZ133" s="103" t="n">
        <v>7.7594</v>
      </c>
      <c r="BA133" s="103" t="n">
        <v>7.6364</v>
      </c>
      <c r="BB133" s="103" t="n">
        <v>7.5134</v>
      </c>
      <c r="BC133" s="103" t="n">
        <v>7.3904</v>
      </c>
      <c r="BD133" s="103" t="n">
        <v>7.2674</v>
      </c>
      <c r="BE133" s="103" t="n">
        <v>7.1444</v>
      </c>
      <c r="BF133" s="103" t="n">
        <v>7.0214</v>
      </c>
      <c r="BG133" s="103" t="n">
        <v>6.8984</v>
      </c>
      <c r="BH133" s="103" t="n">
        <v>6.7754</v>
      </c>
      <c r="BI133" s="103" t="n">
        <v>6.6524</v>
      </c>
      <c r="BJ133" s="103" t="n">
        <v>6.5294</v>
      </c>
    </row>
    <row r="134" customFormat="false" ht="12.8" hidden="false" customHeight="false" outlineLevel="0" collapsed="false">
      <c r="A134" s="102" t="n">
        <v>167</v>
      </c>
      <c r="B134" s="0" t="n">
        <v>0</v>
      </c>
      <c r="C134" s="0" t="n">
        <v>0.31015</v>
      </c>
      <c r="D134" s="0" t="n">
        <v>0.6203</v>
      </c>
      <c r="E134" s="0" t="n">
        <v>0.93045</v>
      </c>
      <c r="F134" s="0" t="n">
        <v>1.2406</v>
      </c>
      <c r="G134" s="0" t="n">
        <v>1.55075</v>
      </c>
      <c r="H134" s="0" t="n">
        <v>1.8609</v>
      </c>
      <c r="I134" s="0" t="n">
        <v>2.17105</v>
      </c>
      <c r="J134" s="0" t="n">
        <v>2.4812</v>
      </c>
      <c r="K134" s="0" t="n">
        <v>2.7989</v>
      </c>
      <c r="L134" s="0" t="n">
        <v>3.1166</v>
      </c>
      <c r="M134" s="0" t="n">
        <v>3.4343</v>
      </c>
      <c r="N134" s="0" t="n">
        <v>3.752</v>
      </c>
      <c r="O134" s="0" t="n">
        <v>4.0961</v>
      </c>
      <c r="P134" s="0" t="n">
        <v>4.4402</v>
      </c>
      <c r="Q134" s="0" t="n">
        <v>4.8192</v>
      </c>
      <c r="R134" s="0" t="n">
        <v>5.1982</v>
      </c>
      <c r="S134" s="0" t="n">
        <v>5.5591</v>
      </c>
      <c r="T134" s="0" t="n">
        <v>5.92</v>
      </c>
      <c r="U134" s="0" t="n">
        <v>6.3413</v>
      </c>
      <c r="V134" s="0" t="n">
        <v>6.7626</v>
      </c>
      <c r="W134" s="0" t="n">
        <v>7.2155</v>
      </c>
      <c r="X134" s="0" t="n">
        <v>7.6684</v>
      </c>
      <c r="Y134" s="0" t="n">
        <v>8.1403</v>
      </c>
      <c r="Z134" s="0" t="n">
        <v>8.6122</v>
      </c>
      <c r="AA134" s="0" t="n">
        <v>9.0993</v>
      </c>
      <c r="AB134" s="0" t="n">
        <v>9.5864</v>
      </c>
      <c r="AC134" s="0" t="n">
        <v>18.1492</v>
      </c>
      <c r="AD134" s="0" t="n">
        <v>26.712</v>
      </c>
      <c r="AE134" s="0" t="n">
        <v>26.0845</v>
      </c>
      <c r="AF134" s="0" t="n">
        <v>25.457</v>
      </c>
      <c r="AG134" s="0" t="n">
        <v>25.1298</v>
      </c>
      <c r="AH134" s="0" t="n">
        <v>24.8026</v>
      </c>
      <c r="AI134" s="0" t="n">
        <v>24.4753</v>
      </c>
      <c r="AJ134" s="0" t="n">
        <v>24.148</v>
      </c>
      <c r="AK134" s="0" t="n">
        <v>23.8205</v>
      </c>
      <c r="AL134" s="0" t="n">
        <v>23.493</v>
      </c>
      <c r="AM134" s="0" t="n">
        <v>23.1658</v>
      </c>
      <c r="AN134" s="0" t="n">
        <v>22.8386</v>
      </c>
      <c r="AO134" s="0" t="n">
        <v>15.9028</v>
      </c>
      <c r="AP134" s="0" t="n">
        <v>8.967</v>
      </c>
      <c r="AQ134" s="0" t="n">
        <v>8.8199</v>
      </c>
      <c r="AR134" s="0" t="n">
        <v>8.6728</v>
      </c>
      <c r="AS134" s="103" t="n">
        <v>8.550675</v>
      </c>
      <c r="AT134" s="103" t="n">
        <v>8.42855</v>
      </c>
      <c r="AU134" s="103" t="n">
        <v>8.306425</v>
      </c>
      <c r="AV134" s="103" t="n">
        <v>8.1843</v>
      </c>
      <c r="AW134" s="103" t="n">
        <v>8.062175</v>
      </c>
      <c r="AX134" s="103" t="n">
        <v>7.94005</v>
      </c>
      <c r="AY134" s="103" t="n">
        <v>7.817925</v>
      </c>
      <c r="AZ134" s="103" t="n">
        <v>7.6958</v>
      </c>
      <c r="BA134" s="103" t="n">
        <v>7.573675</v>
      </c>
      <c r="BB134" s="103" t="n">
        <v>7.45155</v>
      </c>
      <c r="BC134" s="103" t="n">
        <v>7.329425</v>
      </c>
      <c r="BD134" s="103" t="n">
        <v>7.2073</v>
      </c>
      <c r="BE134" s="103" t="n">
        <v>7.085175</v>
      </c>
      <c r="BF134" s="103" t="n">
        <v>6.96305</v>
      </c>
      <c r="BG134" s="103" t="n">
        <v>6.840925</v>
      </c>
      <c r="BH134" s="103" t="n">
        <v>6.7188</v>
      </c>
      <c r="BI134" s="103" t="n">
        <v>6.596675</v>
      </c>
      <c r="BJ134" s="103" t="n">
        <v>6.47455</v>
      </c>
    </row>
    <row r="135" customFormat="false" ht="12.8" hidden="false" customHeight="false" outlineLevel="0" collapsed="false">
      <c r="A135" s="102" t="n">
        <v>168</v>
      </c>
      <c r="B135" s="0" t="n">
        <v>0</v>
      </c>
      <c r="C135" s="0" t="n">
        <v>0.3051</v>
      </c>
      <c r="D135" s="0" t="n">
        <v>0.6102</v>
      </c>
      <c r="E135" s="0" t="n">
        <v>0.9153</v>
      </c>
      <c r="F135" s="0" t="n">
        <v>1.2204</v>
      </c>
      <c r="G135" s="0" t="n">
        <v>1.5255</v>
      </c>
      <c r="H135" s="0" t="n">
        <v>1.8306</v>
      </c>
      <c r="I135" s="0" t="n">
        <v>2.1357</v>
      </c>
      <c r="J135" s="0" t="n">
        <v>2.4408</v>
      </c>
      <c r="K135" s="0" t="n">
        <v>2.7536</v>
      </c>
      <c r="L135" s="0" t="n">
        <v>3.0664</v>
      </c>
      <c r="M135" s="0" t="n">
        <v>3.3792</v>
      </c>
      <c r="N135" s="0" t="n">
        <v>3.692</v>
      </c>
      <c r="O135" s="0" t="n">
        <v>4.0309</v>
      </c>
      <c r="P135" s="0" t="n">
        <v>4.3698</v>
      </c>
      <c r="Q135" s="0" t="n">
        <v>4.7418</v>
      </c>
      <c r="R135" s="0" t="n">
        <v>5.1138</v>
      </c>
      <c r="S135" s="0" t="n">
        <v>5.4709</v>
      </c>
      <c r="T135" s="0" t="n">
        <v>5.828</v>
      </c>
      <c r="U135" s="0" t="n">
        <v>6.2357</v>
      </c>
      <c r="V135" s="0" t="n">
        <v>6.6434</v>
      </c>
      <c r="W135" s="0" t="n">
        <v>7.0825</v>
      </c>
      <c r="X135" s="0" t="n">
        <v>7.5216</v>
      </c>
      <c r="Y135" s="0" t="n">
        <v>7.9997</v>
      </c>
      <c r="Z135" s="0" t="n">
        <v>8.4778</v>
      </c>
      <c r="AA135" s="0" t="n">
        <v>8.9902</v>
      </c>
      <c r="AB135" s="0" t="n">
        <v>9.5026</v>
      </c>
      <c r="AC135" s="0" t="n">
        <v>18.0093</v>
      </c>
      <c r="AD135" s="0" t="n">
        <v>26.516</v>
      </c>
      <c r="AE135" s="0" t="n">
        <v>25.8965</v>
      </c>
      <c r="AF135" s="0" t="n">
        <v>25.277</v>
      </c>
      <c r="AG135" s="0" t="n">
        <v>24.9502</v>
      </c>
      <c r="AH135" s="0" t="n">
        <v>24.6234</v>
      </c>
      <c r="AI135" s="0" t="n">
        <v>24.2967</v>
      </c>
      <c r="AJ135" s="0" t="n">
        <v>23.97</v>
      </c>
      <c r="AK135" s="0" t="n">
        <v>23.643</v>
      </c>
      <c r="AL135" s="0" t="n">
        <v>23.316</v>
      </c>
      <c r="AM135" s="0" t="n">
        <v>22.9892</v>
      </c>
      <c r="AN135" s="0" t="n">
        <v>22.6624</v>
      </c>
      <c r="AO135" s="0" t="n">
        <v>15.7772</v>
      </c>
      <c r="AP135" s="0" t="n">
        <v>8.892</v>
      </c>
      <c r="AQ135" s="0" t="n">
        <v>8.7471</v>
      </c>
      <c r="AR135" s="0" t="n">
        <v>8.6022</v>
      </c>
      <c r="AS135" s="103" t="n">
        <v>8.48095</v>
      </c>
      <c r="AT135" s="103" t="n">
        <v>8.3597</v>
      </c>
      <c r="AU135" s="103" t="n">
        <v>8.23845</v>
      </c>
      <c r="AV135" s="103" t="n">
        <v>8.1172</v>
      </c>
      <c r="AW135" s="103" t="n">
        <v>7.99595</v>
      </c>
      <c r="AX135" s="103" t="n">
        <v>7.8747</v>
      </c>
      <c r="AY135" s="103" t="n">
        <v>7.75345</v>
      </c>
      <c r="AZ135" s="103" t="n">
        <v>7.6322</v>
      </c>
      <c r="BA135" s="103" t="n">
        <v>7.51095</v>
      </c>
      <c r="BB135" s="103" t="n">
        <v>7.3897</v>
      </c>
      <c r="BC135" s="103" t="n">
        <v>7.26845</v>
      </c>
      <c r="BD135" s="103" t="n">
        <v>7.1472</v>
      </c>
      <c r="BE135" s="103" t="n">
        <v>7.02595</v>
      </c>
      <c r="BF135" s="103" t="n">
        <v>6.9047</v>
      </c>
      <c r="BG135" s="103" t="n">
        <v>6.78345</v>
      </c>
      <c r="BH135" s="103" t="n">
        <v>6.6622</v>
      </c>
      <c r="BI135" s="103" t="n">
        <v>6.54095</v>
      </c>
      <c r="BJ135" s="103" t="n">
        <v>6.4197</v>
      </c>
    </row>
    <row r="136" customFormat="false" ht="12.8" hidden="false" customHeight="false" outlineLevel="0" collapsed="false">
      <c r="A136" s="102" t="n">
        <v>169</v>
      </c>
      <c r="B136" s="0" t="n">
        <v>0</v>
      </c>
      <c r="C136" s="0" t="n">
        <v>0.30005</v>
      </c>
      <c r="D136" s="0" t="n">
        <v>0.6001</v>
      </c>
      <c r="E136" s="0" t="n">
        <v>0.90015</v>
      </c>
      <c r="F136" s="0" t="n">
        <v>1.2002</v>
      </c>
      <c r="G136" s="0" t="n">
        <v>1.50025</v>
      </c>
      <c r="H136" s="0" t="n">
        <v>1.8003</v>
      </c>
      <c r="I136" s="0" t="n">
        <v>2.10035</v>
      </c>
      <c r="J136" s="0" t="n">
        <v>2.4004</v>
      </c>
      <c r="K136" s="0" t="n">
        <v>2.7083</v>
      </c>
      <c r="L136" s="0" t="n">
        <v>3.0162</v>
      </c>
      <c r="M136" s="0" t="n">
        <v>3.3241</v>
      </c>
      <c r="N136" s="0" t="n">
        <v>3.632</v>
      </c>
      <c r="O136" s="0" t="n">
        <v>3.9657</v>
      </c>
      <c r="P136" s="0" t="n">
        <v>4.2994</v>
      </c>
      <c r="Q136" s="0" t="n">
        <v>4.6644</v>
      </c>
      <c r="R136" s="0" t="n">
        <v>5.0294</v>
      </c>
      <c r="S136" s="0" t="n">
        <v>5.3827</v>
      </c>
      <c r="T136" s="0" t="n">
        <v>5.736</v>
      </c>
      <c r="U136" s="0" t="n">
        <v>6.1301</v>
      </c>
      <c r="V136" s="0" t="n">
        <v>6.5242</v>
      </c>
      <c r="W136" s="0" t="n">
        <v>6.9495</v>
      </c>
      <c r="X136" s="0" t="n">
        <v>7.3748</v>
      </c>
      <c r="Y136" s="0" t="n">
        <v>7.8591</v>
      </c>
      <c r="Z136" s="0" t="n">
        <v>8.3434</v>
      </c>
      <c r="AA136" s="0" t="n">
        <v>8.8811</v>
      </c>
      <c r="AB136" s="0" t="n">
        <v>9.4188</v>
      </c>
      <c r="AC136" s="0" t="n">
        <v>17.8694</v>
      </c>
      <c r="AD136" s="0" t="n">
        <v>26.32</v>
      </c>
      <c r="AE136" s="0" t="n">
        <v>25.7085</v>
      </c>
      <c r="AF136" s="0" t="n">
        <v>25.097</v>
      </c>
      <c r="AG136" s="0" t="n">
        <v>24.7706</v>
      </c>
      <c r="AH136" s="0" t="n">
        <v>24.4442</v>
      </c>
      <c r="AI136" s="0" t="n">
        <v>24.1181</v>
      </c>
      <c r="AJ136" s="0" t="n">
        <v>23.792</v>
      </c>
      <c r="AK136" s="0" t="n">
        <v>23.4655</v>
      </c>
      <c r="AL136" s="0" t="n">
        <v>23.139</v>
      </c>
      <c r="AM136" s="0" t="n">
        <v>22.8126</v>
      </c>
      <c r="AN136" s="0" t="n">
        <v>22.4862</v>
      </c>
      <c r="AO136" s="0" t="n">
        <v>15.6516</v>
      </c>
      <c r="AP136" s="0" t="n">
        <v>8.817</v>
      </c>
      <c r="AQ136" s="0" t="n">
        <v>8.6743</v>
      </c>
      <c r="AR136" s="0" t="n">
        <v>8.5316</v>
      </c>
      <c r="AS136" s="103" t="n">
        <v>8.411225</v>
      </c>
      <c r="AT136" s="103" t="n">
        <v>8.29085</v>
      </c>
      <c r="AU136" s="103" t="n">
        <v>8.170475</v>
      </c>
      <c r="AV136" s="103" t="n">
        <v>8.0501</v>
      </c>
      <c r="AW136" s="103" t="n">
        <v>7.929725</v>
      </c>
      <c r="AX136" s="103" t="n">
        <v>7.80935</v>
      </c>
      <c r="AY136" s="103" t="n">
        <v>7.688975</v>
      </c>
      <c r="AZ136" s="103" t="n">
        <v>7.5686</v>
      </c>
      <c r="BA136" s="103" t="n">
        <v>7.448225</v>
      </c>
      <c r="BB136" s="103" t="n">
        <v>7.32785</v>
      </c>
      <c r="BC136" s="103" t="n">
        <v>7.207475</v>
      </c>
      <c r="BD136" s="103" t="n">
        <v>7.0871</v>
      </c>
      <c r="BE136" s="103" t="n">
        <v>6.966725</v>
      </c>
      <c r="BF136" s="103" t="n">
        <v>6.84635</v>
      </c>
      <c r="BG136" s="103" t="n">
        <v>6.72597500000001</v>
      </c>
      <c r="BH136" s="103" t="n">
        <v>6.60560000000001</v>
      </c>
      <c r="BI136" s="103" t="n">
        <v>6.48522500000001</v>
      </c>
      <c r="BJ136" s="103" t="n">
        <v>6.36485000000001</v>
      </c>
    </row>
    <row r="137" customFormat="false" ht="12.8" hidden="false" customHeight="false" outlineLevel="0" collapsed="false">
      <c r="A137" s="102" t="n">
        <v>170</v>
      </c>
      <c r="B137" s="0" t="n">
        <v>0</v>
      </c>
      <c r="C137" s="0" t="n">
        <v>0.295</v>
      </c>
      <c r="D137" s="0" t="n">
        <v>0.59</v>
      </c>
      <c r="E137" s="0" t="n">
        <v>0.885</v>
      </c>
      <c r="F137" s="0" t="n">
        <v>1.18</v>
      </c>
      <c r="G137" s="0" t="n">
        <v>1.475</v>
      </c>
      <c r="H137" s="0" t="n">
        <v>1.77</v>
      </c>
      <c r="I137" s="0" t="n">
        <v>2.065</v>
      </c>
      <c r="J137" s="0" t="n">
        <v>2.36</v>
      </c>
      <c r="K137" s="0" t="n">
        <v>2.663</v>
      </c>
      <c r="L137" s="0" t="n">
        <v>2.966</v>
      </c>
      <c r="M137" s="0" t="n">
        <v>3.269</v>
      </c>
      <c r="N137" s="0" t="n">
        <v>3.572</v>
      </c>
      <c r="O137" s="0" t="n">
        <v>3.9005</v>
      </c>
      <c r="P137" s="0" t="n">
        <v>4.229</v>
      </c>
      <c r="Q137" s="0" t="n">
        <v>4.587</v>
      </c>
      <c r="R137" s="0" t="n">
        <v>4.945</v>
      </c>
      <c r="S137" s="0" t="n">
        <v>5.2945</v>
      </c>
      <c r="T137" s="0" t="n">
        <v>5.644</v>
      </c>
      <c r="U137" s="0" t="n">
        <v>6.0245</v>
      </c>
      <c r="V137" s="0" t="n">
        <v>6.405</v>
      </c>
      <c r="W137" s="0" t="n">
        <v>6.8165</v>
      </c>
      <c r="X137" s="0" t="n">
        <v>7.228</v>
      </c>
      <c r="Y137" s="0" t="n">
        <v>7.7185</v>
      </c>
      <c r="Z137" s="0" t="n">
        <v>8.209</v>
      </c>
      <c r="AA137" s="0" t="n">
        <v>8.772</v>
      </c>
      <c r="AB137" s="0" t="n">
        <v>9.335</v>
      </c>
      <c r="AC137" s="0" t="n">
        <v>17.7295</v>
      </c>
      <c r="AD137" s="0" t="n">
        <v>26.124</v>
      </c>
      <c r="AE137" s="0" t="n">
        <v>25.5205</v>
      </c>
      <c r="AF137" s="0" t="n">
        <v>24.917</v>
      </c>
      <c r="AG137" s="0" t="n">
        <v>24.591</v>
      </c>
      <c r="AH137" s="0" t="n">
        <v>24.265</v>
      </c>
      <c r="AI137" s="0" t="n">
        <v>23.9395</v>
      </c>
      <c r="AJ137" s="0" t="n">
        <v>23.614</v>
      </c>
      <c r="AK137" s="0" t="n">
        <v>23.288</v>
      </c>
      <c r="AL137" s="0" t="n">
        <v>22.962</v>
      </c>
      <c r="AM137" s="0" t="n">
        <v>22.636</v>
      </c>
      <c r="AN137" s="0" t="n">
        <v>22.31</v>
      </c>
      <c r="AO137" s="0" t="n">
        <v>15.526</v>
      </c>
      <c r="AP137" s="0" t="n">
        <v>8.742</v>
      </c>
      <c r="AQ137" s="0" t="n">
        <v>8.6015</v>
      </c>
      <c r="AR137" s="0" t="n">
        <v>8.461</v>
      </c>
      <c r="AS137" s="103" t="n">
        <v>8.3415</v>
      </c>
      <c r="AT137" s="103" t="n">
        <v>8.222</v>
      </c>
      <c r="AU137" s="103" t="n">
        <v>8.1025</v>
      </c>
      <c r="AV137" s="103" t="n">
        <v>7.983</v>
      </c>
      <c r="AW137" s="103" t="n">
        <v>7.8635</v>
      </c>
      <c r="AX137" s="103" t="n">
        <v>7.744</v>
      </c>
      <c r="AY137" s="103" t="n">
        <v>7.6245</v>
      </c>
      <c r="AZ137" s="103" t="n">
        <v>7.505</v>
      </c>
      <c r="BA137" s="103" t="n">
        <v>7.3855</v>
      </c>
      <c r="BB137" s="103" t="n">
        <v>7.266</v>
      </c>
      <c r="BC137" s="103" t="n">
        <v>7.1465</v>
      </c>
      <c r="BD137" s="103" t="n">
        <v>7.027</v>
      </c>
      <c r="BE137" s="103" t="n">
        <v>6.9075</v>
      </c>
      <c r="BF137" s="103" t="n">
        <v>6.788</v>
      </c>
      <c r="BG137" s="103" t="n">
        <v>6.6685</v>
      </c>
      <c r="BH137" s="103" t="n">
        <v>6.549</v>
      </c>
      <c r="BI137" s="103" t="n">
        <v>6.4295</v>
      </c>
      <c r="BJ137" s="103" t="n">
        <v>6.31</v>
      </c>
    </row>
    <row r="138" customFormat="false" ht="12.8" hidden="false" customHeight="false" outlineLevel="0" collapsed="false">
      <c r="A138" s="102" t="n">
        <v>171</v>
      </c>
      <c r="B138" s="0" t="n">
        <v>0</v>
      </c>
      <c r="C138" s="0" t="n">
        <v>0.2907</v>
      </c>
      <c r="D138" s="0" t="n">
        <v>0.5814</v>
      </c>
      <c r="E138" s="0" t="n">
        <v>0.8721</v>
      </c>
      <c r="F138" s="0" t="n">
        <v>1.1628</v>
      </c>
      <c r="G138" s="0" t="n">
        <v>1.45355</v>
      </c>
      <c r="H138" s="0" t="n">
        <v>1.7443</v>
      </c>
      <c r="I138" s="0" t="n">
        <v>2.03505</v>
      </c>
      <c r="J138" s="0" t="n">
        <v>2.3258</v>
      </c>
      <c r="K138" s="0" t="n">
        <v>2.6231</v>
      </c>
      <c r="L138" s="0" t="n">
        <v>2.9204</v>
      </c>
      <c r="M138" s="0" t="n">
        <v>3.2177</v>
      </c>
      <c r="N138" s="0" t="n">
        <v>3.515</v>
      </c>
      <c r="O138" s="0" t="n">
        <v>3.8369</v>
      </c>
      <c r="P138" s="0" t="n">
        <v>4.1588</v>
      </c>
      <c r="Q138" s="0" t="n">
        <v>4.5083</v>
      </c>
      <c r="R138" s="0" t="n">
        <v>4.8578</v>
      </c>
      <c r="S138" s="0" t="n">
        <v>5.2006</v>
      </c>
      <c r="T138" s="0" t="n">
        <v>5.5434</v>
      </c>
      <c r="U138" s="0" t="n">
        <v>5.9119</v>
      </c>
      <c r="V138" s="0" t="n">
        <v>6.2804</v>
      </c>
      <c r="W138" s="0" t="n">
        <v>6.6787</v>
      </c>
      <c r="X138" s="0" t="n">
        <v>7.077</v>
      </c>
      <c r="Y138" s="0" t="n">
        <v>7.5689</v>
      </c>
      <c r="Z138" s="0" t="n">
        <v>8.0608</v>
      </c>
      <c r="AA138" s="0" t="n">
        <v>8.6395</v>
      </c>
      <c r="AB138" s="0" t="n">
        <v>9.2182</v>
      </c>
      <c r="AC138" s="0" t="n">
        <v>17.5759</v>
      </c>
      <c r="AD138" s="0" t="n">
        <v>25.9336</v>
      </c>
      <c r="AE138" s="0" t="n">
        <v>25.3316</v>
      </c>
      <c r="AF138" s="0" t="n">
        <v>24.7296</v>
      </c>
      <c r="AG138" s="0" t="n">
        <v>24.4074</v>
      </c>
      <c r="AH138" s="0" t="n">
        <v>24.0852</v>
      </c>
      <c r="AI138" s="0" t="n">
        <v>23.7633</v>
      </c>
      <c r="AJ138" s="0" t="n">
        <v>23.4414</v>
      </c>
      <c r="AK138" s="0" t="n">
        <v>23.1192</v>
      </c>
      <c r="AL138" s="0" t="n">
        <v>22.797</v>
      </c>
      <c r="AM138" s="0" t="n">
        <v>22.4747</v>
      </c>
      <c r="AN138" s="0" t="n">
        <v>22.1524</v>
      </c>
      <c r="AO138" s="0" t="n">
        <v>15.4091</v>
      </c>
      <c r="AP138" s="0" t="n">
        <v>8.6658</v>
      </c>
      <c r="AQ138" s="0" t="n">
        <v>8.5283</v>
      </c>
      <c r="AR138" s="0" t="n">
        <v>8.3908</v>
      </c>
      <c r="AS138" s="103" t="n">
        <v>8.272175</v>
      </c>
      <c r="AT138" s="103" t="n">
        <v>8.15355</v>
      </c>
      <c r="AU138" s="103" t="n">
        <v>8.034925</v>
      </c>
      <c r="AV138" s="103" t="n">
        <v>7.9163</v>
      </c>
      <c r="AW138" s="103" t="n">
        <v>7.797675</v>
      </c>
      <c r="AX138" s="103" t="n">
        <v>7.67905</v>
      </c>
      <c r="AY138" s="103" t="n">
        <v>7.560425</v>
      </c>
      <c r="AZ138" s="103" t="n">
        <v>7.4418</v>
      </c>
      <c r="BA138" s="103" t="n">
        <v>7.323175</v>
      </c>
      <c r="BB138" s="103" t="n">
        <v>7.20455</v>
      </c>
      <c r="BC138" s="103" t="n">
        <v>7.085925</v>
      </c>
      <c r="BD138" s="103" t="n">
        <v>6.9673</v>
      </c>
      <c r="BE138" s="103" t="n">
        <v>6.848675</v>
      </c>
      <c r="BF138" s="103" t="n">
        <v>6.73005</v>
      </c>
      <c r="BG138" s="103" t="n">
        <v>6.611425</v>
      </c>
      <c r="BH138" s="103" t="n">
        <v>6.4928</v>
      </c>
      <c r="BI138" s="103" t="n">
        <v>6.374175</v>
      </c>
      <c r="BJ138" s="103" t="n">
        <v>6.25555</v>
      </c>
    </row>
    <row r="139" customFormat="false" ht="12.8" hidden="false" customHeight="false" outlineLevel="0" collapsed="false">
      <c r="A139" s="102" t="n">
        <v>172</v>
      </c>
      <c r="B139" s="0" t="n">
        <v>0</v>
      </c>
      <c r="C139" s="0" t="n">
        <v>0.2864</v>
      </c>
      <c r="D139" s="0" t="n">
        <v>0.5728</v>
      </c>
      <c r="E139" s="0" t="n">
        <v>0.8592</v>
      </c>
      <c r="F139" s="0" t="n">
        <v>1.1456</v>
      </c>
      <c r="G139" s="0" t="n">
        <v>1.4321</v>
      </c>
      <c r="H139" s="0" t="n">
        <v>1.7186</v>
      </c>
      <c r="I139" s="0" t="n">
        <v>2.0051</v>
      </c>
      <c r="J139" s="0" t="n">
        <v>2.2916</v>
      </c>
      <c r="K139" s="0" t="n">
        <v>2.5832</v>
      </c>
      <c r="L139" s="0" t="n">
        <v>2.8748</v>
      </c>
      <c r="M139" s="0" t="n">
        <v>3.1664</v>
      </c>
      <c r="N139" s="0" t="n">
        <v>3.458</v>
      </c>
      <c r="O139" s="0" t="n">
        <v>3.7733</v>
      </c>
      <c r="P139" s="0" t="n">
        <v>4.0886</v>
      </c>
      <c r="Q139" s="0" t="n">
        <v>4.4296</v>
      </c>
      <c r="R139" s="0" t="n">
        <v>4.7706</v>
      </c>
      <c r="S139" s="0" t="n">
        <v>5.1067</v>
      </c>
      <c r="T139" s="0" t="n">
        <v>5.4428</v>
      </c>
      <c r="U139" s="0" t="n">
        <v>5.7993</v>
      </c>
      <c r="V139" s="0" t="n">
        <v>6.1558</v>
      </c>
      <c r="W139" s="0" t="n">
        <v>6.5409</v>
      </c>
      <c r="X139" s="0" t="n">
        <v>6.926</v>
      </c>
      <c r="Y139" s="0" t="n">
        <v>7.4193</v>
      </c>
      <c r="Z139" s="0" t="n">
        <v>7.9126</v>
      </c>
      <c r="AA139" s="0" t="n">
        <v>8.507</v>
      </c>
      <c r="AB139" s="0" t="n">
        <v>9.1014</v>
      </c>
      <c r="AC139" s="0" t="n">
        <v>17.4223</v>
      </c>
      <c r="AD139" s="0" t="n">
        <v>25.7432</v>
      </c>
      <c r="AE139" s="0" t="n">
        <v>25.1427</v>
      </c>
      <c r="AF139" s="0" t="n">
        <v>24.5422</v>
      </c>
      <c r="AG139" s="0" t="n">
        <v>24.2238</v>
      </c>
      <c r="AH139" s="0" t="n">
        <v>23.9054</v>
      </c>
      <c r="AI139" s="0" t="n">
        <v>23.5871</v>
      </c>
      <c r="AJ139" s="0" t="n">
        <v>23.2688</v>
      </c>
      <c r="AK139" s="0" t="n">
        <v>22.9504</v>
      </c>
      <c r="AL139" s="0" t="n">
        <v>22.632</v>
      </c>
      <c r="AM139" s="0" t="n">
        <v>22.3134</v>
      </c>
      <c r="AN139" s="0" t="n">
        <v>21.9948</v>
      </c>
      <c r="AO139" s="0" t="n">
        <v>15.2922</v>
      </c>
      <c r="AP139" s="0" t="n">
        <v>8.5896</v>
      </c>
      <c r="AQ139" s="0" t="n">
        <v>8.4551</v>
      </c>
      <c r="AR139" s="0" t="n">
        <v>8.3206</v>
      </c>
      <c r="AS139" s="103" t="n">
        <v>8.20285</v>
      </c>
      <c r="AT139" s="103" t="n">
        <v>8.0851</v>
      </c>
      <c r="AU139" s="103" t="n">
        <v>7.96735</v>
      </c>
      <c r="AV139" s="103" t="n">
        <v>7.8496</v>
      </c>
      <c r="AW139" s="103" t="n">
        <v>7.73185</v>
      </c>
      <c r="AX139" s="103" t="n">
        <v>7.6141</v>
      </c>
      <c r="AY139" s="103" t="n">
        <v>7.49635</v>
      </c>
      <c r="AZ139" s="103" t="n">
        <v>7.3786</v>
      </c>
      <c r="BA139" s="103" t="n">
        <v>7.26085</v>
      </c>
      <c r="BB139" s="103" t="n">
        <v>7.1431</v>
      </c>
      <c r="BC139" s="103" t="n">
        <v>7.02535</v>
      </c>
      <c r="BD139" s="103" t="n">
        <v>6.9076</v>
      </c>
      <c r="BE139" s="103" t="n">
        <v>6.78985</v>
      </c>
      <c r="BF139" s="103" t="n">
        <v>6.6721</v>
      </c>
      <c r="BG139" s="103" t="n">
        <v>6.55435</v>
      </c>
      <c r="BH139" s="103" t="n">
        <v>6.4366</v>
      </c>
      <c r="BI139" s="103" t="n">
        <v>6.31885</v>
      </c>
      <c r="BJ139" s="103" t="n">
        <v>6.2011</v>
      </c>
    </row>
    <row r="140" customFormat="false" ht="12.8" hidden="false" customHeight="false" outlineLevel="0" collapsed="false">
      <c r="A140" s="102" t="n">
        <v>173</v>
      </c>
      <c r="B140" s="0" t="n">
        <v>0</v>
      </c>
      <c r="C140" s="0" t="n">
        <v>0.2821</v>
      </c>
      <c r="D140" s="0" t="n">
        <v>0.5642</v>
      </c>
      <c r="E140" s="0" t="n">
        <v>0.8463</v>
      </c>
      <c r="F140" s="0" t="n">
        <v>1.1284</v>
      </c>
      <c r="G140" s="0" t="n">
        <v>1.41065</v>
      </c>
      <c r="H140" s="0" t="n">
        <v>1.6929</v>
      </c>
      <c r="I140" s="0" t="n">
        <v>1.97515</v>
      </c>
      <c r="J140" s="0" t="n">
        <v>2.2574</v>
      </c>
      <c r="K140" s="0" t="n">
        <v>2.5433</v>
      </c>
      <c r="L140" s="0" t="n">
        <v>2.8292</v>
      </c>
      <c r="M140" s="0" t="n">
        <v>3.1151</v>
      </c>
      <c r="N140" s="0" t="n">
        <v>3.401</v>
      </c>
      <c r="O140" s="0" t="n">
        <v>3.7097</v>
      </c>
      <c r="P140" s="0" t="n">
        <v>4.0184</v>
      </c>
      <c r="Q140" s="0" t="n">
        <v>4.3509</v>
      </c>
      <c r="R140" s="0" t="n">
        <v>4.6834</v>
      </c>
      <c r="S140" s="0" t="n">
        <v>5.0128</v>
      </c>
      <c r="T140" s="0" t="n">
        <v>5.3422</v>
      </c>
      <c r="U140" s="0" t="n">
        <v>5.6867</v>
      </c>
      <c r="V140" s="0" t="n">
        <v>6.0312</v>
      </c>
      <c r="W140" s="0" t="n">
        <v>6.4031</v>
      </c>
      <c r="X140" s="0" t="n">
        <v>6.775</v>
      </c>
      <c r="Y140" s="0" t="n">
        <v>7.2697</v>
      </c>
      <c r="Z140" s="0" t="n">
        <v>7.7644</v>
      </c>
      <c r="AA140" s="0" t="n">
        <v>8.3745</v>
      </c>
      <c r="AB140" s="0" t="n">
        <v>8.9846</v>
      </c>
      <c r="AC140" s="0" t="n">
        <v>17.2687</v>
      </c>
      <c r="AD140" s="0" t="n">
        <v>25.5528</v>
      </c>
      <c r="AE140" s="0" t="n">
        <v>24.9538</v>
      </c>
      <c r="AF140" s="0" t="n">
        <v>24.3548</v>
      </c>
      <c r="AG140" s="0" t="n">
        <v>24.0402</v>
      </c>
      <c r="AH140" s="0" t="n">
        <v>23.7256</v>
      </c>
      <c r="AI140" s="0" t="n">
        <v>23.4109</v>
      </c>
      <c r="AJ140" s="0" t="n">
        <v>23.0962</v>
      </c>
      <c r="AK140" s="0" t="n">
        <v>22.7816</v>
      </c>
      <c r="AL140" s="0" t="n">
        <v>22.467</v>
      </c>
      <c r="AM140" s="0" t="n">
        <v>22.1521</v>
      </c>
      <c r="AN140" s="0" t="n">
        <v>21.8372</v>
      </c>
      <c r="AO140" s="0" t="n">
        <v>15.1753</v>
      </c>
      <c r="AP140" s="0" t="n">
        <v>8.5134</v>
      </c>
      <c r="AQ140" s="0" t="n">
        <v>8.3819</v>
      </c>
      <c r="AR140" s="0" t="n">
        <v>8.2504</v>
      </c>
      <c r="AS140" s="103" t="n">
        <v>8.133525</v>
      </c>
      <c r="AT140" s="103" t="n">
        <v>8.01665</v>
      </c>
      <c r="AU140" s="103" t="n">
        <v>7.899775</v>
      </c>
      <c r="AV140" s="103" t="n">
        <v>7.7829</v>
      </c>
      <c r="AW140" s="103" t="n">
        <v>7.666025</v>
      </c>
      <c r="AX140" s="103" t="n">
        <v>7.54915</v>
      </c>
      <c r="AY140" s="103" t="n">
        <v>7.432275</v>
      </c>
      <c r="AZ140" s="103" t="n">
        <v>7.3154</v>
      </c>
      <c r="BA140" s="103" t="n">
        <v>7.198525</v>
      </c>
      <c r="BB140" s="103" t="n">
        <v>7.08165</v>
      </c>
      <c r="BC140" s="103" t="n">
        <v>6.964775</v>
      </c>
      <c r="BD140" s="103" t="n">
        <v>6.8479</v>
      </c>
      <c r="BE140" s="103" t="n">
        <v>6.731025</v>
      </c>
      <c r="BF140" s="103" t="n">
        <v>6.61415</v>
      </c>
      <c r="BG140" s="103" t="n">
        <v>6.497275</v>
      </c>
      <c r="BH140" s="103" t="n">
        <v>6.3804</v>
      </c>
      <c r="BI140" s="103" t="n">
        <v>6.263525</v>
      </c>
      <c r="BJ140" s="103" t="n">
        <v>6.14665</v>
      </c>
    </row>
    <row r="141" customFormat="false" ht="12.8" hidden="false" customHeight="false" outlineLevel="0" collapsed="false">
      <c r="A141" s="102" t="n">
        <v>174</v>
      </c>
      <c r="B141" s="0" t="n">
        <v>0</v>
      </c>
      <c r="C141" s="0" t="n">
        <v>0.2778</v>
      </c>
      <c r="D141" s="0" t="n">
        <v>0.5556</v>
      </c>
      <c r="E141" s="0" t="n">
        <v>0.8334</v>
      </c>
      <c r="F141" s="0" t="n">
        <v>1.1112</v>
      </c>
      <c r="G141" s="0" t="n">
        <v>1.3892</v>
      </c>
      <c r="H141" s="0" t="n">
        <v>1.6672</v>
      </c>
      <c r="I141" s="0" t="n">
        <v>1.9452</v>
      </c>
      <c r="J141" s="0" t="n">
        <v>2.2232</v>
      </c>
      <c r="K141" s="0" t="n">
        <v>2.5034</v>
      </c>
      <c r="L141" s="0" t="n">
        <v>2.7836</v>
      </c>
      <c r="M141" s="0" t="n">
        <v>3.0638</v>
      </c>
      <c r="N141" s="0" t="n">
        <v>3.344</v>
      </c>
      <c r="O141" s="0" t="n">
        <v>3.6461</v>
      </c>
      <c r="P141" s="0" t="n">
        <v>3.9482</v>
      </c>
      <c r="Q141" s="0" t="n">
        <v>4.2722</v>
      </c>
      <c r="R141" s="0" t="n">
        <v>4.5962</v>
      </c>
      <c r="S141" s="0" t="n">
        <v>4.9189</v>
      </c>
      <c r="T141" s="0" t="n">
        <v>5.2416</v>
      </c>
      <c r="U141" s="0" t="n">
        <v>5.5741</v>
      </c>
      <c r="V141" s="0" t="n">
        <v>5.9066</v>
      </c>
      <c r="W141" s="0" t="n">
        <v>6.2653</v>
      </c>
      <c r="X141" s="0" t="n">
        <v>6.624</v>
      </c>
      <c r="Y141" s="0" t="n">
        <v>7.1201</v>
      </c>
      <c r="Z141" s="0" t="n">
        <v>7.6162</v>
      </c>
      <c r="AA141" s="0" t="n">
        <v>8.242</v>
      </c>
      <c r="AB141" s="0" t="n">
        <v>8.8678</v>
      </c>
      <c r="AC141" s="0" t="n">
        <v>17.1151</v>
      </c>
      <c r="AD141" s="0" t="n">
        <v>25.3624</v>
      </c>
      <c r="AE141" s="0" t="n">
        <v>24.7649</v>
      </c>
      <c r="AF141" s="0" t="n">
        <v>24.1674</v>
      </c>
      <c r="AG141" s="0" t="n">
        <v>23.8566</v>
      </c>
      <c r="AH141" s="0" t="n">
        <v>23.5458</v>
      </c>
      <c r="AI141" s="0" t="n">
        <v>23.2347</v>
      </c>
      <c r="AJ141" s="0" t="n">
        <v>22.9236</v>
      </c>
      <c r="AK141" s="0" t="n">
        <v>22.6128</v>
      </c>
      <c r="AL141" s="0" t="n">
        <v>22.302</v>
      </c>
      <c r="AM141" s="0" t="n">
        <v>21.9908</v>
      </c>
      <c r="AN141" s="0" t="n">
        <v>21.6796</v>
      </c>
      <c r="AO141" s="0" t="n">
        <v>15.0584</v>
      </c>
      <c r="AP141" s="0" t="n">
        <v>8.4372</v>
      </c>
      <c r="AQ141" s="0" t="n">
        <v>8.3087</v>
      </c>
      <c r="AR141" s="0" t="n">
        <v>8.1802</v>
      </c>
      <c r="AS141" s="103" t="n">
        <v>8.0642</v>
      </c>
      <c r="AT141" s="103" t="n">
        <v>7.9482</v>
      </c>
      <c r="AU141" s="103" t="n">
        <v>7.8322</v>
      </c>
      <c r="AV141" s="103" t="n">
        <v>7.7162</v>
      </c>
      <c r="AW141" s="103" t="n">
        <v>7.6002</v>
      </c>
      <c r="AX141" s="103" t="n">
        <v>7.4842</v>
      </c>
      <c r="AY141" s="103" t="n">
        <v>7.3682</v>
      </c>
      <c r="AZ141" s="103" t="n">
        <v>7.2522</v>
      </c>
      <c r="BA141" s="103" t="n">
        <v>7.1362</v>
      </c>
      <c r="BB141" s="103" t="n">
        <v>7.0202</v>
      </c>
      <c r="BC141" s="103" t="n">
        <v>6.9042</v>
      </c>
      <c r="BD141" s="103" t="n">
        <v>6.7882</v>
      </c>
      <c r="BE141" s="103" t="n">
        <v>6.6722</v>
      </c>
      <c r="BF141" s="103" t="n">
        <v>6.5562</v>
      </c>
      <c r="BG141" s="103" t="n">
        <v>6.4402</v>
      </c>
      <c r="BH141" s="103" t="n">
        <v>6.3242</v>
      </c>
      <c r="BI141" s="103" t="n">
        <v>6.20819999999999</v>
      </c>
      <c r="BJ141" s="103" t="n">
        <v>6.09219999999999</v>
      </c>
    </row>
    <row r="142" customFormat="false" ht="12.8" hidden="false" customHeight="false" outlineLevel="0" collapsed="false">
      <c r="A142" s="102" t="n">
        <v>175</v>
      </c>
      <c r="B142" s="0" t="n">
        <v>0</v>
      </c>
      <c r="C142" s="0" t="n">
        <v>0.2735</v>
      </c>
      <c r="D142" s="0" t="n">
        <v>0.547</v>
      </c>
      <c r="E142" s="0" t="n">
        <v>0.8205</v>
      </c>
      <c r="F142" s="0" t="n">
        <v>1.094</v>
      </c>
      <c r="G142" s="0" t="n">
        <v>1.36775</v>
      </c>
      <c r="H142" s="0" t="n">
        <v>1.6415</v>
      </c>
      <c r="I142" s="0" t="n">
        <v>1.91525</v>
      </c>
      <c r="J142" s="0" t="n">
        <v>2.189</v>
      </c>
      <c r="K142" s="0" t="n">
        <v>2.4635</v>
      </c>
      <c r="L142" s="0" t="n">
        <v>2.738</v>
      </c>
      <c r="M142" s="0" t="n">
        <v>3.0125</v>
      </c>
      <c r="N142" s="0" t="n">
        <v>3.287</v>
      </c>
      <c r="O142" s="0" t="n">
        <v>3.5825</v>
      </c>
      <c r="P142" s="0" t="n">
        <v>3.878</v>
      </c>
      <c r="Q142" s="0" t="n">
        <v>4.1935</v>
      </c>
      <c r="R142" s="0" t="n">
        <v>4.509</v>
      </c>
      <c r="S142" s="0" t="n">
        <v>4.825</v>
      </c>
      <c r="T142" s="0" t="n">
        <v>5.141</v>
      </c>
      <c r="U142" s="0" t="n">
        <v>5.4615</v>
      </c>
      <c r="V142" s="0" t="n">
        <v>5.782</v>
      </c>
      <c r="W142" s="0" t="n">
        <v>6.1275</v>
      </c>
      <c r="X142" s="0" t="n">
        <v>6.473</v>
      </c>
      <c r="Y142" s="0" t="n">
        <v>6.9705</v>
      </c>
      <c r="Z142" s="0" t="n">
        <v>7.468</v>
      </c>
      <c r="AA142" s="0" t="n">
        <v>8.1095</v>
      </c>
      <c r="AB142" s="0" t="n">
        <v>8.751</v>
      </c>
      <c r="AC142" s="0" t="n">
        <v>16.9615</v>
      </c>
      <c r="AD142" s="0" t="n">
        <v>25.172</v>
      </c>
      <c r="AE142" s="0" t="n">
        <v>24.576</v>
      </c>
      <c r="AF142" s="0" t="n">
        <v>23.98</v>
      </c>
      <c r="AG142" s="0" t="n">
        <v>23.673</v>
      </c>
      <c r="AH142" s="0" t="n">
        <v>23.366</v>
      </c>
      <c r="AI142" s="0" t="n">
        <v>23.0585</v>
      </c>
      <c r="AJ142" s="0" t="n">
        <v>22.751</v>
      </c>
      <c r="AK142" s="0" t="n">
        <v>22.444</v>
      </c>
      <c r="AL142" s="0" t="n">
        <v>22.137</v>
      </c>
      <c r="AM142" s="0" t="n">
        <v>21.8295</v>
      </c>
      <c r="AN142" s="0" t="n">
        <v>21.522</v>
      </c>
      <c r="AO142" s="0" t="n">
        <v>14.9415</v>
      </c>
      <c r="AP142" s="0" t="n">
        <v>8.361</v>
      </c>
      <c r="AQ142" s="0" t="n">
        <v>8.2355</v>
      </c>
      <c r="AR142" s="0" t="n">
        <v>8.11</v>
      </c>
      <c r="AS142" s="103" t="n">
        <v>7.994875</v>
      </c>
      <c r="AT142" s="103" t="n">
        <v>7.87975</v>
      </c>
      <c r="AU142" s="103" t="n">
        <v>7.764625</v>
      </c>
      <c r="AV142" s="103" t="n">
        <v>7.6495</v>
      </c>
      <c r="AW142" s="103" t="n">
        <v>7.534375</v>
      </c>
      <c r="AX142" s="103" t="n">
        <v>7.41925</v>
      </c>
      <c r="AY142" s="103" t="n">
        <v>7.304125</v>
      </c>
      <c r="AZ142" s="103" t="n">
        <v>7.189</v>
      </c>
      <c r="BA142" s="103" t="n">
        <v>7.073875</v>
      </c>
      <c r="BB142" s="103" t="n">
        <v>6.95875</v>
      </c>
      <c r="BC142" s="103" t="n">
        <v>6.843625</v>
      </c>
      <c r="BD142" s="103" t="n">
        <v>6.7285</v>
      </c>
      <c r="BE142" s="103" t="n">
        <v>6.613375</v>
      </c>
      <c r="BF142" s="103" t="n">
        <v>6.49825</v>
      </c>
      <c r="BG142" s="103" t="n">
        <v>6.383125</v>
      </c>
      <c r="BH142" s="103" t="n">
        <v>6.268</v>
      </c>
      <c r="BI142" s="103" t="n">
        <v>6.152875</v>
      </c>
      <c r="BJ142" s="103" t="n">
        <v>6.03775</v>
      </c>
    </row>
    <row r="143" customFormat="false" ht="12.8" hidden="false" customHeight="false" outlineLevel="0" collapsed="false">
      <c r="A143" s="102" t="n">
        <v>176</v>
      </c>
      <c r="B143" s="0" t="n">
        <v>0</v>
      </c>
      <c r="C143" s="0" t="n">
        <v>0.2708</v>
      </c>
      <c r="D143" s="0" t="n">
        <v>0.5416</v>
      </c>
      <c r="E143" s="0" t="n">
        <v>0.8124</v>
      </c>
      <c r="F143" s="0" t="n">
        <v>1.0832</v>
      </c>
      <c r="G143" s="0" t="n">
        <v>1.3542</v>
      </c>
      <c r="H143" s="0" t="n">
        <v>1.6252</v>
      </c>
      <c r="I143" s="0" t="n">
        <v>1.8962</v>
      </c>
      <c r="J143" s="0" t="n">
        <v>2.1672</v>
      </c>
      <c r="K143" s="0" t="n">
        <v>2.43485</v>
      </c>
      <c r="L143" s="0" t="n">
        <v>2.7025</v>
      </c>
      <c r="M143" s="0" t="n">
        <v>2.97015</v>
      </c>
      <c r="N143" s="0" t="n">
        <v>3.2378</v>
      </c>
      <c r="O143" s="0" t="n">
        <v>3.5246</v>
      </c>
      <c r="P143" s="0" t="n">
        <v>3.8114</v>
      </c>
      <c r="Q143" s="0" t="n">
        <v>4.1166</v>
      </c>
      <c r="R143" s="0" t="n">
        <v>4.4218</v>
      </c>
      <c r="S143" s="0" t="n">
        <v>4.7274</v>
      </c>
      <c r="T143" s="0" t="n">
        <v>5.033</v>
      </c>
      <c r="U143" s="0" t="n">
        <v>5.3486</v>
      </c>
      <c r="V143" s="0" t="n">
        <v>5.6642</v>
      </c>
      <c r="W143" s="0" t="n">
        <v>5.9998</v>
      </c>
      <c r="X143" s="0" t="n">
        <v>6.3354</v>
      </c>
      <c r="Y143" s="0" t="n">
        <v>6.8334</v>
      </c>
      <c r="Z143" s="0" t="n">
        <v>7.3314</v>
      </c>
      <c r="AA143" s="0" t="n">
        <v>7.9853</v>
      </c>
      <c r="AB143" s="0" t="n">
        <v>8.6392</v>
      </c>
      <c r="AC143" s="0" t="n">
        <v>16.788</v>
      </c>
      <c r="AD143" s="0" t="n">
        <v>24.9368</v>
      </c>
      <c r="AE143" s="0" t="n">
        <v>24.3458</v>
      </c>
      <c r="AF143" s="0" t="n">
        <v>23.7548</v>
      </c>
      <c r="AG143" s="0" t="n">
        <v>23.4535</v>
      </c>
      <c r="AH143" s="0" t="n">
        <v>23.1522</v>
      </c>
      <c r="AI143" s="0" t="n">
        <v>22.8504</v>
      </c>
      <c r="AJ143" s="0" t="n">
        <v>22.5486</v>
      </c>
      <c r="AK143" s="0" t="n">
        <v>22.2473</v>
      </c>
      <c r="AL143" s="0" t="n">
        <v>21.946</v>
      </c>
      <c r="AM143" s="0" t="n">
        <v>21.6443</v>
      </c>
      <c r="AN143" s="0" t="n">
        <v>21.3426</v>
      </c>
      <c r="AO143" s="0" t="n">
        <v>14.8184</v>
      </c>
      <c r="AP143" s="0" t="n">
        <v>8.2942</v>
      </c>
      <c r="AQ143" s="0" t="n">
        <v>8.1715</v>
      </c>
      <c r="AR143" s="0" t="n">
        <v>8.0488</v>
      </c>
      <c r="AS143" s="103" t="n">
        <v>7.9344</v>
      </c>
      <c r="AT143" s="103" t="n">
        <v>7.82</v>
      </c>
      <c r="AU143" s="103" t="n">
        <v>7.7056</v>
      </c>
      <c r="AV143" s="103" t="n">
        <v>7.5912</v>
      </c>
      <c r="AW143" s="103" t="n">
        <v>7.4768</v>
      </c>
      <c r="AX143" s="103" t="n">
        <v>7.3624</v>
      </c>
      <c r="AY143" s="103" t="n">
        <v>7.248</v>
      </c>
      <c r="AZ143" s="103" t="n">
        <v>7.1336</v>
      </c>
      <c r="BA143" s="103" t="n">
        <v>7.0192</v>
      </c>
      <c r="BB143" s="103" t="n">
        <v>6.9048</v>
      </c>
      <c r="BC143" s="103" t="n">
        <v>6.7904</v>
      </c>
      <c r="BD143" s="103" t="n">
        <v>6.676</v>
      </c>
      <c r="BE143" s="103" t="n">
        <v>6.5616</v>
      </c>
      <c r="BF143" s="103" t="n">
        <v>6.4472</v>
      </c>
      <c r="BG143" s="103" t="n">
        <v>6.3328</v>
      </c>
      <c r="BH143" s="103" t="n">
        <v>6.2184</v>
      </c>
      <c r="BI143" s="103" t="n">
        <v>6.104</v>
      </c>
      <c r="BJ143" s="103" t="n">
        <v>5.9896</v>
      </c>
    </row>
    <row r="144" customFormat="false" ht="12.8" hidden="false" customHeight="false" outlineLevel="0" collapsed="false">
      <c r="A144" s="102" t="n">
        <v>177</v>
      </c>
      <c r="B144" s="0" t="n">
        <v>0</v>
      </c>
      <c r="C144" s="0" t="n">
        <v>0.2681</v>
      </c>
      <c r="D144" s="0" t="n">
        <v>0.5362</v>
      </c>
      <c r="E144" s="0" t="n">
        <v>0.8043</v>
      </c>
      <c r="F144" s="0" t="n">
        <v>1.0724</v>
      </c>
      <c r="G144" s="0" t="n">
        <v>1.34065</v>
      </c>
      <c r="H144" s="0" t="n">
        <v>1.6089</v>
      </c>
      <c r="I144" s="0" t="n">
        <v>1.87715</v>
      </c>
      <c r="J144" s="0" t="n">
        <v>2.1454</v>
      </c>
      <c r="K144" s="0" t="n">
        <v>2.4062</v>
      </c>
      <c r="L144" s="0" t="n">
        <v>2.667</v>
      </c>
      <c r="M144" s="0" t="n">
        <v>2.9278</v>
      </c>
      <c r="N144" s="0" t="n">
        <v>3.1886</v>
      </c>
      <c r="O144" s="0" t="n">
        <v>3.4667</v>
      </c>
      <c r="P144" s="0" t="n">
        <v>3.7448</v>
      </c>
      <c r="Q144" s="0" t="n">
        <v>4.0397</v>
      </c>
      <c r="R144" s="0" t="n">
        <v>4.3346</v>
      </c>
      <c r="S144" s="0" t="n">
        <v>4.6298</v>
      </c>
      <c r="T144" s="0" t="n">
        <v>4.925</v>
      </c>
      <c r="U144" s="0" t="n">
        <v>5.2357</v>
      </c>
      <c r="V144" s="0" t="n">
        <v>5.5464</v>
      </c>
      <c r="W144" s="0" t="n">
        <v>5.8721</v>
      </c>
      <c r="X144" s="0" t="n">
        <v>6.1978</v>
      </c>
      <c r="Y144" s="0" t="n">
        <v>6.6963</v>
      </c>
      <c r="Z144" s="0" t="n">
        <v>7.1948</v>
      </c>
      <c r="AA144" s="0" t="n">
        <v>7.8611</v>
      </c>
      <c r="AB144" s="0" t="n">
        <v>8.5274</v>
      </c>
      <c r="AC144" s="0" t="n">
        <v>16.6145</v>
      </c>
      <c r="AD144" s="0" t="n">
        <v>24.7016</v>
      </c>
      <c r="AE144" s="0" t="n">
        <v>24.1156</v>
      </c>
      <c r="AF144" s="0" t="n">
        <v>23.5296</v>
      </c>
      <c r="AG144" s="0" t="n">
        <v>23.234</v>
      </c>
      <c r="AH144" s="0" t="n">
        <v>22.9384</v>
      </c>
      <c r="AI144" s="0" t="n">
        <v>22.6423</v>
      </c>
      <c r="AJ144" s="0" t="n">
        <v>22.3462</v>
      </c>
      <c r="AK144" s="0" t="n">
        <v>22.0506</v>
      </c>
      <c r="AL144" s="0" t="n">
        <v>21.755</v>
      </c>
      <c r="AM144" s="0" t="n">
        <v>21.4591</v>
      </c>
      <c r="AN144" s="0" t="n">
        <v>21.1632</v>
      </c>
      <c r="AO144" s="0" t="n">
        <v>14.6953</v>
      </c>
      <c r="AP144" s="0" t="n">
        <v>8.2274</v>
      </c>
      <c r="AQ144" s="0" t="n">
        <v>8.1075</v>
      </c>
      <c r="AR144" s="0" t="n">
        <v>7.9876</v>
      </c>
      <c r="AS144" s="103" t="n">
        <v>7.873925</v>
      </c>
      <c r="AT144" s="103" t="n">
        <v>7.76025</v>
      </c>
      <c r="AU144" s="103" t="n">
        <v>7.646575</v>
      </c>
      <c r="AV144" s="103" t="n">
        <v>7.5329</v>
      </c>
      <c r="AW144" s="103" t="n">
        <v>7.419225</v>
      </c>
      <c r="AX144" s="103" t="n">
        <v>7.30555</v>
      </c>
      <c r="AY144" s="103" t="n">
        <v>7.191875</v>
      </c>
      <c r="AZ144" s="103" t="n">
        <v>7.0782</v>
      </c>
      <c r="BA144" s="103" t="n">
        <v>6.964525</v>
      </c>
      <c r="BB144" s="103" t="n">
        <v>6.85085</v>
      </c>
      <c r="BC144" s="103" t="n">
        <v>6.737175</v>
      </c>
      <c r="BD144" s="103" t="n">
        <v>6.6235</v>
      </c>
      <c r="BE144" s="103" t="n">
        <v>6.509825</v>
      </c>
      <c r="BF144" s="103" t="n">
        <v>6.39615</v>
      </c>
      <c r="BG144" s="103" t="n">
        <v>6.282475</v>
      </c>
      <c r="BH144" s="103" t="n">
        <v>6.1688</v>
      </c>
      <c r="BI144" s="103" t="n">
        <v>6.055125</v>
      </c>
      <c r="BJ144" s="103" t="n">
        <v>5.94145</v>
      </c>
    </row>
    <row r="145" customFormat="false" ht="12.8" hidden="false" customHeight="false" outlineLevel="0" collapsed="false">
      <c r="A145" s="102" t="n">
        <v>178</v>
      </c>
      <c r="B145" s="0" t="n">
        <v>0</v>
      </c>
      <c r="C145" s="0" t="n">
        <v>0.2654</v>
      </c>
      <c r="D145" s="0" t="n">
        <v>0.5308</v>
      </c>
      <c r="E145" s="0" t="n">
        <v>0.7962</v>
      </c>
      <c r="F145" s="0" t="n">
        <v>1.0616</v>
      </c>
      <c r="G145" s="0" t="n">
        <v>1.3271</v>
      </c>
      <c r="H145" s="0" t="n">
        <v>1.5926</v>
      </c>
      <c r="I145" s="0" t="n">
        <v>1.8581</v>
      </c>
      <c r="J145" s="0" t="n">
        <v>2.1236</v>
      </c>
      <c r="K145" s="0" t="n">
        <v>2.37755</v>
      </c>
      <c r="L145" s="0" t="n">
        <v>2.6315</v>
      </c>
      <c r="M145" s="0" t="n">
        <v>2.88545</v>
      </c>
      <c r="N145" s="0" t="n">
        <v>3.1394</v>
      </c>
      <c r="O145" s="0" t="n">
        <v>3.4088</v>
      </c>
      <c r="P145" s="0" t="n">
        <v>3.6782</v>
      </c>
      <c r="Q145" s="0" t="n">
        <v>3.9628</v>
      </c>
      <c r="R145" s="0" t="n">
        <v>4.2474</v>
      </c>
      <c r="S145" s="0" t="n">
        <v>4.5322</v>
      </c>
      <c r="T145" s="0" t="n">
        <v>4.817</v>
      </c>
      <c r="U145" s="0" t="n">
        <v>5.1228</v>
      </c>
      <c r="V145" s="0" t="n">
        <v>5.4286</v>
      </c>
      <c r="W145" s="0" t="n">
        <v>5.7444</v>
      </c>
      <c r="X145" s="0" t="n">
        <v>6.0602</v>
      </c>
      <c r="Y145" s="0" t="n">
        <v>6.5592</v>
      </c>
      <c r="Z145" s="0" t="n">
        <v>7.0582</v>
      </c>
      <c r="AA145" s="0" t="n">
        <v>7.7369</v>
      </c>
      <c r="AB145" s="0" t="n">
        <v>8.4156</v>
      </c>
      <c r="AC145" s="0" t="n">
        <v>16.441</v>
      </c>
      <c r="AD145" s="0" t="n">
        <v>24.4664</v>
      </c>
      <c r="AE145" s="0" t="n">
        <v>23.8854</v>
      </c>
      <c r="AF145" s="0" t="n">
        <v>23.3044</v>
      </c>
      <c r="AG145" s="0" t="n">
        <v>23.0145</v>
      </c>
      <c r="AH145" s="0" t="n">
        <v>22.7246</v>
      </c>
      <c r="AI145" s="0" t="n">
        <v>22.4342</v>
      </c>
      <c r="AJ145" s="0" t="n">
        <v>22.1438</v>
      </c>
      <c r="AK145" s="0" t="n">
        <v>21.8539</v>
      </c>
      <c r="AL145" s="0" t="n">
        <v>21.564</v>
      </c>
      <c r="AM145" s="0" t="n">
        <v>21.2739</v>
      </c>
      <c r="AN145" s="0" t="n">
        <v>20.9838</v>
      </c>
      <c r="AO145" s="0" t="n">
        <v>14.5722</v>
      </c>
      <c r="AP145" s="0" t="n">
        <v>8.1606</v>
      </c>
      <c r="AQ145" s="0" t="n">
        <v>8.0435</v>
      </c>
      <c r="AR145" s="0" t="n">
        <v>7.9264</v>
      </c>
      <c r="AS145" s="103" t="n">
        <v>7.81345</v>
      </c>
      <c r="AT145" s="103" t="n">
        <v>7.7005</v>
      </c>
      <c r="AU145" s="103" t="n">
        <v>7.58755</v>
      </c>
      <c r="AV145" s="103" t="n">
        <v>7.4746</v>
      </c>
      <c r="AW145" s="103" t="n">
        <v>7.36165</v>
      </c>
      <c r="AX145" s="103" t="n">
        <v>7.2487</v>
      </c>
      <c r="AY145" s="103" t="n">
        <v>7.13575</v>
      </c>
      <c r="AZ145" s="103" t="n">
        <v>7.0228</v>
      </c>
      <c r="BA145" s="103" t="n">
        <v>6.90985</v>
      </c>
      <c r="BB145" s="103" t="n">
        <v>6.7969</v>
      </c>
      <c r="BC145" s="103" t="n">
        <v>6.68395</v>
      </c>
      <c r="BD145" s="103" t="n">
        <v>6.571</v>
      </c>
      <c r="BE145" s="103" t="n">
        <v>6.45805</v>
      </c>
      <c r="BF145" s="103" t="n">
        <v>6.3451</v>
      </c>
      <c r="BG145" s="103" t="n">
        <v>6.23215</v>
      </c>
      <c r="BH145" s="103" t="n">
        <v>6.1192</v>
      </c>
      <c r="BI145" s="103" t="n">
        <v>6.00625</v>
      </c>
      <c r="BJ145" s="103" t="n">
        <v>5.8933</v>
      </c>
    </row>
    <row r="146" customFormat="false" ht="12.8" hidden="false" customHeight="false" outlineLevel="0" collapsed="false">
      <c r="A146" s="102" t="n">
        <v>179</v>
      </c>
      <c r="B146" s="0" t="n">
        <v>0</v>
      </c>
      <c r="C146" s="0" t="n">
        <v>0.2627</v>
      </c>
      <c r="D146" s="0" t="n">
        <v>0.5254</v>
      </c>
      <c r="E146" s="0" t="n">
        <v>0.7881</v>
      </c>
      <c r="F146" s="0" t="n">
        <v>1.0508</v>
      </c>
      <c r="G146" s="0" t="n">
        <v>1.31355</v>
      </c>
      <c r="H146" s="0" t="n">
        <v>1.5763</v>
      </c>
      <c r="I146" s="0" t="n">
        <v>1.83905</v>
      </c>
      <c r="J146" s="0" t="n">
        <v>2.1018</v>
      </c>
      <c r="K146" s="0" t="n">
        <v>2.3489</v>
      </c>
      <c r="L146" s="0" t="n">
        <v>2.596</v>
      </c>
      <c r="M146" s="0" t="n">
        <v>2.8431</v>
      </c>
      <c r="N146" s="0" t="n">
        <v>3.0902</v>
      </c>
      <c r="O146" s="0" t="n">
        <v>3.3509</v>
      </c>
      <c r="P146" s="0" t="n">
        <v>3.6116</v>
      </c>
      <c r="Q146" s="0" t="n">
        <v>3.8859</v>
      </c>
      <c r="R146" s="0" t="n">
        <v>4.1602</v>
      </c>
      <c r="S146" s="0" t="n">
        <v>4.4346</v>
      </c>
      <c r="T146" s="0" t="n">
        <v>4.709</v>
      </c>
      <c r="U146" s="0" t="n">
        <v>5.0099</v>
      </c>
      <c r="V146" s="0" t="n">
        <v>5.3108</v>
      </c>
      <c r="W146" s="0" t="n">
        <v>5.6167</v>
      </c>
      <c r="X146" s="0" t="n">
        <v>5.9226</v>
      </c>
      <c r="Y146" s="0" t="n">
        <v>6.4221</v>
      </c>
      <c r="Z146" s="0" t="n">
        <v>6.9216</v>
      </c>
      <c r="AA146" s="0" t="n">
        <v>7.6127</v>
      </c>
      <c r="AB146" s="0" t="n">
        <v>8.3038</v>
      </c>
      <c r="AC146" s="0" t="n">
        <v>16.2675</v>
      </c>
      <c r="AD146" s="0" t="n">
        <v>24.2312</v>
      </c>
      <c r="AE146" s="0" t="n">
        <v>23.6552</v>
      </c>
      <c r="AF146" s="0" t="n">
        <v>23.0792</v>
      </c>
      <c r="AG146" s="0" t="n">
        <v>22.795</v>
      </c>
      <c r="AH146" s="0" t="n">
        <v>22.5108</v>
      </c>
      <c r="AI146" s="0" t="n">
        <v>22.2261</v>
      </c>
      <c r="AJ146" s="0" t="n">
        <v>21.9414</v>
      </c>
      <c r="AK146" s="0" t="n">
        <v>21.6572</v>
      </c>
      <c r="AL146" s="0" t="n">
        <v>21.373</v>
      </c>
      <c r="AM146" s="0" t="n">
        <v>21.0887</v>
      </c>
      <c r="AN146" s="0" t="n">
        <v>20.8044</v>
      </c>
      <c r="AO146" s="0" t="n">
        <v>14.4491</v>
      </c>
      <c r="AP146" s="0" t="n">
        <v>8.0938</v>
      </c>
      <c r="AQ146" s="0" t="n">
        <v>7.9795</v>
      </c>
      <c r="AR146" s="0" t="n">
        <v>7.8652</v>
      </c>
      <c r="AS146" s="103" t="n">
        <v>7.752975</v>
      </c>
      <c r="AT146" s="103" t="n">
        <v>7.64075</v>
      </c>
      <c r="AU146" s="103" t="n">
        <v>7.528525</v>
      </c>
      <c r="AV146" s="103" t="n">
        <v>7.4163</v>
      </c>
      <c r="AW146" s="103" t="n">
        <v>7.304075</v>
      </c>
      <c r="AX146" s="103" t="n">
        <v>7.19185</v>
      </c>
      <c r="AY146" s="103" t="n">
        <v>7.079625</v>
      </c>
      <c r="AZ146" s="103" t="n">
        <v>6.9674</v>
      </c>
      <c r="BA146" s="103" t="n">
        <v>6.855175</v>
      </c>
      <c r="BB146" s="103" t="n">
        <v>6.74295</v>
      </c>
      <c r="BC146" s="103" t="n">
        <v>6.630725</v>
      </c>
      <c r="BD146" s="103" t="n">
        <v>6.5185</v>
      </c>
      <c r="BE146" s="103" t="n">
        <v>6.406275</v>
      </c>
      <c r="BF146" s="103" t="n">
        <v>6.29405</v>
      </c>
      <c r="BG146" s="103" t="n">
        <v>6.181825</v>
      </c>
      <c r="BH146" s="103" t="n">
        <v>6.0696</v>
      </c>
      <c r="BI146" s="103" t="n">
        <v>5.957375</v>
      </c>
      <c r="BJ146" s="103" t="n">
        <v>5.84515</v>
      </c>
    </row>
    <row r="147" customFormat="false" ht="12.8" hidden="false" customHeight="false" outlineLevel="0" collapsed="false">
      <c r="A147" s="102" t="n">
        <v>180</v>
      </c>
      <c r="B147" s="0" t="n">
        <v>0</v>
      </c>
      <c r="C147" s="0" t="n">
        <v>0.26</v>
      </c>
      <c r="D147" s="0" t="n">
        <v>0.52</v>
      </c>
      <c r="E147" s="0" t="n">
        <v>0.78</v>
      </c>
      <c r="F147" s="0" t="n">
        <v>1.04</v>
      </c>
      <c r="G147" s="0" t="n">
        <v>1.3</v>
      </c>
      <c r="H147" s="0" t="n">
        <v>1.56</v>
      </c>
      <c r="I147" s="0" t="n">
        <v>1.82</v>
      </c>
      <c r="J147" s="0" t="n">
        <v>2.08</v>
      </c>
      <c r="K147" s="0" t="n">
        <v>2.32025</v>
      </c>
      <c r="L147" s="0" t="n">
        <v>2.5605</v>
      </c>
      <c r="M147" s="0" t="n">
        <v>2.80075</v>
      </c>
      <c r="N147" s="0" t="n">
        <v>3.041</v>
      </c>
      <c r="O147" s="0" t="n">
        <v>3.293</v>
      </c>
      <c r="P147" s="0" t="n">
        <v>3.545</v>
      </c>
      <c r="Q147" s="0" t="n">
        <v>3.809</v>
      </c>
      <c r="R147" s="0" t="n">
        <v>4.073</v>
      </c>
      <c r="S147" s="0" t="n">
        <v>4.337</v>
      </c>
      <c r="T147" s="0" t="n">
        <v>4.601</v>
      </c>
      <c r="U147" s="0" t="n">
        <v>4.897</v>
      </c>
      <c r="V147" s="0" t="n">
        <v>5.193</v>
      </c>
      <c r="W147" s="0" t="n">
        <v>5.489</v>
      </c>
      <c r="X147" s="0" t="n">
        <v>5.785</v>
      </c>
      <c r="Y147" s="0" t="n">
        <v>6.285</v>
      </c>
      <c r="Z147" s="0" t="n">
        <v>6.785</v>
      </c>
      <c r="AA147" s="0" t="n">
        <v>7.4885</v>
      </c>
      <c r="AB147" s="0" t="n">
        <v>8.192</v>
      </c>
      <c r="AC147" s="0" t="n">
        <v>16.094</v>
      </c>
      <c r="AD147" s="0" t="n">
        <v>23.996</v>
      </c>
      <c r="AE147" s="0" t="n">
        <v>23.425</v>
      </c>
      <c r="AF147" s="0" t="n">
        <v>22.854</v>
      </c>
      <c r="AG147" s="0" t="n">
        <v>22.5755</v>
      </c>
      <c r="AH147" s="0" t="n">
        <v>22.297</v>
      </c>
      <c r="AI147" s="0" t="n">
        <v>22.018</v>
      </c>
      <c r="AJ147" s="0" t="n">
        <v>21.739</v>
      </c>
      <c r="AK147" s="0" t="n">
        <v>21.4605</v>
      </c>
      <c r="AL147" s="0" t="n">
        <v>21.182</v>
      </c>
      <c r="AM147" s="0" t="n">
        <v>20.9035</v>
      </c>
      <c r="AN147" s="0" t="n">
        <v>20.625</v>
      </c>
      <c r="AO147" s="0" t="n">
        <v>14.326</v>
      </c>
      <c r="AP147" s="0" t="n">
        <v>8.027</v>
      </c>
      <c r="AQ147" s="0" t="n">
        <v>7.9155</v>
      </c>
      <c r="AR147" s="0" t="n">
        <v>7.804</v>
      </c>
      <c r="AS147" s="103" t="n">
        <v>7.6925</v>
      </c>
      <c r="AT147" s="103" t="n">
        <v>7.581</v>
      </c>
      <c r="AU147" s="103" t="n">
        <v>7.4695</v>
      </c>
      <c r="AV147" s="103" t="n">
        <v>7.358</v>
      </c>
      <c r="AW147" s="103" t="n">
        <v>7.2465</v>
      </c>
      <c r="AX147" s="103" t="n">
        <v>7.135</v>
      </c>
      <c r="AY147" s="103" t="n">
        <v>7.0235</v>
      </c>
      <c r="AZ147" s="103" t="n">
        <v>6.912</v>
      </c>
      <c r="BA147" s="103" t="n">
        <v>6.8005</v>
      </c>
      <c r="BB147" s="103" t="n">
        <v>6.689</v>
      </c>
      <c r="BC147" s="103" t="n">
        <v>6.5775</v>
      </c>
      <c r="BD147" s="103" t="n">
        <v>6.466</v>
      </c>
      <c r="BE147" s="103" t="n">
        <v>6.3545</v>
      </c>
      <c r="BF147" s="103" t="n">
        <v>6.243</v>
      </c>
      <c r="BG147" s="103" t="n">
        <v>6.1315</v>
      </c>
      <c r="BH147" s="103" t="n">
        <v>6.02</v>
      </c>
      <c r="BI147" s="103" t="n">
        <v>5.9085</v>
      </c>
      <c r="BJ147" s="103" t="n">
        <v>5.797</v>
      </c>
    </row>
  </sheetData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1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&amp;C&amp;A</oddHeader>
    <oddFooter>&amp;CPage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M138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pane xSplit="0" ySplit="24" topLeftCell="C109" activePane="bottomLeft" state="frozen"/>
      <selection pane="topLeft" activeCell="A1" activeCellId="0" sqref="A1"/>
      <selection pane="bottomLeft" activeCell="A6" activeCellId="0" sqref="A6"/>
    </sheetView>
  </sheetViews>
  <sheetFormatPr defaultRowHeight="12.8" zeroHeight="false" outlineLevelRow="0" outlineLevelCol="0"/>
  <cols>
    <col collapsed="false" customWidth="true" hidden="false" outlineLevel="0" max="1" min="1" style="0" width="19.77"/>
    <col collapsed="false" customWidth="true" hidden="false" outlineLevel="0" max="2" min="2" style="0" width="24.14"/>
    <col collapsed="false" customWidth="true" hidden="false" outlineLevel="0" max="3" min="3" style="0" width="2.74"/>
    <col collapsed="false" customWidth="true" hidden="false" outlineLevel="0" max="5" min="4" style="0" width="7.44"/>
    <col collapsed="false" customWidth="true" hidden="false" outlineLevel="0" max="6" min="6" style="0" width="10.21"/>
    <col collapsed="false" customWidth="true" hidden="false" outlineLevel="0" max="9" min="7" style="0" width="8.48"/>
    <col collapsed="false" customWidth="true" hidden="false" outlineLevel="0" max="10" min="10" style="0" width="7.44"/>
    <col collapsed="false" customWidth="true" hidden="false" outlineLevel="0" max="23" min="11" style="0" width="9.52"/>
    <col collapsed="false" customWidth="true" hidden="false" outlineLevel="0" max="25" min="24" style="0" width="7.44"/>
    <col collapsed="false" customWidth="true" hidden="false" outlineLevel="0" max="29" min="26" style="0" width="9.52"/>
    <col collapsed="false" customWidth="true" hidden="false" outlineLevel="0" max="33" min="30" style="0" width="7.44"/>
    <col collapsed="false" customWidth="true" hidden="false" outlineLevel="0" max="34" min="34" style="0" width="9.52"/>
    <col collapsed="false" customWidth="true" hidden="false" outlineLevel="0" max="35" min="35" style="0" width="7.44"/>
    <col collapsed="false" customWidth="true" hidden="false" outlineLevel="0" max="38" min="36" style="0" width="9.52"/>
    <col collapsed="false" customWidth="true" hidden="false" outlineLevel="0" max="39" min="39" style="0" width="8.48"/>
    <col collapsed="false" customWidth="false" hidden="false" outlineLevel="0" max="1025" min="40" style="0" width="11.52"/>
  </cols>
  <sheetData>
    <row r="1" customFormat="false" ht="12.8" hidden="false" customHeight="false" outlineLevel="0" collapsed="false">
      <c r="A1" s="0" t="s">
        <v>65</v>
      </c>
      <c r="B1" s="106" t="n">
        <v>1</v>
      </c>
      <c r="D1" s="107" t="s">
        <v>66</v>
      </c>
      <c r="E1" s="107"/>
      <c r="F1" s="107"/>
      <c r="G1" s="107"/>
      <c r="H1" s="107"/>
      <c r="I1" s="107"/>
      <c r="K1" s="1" t="s">
        <v>67</v>
      </c>
      <c r="L1" s="1" t="n">
        <f aca="false">A24-A23</f>
        <v>8</v>
      </c>
    </row>
    <row r="2" customFormat="false" ht="12.8" hidden="false" customHeight="false" outlineLevel="0" collapsed="false">
      <c r="A2" s="97" t="s">
        <v>68</v>
      </c>
      <c r="B2" s="0" t="s">
        <v>69</v>
      </c>
      <c r="D2" s="108" t="n">
        <v>1</v>
      </c>
      <c r="E2" s="108" t="n">
        <v>2</v>
      </c>
      <c r="F2" s="108" t="n">
        <v>3</v>
      </c>
      <c r="G2" s="108" t="n">
        <v>4</v>
      </c>
      <c r="H2" s="108" t="n">
        <v>5</v>
      </c>
      <c r="I2" s="109" t="n">
        <v>6</v>
      </c>
    </row>
    <row r="3" customFormat="false" ht="12.8" hidden="false" customHeight="false" outlineLevel="0" collapsed="false">
      <c r="D3" s="110" t="s">
        <v>70</v>
      </c>
      <c r="E3" s="110" t="s">
        <v>71</v>
      </c>
      <c r="F3" s="110" t="s">
        <v>72</v>
      </c>
      <c r="G3" s="110" t="s">
        <v>73</v>
      </c>
      <c r="H3" s="110" t="s">
        <v>74</v>
      </c>
      <c r="I3" s="111" t="s">
        <v>75</v>
      </c>
    </row>
    <row r="5" customFormat="false" ht="12.8" hidden="false" customHeight="false" outlineLevel="0" collapsed="false">
      <c r="A5" s="0" t="s">
        <v>76</v>
      </c>
      <c r="B5" s="0" t="s">
        <v>77</v>
      </c>
      <c r="C5" s="0" t="n">
        <v>0</v>
      </c>
      <c r="D5" s="0" t="n">
        <v>5</v>
      </c>
      <c r="E5" s="0" t="n">
        <f aca="false">D5+5</f>
        <v>10</v>
      </c>
      <c r="F5" s="0" t="n">
        <f aca="false">E5+5</f>
        <v>15</v>
      </c>
      <c r="G5" s="0" t="n">
        <f aca="false">F5+5</f>
        <v>20</v>
      </c>
      <c r="H5" s="0" t="n">
        <f aca="false">G5+5</f>
        <v>25</v>
      </c>
      <c r="I5" s="0" t="n">
        <f aca="false">H5+5</f>
        <v>30</v>
      </c>
      <c r="J5" s="0" t="n">
        <f aca="false">I5+5</f>
        <v>35</v>
      </c>
      <c r="K5" s="0" t="n">
        <f aca="false">J5+5</f>
        <v>40</v>
      </c>
      <c r="L5" s="0" t="n">
        <f aca="false">K5+5</f>
        <v>45</v>
      </c>
      <c r="M5" s="0" t="n">
        <f aca="false">L5+5</f>
        <v>50</v>
      </c>
      <c r="N5" s="0" t="n">
        <f aca="false">M5+5</f>
        <v>55</v>
      </c>
      <c r="O5" s="0" t="n">
        <f aca="false">N5+5</f>
        <v>60</v>
      </c>
      <c r="P5" s="0" t="n">
        <f aca="false">O5+5</f>
        <v>65</v>
      </c>
      <c r="Q5" s="0" t="n">
        <f aca="false">P5+5</f>
        <v>70</v>
      </c>
      <c r="R5" s="0" t="n">
        <f aca="false">Q5+5</f>
        <v>75</v>
      </c>
      <c r="S5" s="0" t="n">
        <f aca="false">R5+5</f>
        <v>80</v>
      </c>
      <c r="T5" s="0" t="n">
        <f aca="false">S5+5</f>
        <v>85</v>
      </c>
      <c r="U5" s="0" t="n">
        <f aca="false">T5+5</f>
        <v>90</v>
      </c>
      <c r="V5" s="0" t="n">
        <f aca="false">U5+5</f>
        <v>95</v>
      </c>
      <c r="W5" s="0" t="n">
        <f aca="false">V5+5</f>
        <v>100</v>
      </c>
      <c r="X5" s="0" t="n">
        <f aca="false">W5+5</f>
        <v>105</v>
      </c>
      <c r="Y5" s="0" t="n">
        <f aca="false">X5+5</f>
        <v>110</v>
      </c>
      <c r="Z5" s="0" t="n">
        <f aca="false">Y5+5</f>
        <v>115</v>
      </c>
      <c r="AA5" s="0" t="n">
        <f aca="false">Z5+5</f>
        <v>120</v>
      </c>
      <c r="AB5" s="0" t="n">
        <f aca="false">AA5+5</f>
        <v>125</v>
      </c>
      <c r="AC5" s="0" t="n">
        <f aca="false">AB5+5</f>
        <v>130</v>
      </c>
      <c r="AD5" s="0" t="n">
        <f aca="false">AC5+5</f>
        <v>135</v>
      </c>
      <c r="AE5" s="0" t="n">
        <f aca="false">AD5+5</f>
        <v>140</v>
      </c>
      <c r="AF5" s="0" t="n">
        <f aca="false">AE5+5</f>
        <v>145</v>
      </c>
      <c r="AG5" s="0" t="n">
        <f aca="false">AF5+5</f>
        <v>150</v>
      </c>
      <c r="AH5" s="0" t="n">
        <f aca="false">AG5+5</f>
        <v>155</v>
      </c>
      <c r="AI5" s="0" t="n">
        <f aca="false">AH5+5</f>
        <v>160</v>
      </c>
      <c r="AJ5" s="0" t="n">
        <f aca="false">AI5+5</f>
        <v>165</v>
      </c>
      <c r="AK5" s="0" t="n">
        <f aca="false">AJ5+5</f>
        <v>170</v>
      </c>
      <c r="AL5" s="0" t="n">
        <f aca="false">AK5+5</f>
        <v>175</v>
      </c>
      <c r="AM5" s="0" t="n">
        <f aca="false">AL5+5</f>
        <v>180</v>
      </c>
    </row>
    <row r="6" s="97" customFormat="true" ht="12.8" hidden="false" customHeight="false" outlineLevel="0" collapsed="false">
      <c r="A6" s="97" t="n">
        <v>4</v>
      </c>
      <c r="B6" s="97" t="n">
        <v>5</v>
      </c>
      <c r="C6" s="97" t="n">
        <v>0</v>
      </c>
      <c r="D6" s="97" t="n">
        <v>0</v>
      </c>
      <c r="E6" s="97" t="n">
        <v>0</v>
      </c>
      <c r="F6" s="97" t="n">
        <v>0</v>
      </c>
      <c r="G6" s="97" t="n">
        <v>0</v>
      </c>
      <c r="H6" s="97" t="n">
        <v>0</v>
      </c>
      <c r="I6" s="97" t="n">
        <v>0</v>
      </c>
      <c r="J6" s="97" t="n">
        <v>0</v>
      </c>
      <c r="K6" s="97" t="n">
        <v>0</v>
      </c>
      <c r="L6" s="97" t="n">
        <v>0</v>
      </c>
      <c r="M6" s="97" t="n">
        <v>0.168</v>
      </c>
      <c r="N6" s="97" t="n">
        <v>0.276</v>
      </c>
      <c r="O6" s="97" t="n">
        <v>0.395</v>
      </c>
      <c r="P6" s="97" t="n">
        <v>0.521</v>
      </c>
      <c r="Q6" s="97" t="n">
        <v>0.651</v>
      </c>
      <c r="R6" s="97" t="n">
        <v>0.785</v>
      </c>
      <c r="S6" s="97" t="n">
        <v>0.919</v>
      </c>
      <c r="T6" s="97" t="n">
        <v>1.053</v>
      </c>
      <c r="U6" s="97" t="n">
        <v>1.184</v>
      </c>
      <c r="V6" s="97" t="n">
        <v>1.311</v>
      </c>
      <c r="W6" s="97" t="n">
        <v>1.432</v>
      </c>
      <c r="X6" s="97" t="n">
        <v>1.544</v>
      </c>
      <c r="Y6" s="97" t="n">
        <v>1.646</v>
      </c>
      <c r="Z6" s="97" t="n">
        <v>1.735</v>
      </c>
      <c r="AA6" s="97" t="n">
        <v>1.806</v>
      </c>
      <c r="AB6" s="97" t="n">
        <v>1.856</v>
      </c>
      <c r="AC6" s="97" t="n">
        <v>1.874</v>
      </c>
      <c r="AD6" s="97" t="n">
        <v>1.842</v>
      </c>
      <c r="AE6" s="97" t="n">
        <v>1.779</v>
      </c>
      <c r="AF6" s="97" t="n">
        <v>1.697</v>
      </c>
      <c r="AG6" s="97" t="n">
        <v>1.601</v>
      </c>
      <c r="AH6" s="97" t="n">
        <v>1.497</v>
      </c>
      <c r="AI6" s="97" t="n">
        <v>1.388</v>
      </c>
      <c r="AJ6" s="97" t="n">
        <v>1.281</v>
      </c>
      <c r="AK6" s="97" t="n">
        <v>1.18</v>
      </c>
      <c r="AL6" s="97" t="n">
        <v>1.094</v>
      </c>
      <c r="AM6" s="97" t="n">
        <v>1.04</v>
      </c>
    </row>
    <row r="7" s="97" customFormat="true" ht="12.8" hidden="false" customHeight="false" outlineLevel="0" collapsed="false">
      <c r="A7" s="97" t="n">
        <v>8</v>
      </c>
      <c r="B7" s="97" t="n">
        <v>5</v>
      </c>
      <c r="C7" s="97" t="n">
        <v>0</v>
      </c>
      <c r="D7" s="97" t="n">
        <v>0</v>
      </c>
      <c r="E7" s="97" t="n">
        <v>0</v>
      </c>
      <c r="F7" s="97" t="n">
        <v>0</v>
      </c>
      <c r="G7" s="97" t="n">
        <v>0</v>
      </c>
      <c r="H7" s="97" t="n">
        <v>0</v>
      </c>
      <c r="I7" s="97" t="n">
        <v>0</v>
      </c>
      <c r="J7" s="97" t="n">
        <v>0</v>
      </c>
      <c r="K7" s="97" t="n">
        <v>0</v>
      </c>
      <c r="L7" s="97" t="n">
        <v>0.146</v>
      </c>
      <c r="M7" s="97" t="n">
        <v>0.335</v>
      </c>
      <c r="N7" s="97" t="n">
        <v>0.552</v>
      </c>
      <c r="O7" s="97" t="n">
        <v>0.79</v>
      </c>
      <c r="P7" s="97" t="n">
        <v>1.041</v>
      </c>
      <c r="Q7" s="97" t="n">
        <v>1.302</v>
      </c>
      <c r="R7" s="97" t="n">
        <v>1.57</v>
      </c>
      <c r="S7" s="97" t="n">
        <v>1.839</v>
      </c>
      <c r="T7" s="97" t="n">
        <v>2.106</v>
      </c>
      <c r="U7" s="97" t="n">
        <v>2.369</v>
      </c>
      <c r="V7" s="97" t="n">
        <v>2.622</v>
      </c>
      <c r="W7" s="97" t="n">
        <v>2.864</v>
      </c>
      <c r="X7" s="97" t="n">
        <v>3.089</v>
      </c>
      <c r="Y7" s="97" t="n">
        <v>3.293</v>
      </c>
      <c r="Z7" s="97" t="n">
        <v>3.47</v>
      </c>
      <c r="AA7" s="97" t="n">
        <v>3.613</v>
      </c>
      <c r="AB7" s="97" t="n">
        <v>3.712</v>
      </c>
      <c r="AC7" s="97" t="n">
        <v>3.747</v>
      </c>
      <c r="AD7" s="97" t="n">
        <v>3.683</v>
      </c>
      <c r="AE7" s="97" t="n">
        <v>3.558</v>
      </c>
      <c r="AF7" s="97" t="n">
        <v>3.393</v>
      </c>
      <c r="AG7" s="97" t="n">
        <v>3.202</v>
      </c>
      <c r="AH7" s="97" t="n">
        <v>2.993</v>
      </c>
      <c r="AI7" s="97" t="n">
        <v>2.777</v>
      </c>
      <c r="AJ7" s="97" t="n">
        <v>2.562</v>
      </c>
      <c r="AK7" s="97" t="n">
        <v>2.36</v>
      </c>
      <c r="AL7" s="97" t="n">
        <v>2.189</v>
      </c>
      <c r="AM7" s="97" t="n">
        <v>2.08</v>
      </c>
    </row>
    <row r="8" s="97" customFormat="true" ht="12.8" hidden="false" customHeight="false" outlineLevel="0" collapsed="false">
      <c r="A8" s="97" t="n">
        <v>12</v>
      </c>
      <c r="B8" s="97" t="n">
        <v>5</v>
      </c>
      <c r="C8" s="97" t="n">
        <v>0</v>
      </c>
      <c r="D8" s="97" t="n">
        <v>0</v>
      </c>
      <c r="E8" s="97" t="n">
        <v>0</v>
      </c>
      <c r="F8" s="97" t="n">
        <v>0</v>
      </c>
      <c r="G8" s="97" t="n">
        <v>0</v>
      </c>
      <c r="H8" s="97" t="n">
        <v>0</v>
      </c>
      <c r="I8" s="97" t="n">
        <v>0</v>
      </c>
      <c r="J8" s="97" t="n">
        <v>0</v>
      </c>
      <c r="K8" s="97" t="n">
        <v>0</v>
      </c>
      <c r="L8" s="97" t="n">
        <v>0</v>
      </c>
      <c r="M8" s="97" t="n">
        <v>0.228</v>
      </c>
      <c r="N8" s="97" t="n">
        <v>0.518</v>
      </c>
      <c r="O8" s="97" t="n">
        <v>0.849</v>
      </c>
      <c r="P8" s="97" t="n">
        <v>1.209</v>
      </c>
      <c r="Q8" s="97" t="n">
        <v>1.589</v>
      </c>
      <c r="R8" s="97" t="n">
        <v>1.982</v>
      </c>
      <c r="S8" s="97" t="n">
        <v>2.382</v>
      </c>
      <c r="T8" s="97" t="n">
        <v>2.784</v>
      </c>
      <c r="U8" s="97" t="n">
        <v>3.181</v>
      </c>
      <c r="V8" s="97" t="n">
        <v>3.568</v>
      </c>
      <c r="W8" s="97" t="n">
        <v>3.939</v>
      </c>
      <c r="X8" s="97" t="n">
        <v>4.289</v>
      </c>
      <c r="Y8" s="97" t="n">
        <v>4.609</v>
      </c>
      <c r="Z8" s="97" t="n">
        <v>4.892</v>
      </c>
      <c r="AA8" s="97" t="n">
        <v>5.128</v>
      </c>
      <c r="AB8" s="97" t="n">
        <v>5.301</v>
      </c>
      <c r="AC8" s="97" t="n">
        <v>5.385</v>
      </c>
      <c r="AD8" s="97" t="n">
        <v>5.33</v>
      </c>
      <c r="AE8" s="97" t="n">
        <v>5.187</v>
      </c>
      <c r="AF8" s="97" t="n">
        <v>4.985</v>
      </c>
      <c r="AG8" s="97" t="n">
        <v>4.741</v>
      </c>
      <c r="AH8" s="97" t="n">
        <v>4.467</v>
      </c>
      <c r="AI8" s="97" t="n">
        <v>4.174</v>
      </c>
      <c r="AJ8" s="97" t="n">
        <v>3.872</v>
      </c>
      <c r="AK8" s="97" t="n">
        <v>3.572</v>
      </c>
      <c r="AL8" s="97" t="n">
        <v>3.287</v>
      </c>
      <c r="AM8" s="97" t="n">
        <v>3.041</v>
      </c>
    </row>
    <row r="9" s="97" customFormat="true" ht="12.8" hidden="false" customHeight="false" outlineLevel="0" collapsed="false">
      <c r="A9" s="97" t="n">
        <v>14</v>
      </c>
      <c r="B9" s="97" t="n">
        <v>5</v>
      </c>
      <c r="C9" s="97" t="n">
        <v>0</v>
      </c>
      <c r="D9" s="97" t="n">
        <v>0</v>
      </c>
      <c r="E9" s="97" t="n">
        <v>0</v>
      </c>
      <c r="F9" s="97" t="n">
        <v>0</v>
      </c>
      <c r="G9" s="97" t="n">
        <v>0</v>
      </c>
      <c r="H9" s="97" t="n">
        <v>0</v>
      </c>
      <c r="I9" s="97" t="n">
        <v>0</v>
      </c>
      <c r="J9" s="97" t="n">
        <v>0</v>
      </c>
      <c r="K9" s="97" t="n">
        <v>0</v>
      </c>
      <c r="L9" s="97" t="n">
        <v>0</v>
      </c>
      <c r="M9" s="97" t="n">
        <v>0.222</v>
      </c>
      <c r="N9" s="97" t="n">
        <v>0.504</v>
      </c>
      <c r="O9" s="97" t="n">
        <v>0.827</v>
      </c>
      <c r="P9" s="97" t="n">
        <v>1.179</v>
      </c>
      <c r="Q9" s="97" t="n">
        <v>1.552</v>
      </c>
      <c r="R9" s="97" t="n">
        <v>1.941</v>
      </c>
      <c r="S9" s="97" t="n">
        <v>2.338</v>
      </c>
      <c r="T9" s="97" t="n">
        <v>2.74</v>
      </c>
      <c r="U9" s="97" t="n">
        <v>3.14</v>
      </c>
      <c r="V9" s="97" t="n">
        <v>3.535</v>
      </c>
      <c r="W9" s="97" t="n">
        <v>3.92</v>
      </c>
      <c r="X9" s="97" t="n">
        <v>4.288</v>
      </c>
      <c r="Y9" s="97" t="n">
        <v>4.636</v>
      </c>
      <c r="Z9" s="97" t="n">
        <v>4.958</v>
      </c>
      <c r="AA9" s="97" t="n">
        <v>5.245</v>
      </c>
      <c r="AB9" s="97" t="n">
        <v>5.491</v>
      </c>
      <c r="AC9" s="97" t="n">
        <v>5.685</v>
      </c>
      <c r="AD9" s="97" t="n">
        <v>5.811</v>
      </c>
      <c r="AE9" s="97" t="n">
        <v>5.841</v>
      </c>
      <c r="AF9" s="97" t="n">
        <v>5.721</v>
      </c>
      <c r="AG9" s="97" t="n">
        <v>5.508</v>
      </c>
      <c r="AH9" s="97" t="n">
        <v>5.234</v>
      </c>
      <c r="AI9" s="97" t="n">
        <v>4.92</v>
      </c>
      <c r="AJ9" s="97" t="n">
        <v>4.581</v>
      </c>
      <c r="AK9" s="97" t="n">
        <v>4.229</v>
      </c>
      <c r="AL9" s="97" t="n">
        <v>3.878</v>
      </c>
      <c r="AM9" s="97" t="n">
        <v>3.545</v>
      </c>
    </row>
    <row r="10" s="97" customFormat="true" ht="12.8" hidden="false" customHeight="false" outlineLevel="0" collapsed="false">
      <c r="A10" s="97" t="n">
        <v>16</v>
      </c>
      <c r="B10" s="97" t="n">
        <v>5</v>
      </c>
      <c r="C10" s="97" t="n">
        <v>0</v>
      </c>
      <c r="D10" s="97" t="n">
        <v>0</v>
      </c>
      <c r="E10" s="97" t="n">
        <v>0</v>
      </c>
      <c r="F10" s="97" t="n">
        <v>0</v>
      </c>
      <c r="G10" s="97" t="n">
        <v>0</v>
      </c>
      <c r="H10" s="97" t="n">
        <v>0</v>
      </c>
      <c r="I10" s="97" t="n">
        <v>0</v>
      </c>
      <c r="J10" s="97" t="n">
        <v>0</v>
      </c>
      <c r="K10" s="97" t="n">
        <v>0</v>
      </c>
      <c r="L10" s="97" t="n">
        <v>0</v>
      </c>
      <c r="M10" s="97" t="n">
        <v>0.239</v>
      </c>
      <c r="N10" s="97" t="n">
        <v>0.543</v>
      </c>
      <c r="O10" s="97" t="n">
        <v>0.892</v>
      </c>
      <c r="P10" s="97" t="n">
        <v>1.272</v>
      </c>
      <c r="Q10" s="97" t="n">
        <v>1.676</v>
      </c>
      <c r="R10" s="97" t="n">
        <v>2.097</v>
      </c>
      <c r="S10" s="97" t="n">
        <v>2.529</v>
      </c>
      <c r="T10" s="97" t="n">
        <v>2.966</v>
      </c>
      <c r="U10" s="97" t="n">
        <v>3.403</v>
      </c>
      <c r="V10" s="97" t="n">
        <v>3.836</v>
      </c>
      <c r="W10" s="97" t="n">
        <v>4.259</v>
      </c>
      <c r="X10" s="97" t="n">
        <v>4.668</v>
      </c>
      <c r="Y10" s="97" t="n">
        <v>5.057</v>
      </c>
      <c r="Z10" s="97" t="n">
        <v>5.42</v>
      </c>
      <c r="AA10" s="97" t="n">
        <v>5.751</v>
      </c>
      <c r="AB10" s="97" t="n">
        <v>6.043</v>
      </c>
      <c r="AC10" s="97" t="n">
        <v>6.286</v>
      </c>
      <c r="AD10" s="97" t="n">
        <v>6.469</v>
      </c>
      <c r="AE10" s="97" t="n">
        <v>6.575</v>
      </c>
      <c r="AF10" s="97" t="n">
        <v>6.57</v>
      </c>
      <c r="AG10" s="97" t="n">
        <v>6.393</v>
      </c>
      <c r="AH10" s="97" t="n">
        <v>6.111</v>
      </c>
      <c r="AI10" s="97" t="n">
        <v>5.761</v>
      </c>
      <c r="AJ10" s="97" t="n">
        <v>5.367</v>
      </c>
      <c r="AK10" s="97" t="n">
        <v>4.945</v>
      </c>
      <c r="AL10" s="97" t="n">
        <v>4.509</v>
      </c>
      <c r="AM10" s="97" t="n">
        <v>4.073</v>
      </c>
    </row>
    <row r="11" s="97" customFormat="true" ht="12.8" hidden="false" customHeight="false" outlineLevel="0" collapsed="false">
      <c r="A11" s="97" t="n">
        <v>18</v>
      </c>
      <c r="B11" s="97" t="n">
        <v>5</v>
      </c>
      <c r="C11" s="97" t="n">
        <v>0</v>
      </c>
      <c r="D11" s="97" t="n">
        <v>0</v>
      </c>
      <c r="E11" s="97" t="n">
        <v>0</v>
      </c>
      <c r="F11" s="97" t="n">
        <v>0</v>
      </c>
      <c r="G11" s="97" t="n">
        <v>0</v>
      </c>
      <c r="H11" s="97" t="n">
        <v>0</v>
      </c>
      <c r="I11" s="97" t="n">
        <v>0</v>
      </c>
      <c r="J11" s="97" t="n">
        <v>0</v>
      </c>
      <c r="K11" s="97" t="n">
        <v>0</v>
      </c>
      <c r="L11" s="97" t="n">
        <v>0</v>
      </c>
      <c r="M11" s="97" t="n">
        <v>0</v>
      </c>
      <c r="N11" s="97" t="n">
        <v>0</v>
      </c>
      <c r="O11" s="97" t="n">
        <v>0.287</v>
      </c>
      <c r="P11" s="97" t="n">
        <v>0.645</v>
      </c>
      <c r="Q11" s="97" t="n">
        <v>1.049</v>
      </c>
      <c r="R11" s="97" t="n">
        <v>1.488</v>
      </c>
      <c r="S11" s="97" t="n">
        <v>1.951</v>
      </c>
      <c r="T11" s="97" t="n">
        <v>2.431</v>
      </c>
      <c r="U11" s="97" t="n">
        <v>2.921</v>
      </c>
      <c r="V11" s="97" t="n">
        <v>3.413</v>
      </c>
      <c r="W11" s="97" t="n">
        <v>3.903</v>
      </c>
      <c r="X11" s="97" t="n">
        <v>4.384</v>
      </c>
      <c r="Y11" s="97" t="n">
        <v>4.85</v>
      </c>
      <c r="Z11" s="97" t="n">
        <v>5.294</v>
      </c>
      <c r="AA11" s="97" t="n">
        <v>5.711</v>
      </c>
      <c r="AB11" s="97" t="n">
        <v>6.092</v>
      </c>
      <c r="AC11" s="97" t="n">
        <v>6.429</v>
      </c>
      <c r="AD11" s="97" t="n">
        <v>6.71</v>
      </c>
      <c r="AE11" s="97" t="n">
        <v>6.923</v>
      </c>
      <c r="AF11" s="97" t="n">
        <v>7.046</v>
      </c>
      <c r="AG11" s="97" t="n">
        <v>7.042</v>
      </c>
      <c r="AH11" s="97" t="n">
        <v>6.837</v>
      </c>
      <c r="AI11" s="97" t="n">
        <v>6.509</v>
      </c>
      <c r="AJ11" s="97" t="n">
        <v>6.104</v>
      </c>
      <c r="AK11" s="97" t="n">
        <v>5.644</v>
      </c>
      <c r="AL11" s="97" t="n">
        <v>5.141</v>
      </c>
      <c r="AM11" s="97" t="n">
        <v>4.601</v>
      </c>
    </row>
    <row r="12" s="97" customFormat="true" ht="12.8" hidden="false" customHeight="false" outlineLevel="0" collapsed="false">
      <c r="A12" s="97" t="n">
        <v>20</v>
      </c>
      <c r="B12" s="97" t="n">
        <v>5</v>
      </c>
      <c r="C12" s="97" t="n">
        <v>0</v>
      </c>
      <c r="D12" s="97" t="n">
        <v>0</v>
      </c>
      <c r="E12" s="97" t="n">
        <v>0</v>
      </c>
      <c r="F12" s="97" t="n">
        <v>0</v>
      </c>
      <c r="G12" s="97" t="n">
        <v>0</v>
      </c>
      <c r="H12" s="97" t="n">
        <v>0</v>
      </c>
      <c r="I12" s="97" t="n">
        <v>0</v>
      </c>
      <c r="J12" s="97" t="n">
        <v>0</v>
      </c>
      <c r="K12" s="97" t="n">
        <v>0</v>
      </c>
      <c r="L12" s="97" t="n">
        <v>0</v>
      </c>
      <c r="M12" s="97" t="n">
        <v>0</v>
      </c>
      <c r="N12" s="97" t="n">
        <v>0</v>
      </c>
      <c r="O12" s="97" t="n">
        <v>0</v>
      </c>
      <c r="P12" s="97" t="n">
        <v>0</v>
      </c>
      <c r="Q12" s="97" t="n">
        <v>0.369</v>
      </c>
      <c r="R12" s="97" t="n">
        <v>0.82</v>
      </c>
      <c r="S12" s="97" t="n">
        <v>1.327</v>
      </c>
      <c r="T12" s="97" t="n">
        <v>1.871</v>
      </c>
      <c r="U12" s="97" t="n">
        <v>2.442</v>
      </c>
      <c r="V12" s="97" t="n">
        <v>3.028</v>
      </c>
      <c r="W12" s="97" t="n">
        <v>3.622</v>
      </c>
      <c r="X12" s="97" t="n">
        <v>4.214</v>
      </c>
      <c r="Y12" s="97" t="n">
        <v>4.797</v>
      </c>
      <c r="Z12" s="97" t="n">
        <v>5.363</v>
      </c>
      <c r="AA12" s="97" t="n">
        <v>5.902</v>
      </c>
      <c r="AB12" s="97" t="n">
        <v>6.405</v>
      </c>
      <c r="AC12" s="97" t="n">
        <v>6.862</v>
      </c>
      <c r="AD12" s="97" t="n">
        <v>7.262</v>
      </c>
      <c r="AE12" s="97" t="n">
        <v>7.589</v>
      </c>
      <c r="AF12" s="97" t="n">
        <v>7.824</v>
      </c>
      <c r="AG12" s="97" t="n">
        <v>7.937</v>
      </c>
      <c r="AH12" s="97" t="n">
        <v>7.871</v>
      </c>
      <c r="AI12" s="97" t="n">
        <v>7.516</v>
      </c>
      <c r="AJ12" s="97" t="n">
        <v>7.001</v>
      </c>
      <c r="AK12" s="97" t="n">
        <v>6.405</v>
      </c>
      <c r="AL12" s="97" t="n">
        <v>5.782</v>
      </c>
      <c r="AM12" s="97" t="n">
        <v>5.193</v>
      </c>
    </row>
    <row r="13" s="97" customFormat="true" ht="12.8" hidden="false" customHeight="false" outlineLevel="0" collapsed="false">
      <c r="A13" s="97" t="n">
        <v>22</v>
      </c>
      <c r="B13" s="97" t="n">
        <v>5</v>
      </c>
      <c r="C13" s="97" t="n">
        <v>0</v>
      </c>
      <c r="D13" s="97" t="n">
        <v>0</v>
      </c>
      <c r="E13" s="97" t="n">
        <v>0</v>
      </c>
      <c r="F13" s="97" t="n">
        <v>0</v>
      </c>
      <c r="G13" s="97" t="n">
        <v>0</v>
      </c>
      <c r="H13" s="97" t="n">
        <v>0</v>
      </c>
      <c r="I13" s="97" t="n">
        <v>0</v>
      </c>
      <c r="J13" s="97" t="n">
        <v>0</v>
      </c>
      <c r="K13" s="97" t="n">
        <v>0</v>
      </c>
      <c r="L13" s="97" t="n">
        <v>0</v>
      </c>
      <c r="M13" s="97" t="n">
        <v>0</v>
      </c>
      <c r="N13" s="97" t="n">
        <v>0</v>
      </c>
      <c r="O13" s="97" t="n">
        <v>0</v>
      </c>
      <c r="P13" s="97" t="n">
        <v>0</v>
      </c>
      <c r="Q13" s="97" t="n">
        <v>0</v>
      </c>
      <c r="R13" s="97" t="n">
        <v>0.464</v>
      </c>
      <c r="S13" s="97" t="n">
        <v>1.029</v>
      </c>
      <c r="T13" s="97" t="n">
        <v>1.658</v>
      </c>
      <c r="U13" s="97" t="n">
        <v>2.331</v>
      </c>
      <c r="V13" s="97" t="n">
        <v>3.033</v>
      </c>
      <c r="W13" s="97" t="n">
        <v>3.751</v>
      </c>
      <c r="X13" s="97" t="n">
        <v>4.473</v>
      </c>
      <c r="Y13" s="97" t="n">
        <v>5.189</v>
      </c>
      <c r="Z13" s="97" t="n">
        <v>5.886</v>
      </c>
      <c r="AA13" s="97" t="n">
        <v>6.554</v>
      </c>
      <c r="AB13" s="97" t="n">
        <v>7.18</v>
      </c>
      <c r="AC13" s="97" t="n">
        <v>7.752</v>
      </c>
      <c r="AD13" s="97" t="n">
        <v>8.254</v>
      </c>
      <c r="AE13" s="97" t="n">
        <v>8.667</v>
      </c>
      <c r="AF13" s="97" t="n">
        <v>8.966</v>
      </c>
      <c r="AG13" s="97" t="n">
        <v>9.115</v>
      </c>
      <c r="AH13" s="97" t="n">
        <v>9.039</v>
      </c>
      <c r="AI13" s="97" t="n">
        <v>8.6</v>
      </c>
      <c r="AJ13" s="97" t="n">
        <v>7.962</v>
      </c>
      <c r="AK13" s="97" t="n">
        <v>7.228</v>
      </c>
      <c r="AL13" s="97" t="n">
        <v>6.473</v>
      </c>
      <c r="AM13" s="97" t="n">
        <v>5.785</v>
      </c>
    </row>
    <row r="14" s="97" customFormat="true" ht="12.8" hidden="false" customHeight="false" outlineLevel="0" collapsed="false">
      <c r="A14" s="97" t="n">
        <v>24</v>
      </c>
      <c r="B14" s="97" t="n">
        <v>5</v>
      </c>
      <c r="C14" s="97" t="n">
        <v>0</v>
      </c>
      <c r="D14" s="97" t="n">
        <v>0</v>
      </c>
      <c r="E14" s="97" t="n">
        <v>0</v>
      </c>
      <c r="F14" s="97" t="n">
        <v>0</v>
      </c>
      <c r="G14" s="97" t="n">
        <v>0</v>
      </c>
      <c r="H14" s="97" t="n">
        <v>0</v>
      </c>
      <c r="I14" s="97" t="n">
        <v>0</v>
      </c>
      <c r="J14" s="97" t="n">
        <v>0</v>
      </c>
      <c r="K14" s="97" t="n">
        <v>0</v>
      </c>
      <c r="L14" s="97" t="n">
        <v>0</v>
      </c>
      <c r="M14" s="97" t="n">
        <v>0</v>
      </c>
      <c r="N14" s="97" t="n">
        <v>0</v>
      </c>
      <c r="O14" s="97" t="n">
        <v>0</v>
      </c>
      <c r="P14" s="97" t="n">
        <v>0</v>
      </c>
      <c r="Q14" s="97" t="n">
        <v>0</v>
      </c>
      <c r="R14" s="97" t="n">
        <v>0</v>
      </c>
      <c r="S14" s="97" t="n">
        <v>0</v>
      </c>
      <c r="T14" s="97" t="n">
        <v>0.522</v>
      </c>
      <c r="U14" s="97" t="n">
        <v>1.151</v>
      </c>
      <c r="V14" s="97" t="n">
        <v>1.846</v>
      </c>
      <c r="W14" s="97" t="n">
        <v>2.587</v>
      </c>
      <c r="X14" s="97" t="n">
        <v>3.355</v>
      </c>
      <c r="Y14" s="97" t="n">
        <v>4.137</v>
      </c>
      <c r="Z14" s="97" t="n">
        <v>4.919</v>
      </c>
      <c r="AA14" s="97" t="n">
        <v>5.687</v>
      </c>
      <c r="AB14" s="97" t="n">
        <v>6.43</v>
      </c>
      <c r="AC14" s="97" t="n">
        <v>7.133</v>
      </c>
      <c r="AD14" s="97" t="n">
        <v>7.781</v>
      </c>
      <c r="AE14" s="97" t="n">
        <v>8.357</v>
      </c>
      <c r="AF14" s="97" t="n">
        <v>8.84</v>
      </c>
      <c r="AG14" s="97" t="n">
        <v>9.201</v>
      </c>
      <c r="AH14" s="97" t="n">
        <v>9.399</v>
      </c>
      <c r="AI14" s="97" t="n">
        <v>9.347</v>
      </c>
      <c r="AJ14" s="97" t="n">
        <v>8.881</v>
      </c>
      <c r="AK14" s="97" t="n">
        <v>8.209</v>
      </c>
      <c r="AL14" s="97" t="n">
        <v>7.468</v>
      </c>
      <c r="AM14" s="97" t="n">
        <v>6.785</v>
      </c>
    </row>
    <row r="15" s="97" customFormat="true" ht="12.8" hidden="false" customHeight="false" outlineLevel="0" collapsed="false">
      <c r="A15" s="97" t="n">
        <v>26</v>
      </c>
      <c r="B15" s="97" t="n">
        <v>5</v>
      </c>
      <c r="C15" s="97" t="n">
        <v>0</v>
      </c>
      <c r="D15" s="97" t="n">
        <v>0</v>
      </c>
      <c r="E15" s="97" t="n">
        <v>0</v>
      </c>
      <c r="F15" s="97" t="n">
        <v>0</v>
      </c>
      <c r="G15" s="97" t="n">
        <v>0</v>
      </c>
      <c r="H15" s="97" t="n">
        <v>0</v>
      </c>
      <c r="I15" s="97" t="n">
        <v>0</v>
      </c>
      <c r="J15" s="97" t="n">
        <v>0</v>
      </c>
      <c r="K15" s="97" t="n">
        <v>0</v>
      </c>
      <c r="L15" s="97" t="n">
        <v>0</v>
      </c>
      <c r="M15" s="97" t="n">
        <v>0</v>
      </c>
      <c r="N15" s="97" t="n">
        <v>0</v>
      </c>
      <c r="O15" s="97" t="n">
        <v>0</v>
      </c>
      <c r="P15" s="97" t="n">
        <v>0</v>
      </c>
      <c r="Q15" s="97" t="n">
        <v>0</v>
      </c>
      <c r="R15" s="97" t="n">
        <v>0</v>
      </c>
      <c r="S15" s="97" t="n">
        <v>0</v>
      </c>
      <c r="T15" s="97" t="n">
        <v>0.488</v>
      </c>
      <c r="U15" s="97" t="n">
        <v>1.075</v>
      </c>
      <c r="V15" s="97" t="n">
        <v>1.728</v>
      </c>
      <c r="W15" s="97" t="n">
        <v>2.427</v>
      </c>
      <c r="X15" s="97" t="n">
        <v>3.157</v>
      </c>
      <c r="Y15" s="97" t="n">
        <v>3.906</v>
      </c>
      <c r="Z15" s="97" t="n">
        <v>4.661</v>
      </c>
      <c r="AA15" s="97" t="n">
        <v>5.413</v>
      </c>
      <c r="AB15" s="97" t="n">
        <v>6.151</v>
      </c>
      <c r="AC15" s="97" t="n">
        <v>6.863</v>
      </c>
      <c r="AD15" s="97" t="n">
        <v>7.538</v>
      </c>
      <c r="AE15" s="97" t="n">
        <v>8.163</v>
      </c>
      <c r="AF15" s="97" t="n">
        <v>8.722</v>
      </c>
      <c r="AG15" s="97" t="n">
        <v>9.197</v>
      </c>
      <c r="AH15" s="97" t="n">
        <v>9.561</v>
      </c>
      <c r="AI15" s="97" t="n">
        <v>9.776</v>
      </c>
      <c r="AJ15" s="97" t="n">
        <v>9.754</v>
      </c>
      <c r="AK15" s="97" t="n">
        <v>9.335</v>
      </c>
      <c r="AL15" s="97" t="n">
        <v>8.751</v>
      </c>
      <c r="AM15" s="97" t="n">
        <v>8.192</v>
      </c>
    </row>
    <row r="16" s="97" customFormat="true" ht="12.8" hidden="false" customHeight="false" outlineLevel="0" collapsed="false">
      <c r="A16" s="97" t="n">
        <v>28</v>
      </c>
      <c r="B16" s="97" t="n">
        <v>5</v>
      </c>
      <c r="C16" s="97" t="n">
        <v>0</v>
      </c>
      <c r="D16" s="97" t="n">
        <v>0</v>
      </c>
      <c r="E16" s="97" t="n">
        <v>0</v>
      </c>
      <c r="F16" s="97" t="n">
        <v>0</v>
      </c>
      <c r="G16" s="97" t="n">
        <v>0</v>
      </c>
      <c r="H16" s="97" t="n">
        <v>0</v>
      </c>
      <c r="I16" s="97" t="n">
        <v>0</v>
      </c>
      <c r="J16" s="97" t="n">
        <v>0</v>
      </c>
      <c r="K16" s="97" t="n">
        <v>0</v>
      </c>
      <c r="L16" s="97" t="n">
        <v>0</v>
      </c>
      <c r="M16" s="97" t="n">
        <v>0</v>
      </c>
      <c r="N16" s="97" t="n">
        <v>0</v>
      </c>
      <c r="O16" s="97" t="n">
        <v>0</v>
      </c>
      <c r="P16" s="97" t="n">
        <v>0</v>
      </c>
      <c r="Q16" s="97" t="n">
        <v>0</v>
      </c>
      <c r="R16" s="97" t="n">
        <v>0</v>
      </c>
      <c r="S16" s="97" t="n">
        <v>0</v>
      </c>
      <c r="T16" s="97" t="n">
        <v>2.227</v>
      </c>
      <c r="U16" s="97" t="n">
        <v>4.9</v>
      </c>
      <c r="V16" s="97" t="n">
        <v>7.839</v>
      </c>
      <c r="W16" s="97" t="n">
        <v>10.935</v>
      </c>
      <c r="X16" s="97" t="n">
        <v>14.103</v>
      </c>
      <c r="Y16" s="97" t="n">
        <v>17.266</v>
      </c>
      <c r="Z16" s="97" t="n">
        <v>20.348</v>
      </c>
      <c r="AA16" s="97" t="n">
        <v>23.271</v>
      </c>
      <c r="AB16" s="97" t="n">
        <v>25.944</v>
      </c>
      <c r="AC16" s="97" t="n">
        <v>28.256</v>
      </c>
      <c r="AD16" s="97" t="n">
        <v>30.047</v>
      </c>
      <c r="AE16" s="97" t="n">
        <v>30.988</v>
      </c>
      <c r="AF16" s="97" t="n">
        <v>30.488</v>
      </c>
      <c r="AG16" s="97" t="n">
        <v>29.664</v>
      </c>
      <c r="AH16" s="97" t="n">
        <v>29.036</v>
      </c>
      <c r="AI16" s="97" t="n">
        <v>28.056</v>
      </c>
      <c r="AJ16" s="97" t="n">
        <v>27.104</v>
      </c>
      <c r="AK16" s="97" t="n">
        <v>26.124</v>
      </c>
      <c r="AL16" s="97" t="n">
        <v>25.172</v>
      </c>
      <c r="AM16" s="97" t="n">
        <v>23.996</v>
      </c>
    </row>
    <row r="17" s="97" customFormat="true" ht="12.8" hidden="false" customHeight="false" outlineLevel="0" collapsed="false">
      <c r="A17" s="97" t="n">
        <v>30</v>
      </c>
      <c r="B17" s="97" t="n">
        <v>5</v>
      </c>
      <c r="C17" s="97" t="n">
        <v>0</v>
      </c>
      <c r="D17" s="97" t="n">
        <v>0</v>
      </c>
      <c r="E17" s="97" t="n">
        <v>0</v>
      </c>
      <c r="F17" s="97" t="n">
        <v>0</v>
      </c>
      <c r="G17" s="97" t="n">
        <v>0</v>
      </c>
      <c r="H17" s="97" t="n">
        <v>0</v>
      </c>
      <c r="I17" s="97" t="n">
        <v>0</v>
      </c>
      <c r="J17" s="97" t="n">
        <v>0</v>
      </c>
      <c r="K17" s="97" t="n">
        <v>0</v>
      </c>
      <c r="L17" s="97" t="n">
        <v>0</v>
      </c>
      <c r="M17" s="97" t="n">
        <v>0</v>
      </c>
      <c r="N17" s="97" t="n">
        <v>0</v>
      </c>
      <c r="O17" s="97" t="n">
        <v>0</v>
      </c>
      <c r="P17" s="97" t="n">
        <v>0</v>
      </c>
      <c r="Q17" s="97" t="n">
        <v>0</v>
      </c>
      <c r="R17" s="97" t="n">
        <v>0</v>
      </c>
      <c r="S17" s="97" t="n">
        <v>0</v>
      </c>
      <c r="T17" s="97" t="n">
        <v>1.864</v>
      </c>
      <c r="U17" s="97" t="n">
        <v>4.105</v>
      </c>
      <c r="V17" s="97" t="n">
        <v>6.576</v>
      </c>
      <c r="W17" s="97" t="n">
        <v>9.193</v>
      </c>
      <c r="X17" s="97" t="n">
        <v>11.887</v>
      </c>
      <c r="Y17" s="97" t="n">
        <v>14.599</v>
      </c>
      <c r="Z17" s="97" t="n">
        <v>17.274</v>
      </c>
      <c r="AA17" s="97" t="n">
        <v>19.852</v>
      </c>
      <c r="AB17" s="97" t="n">
        <v>22.273</v>
      </c>
      <c r="AC17" s="97" t="n">
        <v>24.462</v>
      </c>
      <c r="AD17" s="97" t="n">
        <v>26.328</v>
      </c>
      <c r="AE17" s="97" t="n">
        <v>27.729</v>
      </c>
      <c r="AF17" s="97" t="n">
        <v>28.362</v>
      </c>
      <c r="AG17" s="97" t="n">
        <v>27.706</v>
      </c>
      <c r="AH17" s="97" t="n">
        <v>27.197</v>
      </c>
      <c r="AI17" s="97" t="n">
        <v>26.726</v>
      </c>
      <c r="AJ17" s="97" t="n">
        <v>25.817</v>
      </c>
      <c r="AK17" s="97" t="n">
        <v>24.917</v>
      </c>
      <c r="AL17" s="97" t="n">
        <v>23.98</v>
      </c>
      <c r="AM17" s="97" t="n">
        <v>22.854</v>
      </c>
    </row>
    <row r="18" s="97" customFormat="true" ht="12.8" hidden="false" customHeight="false" outlineLevel="0" collapsed="false">
      <c r="A18" s="97" t="n">
        <v>32</v>
      </c>
      <c r="B18" s="97" t="n">
        <v>5</v>
      </c>
      <c r="C18" s="97" t="n">
        <v>0</v>
      </c>
      <c r="D18" s="97" t="n">
        <v>0</v>
      </c>
      <c r="E18" s="97" t="n">
        <v>0</v>
      </c>
      <c r="F18" s="97" t="n">
        <v>0</v>
      </c>
      <c r="G18" s="97" t="n">
        <v>0</v>
      </c>
      <c r="H18" s="97" t="n">
        <v>0</v>
      </c>
      <c r="I18" s="97" t="n">
        <v>0</v>
      </c>
      <c r="J18" s="97" t="n">
        <v>0</v>
      </c>
      <c r="K18" s="97" t="n">
        <v>0</v>
      </c>
      <c r="L18" s="97" t="n">
        <v>0</v>
      </c>
      <c r="M18" s="97" t="n">
        <v>0</v>
      </c>
      <c r="N18" s="97" t="n">
        <v>0</v>
      </c>
      <c r="O18" s="97" t="n">
        <v>0</v>
      </c>
      <c r="P18" s="97" t="n">
        <v>0</v>
      </c>
      <c r="Q18" s="97" t="n">
        <v>0</v>
      </c>
      <c r="R18" s="97" t="n">
        <v>0</v>
      </c>
      <c r="S18" s="97" t="n">
        <v>0</v>
      </c>
      <c r="T18" s="97" t="n">
        <v>1.82</v>
      </c>
      <c r="U18" s="97" t="n">
        <v>4.009</v>
      </c>
      <c r="V18" s="97" t="n">
        <v>6.422</v>
      </c>
      <c r="W18" s="97" t="n">
        <v>8.978</v>
      </c>
      <c r="X18" s="97" t="n">
        <v>11.609</v>
      </c>
      <c r="Y18" s="97" t="n">
        <v>14.257</v>
      </c>
      <c r="Z18" s="97" t="n">
        <v>16.869</v>
      </c>
      <c r="AA18" s="97" t="n">
        <v>19.387</v>
      </c>
      <c r="AB18" s="97" t="n">
        <v>21.75</v>
      </c>
      <c r="AC18" s="97" t="n">
        <v>23.887</v>
      </c>
      <c r="AD18" s="97" t="n">
        <v>25.708</v>
      </c>
      <c r="AE18" s="97" t="n">
        <v>27.075</v>
      </c>
      <c r="AF18" s="97" t="n">
        <v>27.689</v>
      </c>
      <c r="AG18" s="97" t="n">
        <v>27.044</v>
      </c>
      <c r="AH18" s="97" t="n">
        <v>26.558</v>
      </c>
      <c r="AI18" s="97" t="n">
        <v>26.084</v>
      </c>
      <c r="AJ18" s="97" t="n">
        <v>25.161</v>
      </c>
      <c r="AK18" s="97" t="n">
        <v>24.265</v>
      </c>
      <c r="AL18" s="97" t="n">
        <v>23.366</v>
      </c>
      <c r="AM18" s="97" t="n">
        <v>22.297</v>
      </c>
    </row>
    <row r="19" s="97" customFormat="true" ht="12.8" hidden="false" customHeight="false" outlineLevel="0" collapsed="false">
      <c r="A19" s="97" t="n">
        <v>34</v>
      </c>
      <c r="B19" s="97" t="n">
        <v>5</v>
      </c>
      <c r="C19" s="97" t="n">
        <v>0</v>
      </c>
      <c r="D19" s="97" t="n">
        <v>0</v>
      </c>
      <c r="E19" s="97" t="n">
        <v>0</v>
      </c>
      <c r="F19" s="97" t="n">
        <v>0</v>
      </c>
      <c r="G19" s="97" t="n">
        <v>0</v>
      </c>
      <c r="H19" s="97" t="n">
        <v>0</v>
      </c>
      <c r="I19" s="97" t="n">
        <v>0</v>
      </c>
      <c r="J19" s="97" t="n">
        <v>0</v>
      </c>
      <c r="K19" s="97" t="n">
        <v>0</v>
      </c>
      <c r="L19" s="97" t="n">
        <v>0</v>
      </c>
      <c r="M19" s="97" t="n">
        <v>0</v>
      </c>
      <c r="N19" s="97" t="n">
        <v>0</v>
      </c>
      <c r="O19" s="97" t="n">
        <v>0</v>
      </c>
      <c r="P19" s="97" t="n">
        <v>0</v>
      </c>
      <c r="Q19" s="97" t="n">
        <v>0</v>
      </c>
      <c r="R19" s="97" t="n">
        <v>1.456</v>
      </c>
      <c r="S19" s="97" t="n">
        <v>3.231</v>
      </c>
      <c r="T19" s="97" t="n">
        <v>5.209</v>
      </c>
      <c r="U19" s="97" t="n">
        <v>7.327</v>
      </c>
      <c r="V19" s="97" t="n">
        <v>9.534</v>
      </c>
      <c r="W19" s="97" t="n">
        <v>11.789</v>
      </c>
      <c r="X19" s="97" t="n">
        <v>14.053</v>
      </c>
      <c r="Y19" s="97" t="n">
        <v>16.29</v>
      </c>
      <c r="Z19" s="97" t="n">
        <v>18.46</v>
      </c>
      <c r="AA19" s="97" t="n">
        <v>20.523</v>
      </c>
      <c r="AB19" s="97" t="n">
        <v>22.435</v>
      </c>
      <c r="AC19" s="97" t="n">
        <v>24.14</v>
      </c>
      <c r="AD19" s="97" t="n">
        <v>25.567</v>
      </c>
      <c r="AE19" s="97" t="n">
        <v>26.607</v>
      </c>
      <c r="AF19" s="97" t="n">
        <v>27.017</v>
      </c>
      <c r="AG19" s="97" t="n">
        <v>26.383</v>
      </c>
      <c r="AH19" s="97" t="n">
        <v>25.919</v>
      </c>
      <c r="AI19" s="97" t="n">
        <v>25.441</v>
      </c>
      <c r="AJ19" s="97" t="n">
        <v>24.504</v>
      </c>
      <c r="AK19" s="97" t="n">
        <v>23.614</v>
      </c>
      <c r="AL19" s="97" t="n">
        <v>22.751</v>
      </c>
      <c r="AM19" s="97" t="n">
        <v>21.739</v>
      </c>
    </row>
    <row r="20" s="97" customFormat="true" ht="12.8" hidden="false" customHeight="false" outlineLevel="0" collapsed="false">
      <c r="A20" s="97" t="n">
        <v>36</v>
      </c>
      <c r="B20" s="97" t="n">
        <v>5</v>
      </c>
      <c r="C20" s="97" t="n">
        <v>0</v>
      </c>
      <c r="D20" s="97" t="n">
        <v>0</v>
      </c>
      <c r="E20" s="97" t="n">
        <v>0</v>
      </c>
      <c r="F20" s="97" t="n">
        <v>0</v>
      </c>
      <c r="G20" s="97" t="n">
        <v>0</v>
      </c>
      <c r="H20" s="97" t="n">
        <v>0</v>
      </c>
      <c r="I20" s="97" t="n">
        <v>0</v>
      </c>
      <c r="J20" s="97" t="n">
        <v>0</v>
      </c>
      <c r="K20" s="97" t="n">
        <v>0</v>
      </c>
      <c r="L20" s="97" t="n">
        <v>0</v>
      </c>
      <c r="M20" s="97" t="n">
        <v>0</v>
      </c>
      <c r="N20" s="97" t="n">
        <v>0</v>
      </c>
      <c r="O20" s="97" t="n">
        <v>0</v>
      </c>
      <c r="P20" s="97" t="n">
        <v>0</v>
      </c>
      <c r="Q20" s="97" t="n">
        <v>0</v>
      </c>
      <c r="R20" s="97" t="n">
        <v>1.421</v>
      </c>
      <c r="S20" s="97" t="n">
        <v>3.151</v>
      </c>
      <c r="T20" s="97" t="n">
        <v>5.081</v>
      </c>
      <c r="U20" s="97" t="n">
        <v>7.147</v>
      </c>
      <c r="V20" s="97" t="n">
        <v>9.3</v>
      </c>
      <c r="W20" s="97" t="n">
        <v>11.5</v>
      </c>
      <c r="X20" s="97" t="n">
        <v>13.708</v>
      </c>
      <c r="Y20" s="97" t="n">
        <v>15.889</v>
      </c>
      <c r="Z20" s="97" t="n">
        <v>18.006</v>
      </c>
      <c r="AA20" s="97" t="n">
        <v>20.018</v>
      </c>
      <c r="AB20" s="97" t="n">
        <v>21.882</v>
      </c>
      <c r="AC20" s="97" t="n">
        <v>23.544</v>
      </c>
      <c r="AD20" s="97" t="n">
        <v>24.935</v>
      </c>
      <c r="AE20" s="97" t="n">
        <v>25.948</v>
      </c>
      <c r="AF20" s="97" t="n">
        <v>26.344</v>
      </c>
      <c r="AG20" s="97" t="n">
        <v>25.721</v>
      </c>
      <c r="AH20" s="97" t="n">
        <v>25.279</v>
      </c>
      <c r="AI20" s="97" t="n">
        <v>24.799</v>
      </c>
      <c r="AJ20" s="97" t="n">
        <v>23.847</v>
      </c>
      <c r="AK20" s="97" t="n">
        <v>22.962</v>
      </c>
      <c r="AL20" s="97" t="n">
        <v>22.137</v>
      </c>
      <c r="AM20" s="97" t="n">
        <v>21.182</v>
      </c>
    </row>
    <row r="21" s="97" customFormat="true" ht="12.8" hidden="false" customHeight="false" outlineLevel="0" collapsed="false">
      <c r="A21" s="97" t="n">
        <v>38</v>
      </c>
      <c r="B21" s="97" t="n">
        <v>5</v>
      </c>
      <c r="C21" s="97" t="n">
        <v>0</v>
      </c>
      <c r="D21" s="97" t="n">
        <v>0</v>
      </c>
      <c r="E21" s="97" t="n">
        <v>0</v>
      </c>
      <c r="F21" s="97" t="n">
        <v>0</v>
      </c>
      <c r="G21" s="97" t="n">
        <v>0</v>
      </c>
      <c r="H21" s="97" t="n">
        <v>0</v>
      </c>
      <c r="I21" s="97" t="n">
        <v>0</v>
      </c>
      <c r="J21" s="97" t="n">
        <v>0</v>
      </c>
      <c r="K21" s="97" t="n">
        <v>0</v>
      </c>
      <c r="L21" s="97" t="n">
        <v>0</v>
      </c>
      <c r="M21" s="97" t="n">
        <v>0</v>
      </c>
      <c r="N21" s="97" t="n">
        <v>0</v>
      </c>
      <c r="O21" s="97" t="n">
        <v>0</v>
      </c>
      <c r="P21" s="97" t="n">
        <v>0</v>
      </c>
      <c r="Q21" s="97" t="n">
        <v>0</v>
      </c>
      <c r="R21" s="97" t="n">
        <v>1.385</v>
      </c>
      <c r="S21" s="97" t="n">
        <v>3.072</v>
      </c>
      <c r="T21" s="97" t="n">
        <v>4.953</v>
      </c>
      <c r="U21" s="97" t="n">
        <v>6.967</v>
      </c>
      <c r="V21" s="97" t="n">
        <v>9.066</v>
      </c>
      <c r="W21" s="97" t="n">
        <v>11.211</v>
      </c>
      <c r="X21" s="97" t="n">
        <v>13.363</v>
      </c>
      <c r="Y21" s="97" t="n">
        <v>15.489</v>
      </c>
      <c r="Z21" s="97" t="n">
        <v>17.552</v>
      </c>
      <c r="AA21" s="97" t="n">
        <v>19.513</v>
      </c>
      <c r="AB21" s="97" t="n">
        <v>21.33</v>
      </c>
      <c r="AC21" s="97" t="n">
        <v>22.949</v>
      </c>
      <c r="AD21" s="97" t="n">
        <v>24.303</v>
      </c>
      <c r="AE21" s="97" t="n">
        <v>25.289</v>
      </c>
      <c r="AF21" s="97" t="n">
        <v>25.671</v>
      </c>
      <c r="AG21" s="97" t="n">
        <v>25.059</v>
      </c>
      <c r="AH21" s="97" t="n">
        <v>24.64</v>
      </c>
      <c r="AI21" s="97" t="n">
        <v>24.157</v>
      </c>
      <c r="AJ21" s="97" t="n">
        <v>23.191</v>
      </c>
      <c r="AK21" s="97" t="n">
        <v>22.31</v>
      </c>
      <c r="AL21" s="97" t="n">
        <v>21.522</v>
      </c>
      <c r="AM21" s="97" t="n">
        <v>20.625</v>
      </c>
    </row>
    <row r="22" s="97" customFormat="true" ht="12.8" hidden="false" customHeight="false" outlineLevel="0" collapsed="false">
      <c r="A22" s="97" t="n">
        <v>40</v>
      </c>
      <c r="B22" s="97" t="n">
        <v>5</v>
      </c>
      <c r="C22" s="97" t="n">
        <v>0</v>
      </c>
      <c r="D22" s="97" t="n">
        <v>0</v>
      </c>
      <c r="E22" s="97" t="n">
        <v>0</v>
      </c>
      <c r="F22" s="97" t="n">
        <v>0</v>
      </c>
      <c r="G22" s="97" t="n">
        <v>0</v>
      </c>
      <c r="H22" s="97" t="n">
        <v>0</v>
      </c>
      <c r="I22" s="97" t="n">
        <v>0</v>
      </c>
      <c r="J22" s="97" t="n">
        <v>0</v>
      </c>
      <c r="K22" s="97" t="n">
        <v>0</v>
      </c>
      <c r="L22" s="97" t="n">
        <v>0</v>
      </c>
      <c r="M22" s="97" t="n">
        <v>0</v>
      </c>
      <c r="N22" s="97" t="n">
        <v>0</v>
      </c>
      <c r="O22" s="97" t="n">
        <v>0</v>
      </c>
      <c r="P22" s="97" t="n">
        <v>0</v>
      </c>
      <c r="Q22" s="97" t="n">
        <v>0</v>
      </c>
      <c r="R22" s="97" t="n">
        <v>0.473</v>
      </c>
      <c r="S22" s="97" t="n">
        <v>1.051</v>
      </c>
      <c r="T22" s="97" t="n">
        <v>1.697</v>
      </c>
      <c r="U22" s="97" t="n">
        <v>2.391</v>
      </c>
      <c r="V22" s="97" t="n">
        <v>3.118</v>
      </c>
      <c r="W22" s="97" t="n">
        <v>3.865</v>
      </c>
      <c r="X22" s="97" t="n">
        <v>4.621</v>
      </c>
      <c r="Y22" s="97" t="n">
        <v>5.375</v>
      </c>
      <c r="Z22" s="97" t="n">
        <v>6.116</v>
      </c>
      <c r="AA22" s="97" t="n">
        <v>6.833</v>
      </c>
      <c r="AB22" s="97" t="n">
        <v>7.514</v>
      </c>
      <c r="AC22" s="97" t="n">
        <v>8.146</v>
      </c>
      <c r="AD22" s="97" t="n">
        <v>8.713</v>
      </c>
      <c r="AE22" s="97" t="n">
        <v>9.195</v>
      </c>
      <c r="AF22" s="97" t="n">
        <v>9.563</v>
      </c>
      <c r="AG22" s="97" t="n">
        <v>9.759</v>
      </c>
      <c r="AH22" s="97" t="n">
        <v>9.681</v>
      </c>
      <c r="AI22" s="97" t="n">
        <v>9.444</v>
      </c>
      <c r="AJ22" s="97" t="n">
        <v>9.117</v>
      </c>
      <c r="AK22" s="97" t="n">
        <v>8.742</v>
      </c>
      <c r="AL22" s="97" t="n">
        <v>8.361</v>
      </c>
      <c r="AM22" s="97" t="n">
        <v>8.027</v>
      </c>
    </row>
    <row r="23" s="97" customFormat="true" ht="12.8" hidden="false" customHeight="false" outlineLevel="0" collapsed="false">
      <c r="A23" s="97" t="n">
        <v>42</v>
      </c>
      <c r="B23" s="97" t="n">
        <v>5</v>
      </c>
      <c r="C23" s="97" t="n">
        <v>0</v>
      </c>
      <c r="D23" s="97" t="n">
        <v>0</v>
      </c>
      <c r="E23" s="97" t="n">
        <v>0</v>
      </c>
      <c r="F23" s="97" t="n">
        <v>0</v>
      </c>
      <c r="G23" s="97" t="n">
        <v>0</v>
      </c>
      <c r="H23" s="97" t="n">
        <v>0</v>
      </c>
      <c r="I23" s="97" t="n">
        <v>0</v>
      </c>
      <c r="J23" s="97" t="n">
        <v>0</v>
      </c>
      <c r="K23" s="97" t="n">
        <v>0</v>
      </c>
      <c r="L23" s="97" t="n">
        <v>0</v>
      </c>
      <c r="M23" s="97" t="n">
        <v>0</v>
      </c>
      <c r="N23" s="97" t="n">
        <v>0</v>
      </c>
      <c r="O23" s="97" t="n">
        <v>0</v>
      </c>
      <c r="P23" s="97" t="n">
        <v>0</v>
      </c>
      <c r="Q23" s="97" t="n">
        <v>0</v>
      </c>
      <c r="R23" s="97" t="n">
        <v>0.495</v>
      </c>
      <c r="S23" s="97" t="n">
        <v>1.099</v>
      </c>
      <c r="T23" s="97" t="n">
        <v>1.773</v>
      </c>
      <c r="U23" s="97" t="n">
        <v>2.496</v>
      </c>
      <c r="V23" s="97" t="n">
        <v>3.251</v>
      </c>
      <c r="W23" s="97" t="n">
        <v>4.025</v>
      </c>
      <c r="X23" s="97" t="n">
        <v>4.804</v>
      </c>
      <c r="Y23" s="97" t="n">
        <v>5.577</v>
      </c>
      <c r="Z23" s="97" t="n">
        <v>6.332</v>
      </c>
      <c r="AA23" s="97" t="n">
        <v>7.056</v>
      </c>
      <c r="AB23" s="97" t="n">
        <v>7.735</v>
      </c>
      <c r="AC23" s="97" t="n">
        <v>8.352</v>
      </c>
      <c r="AD23" s="97" t="n">
        <v>8.887</v>
      </c>
      <c r="AE23" s="97" t="n">
        <v>9.312</v>
      </c>
      <c r="AF23" s="97" t="n">
        <v>9.571</v>
      </c>
      <c r="AG23" s="97" t="n">
        <v>9.565</v>
      </c>
      <c r="AH23" s="97" t="n">
        <v>9.399</v>
      </c>
      <c r="AI23" s="97" t="n">
        <v>9.137</v>
      </c>
      <c r="AJ23" s="97" t="n">
        <v>8.814</v>
      </c>
      <c r="AK23" s="97" t="n">
        <v>8.461</v>
      </c>
      <c r="AL23" s="97" t="n">
        <v>8.11</v>
      </c>
      <c r="AM23" s="97" t="n">
        <v>7.804</v>
      </c>
    </row>
    <row r="24" s="97" customFormat="true" ht="12.8" hidden="false" customHeight="false" outlineLevel="0" collapsed="false">
      <c r="A24" s="97" t="n">
        <v>50</v>
      </c>
      <c r="B24" s="97" t="n">
        <v>5</v>
      </c>
      <c r="C24" s="97" t="n">
        <v>0</v>
      </c>
      <c r="D24" s="97" t="n">
        <v>0</v>
      </c>
      <c r="E24" s="97" t="n">
        <v>0</v>
      </c>
      <c r="F24" s="97" t="n">
        <v>0</v>
      </c>
      <c r="G24" s="97" t="n">
        <v>0</v>
      </c>
      <c r="H24" s="97" t="n">
        <v>0</v>
      </c>
      <c r="I24" s="97" t="n">
        <v>0</v>
      </c>
      <c r="J24" s="97" t="n">
        <v>0</v>
      </c>
      <c r="K24" s="97" t="n">
        <v>0</v>
      </c>
      <c r="L24" s="97" t="n">
        <v>0</v>
      </c>
      <c r="M24" s="97" t="n">
        <v>0</v>
      </c>
      <c r="N24" s="97" t="n">
        <v>0</v>
      </c>
      <c r="O24" s="97" t="n">
        <v>0</v>
      </c>
      <c r="P24" s="97" t="n">
        <v>0</v>
      </c>
      <c r="Q24" s="97" t="n">
        <v>0</v>
      </c>
      <c r="R24" s="97" t="n">
        <v>0.441</v>
      </c>
      <c r="S24" s="97" t="n">
        <v>0.979</v>
      </c>
      <c r="T24" s="97" t="n">
        <v>1.579</v>
      </c>
      <c r="U24" s="97" t="n">
        <v>2.223</v>
      </c>
      <c r="V24" s="97" t="n">
        <v>2.895</v>
      </c>
      <c r="W24" s="97" t="n">
        <v>3.583</v>
      </c>
      <c r="X24" s="97" t="n">
        <v>4.277</v>
      </c>
      <c r="Y24" s="97" t="n">
        <v>4.965</v>
      </c>
      <c r="Z24" s="97" t="n">
        <v>5.637</v>
      </c>
      <c r="AA24" s="97" t="n">
        <v>6.281</v>
      </c>
      <c r="AB24" s="97" t="n">
        <v>6.884</v>
      </c>
      <c r="AC24" s="97" t="n">
        <v>7.433</v>
      </c>
      <c r="AD24" s="97" t="n">
        <v>7.908</v>
      </c>
      <c r="AE24" s="97" t="n">
        <v>8.284</v>
      </c>
      <c r="AF24" s="97" t="n">
        <v>8.512</v>
      </c>
      <c r="AG24" s="97" t="n">
        <v>8.503</v>
      </c>
      <c r="AH24" s="97" t="n">
        <v>8.353</v>
      </c>
      <c r="AI24" s="97" t="n">
        <v>8.115</v>
      </c>
      <c r="AJ24" s="97" t="n">
        <v>7.823</v>
      </c>
      <c r="AK24" s="97" t="n">
        <v>7.505</v>
      </c>
      <c r="AL24" s="97" t="n">
        <v>7.189</v>
      </c>
      <c r="AM24" s="97" t="n">
        <v>6.912</v>
      </c>
    </row>
    <row r="25" customFormat="false" ht="12.8" hidden="false" customHeight="false" outlineLevel="0" collapsed="false">
      <c r="A25" s="0" t="n">
        <v>4</v>
      </c>
      <c r="B25" s="0" t="n">
        <v>1</v>
      </c>
      <c r="C25" s="0" t="n">
        <v>0</v>
      </c>
      <c r="D25" s="0" t="n">
        <v>0</v>
      </c>
      <c r="E25" s="0" t="n">
        <v>0</v>
      </c>
      <c r="F25" s="0" t="n">
        <v>0</v>
      </c>
      <c r="G25" s="0" t="n">
        <v>0</v>
      </c>
      <c r="H25" s="0" t="n">
        <v>0</v>
      </c>
      <c r="I25" s="0" t="n">
        <v>0</v>
      </c>
      <c r="J25" s="0" t="n">
        <v>0</v>
      </c>
      <c r="K25" s="0" t="n">
        <v>0.117</v>
      </c>
      <c r="L25" s="0" t="n">
        <v>0.159</v>
      </c>
      <c r="M25" s="0" t="n">
        <v>0.204</v>
      </c>
      <c r="N25" s="0" t="n">
        <v>0.252</v>
      </c>
      <c r="O25" s="0" t="n">
        <v>0.302</v>
      </c>
      <c r="P25" s="0" t="n">
        <v>0.353</v>
      </c>
      <c r="Q25" s="0" t="n">
        <v>0.405</v>
      </c>
      <c r="R25" s="0" t="n">
        <v>0.459</v>
      </c>
      <c r="S25" s="0" t="n">
        <v>0.512</v>
      </c>
      <c r="T25" s="0" t="n">
        <v>0.566</v>
      </c>
      <c r="U25" s="0" t="n">
        <v>0.62</v>
      </c>
      <c r="V25" s="0" t="n">
        <v>0.674</v>
      </c>
      <c r="W25" s="0" t="n">
        <v>0.726</v>
      </c>
      <c r="X25" s="0" t="n">
        <v>0.778</v>
      </c>
      <c r="Y25" s="0" t="n">
        <v>0.829</v>
      </c>
      <c r="Z25" s="0" t="n">
        <v>0.878</v>
      </c>
      <c r="AA25" s="0" t="n">
        <v>0.924</v>
      </c>
      <c r="AB25" s="0" t="n">
        <v>0.969</v>
      </c>
      <c r="AC25" s="0" t="n">
        <v>1.011</v>
      </c>
      <c r="AD25" s="0" t="n">
        <v>1.049</v>
      </c>
      <c r="AE25" s="0" t="n">
        <v>1.084</v>
      </c>
      <c r="AF25" s="0" t="n">
        <v>1.114</v>
      </c>
      <c r="AG25" s="0" t="n">
        <v>1.138</v>
      </c>
      <c r="AH25" s="0" t="n">
        <v>1.156</v>
      </c>
      <c r="AI25" s="0" t="n">
        <v>1.166</v>
      </c>
      <c r="AJ25" s="0" t="n">
        <v>1.165</v>
      </c>
      <c r="AK25" s="0" t="n">
        <v>1.146</v>
      </c>
      <c r="AL25" s="0" t="n">
        <v>1.095</v>
      </c>
      <c r="AM25" s="0" t="n">
        <v>1.04</v>
      </c>
    </row>
    <row r="26" customFormat="false" ht="12.8" hidden="false" customHeight="false" outlineLevel="0" collapsed="false">
      <c r="A26" s="0" t="n">
        <v>8</v>
      </c>
      <c r="B26" s="0" t="n">
        <v>1</v>
      </c>
      <c r="C26" s="0" t="n">
        <v>0</v>
      </c>
      <c r="D26" s="0" t="n">
        <v>0</v>
      </c>
      <c r="E26" s="0" t="n">
        <v>0</v>
      </c>
      <c r="F26" s="0" t="n">
        <v>0</v>
      </c>
      <c r="G26" s="0" t="n">
        <v>0</v>
      </c>
      <c r="H26" s="0" t="n">
        <v>0</v>
      </c>
      <c r="I26" s="0" t="n">
        <v>0</v>
      </c>
      <c r="J26" s="0" t="n">
        <v>0.156</v>
      </c>
      <c r="K26" s="0" t="n">
        <v>0.233</v>
      </c>
      <c r="L26" s="0" t="n">
        <v>0.318</v>
      </c>
      <c r="M26" s="0" t="n">
        <v>0.408</v>
      </c>
      <c r="N26" s="0" t="n">
        <v>0.504</v>
      </c>
      <c r="O26" s="0" t="n">
        <v>0.603</v>
      </c>
      <c r="P26" s="0" t="n">
        <v>0.706</v>
      </c>
      <c r="Q26" s="0" t="n">
        <v>0.811</v>
      </c>
      <c r="R26" s="0" t="n">
        <v>0.917</v>
      </c>
      <c r="S26" s="0" t="n">
        <v>1.025</v>
      </c>
      <c r="T26" s="0" t="n">
        <v>1.133</v>
      </c>
      <c r="U26" s="0" t="n">
        <v>1.24</v>
      </c>
      <c r="V26" s="0" t="n">
        <v>1.347</v>
      </c>
      <c r="W26" s="0" t="n">
        <v>1.453</v>
      </c>
      <c r="X26" s="0" t="n">
        <v>1.556</v>
      </c>
      <c r="Y26" s="0" t="n">
        <v>1.657</v>
      </c>
      <c r="Z26" s="0" t="n">
        <v>1.755</v>
      </c>
      <c r="AA26" s="0" t="n">
        <v>1.849</v>
      </c>
      <c r="AB26" s="0" t="n">
        <v>1.938</v>
      </c>
      <c r="AC26" s="0" t="n">
        <v>2.021</v>
      </c>
      <c r="AD26" s="0" t="n">
        <v>2.098</v>
      </c>
      <c r="AE26" s="0" t="n">
        <v>2.167</v>
      </c>
      <c r="AF26" s="0" t="n">
        <v>2.227</v>
      </c>
      <c r="AG26" s="0" t="n">
        <v>2.277</v>
      </c>
      <c r="AH26" s="0" t="n">
        <v>2.313</v>
      </c>
      <c r="AI26" s="0" t="n">
        <v>2.332</v>
      </c>
      <c r="AJ26" s="0" t="n">
        <v>2.33</v>
      </c>
      <c r="AK26" s="0" t="n">
        <v>2.291</v>
      </c>
      <c r="AL26" s="0" t="n">
        <v>2.189</v>
      </c>
      <c r="AM26" s="0" t="n">
        <v>2.08</v>
      </c>
    </row>
    <row r="27" customFormat="false" ht="12.8" hidden="false" customHeight="false" outlineLevel="0" collapsed="false">
      <c r="A27" s="0" t="n">
        <v>12</v>
      </c>
      <c r="B27" s="0" t="n">
        <v>1</v>
      </c>
      <c r="C27" s="0" t="n">
        <v>0</v>
      </c>
      <c r="D27" s="0" t="n">
        <v>0</v>
      </c>
      <c r="E27" s="0" t="n">
        <v>0</v>
      </c>
      <c r="F27" s="0" t="n">
        <v>0</v>
      </c>
      <c r="G27" s="0" t="n">
        <v>0</v>
      </c>
      <c r="H27" s="0" t="n">
        <v>2.335</v>
      </c>
      <c r="I27" s="0" t="n">
        <v>3.731</v>
      </c>
      <c r="J27" s="0" t="n">
        <v>4.588</v>
      </c>
      <c r="K27" s="0" t="n">
        <v>5.206</v>
      </c>
      <c r="L27" s="0" t="n">
        <v>5.672</v>
      </c>
      <c r="M27" s="0" t="n">
        <v>6.026</v>
      </c>
      <c r="N27" s="0" t="n">
        <v>6.293</v>
      </c>
      <c r="O27" s="0" t="n">
        <v>6.49</v>
      </c>
      <c r="P27" s="0" t="n">
        <v>6.628</v>
      </c>
      <c r="Q27" s="0" t="n">
        <v>6.715</v>
      </c>
      <c r="R27" s="0" t="n">
        <v>6.758</v>
      </c>
      <c r="S27" s="0" t="n">
        <v>6.762</v>
      </c>
      <c r="T27" s="0" t="n">
        <v>6.732</v>
      </c>
      <c r="U27" s="0" t="n">
        <v>6.672</v>
      </c>
      <c r="V27" s="0" t="n">
        <v>6.584</v>
      </c>
      <c r="W27" s="0" t="n">
        <v>6.473</v>
      </c>
      <c r="X27" s="0" t="n">
        <v>6.34</v>
      </c>
      <c r="Y27" s="0" t="n">
        <v>6.187</v>
      </c>
      <c r="Z27" s="0" t="n">
        <v>6.018</v>
      </c>
      <c r="AA27" s="0" t="n">
        <v>5.833</v>
      </c>
      <c r="AB27" s="0" t="n">
        <v>5.635</v>
      </c>
      <c r="AC27" s="0" t="n">
        <v>5.426</v>
      </c>
      <c r="AD27" s="0" t="n">
        <v>5.206</v>
      </c>
      <c r="AE27" s="0" t="n">
        <v>4.979</v>
      </c>
      <c r="AF27" s="0" t="n">
        <v>4.746</v>
      </c>
      <c r="AG27" s="0" t="n">
        <v>4.507</v>
      </c>
      <c r="AH27" s="0" t="n">
        <v>4.265</v>
      </c>
      <c r="AI27" s="0" t="n">
        <v>4.021</v>
      </c>
      <c r="AJ27" s="0" t="n">
        <v>3.775</v>
      </c>
      <c r="AK27" s="0" t="n">
        <v>3.528</v>
      </c>
      <c r="AL27" s="0" t="n">
        <v>3.276</v>
      </c>
      <c r="AM27" s="0" t="n">
        <v>3.041</v>
      </c>
    </row>
    <row r="28" customFormat="false" ht="12.8" hidden="false" customHeight="false" outlineLevel="0" collapsed="false">
      <c r="A28" s="0" t="n">
        <v>14</v>
      </c>
      <c r="B28" s="0" t="n">
        <v>1</v>
      </c>
      <c r="C28" s="0" t="n">
        <v>0</v>
      </c>
      <c r="D28" s="0" t="n">
        <v>0</v>
      </c>
      <c r="E28" s="0" t="n">
        <v>0</v>
      </c>
      <c r="F28" s="0" t="n">
        <v>0</v>
      </c>
      <c r="G28" s="0" t="n">
        <v>0</v>
      </c>
      <c r="H28" s="0" t="n">
        <v>2.572</v>
      </c>
      <c r="I28" s="0" t="n">
        <v>4.117</v>
      </c>
      <c r="J28" s="0" t="n">
        <v>5.074</v>
      </c>
      <c r="K28" s="0" t="n">
        <v>5.77</v>
      </c>
      <c r="L28" s="0" t="n">
        <v>6.3</v>
      </c>
      <c r="M28" s="0" t="n">
        <v>6.71</v>
      </c>
      <c r="N28" s="0" t="n">
        <v>7.025</v>
      </c>
      <c r="O28" s="0" t="n">
        <v>7.263</v>
      </c>
      <c r="P28" s="0" t="n">
        <v>7.437</v>
      </c>
      <c r="Q28" s="0" t="n">
        <v>7.555</v>
      </c>
      <c r="R28" s="0" t="n">
        <v>7.625</v>
      </c>
      <c r="S28" s="0" t="n">
        <v>7.653</v>
      </c>
      <c r="T28" s="0" t="n">
        <v>7.642</v>
      </c>
      <c r="U28" s="0" t="n">
        <v>7.598</v>
      </c>
      <c r="V28" s="0" t="n">
        <v>7.523</v>
      </c>
      <c r="W28" s="0" t="n">
        <v>7.421</v>
      </c>
      <c r="X28" s="0" t="n">
        <v>7.294</v>
      </c>
      <c r="Y28" s="0" t="n">
        <v>7.145</v>
      </c>
      <c r="Z28" s="0" t="n">
        <v>6.975</v>
      </c>
      <c r="AA28" s="0" t="n">
        <v>6.787</v>
      </c>
      <c r="AB28" s="0" t="n">
        <v>6.582</v>
      </c>
      <c r="AC28" s="0" t="n">
        <v>6.363</v>
      </c>
      <c r="AD28" s="0" t="n">
        <v>6.13</v>
      </c>
      <c r="AE28" s="0" t="n">
        <v>5.885</v>
      </c>
      <c r="AF28" s="0" t="n">
        <v>5.629</v>
      </c>
      <c r="AG28" s="0" t="n">
        <v>5.364</v>
      </c>
      <c r="AH28" s="0" t="n">
        <v>5.09</v>
      </c>
      <c r="AI28" s="0" t="n">
        <v>4.807</v>
      </c>
      <c r="AJ28" s="0" t="n">
        <v>4.515</v>
      </c>
      <c r="AK28" s="0" t="n">
        <v>4.206</v>
      </c>
      <c r="AL28" s="0" t="n">
        <v>3.867</v>
      </c>
      <c r="AM28" s="0" t="n">
        <v>3.545</v>
      </c>
    </row>
    <row r="29" customFormat="false" ht="12.8" hidden="false" customHeight="false" outlineLevel="0" collapsed="false">
      <c r="A29" s="0" t="n">
        <v>16</v>
      </c>
      <c r="B29" s="0" t="n">
        <v>1</v>
      </c>
      <c r="C29" s="0" t="n">
        <v>0</v>
      </c>
      <c r="D29" s="0" t="n">
        <v>0</v>
      </c>
      <c r="E29" s="0" t="n">
        <v>0</v>
      </c>
      <c r="F29" s="0" t="n">
        <v>0</v>
      </c>
      <c r="G29" s="0" t="n">
        <v>0</v>
      </c>
      <c r="H29" s="0" t="n">
        <v>2.65</v>
      </c>
      <c r="I29" s="0" t="n">
        <v>4.256</v>
      </c>
      <c r="J29" s="0" t="n">
        <v>5.264</v>
      </c>
      <c r="K29" s="0" t="n">
        <v>6.008</v>
      </c>
      <c r="L29" s="0" t="n">
        <v>6.585</v>
      </c>
      <c r="M29" s="0" t="n">
        <v>7.04</v>
      </c>
      <c r="N29" s="0" t="n">
        <v>7.4</v>
      </c>
      <c r="O29" s="0" t="n">
        <v>7.683</v>
      </c>
      <c r="P29" s="0" t="n">
        <v>7.9</v>
      </c>
      <c r="Q29" s="0" t="n">
        <v>8.061</v>
      </c>
      <c r="R29" s="0" t="n">
        <v>8.173</v>
      </c>
      <c r="S29" s="0" t="n">
        <v>8.241</v>
      </c>
      <c r="T29" s="0" t="n">
        <v>8.27</v>
      </c>
      <c r="U29" s="0" t="n">
        <v>8.263</v>
      </c>
      <c r="V29" s="0" t="n">
        <v>8.224</v>
      </c>
      <c r="W29" s="0" t="n">
        <v>8.155</v>
      </c>
      <c r="X29" s="0" t="n">
        <v>8.06</v>
      </c>
      <c r="Y29" s="0" t="n">
        <v>7.939</v>
      </c>
      <c r="Z29" s="0" t="n">
        <v>7.795</v>
      </c>
      <c r="AA29" s="0" t="n">
        <v>7.629</v>
      </c>
      <c r="AB29" s="0" t="n">
        <v>7.444</v>
      </c>
      <c r="AC29" s="0" t="n">
        <v>7.239</v>
      </c>
      <c r="AD29" s="0" t="n">
        <v>7.017</v>
      </c>
      <c r="AE29" s="0" t="n">
        <v>6.777</v>
      </c>
      <c r="AF29" s="0" t="n">
        <v>6.521</v>
      </c>
      <c r="AG29" s="0" t="n">
        <v>6.248</v>
      </c>
      <c r="AH29" s="0" t="n">
        <v>5.957</v>
      </c>
      <c r="AI29" s="0" t="n">
        <v>5.648</v>
      </c>
      <c r="AJ29" s="0" t="n">
        <v>5.315</v>
      </c>
      <c r="AK29" s="0" t="n">
        <v>4.944</v>
      </c>
      <c r="AL29" s="0" t="n">
        <v>4.502</v>
      </c>
      <c r="AM29" s="0" t="n">
        <v>4.073</v>
      </c>
    </row>
    <row r="30" customFormat="false" ht="12.8" hidden="false" customHeight="false" outlineLevel="0" collapsed="false">
      <c r="A30" s="0" t="n">
        <v>18</v>
      </c>
      <c r="B30" s="0" t="n">
        <v>1</v>
      </c>
      <c r="C30" s="0" t="n">
        <v>0</v>
      </c>
      <c r="D30" s="0" t="n">
        <v>0</v>
      </c>
      <c r="E30" s="0" t="n">
        <v>0</v>
      </c>
      <c r="F30" s="0" t="n">
        <v>0</v>
      </c>
      <c r="G30" s="0" t="n">
        <v>0</v>
      </c>
      <c r="H30" s="0" t="n">
        <v>2.729</v>
      </c>
      <c r="I30" s="0" t="n">
        <v>4.395</v>
      </c>
      <c r="J30" s="0" t="n">
        <v>5.454</v>
      </c>
      <c r="K30" s="0" t="n">
        <v>6.246</v>
      </c>
      <c r="L30" s="0" t="n">
        <v>6.87</v>
      </c>
      <c r="M30" s="0" t="n">
        <v>7.371</v>
      </c>
      <c r="N30" s="0" t="n">
        <v>7.776</v>
      </c>
      <c r="O30" s="0" t="n">
        <v>8.103</v>
      </c>
      <c r="P30" s="0" t="n">
        <v>8.364</v>
      </c>
      <c r="Q30" s="0" t="n">
        <v>8.568</v>
      </c>
      <c r="R30" s="0" t="n">
        <v>8.721</v>
      </c>
      <c r="S30" s="0" t="n">
        <v>8.829</v>
      </c>
      <c r="T30" s="0" t="n">
        <v>8.897</v>
      </c>
      <c r="U30" s="0" t="n">
        <v>8.928</v>
      </c>
      <c r="V30" s="0" t="n">
        <v>8.924</v>
      </c>
      <c r="W30" s="0" t="n">
        <v>8.889</v>
      </c>
      <c r="X30" s="0" t="n">
        <v>8.825</v>
      </c>
      <c r="Y30" s="0" t="n">
        <v>8.733</v>
      </c>
      <c r="Z30" s="0" t="n">
        <v>8.615</v>
      </c>
      <c r="AA30" s="0" t="n">
        <v>8.472</v>
      </c>
      <c r="AB30" s="0" t="n">
        <v>8.305</v>
      </c>
      <c r="AC30" s="0" t="n">
        <v>8.115</v>
      </c>
      <c r="AD30" s="0" t="n">
        <v>7.903</v>
      </c>
      <c r="AE30" s="0" t="n">
        <v>7.669</v>
      </c>
      <c r="AF30" s="0" t="n">
        <v>7.412</v>
      </c>
      <c r="AG30" s="0" t="n">
        <v>7.131</v>
      </c>
      <c r="AH30" s="0" t="n">
        <v>6.825</v>
      </c>
      <c r="AI30" s="0" t="n">
        <v>6.489</v>
      </c>
      <c r="AJ30" s="0" t="n">
        <v>6.115</v>
      </c>
      <c r="AK30" s="0" t="n">
        <v>5.681</v>
      </c>
      <c r="AL30" s="0" t="n">
        <v>5.136</v>
      </c>
      <c r="AM30" s="0" t="n">
        <v>4.601</v>
      </c>
    </row>
    <row r="31" customFormat="false" ht="12.8" hidden="false" customHeight="false" outlineLevel="0" collapsed="false">
      <c r="A31" s="0" t="n">
        <v>20</v>
      </c>
      <c r="B31" s="0" t="n">
        <v>1</v>
      </c>
      <c r="C31" s="0" t="n">
        <v>0</v>
      </c>
      <c r="D31" s="0" t="n">
        <v>0</v>
      </c>
      <c r="E31" s="0" t="n">
        <v>0</v>
      </c>
      <c r="F31" s="0" t="n">
        <v>0</v>
      </c>
      <c r="G31" s="0" t="n">
        <v>0</v>
      </c>
      <c r="H31" s="0" t="n">
        <v>2.844</v>
      </c>
      <c r="I31" s="0" t="n">
        <v>4.588</v>
      </c>
      <c r="J31" s="0" t="n">
        <v>5.703</v>
      </c>
      <c r="K31" s="0" t="n">
        <v>6.543</v>
      </c>
      <c r="L31" s="0" t="n">
        <v>7.209</v>
      </c>
      <c r="M31" s="0" t="n">
        <v>7.749</v>
      </c>
      <c r="N31" s="0" t="n">
        <v>8.19</v>
      </c>
      <c r="O31" s="0" t="n">
        <v>8.551</v>
      </c>
      <c r="P31" s="0" t="n">
        <v>8.843</v>
      </c>
      <c r="Q31" s="0" t="n">
        <v>9.077</v>
      </c>
      <c r="R31" s="0" t="n">
        <v>9.259</v>
      </c>
      <c r="S31" s="0" t="n">
        <v>9.394</v>
      </c>
      <c r="T31" s="0" t="n">
        <v>9.486</v>
      </c>
      <c r="U31" s="0" t="n">
        <v>9.54</v>
      </c>
      <c r="V31" s="0" t="n">
        <v>9.559</v>
      </c>
      <c r="W31" s="0" t="n">
        <v>9.544</v>
      </c>
      <c r="X31" s="0" t="n">
        <v>9.498</v>
      </c>
      <c r="Y31" s="0" t="n">
        <v>9.423</v>
      </c>
      <c r="Z31" s="0" t="n">
        <v>9.32</v>
      </c>
      <c r="AA31" s="0" t="n">
        <v>9.191</v>
      </c>
      <c r="AB31" s="0" t="n">
        <v>9.035</v>
      </c>
      <c r="AC31" s="0" t="n">
        <v>8.855</v>
      </c>
      <c r="AD31" s="0" t="n">
        <v>8.649</v>
      </c>
      <c r="AE31" s="0" t="n">
        <v>8.419</v>
      </c>
      <c r="AF31" s="0" t="n">
        <v>8.163</v>
      </c>
      <c r="AG31" s="0" t="n">
        <v>7.88</v>
      </c>
      <c r="AH31" s="0" t="n">
        <v>7.568</v>
      </c>
      <c r="AI31" s="0" t="n">
        <v>7.221</v>
      </c>
      <c r="AJ31" s="0" t="n">
        <v>6.83</v>
      </c>
      <c r="AK31" s="0" t="n">
        <v>6.367</v>
      </c>
      <c r="AL31" s="0" t="n">
        <v>5.776</v>
      </c>
      <c r="AM31" s="0" t="n">
        <v>5.193</v>
      </c>
    </row>
    <row r="32" customFormat="false" ht="12.8" hidden="false" customHeight="false" outlineLevel="0" collapsed="false">
      <c r="A32" s="0" t="n">
        <v>22</v>
      </c>
      <c r="B32" s="0" t="n">
        <v>1</v>
      </c>
      <c r="C32" s="0" t="n">
        <v>0</v>
      </c>
      <c r="D32" s="0" t="n">
        <v>0</v>
      </c>
      <c r="E32" s="0" t="n">
        <v>0</v>
      </c>
      <c r="F32" s="0" t="n">
        <v>0</v>
      </c>
      <c r="G32" s="0" t="n">
        <v>0</v>
      </c>
      <c r="H32" s="0" t="n">
        <v>2.96</v>
      </c>
      <c r="I32" s="0" t="n">
        <v>4.781</v>
      </c>
      <c r="J32" s="0" t="n">
        <v>5.953</v>
      </c>
      <c r="K32" s="0" t="n">
        <v>6.84</v>
      </c>
      <c r="L32" s="0" t="n">
        <v>7.548</v>
      </c>
      <c r="M32" s="0" t="n">
        <v>8.127</v>
      </c>
      <c r="N32" s="0" t="n">
        <v>8.604</v>
      </c>
      <c r="O32" s="0" t="n">
        <v>8.999</v>
      </c>
      <c r="P32" s="0" t="n">
        <v>9.323</v>
      </c>
      <c r="Q32" s="0" t="n">
        <v>9.586</v>
      </c>
      <c r="R32" s="0" t="n">
        <v>9.796</v>
      </c>
      <c r="S32" s="0" t="n">
        <v>9.958</v>
      </c>
      <c r="T32" s="0" t="n">
        <v>10.076</v>
      </c>
      <c r="U32" s="0" t="n">
        <v>10.153</v>
      </c>
      <c r="V32" s="0" t="n">
        <v>10.193</v>
      </c>
      <c r="W32" s="0" t="n">
        <v>10.199</v>
      </c>
      <c r="X32" s="0" t="n">
        <v>10.172</v>
      </c>
      <c r="Y32" s="0" t="n">
        <v>10.114</v>
      </c>
      <c r="Z32" s="0" t="n">
        <v>10.026</v>
      </c>
      <c r="AA32" s="0" t="n">
        <v>9.91</v>
      </c>
      <c r="AB32" s="0" t="n">
        <v>9.765</v>
      </c>
      <c r="AC32" s="0" t="n">
        <v>9.594</v>
      </c>
      <c r="AD32" s="0" t="n">
        <v>9.395</v>
      </c>
      <c r="AE32" s="0" t="n">
        <v>9.169</v>
      </c>
      <c r="AF32" s="0" t="n">
        <v>8.914</v>
      </c>
      <c r="AG32" s="0" t="n">
        <v>8.629</v>
      </c>
      <c r="AH32" s="0" t="n">
        <v>8.31</v>
      </c>
      <c r="AI32" s="0" t="n">
        <v>7.953</v>
      </c>
      <c r="AJ32" s="0" t="n">
        <v>7.544</v>
      </c>
      <c r="AK32" s="0" t="n">
        <v>7.054</v>
      </c>
      <c r="AL32" s="0" t="n">
        <v>6.416</v>
      </c>
      <c r="AM32" s="0" t="n">
        <v>5.785</v>
      </c>
    </row>
    <row r="33" customFormat="false" ht="12.8" hidden="false" customHeight="false" outlineLevel="0" collapsed="false">
      <c r="A33" s="0" t="n">
        <v>24</v>
      </c>
      <c r="B33" s="0" t="n">
        <v>1</v>
      </c>
      <c r="C33" s="0" t="n">
        <v>0</v>
      </c>
      <c r="D33" s="0" t="n">
        <v>0</v>
      </c>
      <c r="E33" s="0" t="n">
        <v>0</v>
      </c>
      <c r="F33" s="0" t="n">
        <v>0</v>
      </c>
      <c r="G33" s="0" t="n">
        <v>0</v>
      </c>
      <c r="H33" s="0" t="n">
        <v>2.94</v>
      </c>
      <c r="I33" s="0" t="n">
        <v>4.791</v>
      </c>
      <c r="J33" s="0" t="n">
        <v>6.019</v>
      </c>
      <c r="K33" s="0" t="n">
        <v>6.981</v>
      </c>
      <c r="L33" s="0" t="n">
        <v>7.775</v>
      </c>
      <c r="M33" s="0" t="n">
        <v>8.449</v>
      </c>
      <c r="N33" s="0" t="n">
        <v>9.028</v>
      </c>
      <c r="O33" s="0" t="n">
        <v>9.53</v>
      </c>
      <c r="P33" s="0" t="n">
        <v>9.965</v>
      </c>
      <c r="Q33" s="0" t="n">
        <v>10.341</v>
      </c>
      <c r="R33" s="0" t="n">
        <v>10.666</v>
      </c>
      <c r="S33" s="0" t="n">
        <v>10.942</v>
      </c>
      <c r="T33" s="0" t="n">
        <v>11.173</v>
      </c>
      <c r="U33" s="0" t="n">
        <v>11.361</v>
      </c>
      <c r="V33" s="0" t="n">
        <v>11.51</v>
      </c>
      <c r="W33" s="0" t="n">
        <v>11.619</v>
      </c>
      <c r="X33" s="0" t="n">
        <v>11.69</v>
      </c>
      <c r="Y33" s="0" t="n">
        <v>11.722</v>
      </c>
      <c r="Z33" s="0" t="n">
        <v>11.717</v>
      </c>
      <c r="AA33" s="0" t="n">
        <v>11.674</v>
      </c>
      <c r="AB33" s="0" t="n">
        <v>11.59</v>
      </c>
      <c r="AC33" s="0" t="n">
        <v>11.465</v>
      </c>
      <c r="AD33" s="0" t="n">
        <v>11.295</v>
      </c>
      <c r="AE33" s="0" t="n">
        <v>11.076</v>
      </c>
      <c r="AF33" s="0" t="n">
        <v>10.802</v>
      </c>
      <c r="AG33" s="0" t="n">
        <v>10.459</v>
      </c>
      <c r="AH33" s="0" t="n">
        <v>10.021</v>
      </c>
      <c r="AI33" s="0" t="n">
        <v>9.434</v>
      </c>
      <c r="AJ33" s="0" t="n">
        <v>8.77</v>
      </c>
      <c r="AK33" s="0" t="n">
        <v>8.08</v>
      </c>
      <c r="AL33" s="0" t="n">
        <v>7.401</v>
      </c>
      <c r="AM33" s="0" t="n">
        <v>6.785</v>
      </c>
    </row>
    <row r="34" customFormat="false" ht="12.8" hidden="false" customHeight="false" outlineLevel="0" collapsed="false">
      <c r="A34" s="0" t="n">
        <v>26</v>
      </c>
      <c r="B34" s="0" t="n">
        <v>1</v>
      </c>
      <c r="C34" s="0" t="n">
        <v>0</v>
      </c>
      <c r="D34" s="0" t="n">
        <v>0</v>
      </c>
      <c r="E34" s="0" t="n">
        <v>0</v>
      </c>
      <c r="F34" s="0" t="n">
        <v>0</v>
      </c>
      <c r="G34" s="0" t="n">
        <v>0</v>
      </c>
      <c r="H34" s="0" t="n">
        <v>6.966</v>
      </c>
      <c r="I34" s="0" t="n">
        <v>9.755</v>
      </c>
      <c r="J34" s="0" t="n">
        <v>10.9</v>
      </c>
      <c r="K34" s="0" t="n">
        <v>12.598</v>
      </c>
      <c r="L34" s="0" t="n">
        <v>13.802</v>
      </c>
      <c r="M34" s="0" t="n">
        <v>14.713</v>
      </c>
      <c r="N34" s="0" t="n">
        <v>15.534</v>
      </c>
      <c r="O34" s="0" t="n">
        <v>16.436</v>
      </c>
      <c r="P34" s="0" t="n">
        <v>16.997</v>
      </c>
      <c r="Q34" s="0" t="n">
        <v>17.327</v>
      </c>
      <c r="R34" s="0" t="n">
        <v>17.497</v>
      </c>
      <c r="S34" s="0" t="n">
        <v>17.537</v>
      </c>
      <c r="T34" s="0" t="n">
        <v>17.468</v>
      </c>
      <c r="U34" s="0" t="n">
        <v>17.306</v>
      </c>
      <c r="V34" s="0" t="n">
        <v>17.063</v>
      </c>
      <c r="W34" s="0" t="n">
        <v>16.75</v>
      </c>
      <c r="X34" s="0" t="n">
        <v>16.375</v>
      </c>
      <c r="Y34" s="0" t="n">
        <v>15.947</v>
      </c>
      <c r="Z34" s="0" t="n">
        <v>15.473</v>
      </c>
      <c r="AA34" s="0" t="n">
        <v>14.96</v>
      </c>
      <c r="AB34" s="0" t="n">
        <v>14.414</v>
      </c>
      <c r="AC34" s="0" t="n">
        <v>13.842</v>
      </c>
      <c r="AD34" s="0" t="n">
        <v>13.251</v>
      </c>
      <c r="AE34" s="0" t="n">
        <v>12.646</v>
      </c>
      <c r="AF34" s="0" t="n">
        <v>12.033</v>
      </c>
      <c r="AG34" s="0" t="n">
        <v>11.421</v>
      </c>
      <c r="AH34" s="0" t="n">
        <v>10.818</v>
      </c>
      <c r="AI34" s="0" t="n">
        <v>10.236</v>
      </c>
      <c r="AJ34" s="0" t="n">
        <v>9.676</v>
      </c>
      <c r="AK34" s="0" t="n">
        <v>9.142</v>
      </c>
      <c r="AL34" s="0" t="n">
        <v>8.642</v>
      </c>
      <c r="AM34" s="0" t="n">
        <v>8.192</v>
      </c>
    </row>
    <row r="35" customFormat="false" ht="12.8" hidden="false" customHeight="false" outlineLevel="0" collapsed="false">
      <c r="A35" s="0" t="n">
        <v>28</v>
      </c>
      <c r="B35" s="0" t="n">
        <v>1</v>
      </c>
      <c r="C35" s="0" t="n">
        <v>0</v>
      </c>
      <c r="D35" s="0" t="n">
        <v>0</v>
      </c>
      <c r="E35" s="0" t="n">
        <v>0</v>
      </c>
      <c r="F35" s="0" t="n">
        <v>0</v>
      </c>
      <c r="G35" s="0" t="n">
        <v>0</v>
      </c>
      <c r="H35" s="0" t="n">
        <v>6.58</v>
      </c>
      <c r="I35" s="0" t="n">
        <v>8.736</v>
      </c>
      <c r="J35" s="0" t="n">
        <v>10.864</v>
      </c>
      <c r="K35" s="0" t="n">
        <v>12.992</v>
      </c>
      <c r="L35" s="0" t="n">
        <v>13.804</v>
      </c>
      <c r="M35" s="0" t="n">
        <v>14.588</v>
      </c>
      <c r="N35" s="0" t="n">
        <v>15.372</v>
      </c>
      <c r="O35" s="0" t="n">
        <v>16.406</v>
      </c>
      <c r="P35" s="0" t="n">
        <v>17.5</v>
      </c>
      <c r="Q35" s="0" t="n">
        <v>19.125</v>
      </c>
      <c r="R35" s="0" t="n">
        <v>20.787</v>
      </c>
      <c r="S35" s="0" t="n">
        <v>22.546</v>
      </c>
      <c r="T35" s="0" t="n">
        <v>23.342</v>
      </c>
      <c r="U35" s="0" t="n">
        <v>23.563</v>
      </c>
      <c r="V35" s="0" t="n">
        <v>23.428</v>
      </c>
      <c r="W35" s="0" t="n">
        <v>23.032</v>
      </c>
      <c r="X35" s="0" t="n">
        <v>22.431</v>
      </c>
      <c r="Y35" s="0" t="n">
        <v>21.668</v>
      </c>
      <c r="Z35" s="0" t="n">
        <v>20.776</v>
      </c>
      <c r="AA35" s="0" t="n">
        <v>19.783</v>
      </c>
      <c r="AB35" s="0" t="n">
        <v>18.715</v>
      </c>
      <c r="AC35" s="0" t="n">
        <v>17.594</v>
      </c>
      <c r="AD35" s="0" t="n">
        <v>16.445</v>
      </c>
      <c r="AE35" s="0" t="n">
        <v>15.291</v>
      </c>
      <c r="AF35" s="0" t="n">
        <v>14.155</v>
      </c>
      <c r="AG35" s="0" t="n">
        <v>13.069</v>
      </c>
      <c r="AH35" s="0" t="n">
        <v>12.069</v>
      </c>
      <c r="AI35" s="0" t="n">
        <v>11.222</v>
      </c>
      <c r="AJ35" s="0" t="n">
        <v>10.643</v>
      </c>
      <c r="AK35" s="0" t="n">
        <v>10.219</v>
      </c>
      <c r="AL35" s="0" t="n">
        <v>9.885</v>
      </c>
      <c r="AM35" s="0" t="n">
        <v>9.598</v>
      </c>
    </row>
    <row r="36" customFormat="false" ht="12.8" hidden="false" customHeight="false" outlineLevel="0" collapsed="false">
      <c r="A36" s="0" t="n">
        <v>30</v>
      </c>
      <c r="B36" s="0" t="n">
        <v>1</v>
      </c>
      <c r="C36" s="0" t="n">
        <v>0</v>
      </c>
      <c r="D36" s="0" t="n">
        <v>0</v>
      </c>
      <c r="E36" s="0" t="n">
        <v>0</v>
      </c>
      <c r="F36" s="0" t="n">
        <v>0</v>
      </c>
      <c r="G36" s="0" t="n">
        <v>0</v>
      </c>
      <c r="H36" s="0" t="n">
        <v>5.957</v>
      </c>
      <c r="I36" s="0" t="n">
        <v>8.069</v>
      </c>
      <c r="J36" s="0" t="n">
        <v>10.16</v>
      </c>
      <c r="K36" s="0" t="n">
        <v>12.023</v>
      </c>
      <c r="L36" s="0" t="n">
        <v>12.774</v>
      </c>
      <c r="M36" s="0" t="n">
        <v>13.506</v>
      </c>
      <c r="N36" s="0" t="n">
        <v>14.237</v>
      </c>
      <c r="O36" s="0" t="n">
        <v>15.103</v>
      </c>
      <c r="P36" s="0" t="n">
        <v>16.243</v>
      </c>
      <c r="Q36" s="0" t="n">
        <v>17.177</v>
      </c>
      <c r="R36" s="0" t="n">
        <v>18.391</v>
      </c>
      <c r="S36" s="0" t="n">
        <v>19.813</v>
      </c>
      <c r="T36" s="0" t="n">
        <v>20.762</v>
      </c>
      <c r="U36" s="0" t="n">
        <v>21.802</v>
      </c>
      <c r="V36" s="0" t="n">
        <v>22.764</v>
      </c>
      <c r="W36" s="0" t="n">
        <v>23.691</v>
      </c>
      <c r="X36" s="0" t="n">
        <v>23.835</v>
      </c>
      <c r="Y36" s="0" t="n">
        <v>23.498</v>
      </c>
      <c r="Z36" s="0" t="n">
        <v>22.857</v>
      </c>
      <c r="AA36" s="0" t="n">
        <v>21.993</v>
      </c>
      <c r="AB36" s="0" t="n">
        <v>20.96</v>
      </c>
      <c r="AC36" s="0" t="n">
        <v>19.798</v>
      </c>
      <c r="AD36" s="0" t="n">
        <v>18.544</v>
      </c>
      <c r="AE36" s="0" t="n">
        <v>17.228</v>
      </c>
      <c r="AF36" s="0" t="n">
        <v>15.881</v>
      </c>
      <c r="AG36" s="0" t="n">
        <v>14.534</v>
      </c>
      <c r="AH36" s="0" t="n">
        <v>13.219</v>
      </c>
      <c r="AI36" s="0" t="n">
        <v>11.977</v>
      </c>
      <c r="AJ36" s="0" t="n">
        <v>10.86</v>
      </c>
      <c r="AK36" s="0" t="n">
        <v>9.967</v>
      </c>
      <c r="AL36" s="0" t="n">
        <v>9.476</v>
      </c>
      <c r="AM36" s="0" t="n">
        <v>9.142</v>
      </c>
    </row>
    <row r="37" customFormat="false" ht="12.8" hidden="false" customHeight="false" outlineLevel="0" collapsed="false">
      <c r="A37" s="0" t="n">
        <v>32</v>
      </c>
      <c r="B37" s="0" t="n">
        <v>1</v>
      </c>
      <c r="C37" s="0" t="n">
        <v>0</v>
      </c>
      <c r="D37" s="0" t="n">
        <v>0</v>
      </c>
      <c r="E37" s="0" t="n">
        <v>0</v>
      </c>
      <c r="F37" s="0" t="n">
        <v>0</v>
      </c>
      <c r="G37" s="0" t="n">
        <v>0</v>
      </c>
      <c r="H37" s="0" t="n">
        <v>5.633</v>
      </c>
      <c r="I37" s="0" t="n">
        <v>7.81</v>
      </c>
      <c r="J37" s="0" t="n">
        <v>9.847</v>
      </c>
      <c r="K37" s="0" t="n">
        <v>11.658</v>
      </c>
      <c r="L37" s="0" t="n">
        <v>12.445</v>
      </c>
      <c r="M37" s="0" t="n">
        <v>13.191</v>
      </c>
      <c r="N37" s="0" t="n">
        <v>13.925</v>
      </c>
      <c r="O37" s="0" t="n">
        <v>14.79</v>
      </c>
      <c r="P37" s="0" t="n">
        <v>15.911</v>
      </c>
      <c r="Q37" s="0" t="n">
        <v>16.902</v>
      </c>
      <c r="R37" s="0" t="n">
        <v>18.132</v>
      </c>
      <c r="S37" s="0" t="n">
        <v>19.535</v>
      </c>
      <c r="T37" s="0" t="n">
        <v>20.452</v>
      </c>
      <c r="U37" s="0" t="n">
        <v>21.451</v>
      </c>
      <c r="V37" s="0" t="n">
        <v>22.347</v>
      </c>
      <c r="W37" s="0" t="n">
        <v>23.213</v>
      </c>
      <c r="X37" s="0" t="n">
        <v>24.068</v>
      </c>
      <c r="Y37" s="0" t="n">
        <v>25.024</v>
      </c>
      <c r="Z37" s="0" t="n">
        <v>24.957</v>
      </c>
      <c r="AA37" s="0" t="n">
        <v>24.279</v>
      </c>
      <c r="AB37" s="0" t="n">
        <v>23.232</v>
      </c>
      <c r="AC37" s="0" t="n">
        <v>21.927</v>
      </c>
      <c r="AD37" s="0" t="n">
        <v>20.44</v>
      </c>
      <c r="AE37" s="0" t="n">
        <v>18.829</v>
      </c>
      <c r="AF37" s="0" t="n">
        <v>17.147</v>
      </c>
      <c r="AG37" s="0" t="n">
        <v>15.445</v>
      </c>
      <c r="AH37" s="0" t="n">
        <v>13.775</v>
      </c>
      <c r="AI37" s="0" t="n">
        <v>12.198</v>
      </c>
      <c r="AJ37" s="0" t="n">
        <v>10.791</v>
      </c>
      <c r="AK37" s="0" t="n">
        <v>9.706</v>
      </c>
      <c r="AL37" s="0" t="n">
        <v>9.206</v>
      </c>
      <c r="AM37" s="0" t="n">
        <v>8.919</v>
      </c>
    </row>
    <row r="38" customFormat="false" ht="12.8" hidden="false" customHeight="false" outlineLevel="0" collapsed="false">
      <c r="A38" s="0" t="n">
        <v>34</v>
      </c>
      <c r="B38" s="0" t="n">
        <v>1</v>
      </c>
      <c r="C38" s="0" t="n">
        <v>0</v>
      </c>
      <c r="D38" s="0" t="n">
        <v>0</v>
      </c>
      <c r="E38" s="0" t="n">
        <v>0</v>
      </c>
      <c r="F38" s="0" t="n">
        <v>0</v>
      </c>
      <c r="G38" s="0" t="n">
        <v>0</v>
      </c>
      <c r="H38" s="0" t="n">
        <v>5.31</v>
      </c>
      <c r="I38" s="0" t="n">
        <v>7.551</v>
      </c>
      <c r="J38" s="0" t="n">
        <v>9.534</v>
      </c>
      <c r="K38" s="0" t="n">
        <v>11.293</v>
      </c>
      <c r="L38" s="0" t="n">
        <v>12.117</v>
      </c>
      <c r="M38" s="0" t="n">
        <v>12.876</v>
      </c>
      <c r="N38" s="0" t="n">
        <v>13.613</v>
      </c>
      <c r="O38" s="0" t="n">
        <v>14.476</v>
      </c>
      <c r="P38" s="0" t="n">
        <v>15.578</v>
      </c>
      <c r="Q38" s="0" t="n">
        <v>16.628</v>
      </c>
      <c r="R38" s="0" t="n">
        <v>17.874</v>
      </c>
      <c r="S38" s="0" t="n">
        <v>19.257</v>
      </c>
      <c r="T38" s="0" t="n">
        <v>20.141</v>
      </c>
      <c r="U38" s="0" t="n">
        <v>21.099</v>
      </c>
      <c r="V38" s="0" t="n">
        <v>21.931</v>
      </c>
      <c r="W38" s="0" t="n">
        <v>22.736</v>
      </c>
      <c r="X38" s="0" t="n">
        <v>23.53</v>
      </c>
      <c r="Y38" s="0" t="n">
        <v>24.427</v>
      </c>
      <c r="Z38" s="0" t="n">
        <v>25.44</v>
      </c>
      <c r="AA38" s="0" t="n">
        <v>26.526</v>
      </c>
      <c r="AB38" s="0" t="n">
        <v>26.186</v>
      </c>
      <c r="AC38" s="0" t="n">
        <v>25.022</v>
      </c>
      <c r="AD38" s="0" t="n">
        <v>23.384</v>
      </c>
      <c r="AE38" s="0" t="n">
        <v>21.438</v>
      </c>
      <c r="AF38" s="0" t="n">
        <v>19.304</v>
      </c>
      <c r="AG38" s="0" t="n">
        <v>17.078</v>
      </c>
      <c r="AH38" s="0" t="n">
        <v>14.856</v>
      </c>
      <c r="AI38" s="0" t="n">
        <v>12.739</v>
      </c>
      <c r="AJ38" s="0" t="n">
        <v>10.857</v>
      </c>
      <c r="AK38" s="0" t="n">
        <v>9.445</v>
      </c>
      <c r="AL38" s="0" t="n">
        <v>8.918</v>
      </c>
      <c r="AM38" s="0" t="n">
        <v>8.696</v>
      </c>
    </row>
    <row r="39" customFormat="false" ht="12.8" hidden="false" customHeight="false" outlineLevel="0" collapsed="false">
      <c r="A39" s="0" t="n">
        <v>36</v>
      </c>
      <c r="B39" s="0" t="n">
        <v>1</v>
      </c>
      <c r="C39" s="0" t="n">
        <v>0</v>
      </c>
      <c r="D39" s="0" t="n">
        <v>0</v>
      </c>
      <c r="E39" s="0" t="n">
        <v>0</v>
      </c>
      <c r="F39" s="0" t="n">
        <v>0</v>
      </c>
      <c r="G39" s="0" t="n">
        <v>0</v>
      </c>
      <c r="H39" s="0" t="n">
        <v>4.986</v>
      </c>
      <c r="I39" s="0" t="n">
        <v>7.292</v>
      </c>
      <c r="J39" s="0" t="n">
        <v>9.221</v>
      </c>
      <c r="K39" s="0" t="n">
        <v>10.928</v>
      </c>
      <c r="L39" s="0" t="n">
        <v>11.788</v>
      </c>
      <c r="M39" s="0" t="n">
        <v>12.56</v>
      </c>
      <c r="N39" s="0" t="n">
        <v>13.3</v>
      </c>
      <c r="O39" s="0" t="n">
        <v>14.163</v>
      </c>
      <c r="P39" s="0" t="n">
        <v>15.246</v>
      </c>
      <c r="Q39" s="0" t="n">
        <v>16.353</v>
      </c>
      <c r="R39" s="0" t="n">
        <v>17.616</v>
      </c>
      <c r="S39" s="0" t="n">
        <v>18.979</v>
      </c>
      <c r="T39" s="0" t="n">
        <v>19.831</v>
      </c>
      <c r="U39" s="0" t="n">
        <v>20.748</v>
      </c>
      <c r="V39" s="0" t="n">
        <v>21.515</v>
      </c>
      <c r="W39" s="0" t="n">
        <v>22.258</v>
      </c>
      <c r="X39" s="0" t="n">
        <v>22.992</v>
      </c>
      <c r="Y39" s="0" t="n">
        <v>23.83</v>
      </c>
      <c r="Z39" s="0" t="n">
        <v>24.781</v>
      </c>
      <c r="AA39" s="0" t="n">
        <v>25.81</v>
      </c>
      <c r="AB39" s="0" t="n">
        <v>26.379</v>
      </c>
      <c r="AC39" s="0" t="n">
        <v>25.608</v>
      </c>
      <c r="AD39" s="0" t="n">
        <v>24.073</v>
      </c>
      <c r="AE39" s="0" t="n">
        <v>22.097</v>
      </c>
      <c r="AF39" s="0" t="n">
        <v>19.853</v>
      </c>
      <c r="AG39" s="0" t="n">
        <v>17.47</v>
      </c>
      <c r="AH39" s="0" t="n">
        <v>15.065</v>
      </c>
      <c r="AI39" s="0" t="n">
        <v>12.761</v>
      </c>
      <c r="AJ39" s="0" t="n">
        <v>10.711</v>
      </c>
      <c r="AK39" s="0" t="n">
        <v>9.185</v>
      </c>
      <c r="AL39" s="0" t="n">
        <v>8.658</v>
      </c>
      <c r="AM39" s="0" t="n">
        <v>8.473</v>
      </c>
    </row>
    <row r="40" customFormat="false" ht="12.8" hidden="false" customHeight="false" outlineLevel="0" collapsed="false">
      <c r="A40" s="0" t="n">
        <v>38</v>
      </c>
      <c r="B40" s="0" t="n">
        <v>1</v>
      </c>
      <c r="C40" s="0" t="n">
        <v>0</v>
      </c>
      <c r="D40" s="0" t="n">
        <v>0</v>
      </c>
      <c r="E40" s="0" t="n">
        <v>0</v>
      </c>
      <c r="F40" s="0" t="n">
        <v>0</v>
      </c>
      <c r="G40" s="0" t="n">
        <v>0</v>
      </c>
      <c r="H40" s="0" t="n">
        <v>4.662</v>
      </c>
      <c r="I40" s="0" t="n">
        <v>7.034</v>
      </c>
      <c r="J40" s="0" t="n">
        <v>8.908</v>
      </c>
      <c r="K40" s="0" t="n">
        <v>10.563</v>
      </c>
      <c r="L40" s="0" t="n">
        <v>11.459</v>
      </c>
      <c r="M40" s="0" t="n">
        <v>12.245</v>
      </c>
      <c r="N40" s="0" t="n">
        <v>12.988</v>
      </c>
      <c r="O40" s="0" t="n">
        <v>13.85</v>
      </c>
      <c r="P40" s="0" t="n">
        <v>14.914</v>
      </c>
      <c r="Q40" s="0" t="n">
        <v>16.078</v>
      </c>
      <c r="R40" s="0" t="n">
        <v>17.358</v>
      </c>
      <c r="S40" s="0" t="n">
        <v>18.701</v>
      </c>
      <c r="T40" s="0" t="n">
        <v>19.521</v>
      </c>
      <c r="U40" s="0" t="n">
        <v>20.396</v>
      </c>
      <c r="V40" s="0" t="n">
        <v>21.099</v>
      </c>
      <c r="W40" s="0" t="n">
        <v>21.78</v>
      </c>
      <c r="X40" s="0" t="n">
        <v>22.454</v>
      </c>
      <c r="Y40" s="0" t="n">
        <v>23.233</v>
      </c>
      <c r="Z40" s="0" t="n">
        <v>24.122</v>
      </c>
      <c r="AA40" s="0" t="n">
        <v>25.094</v>
      </c>
      <c r="AB40" s="0" t="n">
        <v>25.61</v>
      </c>
      <c r="AC40" s="0" t="n">
        <v>25.896</v>
      </c>
      <c r="AD40" s="0" t="n">
        <v>26.048</v>
      </c>
      <c r="AE40" s="0" t="n">
        <v>26.022</v>
      </c>
      <c r="AF40" s="0" t="n">
        <v>25.671</v>
      </c>
      <c r="AG40" s="0" t="n">
        <v>25.059</v>
      </c>
      <c r="AH40" s="0" t="n">
        <v>24.64</v>
      </c>
      <c r="AI40" s="0" t="n">
        <v>24.157</v>
      </c>
      <c r="AJ40" s="0" t="n">
        <v>23.191</v>
      </c>
      <c r="AK40" s="0" t="n">
        <v>22.31</v>
      </c>
      <c r="AL40" s="0" t="n">
        <v>21.522</v>
      </c>
      <c r="AM40" s="0" t="n">
        <v>20.625</v>
      </c>
    </row>
    <row r="41" customFormat="false" ht="12.8" hidden="false" customHeight="false" outlineLevel="0" collapsed="false">
      <c r="A41" s="0" t="n">
        <v>40</v>
      </c>
      <c r="B41" s="0" t="n">
        <v>1</v>
      </c>
      <c r="C41" s="0" t="n">
        <v>0</v>
      </c>
      <c r="D41" s="0" t="n">
        <v>0</v>
      </c>
      <c r="E41" s="0" t="n">
        <v>0</v>
      </c>
      <c r="F41" s="0" t="n">
        <v>0</v>
      </c>
      <c r="G41" s="0" t="n">
        <v>0</v>
      </c>
      <c r="H41" s="0" t="n">
        <v>4.339</v>
      </c>
      <c r="I41" s="0" t="n">
        <v>6.775</v>
      </c>
      <c r="J41" s="0" t="n">
        <v>8.595</v>
      </c>
      <c r="K41" s="0" t="n">
        <v>10.197</v>
      </c>
      <c r="L41" s="0" t="n">
        <v>11.13</v>
      </c>
      <c r="M41" s="0" t="n">
        <v>11.93</v>
      </c>
      <c r="N41" s="0" t="n">
        <v>12.676</v>
      </c>
      <c r="O41" s="0" t="n">
        <v>13.536</v>
      </c>
      <c r="P41" s="0" t="n">
        <v>14.581</v>
      </c>
      <c r="Q41" s="0" t="n">
        <v>15.804</v>
      </c>
      <c r="R41" s="0" t="n">
        <v>17.099</v>
      </c>
      <c r="S41" s="0" t="n">
        <v>18.423</v>
      </c>
      <c r="T41" s="0" t="n">
        <v>19.211</v>
      </c>
      <c r="U41" s="0" t="n">
        <v>20.045</v>
      </c>
      <c r="V41" s="0" t="n">
        <v>20.682</v>
      </c>
      <c r="W41" s="0" t="n">
        <v>21.303</v>
      </c>
      <c r="X41" s="0" t="n">
        <v>21.917</v>
      </c>
      <c r="Y41" s="0" t="n">
        <v>22.636</v>
      </c>
      <c r="Z41" s="0" t="n">
        <v>23.463</v>
      </c>
      <c r="AA41" s="0" t="n">
        <v>24.377</v>
      </c>
      <c r="AB41" s="0" t="n">
        <v>24.841</v>
      </c>
      <c r="AC41" s="0" t="n">
        <v>25.127</v>
      </c>
      <c r="AD41" s="0" t="n">
        <v>25.314</v>
      </c>
      <c r="AE41" s="0" t="n">
        <v>25.334</v>
      </c>
      <c r="AF41" s="0" t="n">
        <v>24.998</v>
      </c>
      <c r="AG41" s="0" t="n">
        <v>24.398</v>
      </c>
      <c r="AH41" s="0" t="n">
        <v>24.001</v>
      </c>
      <c r="AI41" s="0" t="n">
        <v>23.515</v>
      </c>
      <c r="AJ41" s="0" t="n">
        <v>22.534</v>
      </c>
      <c r="AK41" s="0" t="n">
        <v>21.659</v>
      </c>
      <c r="AL41" s="0" t="n">
        <v>20.908</v>
      </c>
      <c r="AM41" s="0" t="n">
        <v>20.067</v>
      </c>
    </row>
    <row r="42" customFormat="false" ht="12.8" hidden="false" customHeight="false" outlineLevel="0" collapsed="false">
      <c r="A42" s="0" t="n">
        <v>42</v>
      </c>
      <c r="B42" s="0" t="n">
        <v>1</v>
      </c>
      <c r="C42" s="0" t="n">
        <v>0</v>
      </c>
      <c r="D42" s="0" t="n">
        <v>0</v>
      </c>
      <c r="E42" s="0" t="n">
        <v>0</v>
      </c>
      <c r="F42" s="0" t="n">
        <v>0</v>
      </c>
      <c r="G42" s="0" t="n">
        <v>0</v>
      </c>
      <c r="H42" s="0" t="n">
        <v>4.015</v>
      </c>
      <c r="I42" s="0" t="n">
        <v>6.516</v>
      </c>
      <c r="J42" s="0" t="n">
        <v>8.283</v>
      </c>
      <c r="K42" s="0" t="n">
        <v>9.832</v>
      </c>
      <c r="L42" s="0" t="n">
        <v>10.801</v>
      </c>
      <c r="M42" s="0" t="n">
        <v>11.615</v>
      </c>
      <c r="N42" s="0" t="n">
        <v>12.364</v>
      </c>
      <c r="O42" s="0" t="n">
        <v>13.223</v>
      </c>
      <c r="P42" s="0" t="n">
        <v>14.249</v>
      </c>
      <c r="Q42" s="0" t="n">
        <v>15.028</v>
      </c>
      <c r="R42" s="0" t="n">
        <v>15.788</v>
      </c>
      <c r="S42" s="0" t="n">
        <v>16.496</v>
      </c>
      <c r="T42" s="0" t="n">
        <v>17.183</v>
      </c>
      <c r="U42" s="0" t="n">
        <v>17.903</v>
      </c>
      <c r="V42" s="0" t="n">
        <v>18.424</v>
      </c>
      <c r="W42" s="0" t="n">
        <v>18.932</v>
      </c>
      <c r="X42" s="0" t="n">
        <v>19.435</v>
      </c>
      <c r="Y42" s="0" t="n">
        <v>20.036</v>
      </c>
      <c r="Z42" s="0" t="n">
        <v>20.731</v>
      </c>
      <c r="AA42" s="0" t="n">
        <v>21.51</v>
      </c>
      <c r="AB42" s="0" t="n">
        <v>22.22</v>
      </c>
      <c r="AC42" s="0" t="n">
        <v>22.835</v>
      </c>
      <c r="AD42" s="0" t="n">
        <v>23.41</v>
      </c>
      <c r="AE42" s="0" t="n">
        <v>23.85</v>
      </c>
      <c r="AF42" s="0" t="n">
        <v>23.927</v>
      </c>
      <c r="AG42" s="0" t="n">
        <v>23.736</v>
      </c>
      <c r="AH42" s="0" t="n">
        <v>23.362</v>
      </c>
      <c r="AI42" s="0" t="n">
        <v>22.873</v>
      </c>
      <c r="AJ42" s="0" t="n">
        <v>21.877</v>
      </c>
      <c r="AK42" s="0" t="n">
        <v>21.007</v>
      </c>
      <c r="AL42" s="0" t="n">
        <v>20.294</v>
      </c>
      <c r="AM42" s="0" t="n">
        <v>19.51</v>
      </c>
    </row>
    <row r="43" customFormat="false" ht="12.8" hidden="false" customHeight="false" outlineLevel="0" collapsed="false">
      <c r="A43" s="0" t="n">
        <v>50</v>
      </c>
      <c r="B43" s="0" t="n">
        <v>1</v>
      </c>
      <c r="C43" s="0" t="n">
        <v>0</v>
      </c>
      <c r="D43" s="0" t="n">
        <v>0</v>
      </c>
      <c r="E43" s="0" t="n">
        <v>0</v>
      </c>
      <c r="F43" s="0" t="n">
        <v>0.657</v>
      </c>
      <c r="G43" s="0" t="n">
        <v>1.68</v>
      </c>
      <c r="H43" s="0" t="n">
        <v>2.908</v>
      </c>
      <c r="I43" s="0" t="n">
        <v>4.261</v>
      </c>
      <c r="J43" s="0" t="n">
        <v>5.687</v>
      </c>
      <c r="K43" s="0" t="n">
        <v>7.139</v>
      </c>
      <c r="L43" s="0" t="n">
        <v>8.571</v>
      </c>
      <c r="M43" s="0" t="n">
        <v>9.93</v>
      </c>
      <c r="N43" s="0" t="n">
        <v>11.115</v>
      </c>
      <c r="O43" s="0" t="n">
        <v>11.97</v>
      </c>
      <c r="P43" s="0" t="n">
        <v>12.92</v>
      </c>
      <c r="Q43" s="0" t="n">
        <v>13.965</v>
      </c>
      <c r="R43" s="0" t="n">
        <v>14.82</v>
      </c>
      <c r="S43" s="0" t="n">
        <v>15.485</v>
      </c>
      <c r="T43" s="0" t="n">
        <v>16.055</v>
      </c>
      <c r="U43" s="0" t="n">
        <v>16.625</v>
      </c>
      <c r="V43" s="0" t="n">
        <v>16.91</v>
      </c>
      <c r="W43" s="0" t="n">
        <v>17.195</v>
      </c>
      <c r="X43" s="0" t="n">
        <v>17.48</v>
      </c>
      <c r="Y43" s="0" t="n">
        <v>17.866</v>
      </c>
      <c r="Z43" s="0" t="n">
        <v>18.335</v>
      </c>
      <c r="AA43" s="0" t="n">
        <v>18.905</v>
      </c>
      <c r="AB43" s="0" t="n">
        <v>19.38</v>
      </c>
      <c r="AC43" s="0" t="n">
        <v>19.95</v>
      </c>
      <c r="AD43" s="0" t="n">
        <v>20.615</v>
      </c>
      <c r="AE43" s="0" t="n">
        <v>21.185</v>
      </c>
      <c r="AF43" s="0" t="n">
        <v>21.28</v>
      </c>
      <c r="AG43" s="0" t="n">
        <v>21.09</v>
      </c>
      <c r="AH43" s="0" t="n">
        <v>20.805</v>
      </c>
      <c r="AI43" s="0" t="n">
        <v>20.304</v>
      </c>
      <c r="AJ43" s="0" t="n">
        <v>19.251</v>
      </c>
      <c r="AK43" s="0" t="n">
        <v>18.4</v>
      </c>
      <c r="AL43" s="0" t="n">
        <v>17.836</v>
      </c>
      <c r="AM43" s="0" t="n">
        <v>17.28</v>
      </c>
    </row>
    <row r="44" customFormat="false" ht="12.8" hidden="false" customHeight="false" outlineLevel="0" collapsed="false">
      <c r="A44" s="0" t="n">
        <v>4</v>
      </c>
      <c r="B44" s="0" t="n">
        <v>2</v>
      </c>
      <c r="C44" s="0" t="n">
        <v>0</v>
      </c>
      <c r="D44" s="0" t="n">
        <v>0</v>
      </c>
      <c r="E44" s="0" t="n">
        <v>0</v>
      </c>
      <c r="F44" s="0" t="n">
        <v>0</v>
      </c>
      <c r="G44" s="0" t="n">
        <v>0</v>
      </c>
      <c r="H44" s="0" t="n">
        <v>0</v>
      </c>
      <c r="I44" s="0" t="n">
        <v>0</v>
      </c>
      <c r="J44" s="0" t="n">
        <v>0.106</v>
      </c>
      <c r="K44" s="0" t="n">
        <v>0.158</v>
      </c>
      <c r="L44" s="0" t="n">
        <v>0.216</v>
      </c>
      <c r="M44" s="0" t="n">
        <v>0.278</v>
      </c>
      <c r="N44" s="0" t="n">
        <v>0.343</v>
      </c>
      <c r="O44" s="0" t="n">
        <v>0.411</v>
      </c>
      <c r="P44" s="0" t="n">
        <v>0.481</v>
      </c>
      <c r="Q44" s="0" t="n">
        <v>0.553</v>
      </c>
      <c r="R44" s="0" t="n">
        <v>0.626</v>
      </c>
      <c r="S44" s="0" t="n">
        <v>0.7</v>
      </c>
      <c r="T44" s="0" t="n">
        <v>0.774</v>
      </c>
      <c r="U44" s="0" t="n">
        <v>0.849</v>
      </c>
      <c r="V44" s="0" t="n">
        <v>0.923</v>
      </c>
      <c r="W44" s="0" t="n">
        <v>0.997</v>
      </c>
      <c r="X44" s="0" t="n">
        <v>1.069</v>
      </c>
      <c r="Y44" s="0" t="n">
        <v>1.141</v>
      </c>
      <c r="Z44" s="0" t="n">
        <v>1.21</v>
      </c>
      <c r="AA44" s="0" t="n">
        <v>1.277</v>
      </c>
      <c r="AB44" s="0" t="n">
        <v>1.342</v>
      </c>
      <c r="AC44" s="0" t="n">
        <v>1.403</v>
      </c>
      <c r="AD44" s="0" t="n">
        <v>1.461</v>
      </c>
      <c r="AE44" s="0" t="n">
        <v>1.514</v>
      </c>
      <c r="AF44" s="0" t="n">
        <v>1.561</v>
      </c>
      <c r="AG44" s="0" t="n">
        <v>1.603</v>
      </c>
      <c r="AH44" s="0" t="n">
        <v>1.637</v>
      </c>
      <c r="AI44" s="0" t="n">
        <v>1.663</v>
      </c>
      <c r="AJ44" s="0" t="n">
        <v>1.676</v>
      </c>
      <c r="AK44" s="0" t="n">
        <v>1.673</v>
      </c>
      <c r="AL44" s="0" t="n">
        <v>1.642</v>
      </c>
      <c r="AM44" s="0" t="n">
        <v>1.56</v>
      </c>
    </row>
    <row r="45" customFormat="false" ht="12.8" hidden="false" customHeight="false" outlineLevel="0" collapsed="false">
      <c r="A45" s="0" t="n">
        <v>8</v>
      </c>
      <c r="B45" s="0" t="n">
        <v>2</v>
      </c>
      <c r="C45" s="0" t="n">
        <v>0</v>
      </c>
      <c r="D45" s="0" t="n">
        <v>0</v>
      </c>
      <c r="E45" s="0" t="n">
        <v>0</v>
      </c>
      <c r="F45" s="0" t="n">
        <v>0</v>
      </c>
      <c r="G45" s="0" t="n">
        <v>0</v>
      </c>
      <c r="H45" s="0" t="n">
        <v>0</v>
      </c>
      <c r="I45" s="0" t="n">
        <v>0.12</v>
      </c>
      <c r="J45" s="0" t="n">
        <v>0.212</v>
      </c>
      <c r="K45" s="0" t="n">
        <v>0.317</v>
      </c>
      <c r="L45" s="0" t="n">
        <v>0.432</v>
      </c>
      <c r="M45" s="0" t="n">
        <v>0.555</v>
      </c>
      <c r="N45" s="0" t="n">
        <v>0.685</v>
      </c>
      <c r="O45" s="0" t="n">
        <v>0.821</v>
      </c>
      <c r="P45" s="0" t="n">
        <v>0.961</v>
      </c>
      <c r="Q45" s="0" t="n">
        <v>1.105</v>
      </c>
      <c r="R45" s="0" t="n">
        <v>1.251</v>
      </c>
      <c r="S45" s="0" t="n">
        <v>1.399</v>
      </c>
      <c r="T45" s="0" t="n">
        <v>1.548</v>
      </c>
      <c r="U45" s="0" t="n">
        <v>1.698</v>
      </c>
      <c r="V45" s="0" t="n">
        <v>1.846</v>
      </c>
      <c r="W45" s="0" t="n">
        <v>1.994</v>
      </c>
      <c r="X45" s="0" t="n">
        <v>2.139</v>
      </c>
      <c r="Y45" s="0" t="n">
        <v>2.281</v>
      </c>
      <c r="Z45" s="0" t="n">
        <v>2.42</v>
      </c>
      <c r="AA45" s="0" t="n">
        <v>2.555</v>
      </c>
      <c r="AB45" s="0" t="n">
        <v>2.684</v>
      </c>
      <c r="AC45" s="0" t="n">
        <v>2.806</v>
      </c>
      <c r="AD45" s="0" t="n">
        <v>2.921</v>
      </c>
      <c r="AE45" s="0" t="n">
        <v>3.027</v>
      </c>
      <c r="AF45" s="0" t="n">
        <v>3.123</v>
      </c>
      <c r="AG45" s="0" t="n">
        <v>3.206</v>
      </c>
      <c r="AH45" s="0" t="n">
        <v>3.275</v>
      </c>
      <c r="AI45" s="0" t="n">
        <v>3.325</v>
      </c>
      <c r="AJ45" s="0" t="n">
        <v>3.352</v>
      </c>
      <c r="AK45" s="0" t="n">
        <v>3.346</v>
      </c>
      <c r="AL45" s="0" t="n">
        <v>3.283</v>
      </c>
      <c r="AM45" s="0" t="n">
        <v>3.12</v>
      </c>
    </row>
    <row r="46" customFormat="false" ht="12.8" hidden="false" customHeight="false" outlineLevel="0" collapsed="false">
      <c r="A46" s="0" t="n">
        <v>12</v>
      </c>
      <c r="B46" s="0" t="n">
        <v>2</v>
      </c>
      <c r="C46" s="0" t="n">
        <v>0</v>
      </c>
      <c r="D46" s="0" t="n">
        <v>0</v>
      </c>
      <c r="E46" s="0" t="n">
        <v>0</v>
      </c>
      <c r="F46" s="0" t="n">
        <v>0</v>
      </c>
      <c r="G46" s="0" t="n">
        <v>0</v>
      </c>
      <c r="H46" s="0" t="n">
        <v>3.503</v>
      </c>
      <c r="I46" s="0" t="n">
        <v>4.2</v>
      </c>
      <c r="J46" s="0" t="n">
        <v>4.902</v>
      </c>
      <c r="K46" s="0" t="n">
        <v>5.616</v>
      </c>
      <c r="L46" s="0" t="n">
        <v>6.279</v>
      </c>
      <c r="M46" s="0" t="n">
        <v>6.75</v>
      </c>
      <c r="N46" s="0" t="n">
        <v>7.095</v>
      </c>
      <c r="O46" s="0" t="n">
        <v>7.351</v>
      </c>
      <c r="P46" s="0" t="n">
        <v>7.536</v>
      </c>
      <c r="Q46" s="0" t="n">
        <v>7.663</v>
      </c>
      <c r="R46" s="0" t="n">
        <v>7.739</v>
      </c>
      <c r="S46" s="0" t="n">
        <v>7.772</v>
      </c>
      <c r="T46" s="0" t="n">
        <v>7.767</v>
      </c>
      <c r="U46" s="0" t="n">
        <v>7.728</v>
      </c>
      <c r="V46" s="0" t="n">
        <v>7.659</v>
      </c>
      <c r="W46" s="0" t="n">
        <v>7.564</v>
      </c>
      <c r="X46" s="0" t="n">
        <v>7.446</v>
      </c>
      <c r="Y46" s="0" t="n">
        <v>7.308</v>
      </c>
      <c r="Z46" s="0" t="n">
        <v>7.151</v>
      </c>
      <c r="AA46" s="0" t="n">
        <v>6.98</v>
      </c>
      <c r="AB46" s="0" t="n">
        <v>6.795</v>
      </c>
      <c r="AC46" s="0" t="n">
        <v>6.6</v>
      </c>
      <c r="AD46" s="0" t="n">
        <v>6.396</v>
      </c>
      <c r="AE46" s="0" t="n">
        <v>6.185</v>
      </c>
      <c r="AF46" s="0" t="n">
        <v>5.97</v>
      </c>
      <c r="AG46" s="0" t="n">
        <v>5.753</v>
      </c>
      <c r="AH46" s="0" t="n">
        <v>5.536</v>
      </c>
      <c r="AI46" s="0" t="n">
        <v>5.321</v>
      </c>
      <c r="AJ46" s="0" t="n">
        <v>5.112</v>
      </c>
      <c r="AK46" s="0" t="n">
        <v>4.913</v>
      </c>
      <c r="AL46" s="0" t="n">
        <v>4.726</v>
      </c>
      <c r="AM46" s="0" t="n">
        <v>4.561</v>
      </c>
    </row>
    <row r="47" customFormat="false" ht="12.8" hidden="false" customHeight="false" outlineLevel="0" collapsed="false">
      <c r="A47" s="0" t="n">
        <v>14</v>
      </c>
      <c r="B47" s="0" t="n">
        <v>2</v>
      </c>
      <c r="C47" s="0" t="n">
        <v>0</v>
      </c>
      <c r="D47" s="0" t="n">
        <v>0</v>
      </c>
      <c r="E47" s="0" t="n">
        <v>0</v>
      </c>
      <c r="F47" s="0" t="n">
        <v>0</v>
      </c>
      <c r="G47" s="0" t="n">
        <v>0</v>
      </c>
      <c r="H47" s="0" t="n">
        <v>6.429</v>
      </c>
      <c r="I47" s="0" t="n">
        <v>7.65</v>
      </c>
      <c r="J47" s="0" t="n">
        <v>8.946</v>
      </c>
      <c r="K47" s="0" t="n">
        <v>10.26</v>
      </c>
      <c r="L47" s="0" t="n">
        <v>11.282</v>
      </c>
      <c r="M47" s="0" t="n">
        <v>12.083</v>
      </c>
      <c r="N47" s="0" t="n">
        <v>12.645</v>
      </c>
      <c r="O47" s="0" t="n">
        <v>13.032</v>
      </c>
      <c r="P47" s="0" t="n">
        <v>13.285</v>
      </c>
      <c r="Q47" s="0" t="n">
        <v>13.425</v>
      </c>
      <c r="R47" s="0" t="n">
        <v>13.47</v>
      </c>
      <c r="S47" s="0" t="n">
        <v>13.431</v>
      </c>
      <c r="T47" s="0" t="n">
        <v>13.32</v>
      </c>
      <c r="U47" s="0" t="n">
        <v>13.145</v>
      </c>
      <c r="V47" s="0" t="n">
        <v>12.914</v>
      </c>
      <c r="W47" s="0" t="n">
        <v>12.632</v>
      </c>
      <c r="X47" s="0" t="n">
        <v>12.307</v>
      </c>
      <c r="Y47" s="0" t="n">
        <v>11.942</v>
      </c>
      <c r="Z47" s="0" t="n">
        <v>11.544</v>
      </c>
      <c r="AA47" s="0" t="n">
        <v>11.116</v>
      </c>
      <c r="AB47" s="0" t="n">
        <v>10.664</v>
      </c>
      <c r="AC47" s="0" t="n">
        <v>10.191</v>
      </c>
      <c r="AD47" s="0" t="n">
        <v>9.701</v>
      </c>
      <c r="AE47" s="0" t="n">
        <v>9.2</v>
      </c>
      <c r="AF47" s="0" t="n">
        <v>8.69</v>
      </c>
      <c r="AG47" s="0" t="n">
        <v>8.176</v>
      </c>
      <c r="AH47" s="0" t="n">
        <v>7.663</v>
      </c>
      <c r="AI47" s="0" t="n">
        <v>7.156</v>
      </c>
      <c r="AJ47" s="0" t="n">
        <v>6.659</v>
      </c>
      <c r="AK47" s="0" t="n">
        <v>6.181</v>
      </c>
      <c r="AL47" s="0" t="n">
        <v>5.728</v>
      </c>
      <c r="AM47" s="0" t="n">
        <v>5.318</v>
      </c>
    </row>
    <row r="48" customFormat="false" ht="12.8" hidden="false" customHeight="false" outlineLevel="0" collapsed="false">
      <c r="A48" s="0" t="n">
        <v>16</v>
      </c>
      <c r="B48" s="0" t="n">
        <v>2</v>
      </c>
      <c r="C48" s="0" t="n">
        <v>0</v>
      </c>
      <c r="D48" s="0" t="n">
        <v>0</v>
      </c>
      <c r="E48" s="0" t="n">
        <v>0</v>
      </c>
      <c r="F48" s="0" t="n">
        <v>0</v>
      </c>
      <c r="G48" s="0" t="n">
        <v>0</v>
      </c>
      <c r="H48" s="0" t="n">
        <v>6.626</v>
      </c>
      <c r="I48" s="0" t="n">
        <v>7.947</v>
      </c>
      <c r="J48" s="0" t="n">
        <v>9.288</v>
      </c>
      <c r="K48" s="0" t="n">
        <v>10.629</v>
      </c>
      <c r="L48" s="0" t="n">
        <v>11.954</v>
      </c>
      <c r="M48" s="0" t="n">
        <v>12.766</v>
      </c>
      <c r="N48" s="0" t="n">
        <v>13.304</v>
      </c>
      <c r="O48" s="0" t="n">
        <v>13.743</v>
      </c>
      <c r="P48" s="0" t="n">
        <v>14.129</v>
      </c>
      <c r="Q48" s="0" t="n">
        <v>14.525</v>
      </c>
      <c r="R48" s="0" t="n">
        <v>14.718</v>
      </c>
      <c r="S48" s="0" t="n">
        <v>14.767</v>
      </c>
      <c r="T48" s="0" t="n">
        <v>14.713</v>
      </c>
      <c r="U48" s="0" t="n">
        <v>14.572</v>
      </c>
      <c r="V48" s="0" t="n">
        <v>14.359</v>
      </c>
      <c r="W48" s="0" t="n">
        <v>14.081</v>
      </c>
      <c r="X48" s="0" t="n">
        <v>13.749</v>
      </c>
      <c r="Y48" s="0" t="n">
        <v>13.368</v>
      </c>
      <c r="Z48" s="0" t="n">
        <v>12.946</v>
      </c>
      <c r="AA48" s="0" t="n">
        <v>12.488</v>
      </c>
      <c r="AB48" s="0" t="n">
        <v>11.999</v>
      </c>
      <c r="AC48" s="0" t="n">
        <v>11.485</v>
      </c>
      <c r="AD48" s="0" t="n">
        <v>10.95</v>
      </c>
      <c r="AE48" s="0" t="n">
        <v>10.4</v>
      </c>
      <c r="AF48" s="0" t="n">
        <v>9.839</v>
      </c>
      <c r="AG48" s="0" t="n">
        <v>9.273</v>
      </c>
      <c r="AH48" s="0" t="n">
        <v>8.706</v>
      </c>
      <c r="AI48" s="0" t="n">
        <v>8.145</v>
      </c>
      <c r="AJ48" s="0" t="n">
        <v>7.595</v>
      </c>
      <c r="AK48" s="0" t="n">
        <v>7.065</v>
      </c>
      <c r="AL48" s="0" t="n">
        <v>6.564</v>
      </c>
      <c r="AM48" s="0" t="n">
        <v>6.109</v>
      </c>
    </row>
    <row r="49" customFormat="false" ht="12.8" hidden="false" customHeight="false" outlineLevel="0" collapsed="false">
      <c r="A49" s="0" t="n">
        <v>18</v>
      </c>
      <c r="B49" s="0" t="n">
        <v>2</v>
      </c>
      <c r="C49" s="0" t="n">
        <v>0</v>
      </c>
      <c r="D49" s="0" t="n">
        <v>0</v>
      </c>
      <c r="E49" s="0" t="n">
        <v>0</v>
      </c>
      <c r="F49" s="0" t="n">
        <v>0</v>
      </c>
      <c r="G49" s="0" t="n">
        <v>0</v>
      </c>
      <c r="H49" s="0" t="n">
        <v>6.822</v>
      </c>
      <c r="I49" s="0" t="n">
        <v>8.244</v>
      </c>
      <c r="J49" s="0" t="n">
        <v>9.63</v>
      </c>
      <c r="K49" s="0" t="n">
        <v>10.998</v>
      </c>
      <c r="L49" s="0" t="n">
        <v>12.384</v>
      </c>
      <c r="M49" s="0" t="n">
        <v>13.5</v>
      </c>
      <c r="N49" s="0" t="n">
        <v>14.163</v>
      </c>
      <c r="O49" s="0" t="n">
        <v>14.605</v>
      </c>
      <c r="P49" s="0" t="n">
        <v>14.994</v>
      </c>
      <c r="Q49" s="0" t="n">
        <v>16.015</v>
      </c>
      <c r="R49" s="0" t="n">
        <v>17.069</v>
      </c>
      <c r="S49" s="0" t="n">
        <v>18.157</v>
      </c>
      <c r="T49" s="0" t="n">
        <v>18.691</v>
      </c>
      <c r="U49" s="0" t="n">
        <v>18.747</v>
      </c>
      <c r="V49" s="0" t="n">
        <v>18.511</v>
      </c>
      <c r="W49" s="0" t="n">
        <v>18.073</v>
      </c>
      <c r="X49" s="0" t="n">
        <v>17.483</v>
      </c>
      <c r="Y49" s="0" t="n">
        <v>16.78</v>
      </c>
      <c r="Z49" s="0" t="n">
        <v>15.994</v>
      </c>
      <c r="AA49" s="0" t="n">
        <v>15.155</v>
      </c>
      <c r="AB49" s="0" t="n">
        <v>14.291</v>
      </c>
      <c r="AC49" s="0" t="n">
        <v>13.444</v>
      </c>
      <c r="AD49" s="0" t="n">
        <v>12.673</v>
      </c>
      <c r="AE49" s="0" t="n">
        <v>11.942</v>
      </c>
      <c r="AF49" s="0" t="n">
        <v>11.233</v>
      </c>
      <c r="AG49" s="0" t="n">
        <v>10.543</v>
      </c>
      <c r="AH49" s="0" t="n">
        <v>9.87</v>
      </c>
      <c r="AI49" s="0" t="n">
        <v>9.217</v>
      </c>
      <c r="AJ49" s="0" t="n">
        <v>8.586</v>
      </c>
      <c r="AK49" s="0" t="n">
        <v>7.984</v>
      </c>
      <c r="AL49" s="0" t="n">
        <v>7.417</v>
      </c>
      <c r="AM49" s="0" t="n">
        <v>6.901</v>
      </c>
    </row>
    <row r="50" customFormat="false" ht="12.8" hidden="false" customHeight="false" outlineLevel="0" collapsed="false">
      <c r="A50" s="0" t="n">
        <v>20</v>
      </c>
      <c r="B50" s="0" t="n">
        <v>2</v>
      </c>
      <c r="C50" s="0" t="n">
        <v>0</v>
      </c>
      <c r="D50" s="0" t="n">
        <v>0</v>
      </c>
      <c r="E50" s="0" t="n">
        <v>0</v>
      </c>
      <c r="F50" s="0" t="n">
        <v>0</v>
      </c>
      <c r="G50" s="0" t="n">
        <v>0</v>
      </c>
      <c r="H50" s="0" t="n">
        <v>7.111</v>
      </c>
      <c r="I50" s="0" t="n">
        <v>8.571</v>
      </c>
      <c r="J50" s="0" t="n">
        <v>9.857</v>
      </c>
      <c r="K50" s="0" t="n">
        <v>11.238</v>
      </c>
      <c r="L50" s="0" t="n">
        <v>12.523</v>
      </c>
      <c r="M50" s="0" t="n">
        <v>13.678</v>
      </c>
      <c r="N50" s="0" t="n">
        <v>14.67</v>
      </c>
      <c r="O50" s="0" t="n">
        <v>15.443</v>
      </c>
      <c r="P50" s="0" t="n">
        <v>15.841</v>
      </c>
      <c r="Q50" s="0" t="n">
        <v>16.143</v>
      </c>
      <c r="R50" s="0" t="n">
        <v>17.405</v>
      </c>
      <c r="S50" s="0" t="n">
        <v>18.96</v>
      </c>
      <c r="T50" s="0" t="n">
        <v>19.685</v>
      </c>
      <c r="U50" s="0" t="n">
        <v>20.423</v>
      </c>
      <c r="V50" s="0" t="n">
        <v>21.16</v>
      </c>
      <c r="W50" s="0" t="n">
        <v>21.766</v>
      </c>
      <c r="X50" s="0" t="n">
        <v>22.308</v>
      </c>
      <c r="Y50" s="0" t="n">
        <v>21.761</v>
      </c>
      <c r="Z50" s="0" t="n">
        <v>20.598</v>
      </c>
      <c r="AA50" s="0" t="n">
        <v>19.108</v>
      </c>
      <c r="AB50" s="0" t="n">
        <v>17.451</v>
      </c>
      <c r="AC50" s="0" t="n">
        <v>15.761</v>
      </c>
      <c r="AD50" s="0" t="n">
        <v>14.21</v>
      </c>
      <c r="AE50" s="0" t="n">
        <v>13.046</v>
      </c>
      <c r="AF50" s="0" t="n">
        <v>12.098</v>
      </c>
      <c r="AG50" s="0" t="n">
        <v>11.278</v>
      </c>
      <c r="AH50" s="0" t="n">
        <v>10.549</v>
      </c>
      <c r="AI50" s="0" t="n">
        <v>9.892</v>
      </c>
      <c r="AJ50" s="0" t="n">
        <v>9.293</v>
      </c>
      <c r="AK50" s="0" t="n">
        <v>8.746</v>
      </c>
      <c r="AL50" s="0" t="n">
        <v>8.245</v>
      </c>
      <c r="AM50" s="0" t="n">
        <v>7.789</v>
      </c>
    </row>
    <row r="51" customFormat="false" ht="12.8" hidden="false" customHeight="false" outlineLevel="0" collapsed="false">
      <c r="A51" s="0" t="n">
        <v>22</v>
      </c>
      <c r="B51" s="0" t="n">
        <v>2</v>
      </c>
      <c r="C51" s="0" t="n">
        <v>0</v>
      </c>
      <c r="D51" s="0" t="n">
        <v>0</v>
      </c>
      <c r="E51" s="0" t="n">
        <v>0</v>
      </c>
      <c r="F51" s="0" t="n">
        <v>0</v>
      </c>
      <c r="G51" s="0" t="n">
        <v>0</v>
      </c>
      <c r="H51" s="0" t="n">
        <v>7.4</v>
      </c>
      <c r="I51" s="0" t="n">
        <v>8.898</v>
      </c>
      <c r="J51" s="0" t="n">
        <v>10.289</v>
      </c>
      <c r="K51" s="0" t="n">
        <v>11.704</v>
      </c>
      <c r="L51" s="0" t="n">
        <v>12.921</v>
      </c>
      <c r="M51" s="0" t="n">
        <v>14.104</v>
      </c>
      <c r="N51" s="0" t="n">
        <v>15.409</v>
      </c>
      <c r="O51" s="0" t="n">
        <v>16.025</v>
      </c>
      <c r="P51" s="0" t="n">
        <v>16.688</v>
      </c>
      <c r="Q51" s="0" t="n">
        <v>17.629</v>
      </c>
      <c r="R51" s="0" t="n">
        <v>18.609</v>
      </c>
      <c r="S51" s="0" t="n">
        <v>19.763</v>
      </c>
      <c r="T51" s="0" t="n">
        <v>20.679</v>
      </c>
      <c r="U51" s="0" t="n">
        <v>21.6</v>
      </c>
      <c r="V51" s="0" t="n">
        <v>22.52</v>
      </c>
      <c r="W51" s="0" t="n">
        <v>23.328</v>
      </c>
      <c r="X51" s="0" t="n">
        <v>23.837</v>
      </c>
      <c r="Y51" s="0" t="n">
        <v>24.478</v>
      </c>
      <c r="Z51" s="0" t="n">
        <v>23.854</v>
      </c>
      <c r="AA51" s="0" t="n">
        <v>22.514</v>
      </c>
      <c r="AB51" s="0" t="n">
        <v>20.801</v>
      </c>
      <c r="AC51" s="0" t="n">
        <v>18.901</v>
      </c>
      <c r="AD51" s="0" t="n">
        <v>16.969</v>
      </c>
      <c r="AE51" s="0" t="n">
        <v>15.204</v>
      </c>
      <c r="AF51" s="0" t="n">
        <v>13.895</v>
      </c>
      <c r="AG51" s="0" t="n">
        <v>12.839</v>
      </c>
      <c r="AH51" s="0" t="n">
        <v>11.935</v>
      </c>
      <c r="AI51" s="0" t="n">
        <v>11.14</v>
      </c>
      <c r="AJ51" s="0" t="n">
        <v>10.429</v>
      </c>
      <c r="AK51" s="0" t="n">
        <v>9.788</v>
      </c>
      <c r="AL51" s="0" t="n">
        <v>9.206</v>
      </c>
      <c r="AM51" s="0" t="n">
        <v>8.678</v>
      </c>
    </row>
    <row r="52" customFormat="false" ht="12.8" hidden="false" customHeight="false" outlineLevel="0" collapsed="false">
      <c r="A52" s="0" t="n">
        <v>24</v>
      </c>
      <c r="B52" s="0" t="n">
        <v>2</v>
      </c>
      <c r="C52" s="0" t="n">
        <v>0</v>
      </c>
      <c r="D52" s="0" t="n">
        <v>0</v>
      </c>
      <c r="E52" s="0" t="n">
        <v>0</v>
      </c>
      <c r="F52" s="0" t="n">
        <v>0</v>
      </c>
      <c r="G52" s="0" t="n">
        <v>0</v>
      </c>
      <c r="H52" s="0" t="n">
        <v>7.351</v>
      </c>
      <c r="I52" s="0" t="n">
        <v>8.997</v>
      </c>
      <c r="J52" s="0" t="n">
        <v>10.637</v>
      </c>
      <c r="K52" s="0" t="n">
        <v>12.203</v>
      </c>
      <c r="L52" s="0" t="n">
        <v>13.801</v>
      </c>
      <c r="M52" s="0" t="n">
        <v>14.878</v>
      </c>
      <c r="N52" s="0" t="n">
        <v>15.697</v>
      </c>
      <c r="O52" s="0" t="n">
        <v>16.46</v>
      </c>
      <c r="P52" s="0" t="n">
        <v>17.19</v>
      </c>
      <c r="Q52" s="0" t="n">
        <v>18.522</v>
      </c>
      <c r="R52" s="0" t="n">
        <v>19.898</v>
      </c>
      <c r="S52" s="0" t="n">
        <v>21.329</v>
      </c>
      <c r="T52" s="0" t="n">
        <v>22.256</v>
      </c>
      <c r="U52" s="0" t="n">
        <v>23.189</v>
      </c>
      <c r="V52" s="0" t="n">
        <v>24.032</v>
      </c>
      <c r="W52" s="0" t="n">
        <v>24.855</v>
      </c>
      <c r="X52" s="0" t="n">
        <v>25.685</v>
      </c>
      <c r="Y52" s="0" t="n">
        <v>26.347</v>
      </c>
      <c r="Z52" s="0" t="n">
        <v>25.605</v>
      </c>
      <c r="AA52" s="0" t="n">
        <v>24.07</v>
      </c>
      <c r="AB52" s="0" t="n">
        <v>22.102</v>
      </c>
      <c r="AC52" s="0" t="n">
        <v>19.894</v>
      </c>
      <c r="AD52" s="0" t="n">
        <v>17.599</v>
      </c>
      <c r="AE52" s="0" t="n">
        <v>15.369</v>
      </c>
      <c r="AF52" s="0" t="n">
        <v>13.422</v>
      </c>
      <c r="AG52" s="0" t="n">
        <v>12.095</v>
      </c>
      <c r="AH52" s="0" t="n">
        <v>11.125</v>
      </c>
      <c r="AI52" s="0" t="n">
        <v>10.372</v>
      </c>
      <c r="AJ52" s="0" t="n">
        <v>9.77</v>
      </c>
      <c r="AK52" s="0" t="n">
        <v>9.277</v>
      </c>
      <c r="AL52" s="0" t="n">
        <v>8.859</v>
      </c>
      <c r="AM52" s="0" t="n">
        <v>8.481</v>
      </c>
    </row>
    <row r="53" customFormat="false" ht="12.8" hidden="false" customHeight="false" outlineLevel="0" collapsed="false">
      <c r="A53" s="0" t="n">
        <v>26</v>
      </c>
      <c r="B53" s="0" t="n">
        <v>2</v>
      </c>
      <c r="C53" s="0" t="n">
        <v>0</v>
      </c>
      <c r="D53" s="0" t="n">
        <v>0</v>
      </c>
      <c r="E53" s="0" t="n">
        <v>0</v>
      </c>
      <c r="F53" s="0" t="n">
        <v>0</v>
      </c>
      <c r="G53" s="0" t="n">
        <v>0</v>
      </c>
      <c r="H53" s="0" t="n">
        <v>6.966</v>
      </c>
      <c r="I53" s="0" t="n">
        <v>9.755</v>
      </c>
      <c r="J53" s="0" t="n">
        <v>10.9</v>
      </c>
      <c r="K53" s="0" t="n">
        <v>12.598</v>
      </c>
      <c r="L53" s="0" t="n">
        <v>13.802</v>
      </c>
      <c r="M53" s="0" t="n">
        <v>14.713</v>
      </c>
      <c r="N53" s="0" t="n">
        <v>15.534</v>
      </c>
      <c r="O53" s="0" t="n">
        <v>16.436</v>
      </c>
      <c r="P53" s="0" t="n">
        <v>17.345</v>
      </c>
      <c r="Q53" s="0" t="n">
        <v>18.824</v>
      </c>
      <c r="R53" s="0" t="n">
        <v>20.343</v>
      </c>
      <c r="S53" s="0" t="n">
        <v>21.937</v>
      </c>
      <c r="T53" s="0" t="n">
        <v>22.896</v>
      </c>
      <c r="U53" s="0" t="n">
        <v>23.976</v>
      </c>
      <c r="V53" s="0" t="n">
        <v>24.937</v>
      </c>
      <c r="W53" s="0" t="n">
        <v>25.887</v>
      </c>
      <c r="X53" s="0" t="n">
        <v>26.811</v>
      </c>
      <c r="Y53" s="0" t="n">
        <v>27.667</v>
      </c>
      <c r="Z53" s="0" t="n">
        <v>28.509</v>
      </c>
      <c r="AA53" s="0" t="n">
        <v>29.441</v>
      </c>
      <c r="AB53" s="0" t="n">
        <v>30.183</v>
      </c>
      <c r="AC53" s="0" t="n">
        <v>30.497</v>
      </c>
      <c r="AD53" s="0" t="n">
        <v>29.886</v>
      </c>
      <c r="AE53" s="0" t="n">
        <v>28.02</v>
      </c>
      <c r="AF53" s="0" t="n">
        <v>25.459</v>
      </c>
      <c r="AG53" s="0" t="n">
        <v>22.535</v>
      </c>
      <c r="AH53" s="0" t="n">
        <v>19.46</v>
      </c>
      <c r="AI53" s="0" t="n">
        <v>16.431</v>
      </c>
      <c r="AJ53" s="0" t="n">
        <v>13.667</v>
      </c>
      <c r="AK53" s="0" t="n">
        <v>11.536</v>
      </c>
      <c r="AL53" s="0" t="n">
        <v>10.662</v>
      </c>
      <c r="AM53" s="0" t="n">
        <v>10.239</v>
      </c>
    </row>
    <row r="54" customFormat="false" ht="12.8" hidden="false" customHeight="false" outlineLevel="0" collapsed="false">
      <c r="A54" s="0" t="n">
        <v>28</v>
      </c>
      <c r="B54" s="0" t="n">
        <v>2</v>
      </c>
      <c r="C54" s="0" t="n">
        <v>0</v>
      </c>
      <c r="D54" s="0" t="n">
        <v>0</v>
      </c>
      <c r="E54" s="0" t="n">
        <v>0</v>
      </c>
      <c r="F54" s="0" t="n">
        <v>0</v>
      </c>
      <c r="G54" s="0" t="n">
        <v>0</v>
      </c>
      <c r="H54" s="0" t="n">
        <v>0</v>
      </c>
      <c r="I54" s="0" t="n">
        <v>0</v>
      </c>
      <c r="J54" s="0" t="n">
        <v>1.801</v>
      </c>
      <c r="K54" s="0" t="n">
        <v>4.157</v>
      </c>
      <c r="L54" s="0" t="n">
        <v>6.816</v>
      </c>
      <c r="M54" s="0" t="n">
        <v>9.625</v>
      </c>
      <c r="N54" s="0" t="n">
        <v>12.453</v>
      </c>
      <c r="O54" s="0" t="n">
        <v>15.155</v>
      </c>
      <c r="P54" s="0" t="n">
        <v>17.5</v>
      </c>
      <c r="Q54" s="0" t="n">
        <v>19.125</v>
      </c>
      <c r="R54" s="0" t="n">
        <v>20.787</v>
      </c>
      <c r="S54" s="0" t="n">
        <v>22.546</v>
      </c>
      <c r="T54" s="0" t="n">
        <v>23.654</v>
      </c>
      <c r="U54" s="0" t="n">
        <v>24.763</v>
      </c>
      <c r="V54" s="0" t="n">
        <v>25.841</v>
      </c>
      <c r="W54" s="0" t="n">
        <v>26.919</v>
      </c>
      <c r="X54" s="0" t="n">
        <v>27.936</v>
      </c>
      <c r="Y54" s="0" t="n">
        <v>29.137</v>
      </c>
      <c r="Z54" s="0" t="n">
        <v>30.246</v>
      </c>
      <c r="AA54" s="0" t="n">
        <v>31.354</v>
      </c>
      <c r="AB54" s="0" t="n">
        <v>31.662</v>
      </c>
      <c r="AC54" s="0" t="n">
        <v>31.702</v>
      </c>
      <c r="AD54" s="0" t="n">
        <v>31.487</v>
      </c>
      <c r="AE54" s="0" t="n">
        <v>30.988</v>
      </c>
      <c r="AF54" s="0" t="n">
        <v>28.791</v>
      </c>
      <c r="AG54" s="0" t="n">
        <v>25.706</v>
      </c>
      <c r="AH54" s="0" t="n">
        <v>22.246</v>
      </c>
      <c r="AI54" s="0" t="n">
        <v>18.737</v>
      </c>
      <c r="AJ54" s="0" t="n">
        <v>15.506</v>
      </c>
      <c r="AK54" s="0" t="n">
        <v>13.062</v>
      </c>
      <c r="AL54" s="0" t="n">
        <v>12.247</v>
      </c>
      <c r="AM54" s="0" t="n">
        <v>11.998</v>
      </c>
    </row>
    <row r="55" customFormat="false" ht="12.8" hidden="false" customHeight="false" outlineLevel="0" collapsed="false">
      <c r="A55" s="0" t="n">
        <v>30</v>
      </c>
      <c r="B55" s="0" t="n">
        <v>2</v>
      </c>
      <c r="C55" s="0" t="n">
        <v>0</v>
      </c>
      <c r="D55" s="0" t="n">
        <v>0</v>
      </c>
      <c r="E55" s="0" t="n">
        <v>0</v>
      </c>
      <c r="F55" s="0" t="n">
        <v>0</v>
      </c>
      <c r="G55" s="0" t="n">
        <v>0</v>
      </c>
      <c r="H55" s="0" t="n">
        <v>0</v>
      </c>
      <c r="I55" s="0" t="n">
        <v>0</v>
      </c>
      <c r="J55" s="0" t="n">
        <v>1.208</v>
      </c>
      <c r="K55" s="0" t="n">
        <v>2.81</v>
      </c>
      <c r="L55" s="0" t="n">
        <v>4.658</v>
      </c>
      <c r="M55" s="0" t="n">
        <v>6.673</v>
      </c>
      <c r="N55" s="0" t="n">
        <v>8.792</v>
      </c>
      <c r="O55" s="0" t="n">
        <v>10.966</v>
      </c>
      <c r="P55" s="0" t="n">
        <v>13.145</v>
      </c>
      <c r="Q55" s="0" t="n">
        <v>15.282</v>
      </c>
      <c r="R55" s="0" t="n">
        <v>17.322</v>
      </c>
      <c r="S55" s="0" t="n">
        <v>19.193</v>
      </c>
      <c r="T55" s="0" t="n">
        <v>20.762</v>
      </c>
      <c r="U55" s="0" t="n">
        <v>21.802</v>
      </c>
      <c r="V55" s="0" t="n">
        <v>22.764</v>
      </c>
      <c r="W55" s="0" t="n">
        <v>23.691</v>
      </c>
      <c r="X55" s="0" t="n">
        <v>24.605</v>
      </c>
      <c r="Y55" s="0" t="n">
        <v>25.621</v>
      </c>
      <c r="Z55" s="0" t="n">
        <v>26.758</v>
      </c>
      <c r="AA55" s="0" t="n">
        <v>27.959</v>
      </c>
      <c r="AB55" s="0" t="n">
        <v>28.687</v>
      </c>
      <c r="AC55" s="0" t="n">
        <v>28.974</v>
      </c>
      <c r="AD55" s="0" t="n">
        <v>28.983</v>
      </c>
      <c r="AE55" s="0" t="n">
        <v>28.776</v>
      </c>
      <c r="AF55" s="0" t="n">
        <v>28.362</v>
      </c>
      <c r="AG55" s="0" t="n">
        <v>25.918</v>
      </c>
      <c r="AH55" s="0" t="n">
        <v>22.483</v>
      </c>
      <c r="AI55" s="0" t="n">
        <v>18.742</v>
      </c>
      <c r="AJ55" s="0" t="n">
        <v>15.181</v>
      </c>
      <c r="AK55" s="0" t="n">
        <v>12.459</v>
      </c>
      <c r="AL55" s="0" t="n">
        <v>11.615</v>
      </c>
      <c r="AM55" s="0" t="n">
        <v>11.427</v>
      </c>
    </row>
    <row r="56" customFormat="false" ht="12.8" hidden="false" customHeight="false" outlineLevel="0" collapsed="false">
      <c r="A56" s="0" t="n">
        <v>32</v>
      </c>
      <c r="B56" s="0" t="n">
        <v>2</v>
      </c>
      <c r="C56" s="0" t="n">
        <v>0</v>
      </c>
      <c r="D56" s="0" t="n">
        <v>0</v>
      </c>
      <c r="E56" s="0" t="n">
        <v>0</v>
      </c>
      <c r="F56" s="0" t="n">
        <v>0</v>
      </c>
      <c r="G56" s="0" t="n">
        <v>0</v>
      </c>
      <c r="H56" s="0" t="n">
        <v>0</v>
      </c>
      <c r="I56" s="0" t="n">
        <v>0</v>
      </c>
      <c r="J56" s="0" t="n">
        <v>0.935</v>
      </c>
      <c r="K56" s="0" t="n">
        <v>2.182</v>
      </c>
      <c r="L56" s="0" t="n">
        <v>3.636</v>
      </c>
      <c r="M56" s="0" t="n">
        <v>5.238</v>
      </c>
      <c r="N56" s="0" t="n">
        <v>6.95</v>
      </c>
      <c r="O56" s="0" t="n">
        <v>8.74</v>
      </c>
      <c r="P56" s="0" t="n">
        <v>10.578</v>
      </c>
      <c r="Q56" s="0" t="n">
        <v>12.441</v>
      </c>
      <c r="R56" s="0" t="n">
        <v>14.306</v>
      </c>
      <c r="S56" s="0" t="n">
        <v>16.148</v>
      </c>
      <c r="T56" s="0" t="n">
        <v>17.946</v>
      </c>
      <c r="U56" s="0" t="n">
        <v>19.672</v>
      </c>
      <c r="V56" s="0" t="n">
        <v>21.299</v>
      </c>
      <c r="W56" s="0" t="n">
        <v>22.79</v>
      </c>
      <c r="X56" s="0" t="n">
        <v>24.068</v>
      </c>
      <c r="Y56" s="0" t="n">
        <v>25.024</v>
      </c>
      <c r="Z56" s="0" t="n">
        <v>26.099</v>
      </c>
      <c r="AA56" s="0" t="n">
        <v>27.243</v>
      </c>
      <c r="AB56" s="0" t="n">
        <v>27.918</v>
      </c>
      <c r="AC56" s="0" t="n">
        <v>28.204</v>
      </c>
      <c r="AD56" s="0" t="n">
        <v>28.249</v>
      </c>
      <c r="AE56" s="0" t="n">
        <v>28.087</v>
      </c>
      <c r="AF56" s="0" t="n">
        <v>27.689</v>
      </c>
      <c r="AG56" s="0" t="n">
        <v>25.3</v>
      </c>
      <c r="AH56" s="0" t="n">
        <v>21.939</v>
      </c>
      <c r="AI56" s="0" t="n">
        <v>18.278</v>
      </c>
      <c r="AJ56" s="0" t="n">
        <v>14.794</v>
      </c>
      <c r="AK56" s="0" t="n">
        <v>12.133</v>
      </c>
      <c r="AL56" s="0" t="n">
        <v>11.318</v>
      </c>
      <c r="AM56" s="0" t="n">
        <v>11.148</v>
      </c>
    </row>
    <row r="57" customFormat="false" ht="12.8" hidden="false" customHeight="false" outlineLevel="0" collapsed="false">
      <c r="A57" s="0" t="n">
        <v>34</v>
      </c>
      <c r="B57" s="0" t="n">
        <v>2</v>
      </c>
      <c r="C57" s="0" t="n">
        <v>0</v>
      </c>
      <c r="D57" s="0" t="n">
        <v>0</v>
      </c>
      <c r="E57" s="0" t="n">
        <v>0</v>
      </c>
      <c r="F57" s="0" t="n">
        <v>0</v>
      </c>
      <c r="G57" s="0" t="n">
        <v>0</v>
      </c>
      <c r="H57" s="0" t="n">
        <v>0</v>
      </c>
      <c r="I57" s="0" t="n">
        <v>0</v>
      </c>
      <c r="J57" s="0" t="n">
        <v>0</v>
      </c>
      <c r="K57" s="0" t="n">
        <v>0.958</v>
      </c>
      <c r="L57" s="0" t="n">
        <v>2.213</v>
      </c>
      <c r="M57" s="0" t="n">
        <v>3.665</v>
      </c>
      <c r="N57" s="0" t="n">
        <v>5.26</v>
      </c>
      <c r="O57" s="0" t="n">
        <v>6.961</v>
      </c>
      <c r="P57" s="0" t="n">
        <v>8.736</v>
      </c>
      <c r="Q57" s="0" t="n">
        <v>10.559</v>
      </c>
      <c r="R57" s="0" t="n">
        <v>12.406</v>
      </c>
      <c r="S57" s="0" t="n">
        <v>14.255</v>
      </c>
      <c r="T57" s="0" t="n">
        <v>16.084</v>
      </c>
      <c r="U57" s="0" t="n">
        <v>17.873</v>
      </c>
      <c r="V57" s="0" t="n">
        <v>19.6</v>
      </c>
      <c r="W57" s="0" t="n">
        <v>21.243</v>
      </c>
      <c r="X57" s="0" t="n">
        <v>22.779</v>
      </c>
      <c r="Y57" s="0" t="n">
        <v>24.183</v>
      </c>
      <c r="Z57" s="0" t="n">
        <v>25.44</v>
      </c>
      <c r="AA57" s="0" t="n">
        <v>26.526</v>
      </c>
      <c r="AB57" s="0" t="n">
        <v>27.148</v>
      </c>
      <c r="AC57" s="0" t="n">
        <v>27.435</v>
      </c>
      <c r="AD57" s="0" t="n">
        <v>27.515</v>
      </c>
      <c r="AE57" s="0" t="n">
        <v>27.399</v>
      </c>
      <c r="AF57" s="0" t="n">
        <v>27.017</v>
      </c>
      <c r="AG57" s="0" t="n">
        <v>24.683</v>
      </c>
      <c r="AH57" s="0" t="n">
        <v>21.396</v>
      </c>
      <c r="AI57" s="0" t="n">
        <v>17.815</v>
      </c>
      <c r="AJ57" s="0" t="n">
        <v>14.406</v>
      </c>
      <c r="AK57" s="0" t="n">
        <v>11.807</v>
      </c>
      <c r="AL57" s="0" t="n">
        <v>11.022</v>
      </c>
      <c r="AM57" s="0" t="n">
        <v>10.87</v>
      </c>
    </row>
    <row r="58" customFormat="false" ht="12.8" hidden="false" customHeight="false" outlineLevel="0" collapsed="false">
      <c r="A58" s="0" t="n">
        <v>36</v>
      </c>
      <c r="B58" s="0" t="n">
        <v>2</v>
      </c>
      <c r="C58" s="0" t="n">
        <v>0</v>
      </c>
      <c r="D58" s="0" t="n">
        <v>0</v>
      </c>
      <c r="E58" s="0" t="n">
        <v>0</v>
      </c>
      <c r="F58" s="0" t="n">
        <v>0</v>
      </c>
      <c r="G58" s="0" t="n">
        <v>0</v>
      </c>
      <c r="H58" s="0" t="n">
        <v>0</v>
      </c>
      <c r="I58" s="0" t="n">
        <v>0</v>
      </c>
      <c r="J58" s="0" t="n">
        <v>0</v>
      </c>
      <c r="K58" s="0" t="n">
        <v>0</v>
      </c>
      <c r="L58" s="0" t="n">
        <v>1.04</v>
      </c>
      <c r="M58" s="0" t="n">
        <v>2.38</v>
      </c>
      <c r="N58" s="0" t="n">
        <v>3.918</v>
      </c>
      <c r="O58" s="0" t="n">
        <v>5.598</v>
      </c>
      <c r="P58" s="0" t="n">
        <v>7.38</v>
      </c>
      <c r="Q58" s="0" t="n">
        <v>9.23</v>
      </c>
      <c r="R58" s="0" t="n">
        <v>11.121</v>
      </c>
      <c r="S58" s="0" t="n">
        <v>13.025</v>
      </c>
      <c r="T58" s="0" t="n">
        <v>14.919</v>
      </c>
      <c r="U58" s="0" t="n">
        <v>16.777</v>
      </c>
      <c r="V58" s="0" t="n">
        <v>18.575</v>
      </c>
      <c r="W58" s="0" t="n">
        <v>20.288</v>
      </c>
      <c r="X58" s="0" t="n">
        <v>21.886</v>
      </c>
      <c r="Y58" s="0" t="n">
        <v>23.34</v>
      </c>
      <c r="Z58" s="0" t="n">
        <v>24.611</v>
      </c>
      <c r="AA58" s="0" t="n">
        <v>25.652</v>
      </c>
      <c r="AB58" s="0" t="n">
        <v>26.379</v>
      </c>
      <c r="AC58" s="0" t="n">
        <v>26.666</v>
      </c>
      <c r="AD58" s="0" t="n">
        <v>26.782</v>
      </c>
      <c r="AE58" s="0" t="n">
        <v>26.711</v>
      </c>
      <c r="AF58" s="0" t="n">
        <v>26.344</v>
      </c>
      <c r="AG58" s="0" t="n">
        <v>24.065</v>
      </c>
      <c r="AH58" s="0" t="n">
        <v>20.853</v>
      </c>
      <c r="AI58" s="0" t="n">
        <v>17.351</v>
      </c>
      <c r="AJ58" s="0" t="n">
        <v>14.019</v>
      </c>
      <c r="AK58" s="0" t="n">
        <v>11.481</v>
      </c>
      <c r="AL58" s="0" t="n">
        <v>10.725</v>
      </c>
      <c r="AM58" s="0" t="n">
        <v>10.591</v>
      </c>
    </row>
    <row r="59" customFormat="false" ht="12.8" hidden="false" customHeight="false" outlineLevel="0" collapsed="false">
      <c r="A59" s="0" t="n">
        <v>38</v>
      </c>
      <c r="B59" s="0" t="n">
        <v>2</v>
      </c>
      <c r="C59" s="0" t="n">
        <v>0</v>
      </c>
      <c r="D59" s="0" t="n">
        <v>0</v>
      </c>
      <c r="E59" s="0" t="n">
        <v>0</v>
      </c>
      <c r="F59" s="0" t="n">
        <v>0</v>
      </c>
      <c r="G59" s="0" t="n">
        <v>0</v>
      </c>
      <c r="H59" s="0" t="n">
        <v>0</v>
      </c>
      <c r="I59" s="0" t="n">
        <v>0</v>
      </c>
      <c r="J59" s="0" t="n">
        <v>0</v>
      </c>
      <c r="K59" s="0" t="n">
        <v>0</v>
      </c>
      <c r="L59" s="0" t="n">
        <v>0</v>
      </c>
      <c r="M59" s="0" t="n">
        <v>0</v>
      </c>
      <c r="N59" s="0" t="n">
        <v>0</v>
      </c>
      <c r="O59" s="0" t="n">
        <v>0</v>
      </c>
      <c r="P59" s="0" t="n">
        <v>1.451</v>
      </c>
      <c r="Q59" s="0" t="n">
        <v>3.238</v>
      </c>
      <c r="R59" s="0" t="n">
        <v>5.235</v>
      </c>
      <c r="S59" s="0" t="n">
        <v>7.372</v>
      </c>
      <c r="T59" s="0" t="n">
        <v>9.594</v>
      </c>
      <c r="U59" s="0" t="n">
        <v>11.854</v>
      </c>
      <c r="V59" s="0" t="n">
        <v>14.11</v>
      </c>
      <c r="W59" s="0" t="n">
        <v>16.321</v>
      </c>
      <c r="X59" s="0" t="n">
        <v>18.445</v>
      </c>
      <c r="Y59" s="0" t="n">
        <v>20.439</v>
      </c>
      <c r="Z59" s="0" t="n">
        <v>22.252</v>
      </c>
      <c r="AA59" s="0" t="n">
        <v>23.827</v>
      </c>
      <c r="AB59" s="0" t="n">
        <v>25.087</v>
      </c>
      <c r="AC59" s="0" t="n">
        <v>25.896</v>
      </c>
      <c r="AD59" s="0" t="n">
        <v>26.048</v>
      </c>
      <c r="AE59" s="0" t="n">
        <v>26.022</v>
      </c>
      <c r="AF59" s="0" t="n">
        <v>25.671</v>
      </c>
      <c r="AG59" s="0" t="n">
        <v>23.455</v>
      </c>
      <c r="AH59" s="0" t="n">
        <v>20.323</v>
      </c>
      <c r="AI59" s="0" t="n">
        <v>16.899</v>
      </c>
      <c r="AJ59" s="0" t="n">
        <v>13.638</v>
      </c>
      <c r="AK59" s="0" t="n">
        <v>11.155</v>
      </c>
      <c r="AL59" s="0" t="n">
        <v>10.427</v>
      </c>
      <c r="AM59" s="0" t="n">
        <v>10.312</v>
      </c>
    </row>
    <row r="60" customFormat="false" ht="12.8" hidden="false" customHeight="false" outlineLevel="0" collapsed="false">
      <c r="A60" s="0" t="n">
        <v>40</v>
      </c>
      <c r="B60" s="0" t="n">
        <v>2</v>
      </c>
      <c r="C60" s="0" t="n">
        <v>0</v>
      </c>
      <c r="D60" s="0" t="n">
        <v>0</v>
      </c>
      <c r="E60" s="0" t="n">
        <v>0</v>
      </c>
      <c r="F60" s="0" t="n">
        <v>0</v>
      </c>
      <c r="G60" s="0" t="n">
        <v>0</v>
      </c>
      <c r="H60" s="0" t="n">
        <v>0</v>
      </c>
      <c r="I60" s="0" t="n">
        <v>0</v>
      </c>
      <c r="J60" s="0" t="n">
        <v>0</v>
      </c>
      <c r="K60" s="0" t="n">
        <v>0</v>
      </c>
      <c r="L60" s="0" t="n">
        <v>0</v>
      </c>
      <c r="M60" s="0" t="n">
        <v>0</v>
      </c>
      <c r="N60" s="0" t="n">
        <v>0</v>
      </c>
      <c r="O60" s="0" t="n">
        <v>0</v>
      </c>
      <c r="P60" s="0" t="n">
        <v>0.497</v>
      </c>
      <c r="Q60" s="0" t="n">
        <v>1.112</v>
      </c>
      <c r="R60" s="0" t="n">
        <v>1.808</v>
      </c>
      <c r="S60" s="0" t="n">
        <v>2.562</v>
      </c>
      <c r="T60" s="0" t="n">
        <v>3.359</v>
      </c>
      <c r="U60" s="0" t="n">
        <v>4.185</v>
      </c>
      <c r="V60" s="0" t="n">
        <v>5.029</v>
      </c>
      <c r="W60" s="0" t="n">
        <v>5.881</v>
      </c>
      <c r="X60" s="0" t="n">
        <v>6.729</v>
      </c>
      <c r="Y60" s="0" t="n">
        <v>7.565</v>
      </c>
      <c r="Z60" s="0" t="n">
        <v>8.378</v>
      </c>
      <c r="AA60" s="0" t="n">
        <v>9.157</v>
      </c>
      <c r="AB60" s="0" t="n">
        <v>9.889</v>
      </c>
      <c r="AC60" s="0" t="n">
        <v>10.561</v>
      </c>
      <c r="AD60" s="0" t="n">
        <v>11.157</v>
      </c>
      <c r="AE60" s="0" t="n">
        <v>11.655</v>
      </c>
      <c r="AF60" s="0" t="n">
        <v>12.023</v>
      </c>
      <c r="AG60" s="0" t="n">
        <v>12.199</v>
      </c>
      <c r="AH60" s="0" t="n">
        <v>12.07</v>
      </c>
      <c r="AI60" s="0" t="n">
        <v>11.763</v>
      </c>
      <c r="AJ60" s="0" t="n">
        <v>11.357</v>
      </c>
      <c r="AK60" s="0" t="n">
        <v>10.9</v>
      </c>
      <c r="AL60" s="0" t="n">
        <v>10.439</v>
      </c>
      <c r="AM60" s="0" t="n">
        <v>10.034</v>
      </c>
    </row>
    <row r="61" customFormat="false" ht="12.8" hidden="false" customHeight="false" outlineLevel="0" collapsed="false">
      <c r="A61" s="0" t="n">
        <v>42</v>
      </c>
      <c r="B61" s="0" t="n">
        <v>2</v>
      </c>
      <c r="C61" s="0" t="n">
        <v>0</v>
      </c>
      <c r="D61" s="0" t="n">
        <v>0</v>
      </c>
      <c r="E61" s="0" t="n">
        <v>0</v>
      </c>
      <c r="F61" s="0" t="n">
        <v>0</v>
      </c>
      <c r="G61" s="0" t="n">
        <v>0</v>
      </c>
      <c r="H61" s="0" t="n">
        <v>0</v>
      </c>
      <c r="I61" s="0" t="n">
        <v>0</v>
      </c>
      <c r="J61" s="0" t="n">
        <v>0</v>
      </c>
      <c r="K61" s="0" t="n">
        <v>0</v>
      </c>
      <c r="L61" s="0" t="n">
        <v>0</v>
      </c>
      <c r="M61" s="0" t="n">
        <v>0</v>
      </c>
      <c r="N61" s="0" t="n">
        <v>0</v>
      </c>
      <c r="O61" s="0" t="n">
        <v>0</v>
      </c>
      <c r="P61" s="0" t="n">
        <v>0.515</v>
      </c>
      <c r="Q61" s="0" t="n">
        <v>1.154</v>
      </c>
      <c r="R61" s="0" t="n">
        <v>1.874</v>
      </c>
      <c r="S61" s="0" t="n">
        <v>2.654</v>
      </c>
      <c r="T61" s="0" t="n">
        <v>3.476</v>
      </c>
      <c r="U61" s="0" t="n">
        <v>4.327</v>
      </c>
      <c r="V61" s="0" t="n">
        <v>5.193</v>
      </c>
      <c r="W61" s="0" t="n">
        <v>6.064</v>
      </c>
      <c r="X61" s="0" t="n">
        <v>6.929</v>
      </c>
      <c r="Y61" s="0" t="n">
        <v>7.776</v>
      </c>
      <c r="Z61" s="0" t="n">
        <v>8.594</v>
      </c>
      <c r="AA61" s="0" t="n">
        <v>9.37</v>
      </c>
      <c r="AB61" s="0" t="n">
        <v>10.09</v>
      </c>
      <c r="AC61" s="0" t="n">
        <v>10.738</v>
      </c>
      <c r="AD61" s="0" t="n">
        <v>11.291</v>
      </c>
      <c r="AE61" s="0" t="n">
        <v>11.719</v>
      </c>
      <c r="AF61" s="0" t="n">
        <v>11.963</v>
      </c>
      <c r="AG61" s="0" t="n">
        <v>11.916</v>
      </c>
      <c r="AH61" s="0" t="n">
        <v>11.694</v>
      </c>
      <c r="AI61" s="0" t="n">
        <v>11.364</v>
      </c>
      <c r="AJ61" s="0" t="n">
        <v>10.97</v>
      </c>
      <c r="AK61" s="0" t="n">
        <v>10.544</v>
      </c>
      <c r="AL61" s="0" t="n">
        <v>10.122</v>
      </c>
      <c r="AM61" s="0" t="n">
        <v>9.755</v>
      </c>
    </row>
    <row r="62" customFormat="false" ht="12.8" hidden="false" customHeight="false" outlineLevel="0" collapsed="false">
      <c r="A62" s="0" t="n">
        <v>50</v>
      </c>
      <c r="B62" s="0" t="n">
        <v>2</v>
      </c>
      <c r="C62" s="0" t="n">
        <v>0</v>
      </c>
      <c r="D62" s="0" t="n">
        <v>0</v>
      </c>
      <c r="E62" s="0" t="n">
        <v>0</v>
      </c>
      <c r="F62" s="0" t="n">
        <v>0</v>
      </c>
      <c r="G62" s="0" t="n">
        <v>0</v>
      </c>
      <c r="H62" s="0" t="n">
        <v>0</v>
      </c>
      <c r="I62" s="0" t="n">
        <v>0</v>
      </c>
      <c r="J62" s="0" t="n">
        <v>0</v>
      </c>
      <c r="K62" s="0" t="n">
        <v>0</v>
      </c>
      <c r="L62" s="0" t="n">
        <v>0</v>
      </c>
      <c r="M62" s="0" t="n">
        <v>0</v>
      </c>
      <c r="N62" s="0" t="n">
        <v>0</v>
      </c>
      <c r="O62" s="0" t="n">
        <v>0</v>
      </c>
      <c r="P62" s="0" t="n">
        <v>0.459</v>
      </c>
      <c r="Q62" s="0" t="n">
        <v>1.028</v>
      </c>
      <c r="R62" s="0" t="n">
        <v>1.669</v>
      </c>
      <c r="S62" s="0" t="n">
        <v>2.364</v>
      </c>
      <c r="T62" s="0" t="n">
        <v>3.096</v>
      </c>
      <c r="U62" s="0" t="n">
        <v>3.853</v>
      </c>
      <c r="V62" s="0" t="n">
        <v>4.625</v>
      </c>
      <c r="W62" s="0" t="n">
        <v>5.4</v>
      </c>
      <c r="X62" s="0" t="n">
        <v>6.17</v>
      </c>
      <c r="Y62" s="0" t="n">
        <v>6.923</v>
      </c>
      <c r="Z62" s="0" t="n">
        <v>7.651</v>
      </c>
      <c r="AA62" s="0" t="n">
        <v>8.341</v>
      </c>
      <c r="AB62" s="0" t="n">
        <v>8.981</v>
      </c>
      <c r="AC62" s="0" t="n">
        <v>9.556</v>
      </c>
      <c r="AD62" s="0" t="n">
        <v>10.047</v>
      </c>
      <c r="AE62" s="0" t="n">
        <v>10.426</v>
      </c>
      <c r="AF62" s="0" t="n">
        <v>10.64</v>
      </c>
      <c r="AG62" s="0" t="n">
        <v>10.594</v>
      </c>
      <c r="AH62" s="0" t="n">
        <v>10.391</v>
      </c>
      <c r="AI62" s="0" t="n">
        <v>10.093</v>
      </c>
      <c r="AJ62" s="0" t="n">
        <v>9.737</v>
      </c>
      <c r="AK62" s="0" t="n">
        <v>9.352</v>
      </c>
      <c r="AL62" s="0" t="n">
        <v>8.972</v>
      </c>
      <c r="AM62" s="0" t="n">
        <v>8.64</v>
      </c>
    </row>
    <row r="63" customFormat="false" ht="12.8" hidden="false" customHeight="false" outlineLevel="0" collapsed="false">
      <c r="A63" s="0" t="n">
        <v>4</v>
      </c>
      <c r="B63" s="0" t="n">
        <v>3</v>
      </c>
      <c r="C63" s="0" t="n">
        <v>0</v>
      </c>
      <c r="D63" s="0" t="n">
        <v>0</v>
      </c>
      <c r="E63" s="0" t="n">
        <v>0</v>
      </c>
      <c r="F63" s="0" t="n">
        <v>0</v>
      </c>
      <c r="G63" s="0" t="n">
        <v>0</v>
      </c>
      <c r="H63" s="0" t="n">
        <v>1.932</v>
      </c>
      <c r="I63" s="0" t="n">
        <v>2.5</v>
      </c>
      <c r="J63" s="0" t="n">
        <v>2.936</v>
      </c>
      <c r="K63" s="0" t="n">
        <v>3.348</v>
      </c>
      <c r="L63" s="0" t="n">
        <v>3.708</v>
      </c>
      <c r="M63" s="0" t="n">
        <v>4.012</v>
      </c>
      <c r="N63" s="0" t="n">
        <v>4.252</v>
      </c>
      <c r="O63" s="0" t="n">
        <v>4.404</v>
      </c>
      <c r="P63" s="0" t="n">
        <v>4.5</v>
      </c>
      <c r="Q63" s="0" t="n">
        <v>4.556</v>
      </c>
      <c r="R63" s="0" t="n">
        <v>4.584</v>
      </c>
      <c r="S63" s="0" t="n">
        <v>4.616</v>
      </c>
      <c r="T63" s="0" t="n">
        <v>4.644</v>
      </c>
      <c r="U63" s="0" t="n">
        <v>4.672</v>
      </c>
      <c r="V63" s="0" t="n">
        <v>4.7</v>
      </c>
      <c r="W63" s="0" t="n">
        <v>4.732</v>
      </c>
      <c r="X63" s="0" t="n">
        <v>4.756</v>
      </c>
      <c r="Y63" s="0" t="n">
        <v>4.773</v>
      </c>
      <c r="Z63" s="0" t="n">
        <v>4.772</v>
      </c>
      <c r="AA63" s="0" t="n">
        <v>4.64</v>
      </c>
      <c r="AB63" s="0" t="n">
        <v>4.431</v>
      </c>
      <c r="AC63" s="0" t="n">
        <v>4.176</v>
      </c>
      <c r="AD63" s="0" t="n">
        <v>3.889</v>
      </c>
      <c r="AE63" s="0" t="n">
        <v>3.581</v>
      </c>
      <c r="AF63" s="0" t="n">
        <v>3.263</v>
      </c>
      <c r="AG63" s="0" t="n">
        <v>2.943</v>
      </c>
      <c r="AH63" s="0" t="n">
        <v>2.63</v>
      </c>
      <c r="AI63" s="0" t="n">
        <v>2.334</v>
      </c>
      <c r="AJ63" s="0" t="n">
        <v>2.069</v>
      </c>
      <c r="AK63" s="0" t="n">
        <v>1.862</v>
      </c>
      <c r="AL63" s="0" t="n">
        <v>1.757</v>
      </c>
      <c r="AM63" s="0" t="n">
        <v>1.69</v>
      </c>
    </row>
    <row r="64" customFormat="false" ht="12.8" hidden="false" customHeight="false" outlineLevel="0" collapsed="false">
      <c r="A64" s="0" t="n">
        <v>8</v>
      </c>
      <c r="B64" s="0" t="n">
        <v>3</v>
      </c>
      <c r="C64" s="0" t="n">
        <v>0</v>
      </c>
      <c r="D64" s="0" t="n">
        <v>0</v>
      </c>
      <c r="E64" s="0" t="n">
        <v>0</v>
      </c>
      <c r="F64" s="0" t="n">
        <v>0</v>
      </c>
      <c r="G64" s="0" t="n">
        <v>0</v>
      </c>
      <c r="H64" s="0" t="n">
        <v>3.864</v>
      </c>
      <c r="I64" s="0" t="n">
        <v>5</v>
      </c>
      <c r="J64" s="0" t="n">
        <v>5.867</v>
      </c>
      <c r="K64" s="0" t="n">
        <v>6.685</v>
      </c>
      <c r="L64" s="0" t="n">
        <v>7.4</v>
      </c>
      <c r="M64" s="0" t="n">
        <v>8.01</v>
      </c>
      <c r="N64" s="0" t="n">
        <v>8.504</v>
      </c>
      <c r="O64" s="0" t="n">
        <v>8.853</v>
      </c>
      <c r="P64" s="0" t="n">
        <v>9.064</v>
      </c>
      <c r="Q64" s="0" t="n">
        <v>9.112</v>
      </c>
      <c r="R64" s="0" t="n">
        <v>9.168</v>
      </c>
      <c r="S64" s="0" t="n">
        <v>9.232</v>
      </c>
      <c r="T64" s="0" t="n">
        <v>9.288</v>
      </c>
      <c r="U64" s="0" t="n">
        <v>9.344</v>
      </c>
      <c r="V64" s="0" t="n">
        <v>9.4</v>
      </c>
      <c r="W64" s="0" t="n">
        <v>9.464</v>
      </c>
      <c r="X64" s="0" t="n">
        <v>9.512</v>
      </c>
      <c r="Y64" s="0" t="n">
        <v>9.6</v>
      </c>
      <c r="Z64" s="0" t="n">
        <v>9.544</v>
      </c>
      <c r="AA64" s="0" t="n">
        <v>9.254</v>
      </c>
      <c r="AB64" s="0" t="n">
        <v>8.826</v>
      </c>
      <c r="AC64" s="0" t="n">
        <v>8.312</v>
      </c>
      <c r="AD64" s="0" t="n">
        <v>7.739</v>
      </c>
      <c r="AE64" s="0" t="n">
        <v>7.128</v>
      </c>
      <c r="AF64" s="0" t="n">
        <v>6.497</v>
      </c>
      <c r="AG64" s="0" t="n">
        <v>5.863</v>
      </c>
      <c r="AH64" s="0" t="n">
        <v>5.243</v>
      </c>
      <c r="AI64" s="0" t="n">
        <v>4.658</v>
      </c>
      <c r="AJ64" s="0" t="n">
        <v>4.134</v>
      </c>
      <c r="AK64" s="0" t="n">
        <v>3.723</v>
      </c>
      <c r="AL64" s="0" t="n">
        <v>3.514</v>
      </c>
      <c r="AM64" s="0" t="n">
        <v>3.38</v>
      </c>
    </row>
    <row r="65" customFormat="false" ht="12.8" hidden="false" customHeight="false" outlineLevel="0" collapsed="false">
      <c r="A65" s="0" t="n">
        <v>12</v>
      </c>
      <c r="B65" s="0" t="n">
        <v>3</v>
      </c>
      <c r="C65" s="0" t="n">
        <v>0</v>
      </c>
      <c r="D65" s="0" t="n">
        <v>0</v>
      </c>
      <c r="E65" s="0" t="n">
        <v>0</v>
      </c>
      <c r="F65" s="0" t="n">
        <v>0</v>
      </c>
      <c r="G65" s="0" t="n">
        <v>0</v>
      </c>
      <c r="H65" s="0" t="n">
        <v>5.838</v>
      </c>
      <c r="I65" s="0" t="n">
        <v>7.001</v>
      </c>
      <c r="J65" s="0" t="n">
        <v>8.17</v>
      </c>
      <c r="K65" s="0" t="n">
        <v>9.361</v>
      </c>
      <c r="L65" s="0" t="n">
        <v>10.464</v>
      </c>
      <c r="M65" s="0" t="n">
        <v>11.293</v>
      </c>
      <c r="N65" s="0" t="n">
        <v>11.591</v>
      </c>
      <c r="O65" s="0" t="n">
        <v>11.859</v>
      </c>
      <c r="P65" s="0" t="n">
        <v>12.093</v>
      </c>
      <c r="Q65" s="0" t="n">
        <v>12.289</v>
      </c>
      <c r="R65" s="0" t="n">
        <v>12.473</v>
      </c>
      <c r="S65" s="0" t="n">
        <v>12.691</v>
      </c>
      <c r="T65" s="0" t="n">
        <v>12.901</v>
      </c>
      <c r="U65" s="0" t="n">
        <v>13.07</v>
      </c>
      <c r="V65" s="0" t="n">
        <v>13.164</v>
      </c>
      <c r="W65" s="0" t="n">
        <v>13.25</v>
      </c>
      <c r="X65" s="0" t="n">
        <v>13.342</v>
      </c>
      <c r="Y65" s="0" t="n">
        <v>13.443</v>
      </c>
      <c r="Z65" s="0" t="n">
        <v>13.546</v>
      </c>
      <c r="AA65" s="0" t="n">
        <v>13.265</v>
      </c>
      <c r="AB65" s="0" t="n">
        <v>12.757</v>
      </c>
      <c r="AC65" s="0" t="n">
        <v>12.111</v>
      </c>
      <c r="AD65" s="0" t="n">
        <v>11.37</v>
      </c>
      <c r="AE65" s="0" t="n">
        <v>10.564</v>
      </c>
      <c r="AF65" s="0" t="n">
        <v>9.717</v>
      </c>
      <c r="AG65" s="0" t="n">
        <v>8.852</v>
      </c>
      <c r="AH65" s="0" t="n">
        <v>7.992</v>
      </c>
      <c r="AI65" s="0" t="n">
        <v>7.16</v>
      </c>
      <c r="AJ65" s="0" t="n">
        <v>6.389</v>
      </c>
      <c r="AK65" s="0" t="n">
        <v>5.734</v>
      </c>
      <c r="AL65" s="0" t="n">
        <v>5.29</v>
      </c>
      <c r="AM65" s="0" t="n">
        <v>4.942</v>
      </c>
    </row>
    <row r="66" customFormat="false" ht="12.8" hidden="false" customHeight="false" outlineLevel="0" collapsed="false">
      <c r="A66" s="0" t="n">
        <v>14</v>
      </c>
      <c r="B66" s="0" t="n">
        <v>3</v>
      </c>
      <c r="C66" s="0" t="n">
        <v>0</v>
      </c>
      <c r="D66" s="0" t="n">
        <v>0</v>
      </c>
      <c r="E66" s="0" t="n">
        <v>0</v>
      </c>
      <c r="F66" s="0" t="n">
        <v>0</v>
      </c>
      <c r="G66" s="0" t="n">
        <v>0</v>
      </c>
      <c r="H66" s="0" t="n">
        <v>6.429</v>
      </c>
      <c r="I66" s="0" t="n">
        <v>7.65</v>
      </c>
      <c r="J66" s="0" t="n">
        <v>8.946</v>
      </c>
      <c r="K66" s="0" t="n">
        <v>10.26</v>
      </c>
      <c r="L66" s="0" t="n">
        <v>11.282</v>
      </c>
      <c r="M66" s="0" t="n">
        <v>12.083</v>
      </c>
      <c r="N66" s="0" t="n">
        <v>12.677</v>
      </c>
      <c r="O66" s="0" t="n">
        <v>13.02</v>
      </c>
      <c r="P66" s="0" t="n">
        <v>13.264</v>
      </c>
      <c r="Q66" s="0" t="n">
        <v>13.552</v>
      </c>
      <c r="R66" s="0" t="n">
        <v>13.84</v>
      </c>
      <c r="S66" s="0" t="n">
        <v>14.096</v>
      </c>
      <c r="T66" s="0" t="n">
        <v>14.412</v>
      </c>
      <c r="U66" s="0" t="n">
        <v>14.7</v>
      </c>
      <c r="V66" s="0" t="n">
        <v>14.884</v>
      </c>
      <c r="W66" s="0" t="n">
        <v>15.058</v>
      </c>
      <c r="X66" s="0" t="n">
        <v>15.242</v>
      </c>
      <c r="Y66" s="0" t="n">
        <v>15.422</v>
      </c>
      <c r="Z66" s="0" t="n">
        <v>15.596</v>
      </c>
      <c r="AA66" s="0" t="n">
        <v>15.326</v>
      </c>
      <c r="AB66" s="0" t="n">
        <v>14.79</v>
      </c>
      <c r="AC66" s="0" t="n">
        <v>14.091</v>
      </c>
      <c r="AD66" s="0" t="n">
        <v>13.278</v>
      </c>
      <c r="AE66" s="0" t="n">
        <v>12.384</v>
      </c>
      <c r="AF66" s="0" t="n">
        <v>11.438</v>
      </c>
      <c r="AG66" s="0" t="n">
        <v>10.463</v>
      </c>
      <c r="AH66" s="0" t="n">
        <v>9.485</v>
      </c>
      <c r="AI66" s="0" t="n">
        <v>8.528</v>
      </c>
      <c r="AJ66" s="0" t="n">
        <v>7.627</v>
      </c>
      <c r="AK66" s="0" t="n">
        <v>6.835</v>
      </c>
      <c r="AL66" s="0" t="n">
        <v>6.246</v>
      </c>
      <c r="AM66" s="0" t="n">
        <v>5.761</v>
      </c>
    </row>
    <row r="67" customFormat="false" ht="12.8" hidden="false" customHeight="false" outlineLevel="0" collapsed="false">
      <c r="A67" s="0" t="n">
        <v>16</v>
      </c>
      <c r="B67" s="0" t="n">
        <v>3</v>
      </c>
      <c r="C67" s="0" t="n">
        <v>0</v>
      </c>
      <c r="D67" s="0" t="n">
        <v>0</v>
      </c>
      <c r="E67" s="0" t="n">
        <v>0</v>
      </c>
      <c r="F67" s="0" t="n">
        <v>0</v>
      </c>
      <c r="G67" s="0" t="n">
        <v>0</v>
      </c>
      <c r="H67" s="0" t="n">
        <v>0</v>
      </c>
      <c r="I67" s="0" t="n">
        <v>0</v>
      </c>
      <c r="J67" s="0" t="n">
        <v>0</v>
      </c>
      <c r="K67" s="0" t="n">
        <v>2.465</v>
      </c>
      <c r="L67" s="0" t="n">
        <v>5.521</v>
      </c>
      <c r="M67" s="0" t="n">
        <v>8.703</v>
      </c>
      <c r="N67" s="0" t="n">
        <v>11.635</v>
      </c>
      <c r="O67" s="0" t="n">
        <v>13.743</v>
      </c>
      <c r="P67" s="0" t="n">
        <v>14.129</v>
      </c>
      <c r="Q67" s="0" t="n">
        <v>14.525</v>
      </c>
      <c r="R67" s="0" t="n">
        <v>14.921</v>
      </c>
      <c r="S67" s="0" t="n">
        <v>16.831</v>
      </c>
      <c r="T67" s="0" t="n">
        <v>17.272</v>
      </c>
      <c r="U67" s="0" t="n">
        <v>17.708</v>
      </c>
      <c r="V67" s="0" t="n">
        <v>18.086</v>
      </c>
      <c r="W67" s="0" t="n">
        <v>18.459</v>
      </c>
      <c r="X67" s="0" t="n">
        <v>18.837</v>
      </c>
      <c r="Y67" s="0" t="n">
        <v>19.204</v>
      </c>
      <c r="Z67" s="0" t="n">
        <v>19.576</v>
      </c>
      <c r="AA67" s="0" t="n">
        <v>19.173</v>
      </c>
      <c r="AB67" s="0" t="n">
        <v>18.313</v>
      </c>
      <c r="AC67" s="0" t="n">
        <v>17.186</v>
      </c>
      <c r="AD67" s="0" t="n">
        <v>15.885</v>
      </c>
      <c r="AE67" s="0" t="n">
        <v>14.477</v>
      </c>
      <c r="AF67" s="0" t="n">
        <v>13.022</v>
      </c>
      <c r="AG67" s="0" t="n">
        <v>11.576</v>
      </c>
      <c r="AH67" s="0" t="n">
        <v>10.208</v>
      </c>
      <c r="AI67" s="0" t="n">
        <v>9.024</v>
      </c>
      <c r="AJ67" s="0" t="n">
        <v>8.2</v>
      </c>
      <c r="AK67" s="0" t="n">
        <v>7.577</v>
      </c>
      <c r="AL67" s="0" t="n">
        <v>7.069</v>
      </c>
      <c r="AM67" s="0" t="n">
        <v>6.619</v>
      </c>
    </row>
    <row r="68" customFormat="false" ht="12.8" hidden="false" customHeight="false" outlineLevel="0" collapsed="false">
      <c r="A68" s="0" t="n">
        <v>18</v>
      </c>
      <c r="B68" s="0" t="n">
        <v>3</v>
      </c>
      <c r="C68" s="0" t="n">
        <v>0</v>
      </c>
      <c r="D68" s="0" t="n">
        <v>0</v>
      </c>
      <c r="E68" s="0" t="n">
        <v>0</v>
      </c>
      <c r="F68" s="0" t="n">
        <v>0</v>
      </c>
      <c r="G68" s="0" t="n">
        <v>0</v>
      </c>
      <c r="H68" s="0" t="n">
        <v>0</v>
      </c>
      <c r="I68" s="0" t="n">
        <v>0</v>
      </c>
      <c r="J68" s="0" t="n">
        <v>0</v>
      </c>
      <c r="K68" s="0" t="n">
        <v>1.508</v>
      </c>
      <c r="L68" s="0" t="n">
        <v>3.452</v>
      </c>
      <c r="M68" s="0" t="n">
        <v>5.642</v>
      </c>
      <c r="N68" s="0" t="n">
        <v>7.965</v>
      </c>
      <c r="O68" s="0" t="n">
        <v>10.328</v>
      </c>
      <c r="P68" s="0" t="n">
        <v>12.646</v>
      </c>
      <c r="Q68" s="0" t="n">
        <v>14.823</v>
      </c>
      <c r="R68" s="0" t="n">
        <v>16.738</v>
      </c>
      <c r="S68" s="0" t="n">
        <v>18.157</v>
      </c>
      <c r="T68" s="0" t="n">
        <v>18.691</v>
      </c>
      <c r="U68" s="0" t="n">
        <v>19.246</v>
      </c>
      <c r="V68" s="0" t="n">
        <v>19.8</v>
      </c>
      <c r="W68" s="0" t="n">
        <v>20.354</v>
      </c>
      <c r="X68" s="0" t="n">
        <v>20.909</v>
      </c>
      <c r="Y68" s="0" t="n">
        <v>21.443</v>
      </c>
      <c r="Z68" s="0" t="n">
        <v>21.998</v>
      </c>
      <c r="AA68" s="0" t="n">
        <v>21.633</v>
      </c>
      <c r="AB68" s="0" t="n">
        <v>20.727</v>
      </c>
      <c r="AC68" s="0" t="n">
        <v>19.502</v>
      </c>
      <c r="AD68" s="0" t="n">
        <v>18.066</v>
      </c>
      <c r="AE68" s="0" t="n">
        <v>16.499</v>
      </c>
      <c r="AF68" s="0" t="n">
        <v>14.867</v>
      </c>
      <c r="AG68" s="0" t="n">
        <v>13.237</v>
      </c>
      <c r="AH68" s="0" t="n">
        <v>11.685</v>
      </c>
      <c r="AI68" s="0" t="n">
        <v>10.331</v>
      </c>
      <c r="AJ68" s="0" t="n">
        <v>9.369</v>
      </c>
      <c r="AK68" s="0" t="n">
        <v>8.63</v>
      </c>
      <c r="AL68" s="0" t="n">
        <v>8.018</v>
      </c>
      <c r="AM68" s="0" t="n">
        <v>7.476</v>
      </c>
    </row>
    <row r="69" customFormat="false" ht="12.8" hidden="false" customHeight="false" outlineLevel="0" collapsed="false">
      <c r="A69" s="0" t="n">
        <v>20</v>
      </c>
      <c r="B69" s="0" t="n">
        <v>3</v>
      </c>
      <c r="C69" s="0" t="n">
        <v>0</v>
      </c>
      <c r="D69" s="0" t="n">
        <v>0</v>
      </c>
      <c r="E69" s="0" t="n">
        <v>0</v>
      </c>
      <c r="F69" s="0" t="n">
        <v>0</v>
      </c>
      <c r="G69" s="0" t="n">
        <v>0</v>
      </c>
      <c r="H69" s="0" t="n">
        <v>0</v>
      </c>
      <c r="I69" s="0" t="n">
        <v>0</v>
      </c>
      <c r="J69" s="0" t="n">
        <v>0</v>
      </c>
      <c r="K69" s="0" t="n">
        <v>1.277</v>
      </c>
      <c r="L69" s="0" t="n">
        <v>2.935</v>
      </c>
      <c r="M69" s="0" t="n">
        <v>4.829</v>
      </c>
      <c r="N69" s="0" t="n">
        <v>6.873</v>
      </c>
      <c r="O69" s="0" t="n">
        <v>9.005</v>
      </c>
      <c r="P69" s="0" t="n">
        <v>11.171</v>
      </c>
      <c r="Q69" s="0" t="n">
        <v>13.318</v>
      </c>
      <c r="R69" s="0" t="n">
        <v>15.393</v>
      </c>
      <c r="S69" s="0" t="n">
        <v>17.334</v>
      </c>
      <c r="T69" s="0" t="n">
        <v>19.062</v>
      </c>
      <c r="U69" s="0" t="n">
        <v>20.423</v>
      </c>
      <c r="V69" s="0" t="n">
        <v>21.16</v>
      </c>
      <c r="W69" s="0" t="n">
        <v>21.766</v>
      </c>
      <c r="X69" s="0" t="n">
        <v>22.308</v>
      </c>
      <c r="Y69" s="0" t="n">
        <v>22.848</v>
      </c>
      <c r="Z69" s="0" t="n">
        <v>23.481</v>
      </c>
      <c r="AA69" s="0" t="n">
        <v>24.387</v>
      </c>
      <c r="AB69" s="0" t="n">
        <v>24.82</v>
      </c>
      <c r="AC69" s="0" t="n">
        <v>24.749</v>
      </c>
      <c r="AD69" s="0" t="n">
        <v>23.416</v>
      </c>
      <c r="AE69" s="0" t="n">
        <v>21.389</v>
      </c>
      <c r="AF69" s="0" t="n">
        <v>19.016</v>
      </c>
      <c r="AG69" s="0" t="n">
        <v>16.509</v>
      </c>
      <c r="AH69" s="0" t="n">
        <v>14.069</v>
      </c>
      <c r="AI69" s="0" t="n">
        <v>11.969</v>
      </c>
      <c r="AJ69" s="0" t="n">
        <v>10.639</v>
      </c>
      <c r="AK69" s="0" t="n">
        <v>9.724</v>
      </c>
      <c r="AL69" s="0" t="n">
        <v>9.03</v>
      </c>
      <c r="AM69" s="0" t="n">
        <v>8.439</v>
      </c>
    </row>
    <row r="70" customFormat="false" ht="12.8" hidden="false" customHeight="false" outlineLevel="0" collapsed="false">
      <c r="A70" s="0" t="n">
        <v>22</v>
      </c>
      <c r="B70" s="0" t="n">
        <v>3</v>
      </c>
      <c r="C70" s="0" t="n">
        <v>0</v>
      </c>
      <c r="D70" s="0" t="n">
        <v>0</v>
      </c>
      <c r="E70" s="0" t="n">
        <v>0</v>
      </c>
      <c r="F70" s="0" t="n">
        <v>0</v>
      </c>
      <c r="G70" s="0" t="n">
        <v>0</v>
      </c>
      <c r="H70" s="0" t="n">
        <v>0</v>
      </c>
      <c r="I70" s="0" t="n">
        <v>0</v>
      </c>
      <c r="J70" s="0" t="n">
        <v>0</v>
      </c>
      <c r="K70" s="0" t="n">
        <v>1.033</v>
      </c>
      <c r="L70" s="0" t="n">
        <v>2.383</v>
      </c>
      <c r="M70" s="0" t="n">
        <v>3.94</v>
      </c>
      <c r="N70" s="0" t="n">
        <v>5.644</v>
      </c>
      <c r="O70" s="0" t="n">
        <v>7.452</v>
      </c>
      <c r="P70" s="0" t="n">
        <v>9.33</v>
      </c>
      <c r="Q70" s="0" t="n">
        <v>11.245</v>
      </c>
      <c r="R70" s="0" t="n">
        <v>13.172</v>
      </c>
      <c r="S70" s="0" t="n">
        <v>15.081</v>
      </c>
      <c r="T70" s="0" t="n">
        <v>16.947</v>
      </c>
      <c r="U70" s="0" t="n">
        <v>18.742</v>
      </c>
      <c r="V70" s="0" t="n">
        <v>20.436</v>
      </c>
      <c r="W70" s="0" t="n">
        <v>21.993</v>
      </c>
      <c r="X70" s="0" t="n">
        <v>23.369</v>
      </c>
      <c r="Y70" s="0" t="n">
        <v>24.478</v>
      </c>
      <c r="Z70" s="0" t="n">
        <v>25.199</v>
      </c>
      <c r="AA70" s="0" t="n">
        <v>26.026</v>
      </c>
      <c r="AB70" s="0" t="n">
        <v>26.697</v>
      </c>
      <c r="AC70" s="0" t="n">
        <v>27.091</v>
      </c>
      <c r="AD70" s="0" t="n">
        <v>26.236</v>
      </c>
      <c r="AE70" s="0" t="n">
        <v>24.652</v>
      </c>
      <c r="AF70" s="0" t="n">
        <v>22.65</v>
      </c>
      <c r="AG70" s="0" t="n">
        <v>20.393</v>
      </c>
      <c r="AH70" s="0" t="n">
        <v>18.009</v>
      </c>
      <c r="AI70" s="0" t="n">
        <v>15.621</v>
      </c>
      <c r="AJ70" s="0" t="n">
        <v>13.365</v>
      </c>
      <c r="AK70" s="0" t="n">
        <v>11.462</v>
      </c>
      <c r="AL70" s="0" t="n">
        <v>10.277</v>
      </c>
      <c r="AM70" s="0" t="n">
        <v>9.401</v>
      </c>
    </row>
    <row r="71" customFormat="false" ht="12.8" hidden="false" customHeight="false" outlineLevel="0" collapsed="false">
      <c r="A71" s="0" t="n">
        <v>24</v>
      </c>
      <c r="B71" s="0" t="n">
        <v>3</v>
      </c>
      <c r="C71" s="0" t="n">
        <v>0</v>
      </c>
      <c r="D71" s="0" t="n">
        <v>0</v>
      </c>
      <c r="E71" s="0" t="n">
        <v>0</v>
      </c>
      <c r="F71" s="0" t="n">
        <v>0</v>
      </c>
      <c r="G71" s="0" t="n">
        <v>0</v>
      </c>
      <c r="H71" s="0" t="n">
        <v>0</v>
      </c>
      <c r="I71" s="0" t="n">
        <v>0</v>
      </c>
      <c r="J71" s="0" t="n">
        <v>0</v>
      </c>
      <c r="K71" s="0" t="n">
        <v>1.127</v>
      </c>
      <c r="L71" s="0" t="n">
        <v>2.599</v>
      </c>
      <c r="M71" s="0" t="n">
        <v>4.295</v>
      </c>
      <c r="N71" s="0" t="n">
        <v>6.151</v>
      </c>
      <c r="O71" s="0" t="n">
        <v>8.118</v>
      </c>
      <c r="P71" s="0" t="n">
        <v>10.159</v>
      </c>
      <c r="Q71" s="0" t="n">
        <v>12.239</v>
      </c>
      <c r="R71" s="0" t="n">
        <v>14.326</v>
      </c>
      <c r="S71" s="0" t="n">
        <v>16.392</v>
      </c>
      <c r="T71" s="0" t="n">
        <v>18.405</v>
      </c>
      <c r="U71" s="0" t="n">
        <v>20.334</v>
      </c>
      <c r="V71" s="0" t="n">
        <v>22.145</v>
      </c>
      <c r="W71" s="0" t="n">
        <v>23.797</v>
      </c>
      <c r="X71" s="0" t="n">
        <v>25.234</v>
      </c>
      <c r="Y71" s="0" t="n">
        <v>26.347</v>
      </c>
      <c r="Z71" s="0" t="n">
        <v>26.972</v>
      </c>
      <c r="AA71" s="0" t="n">
        <v>27.743</v>
      </c>
      <c r="AB71" s="0" t="n">
        <v>28.516</v>
      </c>
      <c r="AC71" s="0" t="n">
        <v>29.007</v>
      </c>
      <c r="AD71" s="0" t="n">
        <v>28.284</v>
      </c>
      <c r="AE71" s="0" t="n">
        <v>26.499</v>
      </c>
      <c r="AF71" s="0" t="n">
        <v>24.123</v>
      </c>
      <c r="AG71" s="0" t="n">
        <v>21.416</v>
      </c>
      <c r="AH71" s="0" t="n">
        <v>18.562</v>
      </c>
      <c r="AI71" s="0" t="n">
        <v>15.728</v>
      </c>
      <c r="AJ71" s="0" t="n">
        <v>13.106</v>
      </c>
      <c r="AK71" s="0" t="n">
        <v>11.01</v>
      </c>
      <c r="AL71" s="0" t="n">
        <v>9.969</v>
      </c>
      <c r="AM71" s="0" t="n">
        <v>9.329</v>
      </c>
    </row>
    <row r="72" customFormat="false" ht="12.8" hidden="false" customHeight="false" outlineLevel="0" collapsed="false">
      <c r="A72" s="0" t="n">
        <v>26</v>
      </c>
      <c r="B72" s="0" t="n">
        <v>3</v>
      </c>
      <c r="C72" s="0" t="n">
        <v>0</v>
      </c>
      <c r="D72" s="0" t="n">
        <v>0</v>
      </c>
      <c r="E72" s="0" t="n">
        <v>0</v>
      </c>
      <c r="F72" s="0" t="n">
        <v>0</v>
      </c>
      <c r="G72" s="0" t="n">
        <v>0</v>
      </c>
      <c r="H72" s="0" t="n">
        <v>0</v>
      </c>
      <c r="I72" s="0" t="n">
        <v>0</v>
      </c>
      <c r="J72" s="0" t="n">
        <v>0</v>
      </c>
      <c r="K72" s="0" t="n">
        <v>1.112</v>
      </c>
      <c r="L72" s="0" t="n">
        <v>2.568</v>
      </c>
      <c r="M72" s="0" t="n">
        <v>4.25</v>
      </c>
      <c r="N72" s="0" t="n">
        <v>6.094</v>
      </c>
      <c r="O72" s="0" t="n">
        <v>8.055</v>
      </c>
      <c r="P72" s="0" t="n">
        <v>10.095</v>
      </c>
      <c r="Q72" s="0" t="n">
        <v>12.185</v>
      </c>
      <c r="R72" s="0" t="n">
        <v>14.293</v>
      </c>
      <c r="S72" s="0" t="n">
        <v>16.394</v>
      </c>
      <c r="T72" s="0" t="n">
        <v>18.46</v>
      </c>
      <c r="U72" s="0" t="n">
        <v>20.465</v>
      </c>
      <c r="V72" s="0" t="n">
        <v>22.381</v>
      </c>
      <c r="W72" s="0" t="n">
        <v>24.179</v>
      </c>
      <c r="X72" s="0" t="n">
        <v>25.826</v>
      </c>
      <c r="Y72" s="0" t="n">
        <v>27.286</v>
      </c>
      <c r="Z72" s="0" t="n">
        <v>28.509</v>
      </c>
      <c r="AA72" s="0" t="n">
        <v>29.441</v>
      </c>
      <c r="AB72" s="0" t="n">
        <v>30.183</v>
      </c>
      <c r="AC72" s="0" t="n">
        <v>30.497</v>
      </c>
      <c r="AD72" s="0" t="n">
        <v>29.886</v>
      </c>
      <c r="AE72" s="0" t="n">
        <v>28.148</v>
      </c>
      <c r="AF72" s="0" t="n">
        <v>25.775</v>
      </c>
      <c r="AG72" s="0" t="n">
        <v>23.057</v>
      </c>
      <c r="AH72" s="0" t="n">
        <v>20.19</v>
      </c>
      <c r="AI72" s="0" t="n">
        <v>17.349</v>
      </c>
      <c r="AJ72" s="0" t="n">
        <v>14.738</v>
      </c>
      <c r="AK72" s="0" t="n">
        <v>12.689</v>
      </c>
      <c r="AL72" s="0" t="n">
        <v>11.767</v>
      </c>
      <c r="AM72" s="0" t="n">
        <v>11.263</v>
      </c>
    </row>
    <row r="73" customFormat="false" ht="12.8" hidden="false" customHeight="false" outlineLevel="0" collapsed="false">
      <c r="A73" s="0" t="n">
        <v>28</v>
      </c>
      <c r="B73" s="0" t="n">
        <v>3</v>
      </c>
      <c r="C73" s="0" t="n">
        <v>0</v>
      </c>
      <c r="D73" s="0" t="n">
        <v>0</v>
      </c>
      <c r="E73" s="0" t="n">
        <v>0</v>
      </c>
      <c r="F73" s="0" t="n">
        <v>0</v>
      </c>
      <c r="G73" s="0" t="n">
        <v>0</v>
      </c>
      <c r="H73" s="0" t="n">
        <v>0</v>
      </c>
      <c r="I73" s="0" t="n">
        <v>0</v>
      </c>
      <c r="J73" s="0" t="n">
        <v>0</v>
      </c>
      <c r="K73" s="0" t="n">
        <v>0.32</v>
      </c>
      <c r="L73" s="0" t="n">
        <v>0.745</v>
      </c>
      <c r="M73" s="0" t="n">
        <v>1.243</v>
      </c>
      <c r="N73" s="0" t="n">
        <v>1.798</v>
      </c>
      <c r="O73" s="0" t="n">
        <v>2.396</v>
      </c>
      <c r="P73" s="0" t="n">
        <v>3.031</v>
      </c>
      <c r="Q73" s="0" t="n">
        <v>3.695</v>
      </c>
      <c r="R73" s="0" t="n">
        <v>4.381</v>
      </c>
      <c r="S73" s="0" t="n">
        <v>5.083</v>
      </c>
      <c r="T73" s="0" t="n">
        <v>5.798</v>
      </c>
      <c r="U73" s="0" t="n">
        <v>6.519</v>
      </c>
      <c r="V73" s="0" t="n">
        <v>7.242</v>
      </c>
      <c r="W73" s="0" t="n">
        <v>7.964</v>
      </c>
      <c r="X73" s="0" t="n">
        <v>8.678</v>
      </c>
      <c r="Y73" s="0" t="n">
        <v>9.381</v>
      </c>
      <c r="Z73" s="0" t="n">
        <v>10.068</v>
      </c>
      <c r="AA73" s="0" t="n">
        <v>10.734</v>
      </c>
      <c r="AB73" s="0" t="n">
        <v>11.373</v>
      </c>
      <c r="AC73" s="0" t="n">
        <v>11.98</v>
      </c>
      <c r="AD73" s="0" t="n">
        <v>12.548</v>
      </c>
      <c r="AE73" s="0" t="n">
        <v>13.069</v>
      </c>
      <c r="AF73" s="0" t="n">
        <v>13.534</v>
      </c>
      <c r="AG73" s="0" t="n">
        <v>13.932</v>
      </c>
      <c r="AH73" s="0" t="n">
        <v>14.247</v>
      </c>
      <c r="AI73" s="0" t="n">
        <v>14.458</v>
      </c>
      <c r="AJ73" s="0" t="n">
        <v>14.527</v>
      </c>
      <c r="AK73" s="0" t="n">
        <v>14.368</v>
      </c>
      <c r="AL73" s="0" t="n">
        <v>13.81</v>
      </c>
      <c r="AM73" s="0" t="n">
        <v>13.198</v>
      </c>
    </row>
    <row r="74" customFormat="false" ht="12.8" hidden="false" customHeight="false" outlineLevel="0" collapsed="false">
      <c r="A74" s="0" t="n">
        <v>30</v>
      </c>
      <c r="B74" s="0" t="n">
        <v>3</v>
      </c>
      <c r="C74" s="0" t="n">
        <v>0</v>
      </c>
      <c r="D74" s="0" t="n">
        <v>0</v>
      </c>
      <c r="E74" s="0" t="n">
        <v>0</v>
      </c>
      <c r="F74" s="0" t="n">
        <v>0</v>
      </c>
      <c r="G74" s="0" t="n">
        <v>0</v>
      </c>
      <c r="H74" s="0" t="n">
        <v>0</v>
      </c>
      <c r="I74" s="0" t="n">
        <v>0</v>
      </c>
      <c r="J74" s="0" t="n">
        <v>0</v>
      </c>
      <c r="K74" s="0" t="n">
        <v>0.404</v>
      </c>
      <c r="L74" s="0" t="n">
        <v>0.938</v>
      </c>
      <c r="M74" s="0" t="n">
        <v>1.561</v>
      </c>
      <c r="N74" s="0" t="n">
        <v>2.251</v>
      </c>
      <c r="O74" s="0" t="n">
        <v>2.994</v>
      </c>
      <c r="P74" s="0" t="n">
        <v>3.778</v>
      </c>
      <c r="Q74" s="0" t="n">
        <v>4.592</v>
      </c>
      <c r="R74" s="0" t="n">
        <v>5.429</v>
      </c>
      <c r="S74" s="0" t="n">
        <v>6.281</v>
      </c>
      <c r="T74" s="0" t="n">
        <v>7.139</v>
      </c>
      <c r="U74" s="0" t="n">
        <v>7.998</v>
      </c>
      <c r="V74" s="0" t="n">
        <v>8.849</v>
      </c>
      <c r="W74" s="0" t="n">
        <v>9.688</v>
      </c>
      <c r="X74" s="0" t="n">
        <v>10.505</v>
      </c>
      <c r="Y74" s="0" t="n">
        <v>11.294</v>
      </c>
      <c r="Z74" s="0" t="n">
        <v>12.047</v>
      </c>
      <c r="AA74" s="0" t="n">
        <v>12.754</v>
      </c>
      <c r="AB74" s="0" t="n">
        <v>13.406</v>
      </c>
      <c r="AC74" s="0" t="n">
        <v>13.99</v>
      </c>
      <c r="AD74" s="0" t="n">
        <v>14.492</v>
      </c>
      <c r="AE74" s="0" t="n">
        <v>14.892</v>
      </c>
      <c r="AF74" s="0" t="n">
        <v>15.161</v>
      </c>
      <c r="AG74" s="0" t="n">
        <v>15.238</v>
      </c>
      <c r="AH74" s="0" t="n">
        <v>15.014</v>
      </c>
      <c r="AI74" s="0" t="n">
        <v>14.615</v>
      </c>
      <c r="AJ74" s="0" t="n">
        <v>14.121</v>
      </c>
      <c r="AK74" s="0" t="n">
        <v>13.58</v>
      </c>
      <c r="AL74" s="0" t="n">
        <v>13.042</v>
      </c>
      <c r="AM74" s="0" t="n">
        <v>12.57</v>
      </c>
    </row>
    <row r="75" customFormat="false" ht="12.8" hidden="false" customHeight="false" outlineLevel="0" collapsed="false">
      <c r="A75" s="0" t="n">
        <v>32</v>
      </c>
      <c r="B75" s="0" t="n">
        <v>3</v>
      </c>
      <c r="C75" s="0" t="n">
        <v>0</v>
      </c>
      <c r="D75" s="0" t="n">
        <v>0</v>
      </c>
      <c r="E75" s="0" t="n">
        <v>0</v>
      </c>
      <c r="F75" s="0" t="n">
        <v>0</v>
      </c>
      <c r="G75" s="0" t="n">
        <v>0</v>
      </c>
      <c r="H75" s="0" t="n">
        <v>0</v>
      </c>
      <c r="I75" s="0" t="n">
        <v>0</v>
      </c>
      <c r="J75" s="0" t="n">
        <v>0</v>
      </c>
      <c r="K75" s="0" t="n">
        <v>0.394</v>
      </c>
      <c r="L75" s="0" t="n">
        <v>0.916</v>
      </c>
      <c r="M75" s="0" t="n">
        <v>1.524</v>
      </c>
      <c r="N75" s="0" t="n">
        <v>2.198</v>
      </c>
      <c r="O75" s="0" t="n">
        <v>2.924</v>
      </c>
      <c r="P75" s="0" t="n">
        <v>3.689</v>
      </c>
      <c r="Q75" s="0" t="n">
        <v>4.484</v>
      </c>
      <c r="R75" s="0" t="n">
        <v>5.301</v>
      </c>
      <c r="S75" s="0" t="n">
        <v>6.132</v>
      </c>
      <c r="T75" s="0" t="n">
        <v>6.97</v>
      </c>
      <c r="U75" s="0" t="n">
        <v>7.808</v>
      </c>
      <c r="V75" s="0" t="n">
        <v>8.64</v>
      </c>
      <c r="W75" s="0" t="n">
        <v>9.458</v>
      </c>
      <c r="X75" s="0" t="n">
        <v>10.256</v>
      </c>
      <c r="Y75" s="0" t="n">
        <v>11.026</v>
      </c>
      <c r="Z75" s="0" t="n">
        <v>11.761</v>
      </c>
      <c r="AA75" s="0" t="n">
        <v>12.451</v>
      </c>
      <c r="AB75" s="0" t="n">
        <v>13.088</v>
      </c>
      <c r="AC75" s="0" t="n">
        <v>13.658</v>
      </c>
      <c r="AD75" s="0" t="n">
        <v>14.148</v>
      </c>
      <c r="AE75" s="0" t="n">
        <v>14.538</v>
      </c>
      <c r="AF75" s="0" t="n">
        <v>14.799</v>
      </c>
      <c r="AG75" s="0" t="n">
        <v>14.874</v>
      </c>
      <c r="AH75" s="0" t="n">
        <v>14.654</v>
      </c>
      <c r="AI75" s="0" t="n">
        <v>14.265</v>
      </c>
      <c r="AJ75" s="0" t="n">
        <v>13.78</v>
      </c>
      <c r="AK75" s="0" t="n">
        <v>13.252</v>
      </c>
      <c r="AL75" s="0" t="n">
        <v>12.725</v>
      </c>
      <c r="AM75" s="0" t="n">
        <v>12.263</v>
      </c>
    </row>
    <row r="76" customFormat="false" ht="12.8" hidden="false" customHeight="false" outlineLevel="0" collapsed="false">
      <c r="A76" s="0" t="n">
        <v>34</v>
      </c>
      <c r="B76" s="0" t="n">
        <v>3</v>
      </c>
      <c r="C76" s="0" t="n">
        <v>0</v>
      </c>
      <c r="D76" s="0" t="n">
        <v>0</v>
      </c>
      <c r="E76" s="0" t="n">
        <v>0</v>
      </c>
      <c r="F76" s="0" t="n">
        <v>0</v>
      </c>
      <c r="G76" s="0" t="n">
        <v>0</v>
      </c>
      <c r="H76" s="0" t="n">
        <v>0</v>
      </c>
      <c r="I76" s="0" t="n">
        <v>0</v>
      </c>
      <c r="J76" s="0" t="n">
        <v>0</v>
      </c>
      <c r="K76" s="0" t="n">
        <v>0</v>
      </c>
      <c r="L76" s="0" t="n">
        <v>0.419</v>
      </c>
      <c r="M76" s="0" t="n">
        <v>0.965</v>
      </c>
      <c r="N76" s="0" t="n">
        <v>1.597</v>
      </c>
      <c r="O76" s="0" t="n">
        <v>2.294</v>
      </c>
      <c r="P76" s="0" t="n">
        <v>3.041</v>
      </c>
      <c r="Q76" s="0" t="n">
        <v>3.827</v>
      </c>
      <c r="R76" s="0" t="n">
        <v>4.641</v>
      </c>
      <c r="S76" s="0" t="n">
        <v>5.476</v>
      </c>
      <c r="T76" s="0" t="n">
        <v>6.322</v>
      </c>
      <c r="U76" s="0" t="n">
        <v>7.172</v>
      </c>
      <c r="V76" s="0" t="n">
        <v>8.019</v>
      </c>
      <c r="W76" s="0" t="n">
        <v>8.856</v>
      </c>
      <c r="X76" s="0" t="n">
        <v>9.675</v>
      </c>
      <c r="Y76" s="0" t="n">
        <v>10.468</v>
      </c>
      <c r="Z76" s="0" t="n">
        <v>11.227</v>
      </c>
      <c r="AA76" s="0" t="n">
        <v>11.942</v>
      </c>
      <c r="AB76" s="0" t="n">
        <v>12.604</v>
      </c>
      <c r="AC76" s="0" t="n">
        <v>13.201</v>
      </c>
      <c r="AD76" s="0" t="n">
        <v>13.716</v>
      </c>
      <c r="AE76" s="0" t="n">
        <v>14.131</v>
      </c>
      <c r="AF76" s="0" t="n">
        <v>14.416</v>
      </c>
      <c r="AG76" s="0" t="n">
        <v>14.51</v>
      </c>
      <c r="AH76" s="0" t="n">
        <v>14.306</v>
      </c>
      <c r="AI76" s="0" t="n">
        <v>13.927</v>
      </c>
      <c r="AJ76" s="0" t="n">
        <v>13.453</v>
      </c>
      <c r="AK76" s="0" t="n">
        <v>12.932</v>
      </c>
      <c r="AL76" s="0" t="n">
        <v>12.413</v>
      </c>
      <c r="AM76" s="0" t="n">
        <v>11.957</v>
      </c>
    </row>
    <row r="77" customFormat="false" ht="12.8" hidden="false" customHeight="false" outlineLevel="0" collapsed="false">
      <c r="A77" s="0" t="n">
        <v>36</v>
      </c>
      <c r="B77" s="0" t="n">
        <v>3</v>
      </c>
      <c r="C77" s="0" t="n">
        <v>0</v>
      </c>
      <c r="D77" s="0" t="n">
        <v>0</v>
      </c>
      <c r="E77" s="0" t="n">
        <v>0</v>
      </c>
      <c r="F77" s="0" t="n">
        <v>0</v>
      </c>
      <c r="G77" s="0" t="n">
        <v>0</v>
      </c>
      <c r="H77" s="0" t="n">
        <v>0</v>
      </c>
      <c r="I77" s="0" t="n">
        <v>0</v>
      </c>
      <c r="J77" s="0" t="n">
        <v>0</v>
      </c>
      <c r="K77" s="0" t="n">
        <v>0</v>
      </c>
      <c r="L77" s="0" t="n">
        <v>0.409</v>
      </c>
      <c r="M77" s="0" t="n">
        <v>0.941</v>
      </c>
      <c r="N77" s="0" t="n">
        <v>1.557</v>
      </c>
      <c r="O77" s="0" t="n">
        <v>2.237</v>
      </c>
      <c r="P77" s="0" t="n">
        <v>2.966</v>
      </c>
      <c r="Q77" s="0" t="n">
        <v>3.732</v>
      </c>
      <c r="R77" s="0" t="n">
        <v>4.526</v>
      </c>
      <c r="S77" s="0" t="n">
        <v>5.34</v>
      </c>
      <c r="T77" s="0" t="n">
        <v>6.165</v>
      </c>
      <c r="U77" s="0" t="n">
        <v>6.994</v>
      </c>
      <c r="V77" s="0" t="n">
        <v>7.82</v>
      </c>
      <c r="W77" s="0" t="n">
        <v>8.636</v>
      </c>
      <c r="X77" s="0" t="n">
        <v>9.434</v>
      </c>
      <c r="Y77" s="0" t="n">
        <v>10.207</v>
      </c>
      <c r="Z77" s="0" t="n">
        <v>10.947</v>
      </c>
      <c r="AA77" s="0" t="n">
        <v>11.645</v>
      </c>
      <c r="AB77" s="0" t="n">
        <v>12.29</v>
      </c>
      <c r="AC77" s="0" t="n">
        <v>12.871</v>
      </c>
      <c r="AD77" s="0" t="n">
        <v>13.374</v>
      </c>
      <c r="AE77" s="0" t="n">
        <v>13.778</v>
      </c>
      <c r="AF77" s="0" t="n">
        <v>14.055</v>
      </c>
      <c r="AG77" s="0" t="n">
        <v>14.147</v>
      </c>
      <c r="AH77" s="0" t="n">
        <v>13.946</v>
      </c>
      <c r="AI77" s="0" t="n">
        <v>13.576</v>
      </c>
      <c r="AJ77" s="0" t="n">
        <v>13.112</v>
      </c>
      <c r="AK77" s="0" t="n">
        <v>12.604</v>
      </c>
      <c r="AL77" s="0" t="n">
        <v>12.096</v>
      </c>
      <c r="AM77" s="0" t="n">
        <v>11.65</v>
      </c>
    </row>
    <row r="78" customFormat="false" ht="12.8" hidden="false" customHeight="false" outlineLevel="0" collapsed="false">
      <c r="A78" s="0" t="n">
        <v>38</v>
      </c>
      <c r="B78" s="0" t="n">
        <v>3</v>
      </c>
      <c r="C78" s="0" t="n">
        <v>0</v>
      </c>
      <c r="D78" s="0" t="n">
        <v>0</v>
      </c>
      <c r="E78" s="0" t="n">
        <v>0</v>
      </c>
      <c r="F78" s="0" t="n">
        <v>0</v>
      </c>
      <c r="G78" s="0" t="n">
        <v>0</v>
      </c>
      <c r="H78" s="0" t="n">
        <v>0</v>
      </c>
      <c r="I78" s="0" t="n">
        <v>0</v>
      </c>
      <c r="J78" s="0" t="n">
        <v>0</v>
      </c>
      <c r="K78" s="0" t="n">
        <v>0</v>
      </c>
      <c r="L78" s="0" t="n">
        <v>0</v>
      </c>
      <c r="M78" s="0" t="n">
        <v>0</v>
      </c>
      <c r="N78" s="0" t="n">
        <v>0.473</v>
      </c>
      <c r="O78" s="0" t="n">
        <v>1.071</v>
      </c>
      <c r="P78" s="0" t="n">
        <v>1.755</v>
      </c>
      <c r="Q78" s="0" t="n">
        <v>2.503</v>
      </c>
      <c r="R78" s="0" t="n">
        <v>3.3</v>
      </c>
      <c r="S78" s="0" t="n">
        <v>4.131</v>
      </c>
      <c r="T78" s="0" t="n">
        <v>4.988</v>
      </c>
      <c r="U78" s="0" t="n">
        <v>5.86</v>
      </c>
      <c r="V78" s="0" t="n">
        <v>6.737</v>
      </c>
      <c r="W78" s="0" t="n">
        <v>7.611</v>
      </c>
      <c r="X78" s="0" t="n">
        <v>8.473</v>
      </c>
      <c r="Y78" s="0" t="n">
        <v>9.315</v>
      </c>
      <c r="Z78" s="0" t="n">
        <v>10.126</v>
      </c>
      <c r="AA78" s="0" t="n">
        <v>10.896</v>
      </c>
      <c r="AB78" s="0" t="n">
        <v>11.615</v>
      </c>
      <c r="AC78" s="0" t="n">
        <v>12.268</v>
      </c>
      <c r="AD78" s="0" t="n">
        <v>12.84</v>
      </c>
      <c r="AE78" s="0" t="n">
        <v>13.309</v>
      </c>
      <c r="AF78" s="0" t="n">
        <v>13.644</v>
      </c>
      <c r="AG78" s="0" t="n">
        <v>13.783</v>
      </c>
      <c r="AH78" s="0" t="n">
        <v>13.609</v>
      </c>
      <c r="AI78" s="0" t="n">
        <v>13.255</v>
      </c>
      <c r="AJ78" s="0" t="n">
        <v>12.8</v>
      </c>
      <c r="AK78" s="0" t="n">
        <v>12.295</v>
      </c>
      <c r="AL78" s="0" t="n">
        <v>11.788</v>
      </c>
      <c r="AM78" s="0" t="n">
        <v>11.344</v>
      </c>
    </row>
    <row r="79" customFormat="false" ht="12.8" hidden="false" customHeight="false" outlineLevel="0" collapsed="false">
      <c r="A79" s="0" t="n">
        <v>40</v>
      </c>
      <c r="B79" s="0" t="n">
        <v>3</v>
      </c>
      <c r="C79" s="0" t="n">
        <v>0</v>
      </c>
      <c r="D79" s="0" t="n">
        <v>0</v>
      </c>
      <c r="E79" s="0" t="n">
        <v>0</v>
      </c>
      <c r="F79" s="0" t="n">
        <v>0</v>
      </c>
      <c r="G79" s="0" t="n">
        <v>0</v>
      </c>
      <c r="H79" s="0" t="n">
        <v>0</v>
      </c>
      <c r="I79" s="0" t="n">
        <v>0</v>
      </c>
      <c r="J79" s="0" t="n">
        <v>0</v>
      </c>
      <c r="K79" s="0" t="n">
        <v>0</v>
      </c>
      <c r="L79" s="0" t="n">
        <v>0</v>
      </c>
      <c r="M79" s="0" t="n">
        <v>0</v>
      </c>
      <c r="N79" s="0" t="n">
        <v>0.46</v>
      </c>
      <c r="O79" s="0" t="n">
        <v>1.043</v>
      </c>
      <c r="P79" s="0" t="n">
        <v>1.71</v>
      </c>
      <c r="Q79" s="0" t="n">
        <v>2.438</v>
      </c>
      <c r="R79" s="0" t="n">
        <v>3.214</v>
      </c>
      <c r="S79" s="0" t="n">
        <v>4.024</v>
      </c>
      <c r="T79" s="0" t="n">
        <v>4.858</v>
      </c>
      <c r="U79" s="0" t="n">
        <v>5.706</v>
      </c>
      <c r="V79" s="0" t="n">
        <v>6.561</v>
      </c>
      <c r="W79" s="0" t="n">
        <v>7.412</v>
      </c>
      <c r="X79" s="0" t="n">
        <v>8.252</v>
      </c>
      <c r="Y79" s="0" t="n">
        <v>9.071</v>
      </c>
      <c r="Z79" s="0" t="n">
        <v>9.861</v>
      </c>
      <c r="AA79" s="0" t="n">
        <v>10.611</v>
      </c>
      <c r="AB79" s="0" t="n">
        <v>11.31</v>
      </c>
      <c r="AC79" s="0" t="n">
        <v>11.946</v>
      </c>
      <c r="AD79" s="0" t="n">
        <v>12.503</v>
      </c>
      <c r="AE79" s="0" t="n">
        <v>12.959</v>
      </c>
      <c r="AF79" s="0" t="n">
        <v>13.285</v>
      </c>
      <c r="AG79" s="0" t="n">
        <v>13.419</v>
      </c>
      <c r="AH79" s="0" t="n">
        <v>13.249</v>
      </c>
      <c r="AI79" s="0" t="n">
        <v>12.903</v>
      </c>
      <c r="AJ79" s="0" t="n">
        <v>12.459</v>
      </c>
      <c r="AK79" s="0" t="n">
        <v>11.966</v>
      </c>
      <c r="AL79" s="0" t="n">
        <v>11.471</v>
      </c>
      <c r="AM79" s="0" t="n">
        <v>11.037</v>
      </c>
    </row>
    <row r="80" customFormat="false" ht="12.8" hidden="false" customHeight="false" outlineLevel="0" collapsed="false">
      <c r="A80" s="0" t="n">
        <v>42</v>
      </c>
      <c r="B80" s="0" t="n">
        <v>3</v>
      </c>
      <c r="C80" s="0" t="n">
        <v>0</v>
      </c>
      <c r="D80" s="0" t="n">
        <v>0</v>
      </c>
      <c r="E80" s="0" t="n">
        <v>0</v>
      </c>
      <c r="F80" s="0" t="n">
        <v>0</v>
      </c>
      <c r="G80" s="0" t="n">
        <v>0</v>
      </c>
      <c r="H80" s="0" t="n">
        <v>0</v>
      </c>
      <c r="I80" s="0" t="n">
        <v>0</v>
      </c>
      <c r="J80" s="0" t="n">
        <v>0</v>
      </c>
      <c r="K80" s="0" t="n">
        <v>0</v>
      </c>
      <c r="L80" s="0" t="n">
        <v>0</v>
      </c>
      <c r="M80" s="0" t="n">
        <v>0</v>
      </c>
      <c r="N80" s="0" t="n">
        <v>0.448</v>
      </c>
      <c r="O80" s="0" t="n">
        <v>1.015</v>
      </c>
      <c r="P80" s="0" t="n">
        <v>1.664</v>
      </c>
      <c r="Q80" s="0" t="n">
        <v>2.373</v>
      </c>
      <c r="R80" s="0" t="n">
        <v>3.127</v>
      </c>
      <c r="S80" s="0" t="n">
        <v>3.916</v>
      </c>
      <c r="T80" s="0" t="n">
        <v>4.727</v>
      </c>
      <c r="U80" s="0" t="n">
        <v>5.553</v>
      </c>
      <c r="V80" s="0" t="n">
        <v>6.385</v>
      </c>
      <c r="W80" s="0" t="n">
        <v>7.213</v>
      </c>
      <c r="X80" s="0" t="n">
        <v>8.03</v>
      </c>
      <c r="Y80" s="0" t="n">
        <v>8.827</v>
      </c>
      <c r="Z80" s="0" t="n">
        <v>9.595</v>
      </c>
      <c r="AA80" s="0" t="n">
        <v>10.325</v>
      </c>
      <c r="AB80" s="0" t="n">
        <v>11.006</v>
      </c>
      <c r="AC80" s="0" t="n">
        <v>11.624</v>
      </c>
      <c r="AD80" s="0" t="n">
        <v>12.165</v>
      </c>
      <c r="AE80" s="0" t="n">
        <v>12.609</v>
      </c>
      <c r="AF80" s="0" t="n">
        <v>12.925</v>
      </c>
      <c r="AG80" s="0" t="n">
        <v>13.055</v>
      </c>
      <c r="AH80" s="0" t="n">
        <v>12.889</v>
      </c>
      <c r="AI80" s="0" t="n">
        <v>12.551</v>
      </c>
      <c r="AJ80" s="0" t="n">
        <v>12.117</v>
      </c>
      <c r="AK80" s="0" t="n">
        <v>11.637</v>
      </c>
      <c r="AL80" s="0" t="n">
        <v>11.154</v>
      </c>
      <c r="AM80" s="0" t="n">
        <v>10.73</v>
      </c>
    </row>
    <row r="81" customFormat="false" ht="12.8" hidden="false" customHeight="false" outlineLevel="0" collapsed="false">
      <c r="A81" s="0" t="n">
        <v>50</v>
      </c>
      <c r="B81" s="0" t="n">
        <v>3</v>
      </c>
      <c r="C81" s="0" t="n">
        <v>0</v>
      </c>
      <c r="D81" s="0" t="n">
        <v>0</v>
      </c>
      <c r="E81" s="0" t="n">
        <v>0</v>
      </c>
      <c r="F81" s="0" t="n">
        <v>0</v>
      </c>
      <c r="G81" s="0" t="n">
        <v>0</v>
      </c>
      <c r="H81" s="0" t="n">
        <v>0</v>
      </c>
      <c r="I81" s="0" t="n">
        <v>0</v>
      </c>
      <c r="J81" s="0" t="n">
        <v>0</v>
      </c>
      <c r="K81" s="0" t="n">
        <v>0</v>
      </c>
      <c r="L81" s="0" t="n">
        <v>0.355</v>
      </c>
      <c r="M81" s="0" t="n">
        <v>0.815</v>
      </c>
      <c r="N81" s="0" t="n">
        <v>1.348</v>
      </c>
      <c r="O81" s="0" t="n">
        <v>1.936</v>
      </c>
      <c r="P81" s="0" t="n">
        <v>2.565</v>
      </c>
      <c r="Q81" s="0" t="n">
        <v>3.225</v>
      </c>
      <c r="R81" s="0" t="n">
        <v>3.909</v>
      </c>
      <c r="S81" s="0" t="n">
        <v>4.608</v>
      </c>
      <c r="T81" s="0" t="n">
        <v>5.315</v>
      </c>
      <c r="U81" s="0" t="n">
        <v>6.024</v>
      </c>
      <c r="V81" s="0" t="n">
        <v>6.728</v>
      </c>
      <c r="W81" s="0" t="n">
        <v>7.421</v>
      </c>
      <c r="X81" s="0" t="n">
        <v>8.095</v>
      </c>
      <c r="Y81" s="0" t="n">
        <v>8.745</v>
      </c>
      <c r="Z81" s="0" t="n">
        <v>9.361</v>
      </c>
      <c r="AA81" s="0" t="n">
        <v>9.936</v>
      </c>
      <c r="AB81" s="0" t="n">
        <v>10.459</v>
      </c>
      <c r="AC81" s="0" t="n">
        <v>10.919</v>
      </c>
      <c r="AD81" s="0" t="n">
        <v>11.299</v>
      </c>
      <c r="AE81" s="0" t="n">
        <v>11.576</v>
      </c>
      <c r="AF81" s="0" t="n">
        <v>11.704</v>
      </c>
      <c r="AG81" s="0" t="n">
        <v>11.599</v>
      </c>
      <c r="AH81" s="0" t="n">
        <v>11.354</v>
      </c>
      <c r="AI81" s="0" t="n">
        <v>11.025</v>
      </c>
      <c r="AJ81" s="0" t="n">
        <v>10.645</v>
      </c>
      <c r="AK81" s="0" t="n">
        <v>10.242</v>
      </c>
      <c r="AL81" s="0" t="n">
        <v>9.848</v>
      </c>
      <c r="AM81" s="0" t="n">
        <v>9.504</v>
      </c>
    </row>
    <row r="82" customFormat="false" ht="12.8" hidden="false" customHeight="false" outlineLevel="0" collapsed="false">
      <c r="A82" s="0" t="n">
        <v>4</v>
      </c>
      <c r="B82" s="0" t="n">
        <v>4</v>
      </c>
      <c r="C82" s="0" t="n">
        <v>0</v>
      </c>
      <c r="D82" s="0" t="n">
        <v>0</v>
      </c>
      <c r="E82" s="0" t="n">
        <v>0</v>
      </c>
      <c r="F82" s="0" t="n">
        <v>0</v>
      </c>
      <c r="G82" s="0" t="n">
        <v>0</v>
      </c>
      <c r="H82" s="0" t="n">
        <v>0</v>
      </c>
      <c r="I82" s="0" t="n">
        <v>0</v>
      </c>
      <c r="J82" s="0" t="n">
        <v>0</v>
      </c>
      <c r="K82" s="0" t="n">
        <v>0</v>
      </c>
      <c r="L82" s="0" t="n">
        <v>0.226</v>
      </c>
      <c r="M82" s="0" t="n">
        <v>0.516</v>
      </c>
      <c r="N82" s="0" t="n">
        <v>0.848</v>
      </c>
      <c r="O82" s="0" t="n">
        <v>1.209</v>
      </c>
      <c r="P82" s="0" t="n">
        <v>1.589</v>
      </c>
      <c r="Q82" s="0" t="n">
        <v>1.98</v>
      </c>
      <c r="R82" s="0" t="n">
        <v>2.375</v>
      </c>
      <c r="S82" s="0" t="n">
        <v>2.768</v>
      </c>
      <c r="T82" s="0" t="n">
        <v>3.152</v>
      </c>
      <c r="U82" s="0" t="n">
        <v>3.52</v>
      </c>
      <c r="V82" s="0" t="n">
        <v>3.865</v>
      </c>
      <c r="W82" s="0" t="n">
        <v>4.177</v>
      </c>
      <c r="X82" s="0" t="n">
        <v>4.446</v>
      </c>
      <c r="Y82" s="0" t="n">
        <v>4.655</v>
      </c>
      <c r="Z82" s="0" t="n">
        <v>4.772</v>
      </c>
      <c r="AA82" s="0" t="n">
        <v>4.74</v>
      </c>
      <c r="AB82" s="0" t="n">
        <v>4.716</v>
      </c>
      <c r="AC82" s="0" t="n">
        <v>4.684</v>
      </c>
      <c r="AD82" s="0" t="n">
        <v>4.54</v>
      </c>
      <c r="AE82" s="0" t="n">
        <v>4.276</v>
      </c>
      <c r="AF82" s="0" t="n">
        <v>4.016</v>
      </c>
      <c r="AG82" s="0" t="n">
        <v>3.752</v>
      </c>
      <c r="AH82" s="0" t="n">
        <v>3.5</v>
      </c>
      <c r="AI82" s="0" t="n">
        <v>3.252</v>
      </c>
      <c r="AJ82" s="0" t="n">
        <v>3.04</v>
      </c>
      <c r="AK82" s="0" t="n">
        <v>2.864</v>
      </c>
      <c r="AL82" s="0" t="n">
        <v>2.736</v>
      </c>
      <c r="AM82" s="0" t="n">
        <v>2.6</v>
      </c>
    </row>
    <row r="83" customFormat="false" ht="12.8" hidden="false" customHeight="false" outlineLevel="0" collapsed="false">
      <c r="A83" s="0" t="n">
        <v>8</v>
      </c>
      <c r="B83" s="0" t="n">
        <v>4</v>
      </c>
      <c r="C83" s="0" t="n">
        <v>0</v>
      </c>
      <c r="D83" s="0" t="n">
        <v>0</v>
      </c>
      <c r="E83" s="0" t="n">
        <v>0</v>
      </c>
      <c r="F83" s="0" t="n">
        <v>0</v>
      </c>
      <c r="G83" s="0" t="n">
        <v>0</v>
      </c>
      <c r="H83" s="0" t="n">
        <v>0</v>
      </c>
      <c r="I83" s="0" t="n">
        <v>0</v>
      </c>
      <c r="J83" s="0" t="n">
        <v>0</v>
      </c>
      <c r="K83" s="0" t="n">
        <v>0</v>
      </c>
      <c r="L83" s="0" t="n">
        <v>0.451</v>
      </c>
      <c r="M83" s="0" t="n">
        <v>1.032</v>
      </c>
      <c r="N83" s="0" t="n">
        <v>1.696</v>
      </c>
      <c r="O83" s="0" t="n">
        <v>2.418</v>
      </c>
      <c r="P83" s="0" t="n">
        <v>3.177</v>
      </c>
      <c r="Q83" s="0" t="n">
        <v>3.96</v>
      </c>
      <c r="R83" s="0" t="n">
        <v>4.751</v>
      </c>
      <c r="S83" s="0" t="n">
        <v>5.537</v>
      </c>
      <c r="T83" s="0" t="n">
        <v>6.305</v>
      </c>
      <c r="U83" s="0" t="n">
        <v>7.041</v>
      </c>
      <c r="V83" s="0" t="n">
        <v>7.729</v>
      </c>
      <c r="W83" s="0" t="n">
        <v>8.354</v>
      </c>
      <c r="X83" s="0" t="n">
        <v>8.892</v>
      </c>
      <c r="Y83" s="0" t="n">
        <v>9.311</v>
      </c>
      <c r="Z83" s="0" t="n">
        <v>9.544</v>
      </c>
      <c r="AA83" s="0" t="n">
        <v>9.48</v>
      </c>
      <c r="AB83" s="0" t="n">
        <v>9.432</v>
      </c>
      <c r="AC83" s="0" t="n">
        <v>9.368</v>
      </c>
      <c r="AD83" s="0" t="n">
        <v>9.08</v>
      </c>
      <c r="AE83" s="0" t="n">
        <v>8.552</v>
      </c>
      <c r="AF83" s="0" t="n">
        <v>8.032</v>
      </c>
      <c r="AG83" s="0" t="n">
        <v>7.504</v>
      </c>
      <c r="AH83" s="0" t="n">
        <v>7</v>
      </c>
      <c r="AI83" s="0" t="n">
        <v>6.504</v>
      </c>
      <c r="AJ83" s="0" t="n">
        <v>6</v>
      </c>
      <c r="AK83" s="0" t="n">
        <v>5.728</v>
      </c>
      <c r="AL83" s="0" t="n">
        <v>5.472</v>
      </c>
      <c r="AM83" s="0" t="n">
        <v>5.2</v>
      </c>
    </row>
    <row r="84" customFormat="false" ht="12.8" hidden="false" customHeight="false" outlineLevel="0" collapsed="false">
      <c r="A84" s="0" t="n">
        <v>12</v>
      </c>
      <c r="B84" s="0" t="n">
        <v>4</v>
      </c>
      <c r="C84" s="0" t="n">
        <v>0</v>
      </c>
      <c r="D84" s="0" t="n">
        <v>0</v>
      </c>
      <c r="E84" s="0" t="n">
        <v>0</v>
      </c>
      <c r="F84" s="0" t="n">
        <v>0</v>
      </c>
      <c r="G84" s="0" t="n">
        <v>0</v>
      </c>
      <c r="H84" s="0" t="n">
        <v>0</v>
      </c>
      <c r="I84" s="0" t="n">
        <v>0</v>
      </c>
      <c r="J84" s="0" t="n">
        <v>0</v>
      </c>
      <c r="K84" s="0" t="n">
        <v>0</v>
      </c>
      <c r="L84" s="0" t="n">
        <v>0.626</v>
      </c>
      <c r="M84" s="0" t="n">
        <v>1.431</v>
      </c>
      <c r="N84" s="0" t="n">
        <v>2.353</v>
      </c>
      <c r="O84" s="0" t="n">
        <v>3.355</v>
      </c>
      <c r="P84" s="0" t="n">
        <v>4.412</v>
      </c>
      <c r="Q84" s="0" t="n">
        <v>5.502</v>
      </c>
      <c r="R84" s="0" t="n">
        <v>6.607</v>
      </c>
      <c r="S84" s="0" t="n">
        <v>7.708</v>
      </c>
      <c r="T84" s="0" t="n">
        <v>8.787</v>
      </c>
      <c r="U84" s="0" t="n">
        <v>9.827</v>
      </c>
      <c r="V84" s="0" t="n">
        <v>10.807</v>
      </c>
      <c r="W84" s="0" t="n">
        <v>11.705</v>
      </c>
      <c r="X84" s="0" t="n">
        <v>12.493</v>
      </c>
      <c r="Y84" s="0" t="n">
        <v>13.132</v>
      </c>
      <c r="Z84" s="0" t="n">
        <v>13.546</v>
      </c>
      <c r="AA84" s="0" t="n">
        <v>13.608</v>
      </c>
      <c r="AB84" s="0" t="n">
        <v>13.594</v>
      </c>
      <c r="AC84" s="0" t="n">
        <v>13.463</v>
      </c>
      <c r="AD84" s="0" t="n">
        <v>13.131</v>
      </c>
      <c r="AE84" s="0" t="n">
        <v>12.454</v>
      </c>
      <c r="AF84" s="0" t="n">
        <v>11.778</v>
      </c>
      <c r="AG84" s="0" t="n">
        <v>11.1</v>
      </c>
      <c r="AH84" s="0" t="n">
        <v>10.542</v>
      </c>
      <c r="AI84" s="0" t="n">
        <v>9.995</v>
      </c>
      <c r="AJ84" s="0" t="n">
        <v>9.437</v>
      </c>
      <c r="AK84" s="0" t="n">
        <v>8.821</v>
      </c>
      <c r="AL84" s="0" t="n">
        <v>8.218</v>
      </c>
      <c r="AM84" s="0" t="n">
        <v>7.602</v>
      </c>
    </row>
    <row r="85" customFormat="false" ht="12.8" hidden="false" customHeight="false" outlineLevel="0" collapsed="false">
      <c r="A85" s="0" t="n">
        <v>14</v>
      </c>
      <c r="B85" s="0" t="n">
        <v>4</v>
      </c>
      <c r="C85" s="0" t="n">
        <v>0</v>
      </c>
      <c r="D85" s="0" t="n">
        <v>0</v>
      </c>
      <c r="E85" s="0" t="n">
        <v>0</v>
      </c>
      <c r="F85" s="0" t="n">
        <v>0</v>
      </c>
      <c r="G85" s="0" t="n">
        <v>0</v>
      </c>
      <c r="H85" s="0" t="n">
        <v>0</v>
      </c>
      <c r="I85" s="0" t="n">
        <v>0</v>
      </c>
      <c r="J85" s="0" t="n">
        <v>0</v>
      </c>
      <c r="K85" s="0" t="n">
        <v>0</v>
      </c>
      <c r="L85" s="0" t="n">
        <v>0</v>
      </c>
      <c r="M85" s="0" t="n">
        <v>0.804</v>
      </c>
      <c r="N85" s="0" t="n">
        <v>1.825</v>
      </c>
      <c r="O85" s="0" t="n">
        <v>2.983</v>
      </c>
      <c r="P85" s="0" t="n">
        <v>4.235</v>
      </c>
      <c r="Q85" s="0" t="n">
        <v>5.548</v>
      </c>
      <c r="R85" s="0" t="n">
        <v>6.894</v>
      </c>
      <c r="S85" s="0" t="n">
        <v>8.247</v>
      </c>
      <c r="T85" s="0" t="n">
        <v>9.585</v>
      </c>
      <c r="U85" s="0" t="n">
        <v>10.882</v>
      </c>
      <c r="V85" s="0" t="n">
        <v>12.113</v>
      </c>
      <c r="W85" s="0" t="n">
        <v>13.247</v>
      </c>
      <c r="X85" s="0" t="n">
        <v>14.249</v>
      </c>
      <c r="Y85" s="0" t="n">
        <v>15.067</v>
      </c>
      <c r="Z85" s="0" t="n">
        <v>15.596</v>
      </c>
      <c r="AA85" s="0" t="n">
        <v>15.665</v>
      </c>
      <c r="AB85" s="0" t="n">
        <v>15.766</v>
      </c>
      <c r="AC85" s="0" t="n">
        <v>15.766</v>
      </c>
      <c r="AD85" s="0" t="n">
        <v>15.344</v>
      </c>
      <c r="AE85" s="0" t="n">
        <v>14.602</v>
      </c>
      <c r="AF85" s="0" t="n">
        <v>13.861</v>
      </c>
      <c r="AG85" s="0" t="n">
        <v>13.12</v>
      </c>
      <c r="AH85" s="0" t="n">
        <v>12.493</v>
      </c>
      <c r="AI85" s="0" t="n">
        <v>11.873</v>
      </c>
      <c r="AJ85" s="0" t="n">
        <v>11.246</v>
      </c>
      <c r="AK85" s="0" t="n">
        <v>10.516</v>
      </c>
      <c r="AL85" s="0" t="n">
        <v>9.694</v>
      </c>
      <c r="AM85" s="0" t="n">
        <v>8.863</v>
      </c>
    </row>
    <row r="86" customFormat="false" ht="12.8" hidden="false" customHeight="false" outlineLevel="0" collapsed="false">
      <c r="A86" s="0" t="n">
        <v>16</v>
      </c>
      <c r="B86" s="0" t="n">
        <v>4</v>
      </c>
      <c r="C86" s="0" t="n">
        <v>0</v>
      </c>
      <c r="D86" s="0" t="n">
        <v>0</v>
      </c>
      <c r="E86" s="0" t="n">
        <v>0</v>
      </c>
      <c r="F86" s="0" t="n">
        <v>0</v>
      </c>
      <c r="G86" s="0" t="n">
        <v>0</v>
      </c>
      <c r="H86" s="0" t="n">
        <v>0</v>
      </c>
      <c r="I86" s="0" t="n">
        <v>0</v>
      </c>
      <c r="J86" s="0" t="n">
        <v>0</v>
      </c>
      <c r="K86" s="0" t="n">
        <v>0</v>
      </c>
      <c r="L86" s="0" t="n">
        <v>0</v>
      </c>
      <c r="M86" s="0" t="n">
        <v>0</v>
      </c>
      <c r="N86" s="0" t="n">
        <v>1.122</v>
      </c>
      <c r="O86" s="0" t="n">
        <v>2.527</v>
      </c>
      <c r="P86" s="0" t="n">
        <v>4.11</v>
      </c>
      <c r="Q86" s="0" t="n">
        <v>5.81</v>
      </c>
      <c r="R86" s="0" t="n">
        <v>7.58</v>
      </c>
      <c r="S86" s="0" t="n">
        <v>9.382</v>
      </c>
      <c r="T86" s="0" t="n">
        <v>11.179</v>
      </c>
      <c r="U86" s="0" t="n">
        <v>12.936</v>
      </c>
      <c r="V86" s="0" t="n">
        <v>14.615</v>
      </c>
      <c r="W86" s="0" t="n">
        <v>16.177</v>
      </c>
      <c r="X86" s="0" t="n">
        <v>17.574</v>
      </c>
      <c r="Y86" s="0" t="n">
        <v>18.744</v>
      </c>
      <c r="Z86" s="0" t="n">
        <v>19.576</v>
      </c>
      <c r="AA86" s="0" t="n">
        <v>19.892</v>
      </c>
      <c r="AB86" s="0" t="n">
        <v>19.918</v>
      </c>
      <c r="AC86" s="0" t="n">
        <v>19.612</v>
      </c>
      <c r="AD86" s="0" t="n">
        <v>18.63</v>
      </c>
      <c r="AE86" s="0" t="n">
        <v>17.514</v>
      </c>
      <c r="AF86" s="0" t="n">
        <v>16.425</v>
      </c>
      <c r="AG86" s="0" t="n">
        <v>15.362</v>
      </c>
      <c r="AH86" s="0" t="n">
        <v>14.626</v>
      </c>
      <c r="AI86" s="0" t="n">
        <v>13.884</v>
      </c>
      <c r="AJ86" s="0" t="n">
        <v>13.147</v>
      </c>
      <c r="AK86" s="0" t="n">
        <v>12.359</v>
      </c>
      <c r="AL86" s="0" t="n">
        <v>11.273</v>
      </c>
      <c r="AM86" s="0" t="n">
        <v>10.182</v>
      </c>
    </row>
    <row r="87" customFormat="false" ht="12.8" hidden="false" customHeight="false" outlineLevel="0" collapsed="false">
      <c r="A87" s="0" t="n">
        <v>18</v>
      </c>
      <c r="B87" s="0" t="n">
        <v>4</v>
      </c>
      <c r="C87" s="0" t="n">
        <v>0</v>
      </c>
      <c r="D87" s="0" t="n">
        <v>0</v>
      </c>
      <c r="E87" s="0" t="n">
        <v>0</v>
      </c>
      <c r="F87" s="0" t="n">
        <v>0</v>
      </c>
      <c r="G87" s="0" t="n">
        <v>0</v>
      </c>
      <c r="H87" s="0" t="n">
        <v>0</v>
      </c>
      <c r="I87" s="0" t="n">
        <v>0</v>
      </c>
      <c r="J87" s="0" t="n">
        <v>0</v>
      </c>
      <c r="K87" s="0" t="n">
        <v>0</v>
      </c>
      <c r="L87" s="0" t="n">
        <v>0</v>
      </c>
      <c r="M87" s="0" t="n">
        <v>0</v>
      </c>
      <c r="N87" s="0" t="n">
        <v>0</v>
      </c>
      <c r="O87" s="0" t="n">
        <v>1.398</v>
      </c>
      <c r="P87" s="0" t="n">
        <v>3.131</v>
      </c>
      <c r="Q87" s="0" t="n">
        <v>5.07</v>
      </c>
      <c r="R87" s="0" t="n">
        <v>7.139</v>
      </c>
      <c r="S87" s="0" t="n">
        <v>9.281</v>
      </c>
      <c r="T87" s="0" t="n">
        <v>11.445</v>
      </c>
      <c r="U87" s="0" t="n">
        <v>13.585</v>
      </c>
      <c r="V87" s="0" t="n">
        <v>15.652</v>
      </c>
      <c r="W87" s="0" t="n">
        <v>17.596</v>
      </c>
      <c r="X87" s="0" t="n">
        <v>19.36</v>
      </c>
      <c r="Y87" s="0" t="n">
        <v>20.868</v>
      </c>
      <c r="Z87" s="0" t="n">
        <v>21.998</v>
      </c>
      <c r="AA87" s="0" t="n">
        <v>22.552</v>
      </c>
      <c r="AB87" s="0" t="n">
        <v>22.757</v>
      </c>
      <c r="AC87" s="0" t="n">
        <v>22.406</v>
      </c>
      <c r="AD87" s="0" t="n">
        <v>21.149</v>
      </c>
      <c r="AE87" s="0" t="n">
        <v>19.939</v>
      </c>
      <c r="AF87" s="0" t="n">
        <v>18.758</v>
      </c>
      <c r="AG87" s="0" t="n">
        <v>17.604</v>
      </c>
      <c r="AH87" s="0" t="n">
        <v>16.758</v>
      </c>
      <c r="AI87" s="0" t="n">
        <v>15.894</v>
      </c>
      <c r="AJ87" s="0" t="n">
        <v>15.048</v>
      </c>
      <c r="AK87" s="0" t="n">
        <v>14.202</v>
      </c>
      <c r="AL87" s="0" t="n">
        <v>12.852</v>
      </c>
      <c r="AM87" s="0" t="n">
        <v>11.502</v>
      </c>
    </row>
    <row r="88" customFormat="false" ht="12.8" hidden="false" customHeight="false" outlineLevel="0" collapsed="false">
      <c r="A88" s="0" t="n">
        <v>20</v>
      </c>
      <c r="B88" s="0" t="n">
        <v>4</v>
      </c>
      <c r="C88" s="0" t="n">
        <v>0</v>
      </c>
      <c r="D88" s="0" t="n">
        <v>0</v>
      </c>
      <c r="E88" s="0" t="n">
        <v>0</v>
      </c>
      <c r="F88" s="0" t="n">
        <v>0</v>
      </c>
      <c r="G88" s="0" t="n">
        <v>0</v>
      </c>
      <c r="H88" s="0" t="n">
        <v>0</v>
      </c>
      <c r="I88" s="0" t="n">
        <v>0</v>
      </c>
      <c r="J88" s="0" t="n">
        <v>0</v>
      </c>
      <c r="K88" s="0" t="n">
        <v>0</v>
      </c>
      <c r="L88" s="0" t="n">
        <v>0</v>
      </c>
      <c r="M88" s="0" t="n">
        <v>0</v>
      </c>
      <c r="N88" s="0" t="n">
        <v>0</v>
      </c>
      <c r="O88" s="0" t="n">
        <v>0</v>
      </c>
      <c r="P88" s="0" t="n">
        <v>0</v>
      </c>
      <c r="Q88" s="0" t="n">
        <v>1.81</v>
      </c>
      <c r="R88" s="0" t="n">
        <v>4.015</v>
      </c>
      <c r="S88" s="0" t="n">
        <v>6.452</v>
      </c>
      <c r="T88" s="0" t="n">
        <v>9.023</v>
      </c>
      <c r="U88" s="0" t="n">
        <v>11.65</v>
      </c>
      <c r="V88" s="0" t="n">
        <v>14.265</v>
      </c>
      <c r="W88" s="0" t="n">
        <v>16.798</v>
      </c>
      <c r="X88" s="0" t="n">
        <v>19.178</v>
      </c>
      <c r="Y88" s="0" t="n">
        <v>21.322</v>
      </c>
      <c r="Z88" s="0" t="n">
        <v>23.121</v>
      </c>
      <c r="AA88" s="0" t="n">
        <v>24.387</v>
      </c>
      <c r="AB88" s="0" t="n">
        <v>24.82</v>
      </c>
      <c r="AC88" s="0" t="n">
        <v>24.749</v>
      </c>
      <c r="AD88" s="0" t="n">
        <v>23.683</v>
      </c>
      <c r="AE88" s="0" t="n">
        <v>22.64</v>
      </c>
      <c r="AF88" s="0" t="n">
        <v>21.627</v>
      </c>
      <c r="AG88" s="0" t="n">
        <v>20.627</v>
      </c>
      <c r="AH88" s="0" t="n">
        <v>19.678</v>
      </c>
      <c r="AI88" s="0" t="n">
        <v>18.414</v>
      </c>
      <c r="AJ88" s="0" t="n">
        <v>17.152</v>
      </c>
      <c r="AK88" s="0" t="n">
        <v>15.918</v>
      </c>
      <c r="AL88" s="0" t="n">
        <v>14.455</v>
      </c>
      <c r="AM88" s="0" t="n">
        <v>12.982</v>
      </c>
    </row>
    <row r="89" customFormat="false" ht="12.8" hidden="false" customHeight="false" outlineLevel="0" collapsed="false">
      <c r="A89" s="0" t="n">
        <v>22</v>
      </c>
      <c r="B89" s="0" t="n">
        <v>4</v>
      </c>
      <c r="C89" s="0" t="n">
        <v>0</v>
      </c>
      <c r="D89" s="0" t="n">
        <v>0</v>
      </c>
      <c r="E89" s="0" t="n">
        <v>0</v>
      </c>
      <c r="F89" s="0" t="n">
        <v>0</v>
      </c>
      <c r="G89" s="0" t="n">
        <v>0</v>
      </c>
      <c r="H89" s="0" t="n">
        <v>0</v>
      </c>
      <c r="I89" s="0" t="n">
        <v>0</v>
      </c>
      <c r="J89" s="0" t="n">
        <v>0</v>
      </c>
      <c r="K89" s="0" t="n">
        <v>0</v>
      </c>
      <c r="L89" s="0" t="n">
        <v>0</v>
      </c>
      <c r="M89" s="0" t="n">
        <v>0</v>
      </c>
      <c r="N89" s="0" t="n">
        <v>0</v>
      </c>
      <c r="O89" s="0" t="n">
        <v>0</v>
      </c>
      <c r="P89" s="0" t="n">
        <v>0</v>
      </c>
      <c r="Q89" s="0" t="n">
        <v>0</v>
      </c>
      <c r="R89" s="0" t="n">
        <v>0</v>
      </c>
      <c r="S89" s="0" t="n">
        <v>0</v>
      </c>
      <c r="T89" s="0" t="n">
        <v>2.506</v>
      </c>
      <c r="U89" s="0" t="n">
        <v>5.499</v>
      </c>
      <c r="V89" s="0" t="n">
        <v>8.747</v>
      </c>
      <c r="W89" s="0" t="n">
        <v>12.105</v>
      </c>
      <c r="X89" s="0" t="n">
        <v>15.453</v>
      </c>
      <c r="Y89" s="0" t="n">
        <v>18.675</v>
      </c>
      <c r="Z89" s="0" t="n">
        <v>21.645</v>
      </c>
      <c r="AA89" s="0" t="n">
        <v>24.216</v>
      </c>
      <c r="AB89" s="0" t="n">
        <v>26.177</v>
      </c>
      <c r="AC89" s="0" t="n">
        <v>27.091</v>
      </c>
      <c r="AD89" s="0" t="n">
        <v>26.216</v>
      </c>
      <c r="AE89" s="0" t="n">
        <v>25.34</v>
      </c>
      <c r="AF89" s="0" t="n">
        <v>24.497</v>
      </c>
      <c r="AG89" s="0" t="n">
        <v>23.65</v>
      </c>
      <c r="AH89" s="0" t="n">
        <v>22.598</v>
      </c>
      <c r="AI89" s="0" t="n">
        <v>20.935</v>
      </c>
      <c r="AJ89" s="0" t="n">
        <v>19.257</v>
      </c>
      <c r="AK89" s="0" t="n">
        <v>17.634</v>
      </c>
      <c r="AL89" s="0" t="n">
        <v>16.058</v>
      </c>
      <c r="AM89" s="0" t="n">
        <v>14.463</v>
      </c>
    </row>
    <row r="90" customFormat="false" ht="12.8" hidden="false" customHeight="false" outlineLevel="0" collapsed="false">
      <c r="A90" s="0" t="n">
        <v>24</v>
      </c>
      <c r="B90" s="0" t="n">
        <v>4</v>
      </c>
      <c r="C90" s="0" t="n">
        <v>0</v>
      </c>
      <c r="D90" s="0" t="n">
        <v>0</v>
      </c>
      <c r="E90" s="0" t="n">
        <v>0</v>
      </c>
      <c r="F90" s="0" t="n">
        <v>0</v>
      </c>
      <c r="G90" s="0" t="n">
        <v>0</v>
      </c>
      <c r="H90" s="0" t="n">
        <v>0</v>
      </c>
      <c r="I90" s="0" t="n">
        <v>0</v>
      </c>
      <c r="J90" s="0" t="n">
        <v>0</v>
      </c>
      <c r="K90" s="0" t="n">
        <v>0</v>
      </c>
      <c r="L90" s="0" t="n">
        <v>0</v>
      </c>
      <c r="M90" s="0" t="n">
        <v>0</v>
      </c>
      <c r="N90" s="0" t="n">
        <v>0</v>
      </c>
      <c r="O90" s="0" t="n">
        <v>0</v>
      </c>
      <c r="P90" s="0" t="n">
        <v>0</v>
      </c>
      <c r="Q90" s="0" t="n">
        <v>0</v>
      </c>
      <c r="R90" s="0" t="n">
        <v>0</v>
      </c>
      <c r="S90" s="0" t="n">
        <v>0</v>
      </c>
      <c r="T90" s="0" t="n">
        <v>2.314</v>
      </c>
      <c r="U90" s="0" t="n">
        <v>5.085</v>
      </c>
      <c r="V90" s="0" t="n">
        <v>8.111</v>
      </c>
      <c r="W90" s="0" t="n">
        <v>11.27</v>
      </c>
      <c r="X90" s="0" t="n">
        <v>14.463</v>
      </c>
      <c r="Y90" s="0" t="n">
        <v>17.597</v>
      </c>
      <c r="Z90" s="0" t="n">
        <v>20.58</v>
      </c>
      <c r="AA90" s="0" t="n">
        <v>23.307</v>
      </c>
      <c r="AB90" s="0" t="n">
        <v>25.654</v>
      </c>
      <c r="AC90" s="0" t="n">
        <v>27.438</v>
      </c>
      <c r="AD90" s="0" t="n">
        <v>28.284</v>
      </c>
      <c r="AE90" s="0" t="n">
        <v>27.549</v>
      </c>
      <c r="AF90" s="0" t="n">
        <v>26.843</v>
      </c>
      <c r="AG90" s="0" t="n">
        <v>26.127</v>
      </c>
      <c r="AH90" s="0" t="n">
        <v>25.054</v>
      </c>
      <c r="AI90" s="0" t="n">
        <v>23.367</v>
      </c>
      <c r="AJ90" s="0" t="n">
        <v>21.668</v>
      </c>
      <c r="AK90" s="0" t="n">
        <v>20.018</v>
      </c>
      <c r="AL90" s="0" t="n">
        <v>18.522</v>
      </c>
      <c r="AM90" s="0" t="n">
        <v>16.962</v>
      </c>
    </row>
    <row r="91" customFormat="false" ht="12.8" hidden="false" customHeight="false" outlineLevel="0" collapsed="false">
      <c r="A91" s="0" t="n">
        <v>26</v>
      </c>
      <c r="B91" s="0" t="n">
        <v>4</v>
      </c>
      <c r="C91" s="0" t="n">
        <v>0</v>
      </c>
      <c r="D91" s="0" t="n">
        <v>0</v>
      </c>
      <c r="E91" s="0" t="n">
        <v>0</v>
      </c>
      <c r="F91" s="0" t="n">
        <v>0</v>
      </c>
      <c r="G91" s="0" t="n">
        <v>0</v>
      </c>
      <c r="H91" s="0" t="n">
        <v>0</v>
      </c>
      <c r="I91" s="0" t="n">
        <v>0</v>
      </c>
      <c r="J91" s="0" t="n">
        <v>0</v>
      </c>
      <c r="K91" s="0" t="n">
        <v>0</v>
      </c>
      <c r="L91" s="0" t="n">
        <v>0</v>
      </c>
      <c r="M91" s="0" t="n">
        <v>0</v>
      </c>
      <c r="N91" s="0" t="n">
        <v>0</v>
      </c>
      <c r="O91" s="0" t="n">
        <v>0</v>
      </c>
      <c r="P91" s="0" t="n">
        <v>0</v>
      </c>
      <c r="Q91" s="0" t="n">
        <v>0</v>
      </c>
      <c r="R91" s="0" t="n">
        <v>0</v>
      </c>
      <c r="S91" s="0" t="n">
        <v>0</v>
      </c>
      <c r="T91" s="0" t="n">
        <v>2.411</v>
      </c>
      <c r="U91" s="0" t="n">
        <v>5.299</v>
      </c>
      <c r="V91" s="0" t="n">
        <v>8.458</v>
      </c>
      <c r="W91" s="0" t="n">
        <v>11.761</v>
      </c>
      <c r="X91" s="0" t="n">
        <v>15.107</v>
      </c>
      <c r="Y91" s="0" t="n">
        <v>18.4</v>
      </c>
      <c r="Z91" s="0" t="n">
        <v>21.546</v>
      </c>
      <c r="AA91" s="0" t="n">
        <v>24.439</v>
      </c>
      <c r="AB91" s="0" t="n">
        <v>26.95</v>
      </c>
      <c r="AC91" s="0" t="n">
        <v>28.894</v>
      </c>
      <c r="AD91" s="0" t="n">
        <v>29.886</v>
      </c>
      <c r="AE91" s="0" t="n">
        <v>29.269</v>
      </c>
      <c r="AF91" s="0" t="n">
        <v>28.666</v>
      </c>
      <c r="AG91" s="0" t="n">
        <v>28.058</v>
      </c>
      <c r="AH91" s="0" t="n">
        <v>27.045</v>
      </c>
      <c r="AI91" s="0" t="n">
        <v>25.712</v>
      </c>
      <c r="AJ91" s="0" t="n">
        <v>24.386</v>
      </c>
      <c r="AK91" s="0" t="n">
        <v>23.071</v>
      </c>
      <c r="AL91" s="0" t="n">
        <v>21.847</v>
      </c>
      <c r="AM91" s="0" t="n">
        <v>20.479</v>
      </c>
    </row>
    <row r="92" customFormat="false" ht="12.8" hidden="false" customHeight="false" outlineLevel="0" collapsed="false">
      <c r="A92" s="0" t="n">
        <v>28</v>
      </c>
      <c r="B92" s="0" t="n">
        <v>4</v>
      </c>
      <c r="C92" s="0" t="n">
        <v>0</v>
      </c>
      <c r="D92" s="0" t="n">
        <v>0</v>
      </c>
      <c r="E92" s="0" t="n">
        <v>0</v>
      </c>
      <c r="F92" s="0" t="n">
        <v>0</v>
      </c>
      <c r="G92" s="0" t="n">
        <v>0</v>
      </c>
      <c r="H92" s="0" t="n">
        <v>0</v>
      </c>
      <c r="I92" s="0" t="n">
        <v>0</v>
      </c>
      <c r="J92" s="0" t="n">
        <v>0</v>
      </c>
      <c r="K92" s="0" t="n">
        <v>0</v>
      </c>
      <c r="L92" s="0" t="n">
        <v>0</v>
      </c>
      <c r="M92" s="0" t="n">
        <v>0</v>
      </c>
      <c r="N92" s="0" t="n">
        <v>0</v>
      </c>
      <c r="O92" s="0" t="n">
        <v>0</v>
      </c>
      <c r="P92" s="0" t="n">
        <v>0</v>
      </c>
      <c r="Q92" s="0" t="n">
        <v>0</v>
      </c>
      <c r="R92" s="0" t="n">
        <v>0</v>
      </c>
      <c r="S92" s="0" t="n">
        <v>0</v>
      </c>
      <c r="T92" s="0" t="n">
        <v>2.51</v>
      </c>
      <c r="U92" s="0" t="n">
        <v>5.518</v>
      </c>
      <c r="V92" s="0" t="n">
        <v>8.812</v>
      </c>
      <c r="W92" s="0" t="n">
        <v>12.261</v>
      </c>
      <c r="X92" s="0" t="n">
        <v>15.761</v>
      </c>
      <c r="Y92" s="0" t="n">
        <v>19.215</v>
      </c>
      <c r="Z92" s="0" t="n">
        <v>22.525</v>
      </c>
      <c r="AA92" s="0" t="n">
        <v>25.582</v>
      </c>
      <c r="AB92" s="0" t="n">
        <v>28.256</v>
      </c>
      <c r="AC92" s="0" t="n">
        <v>30.356</v>
      </c>
      <c r="AD92" s="0" t="n">
        <v>31.487</v>
      </c>
      <c r="AE92" s="0" t="n">
        <v>30.988</v>
      </c>
      <c r="AF92" s="0" t="n">
        <v>30.488</v>
      </c>
      <c r="AG92" s="0" t="n">
        <v>29.664</v>
      </c>
      <c r="AH92" s="0" t="n">
        <v>29.036</v>
      </c>
      <c r="AI92" s="0" t="n">
        <v>28.056</v>
      </c>
      <c r="AJ92" s="0" t="n">
        <v>27.104</v>
      </c>
      <c r="AK92" s="0" t="n">
        <v>26.124</v>
      </c>
      <c r="AL92" s="0" t="n">
        <v>25.172</v>
      </c>
      <c r="AM92" s="0" t="n">
        <v>23.996</v>
      </c>
    </row>
    <row r="93" customFormat="false" ht="12.8" hidden="false" customHeight="false" outlineLevel="0" collapsed="false">
      <c r="A93" s="0" t="n">
        <v>30</v>
      </c>
      <c r="B93" s="0" t="n">
        <v>4</v>
      </c>
      <c r="C93" s="0" t="n">
        <v>0</v>
      </c>
      <c r="D93" s="0" t="n">
        <v>0</v>
      </c>
      <c r="E93" s="0" t="n">
        <v>0</v>
      </c>
      <c r="F93" s="0" t="n">
        <v>0</v>
      </c>
      <c r="G93" s="0" t="n">
        <v>0</v>
      </c>
      <c r="H93" s="0" t="n">
        <v>0</v>
      </c>
      <c r="I93" s="0" t="n">
        <v>0</v>
      </c>
      <c r="J93" s="0" t="n">
        <v>0</v>
      </c>
      <c r="K93" s="0" t="n">
        <v>0</v>
      </c>
      <c r="L93" s="0" t="n">
        <v>0</v>
      </c>
      <c r="M93" s="0" t="n">
        <v>0</v>
      </c>
      <c r="N93" s="0" t="n">
        <v>0</v>
      </c>
      <c r="O93" s="0" t="n">
        <v>0</v>
      </c>
      <c r="P93" s="0" t="n">
        <v>0</v>
      </c>
      <c r="Q93" s="0" t="n">
        <v>0</v>
      </c>
      <c r="R93" s="0" t="n">
        <v>0</v>
      </c>
      <c r="S93" s="0" t="n">
        <v>0</v>
      </c>
      <c r="T93" s="0" t="n">
        <v>0.614</v>
      </c>
      <c r="U93" s="0" t="n">
        <v>1.355</v>
      </c>
      <c r="V93" s="0" t="n">
        <v>2.178</v>
      </c>
      <c r="W93" s="0" t="n">
        <v>3.058</v>
      </c>
      <c r="X93" s="0" t="n">
        <v>3.977</v>
      </c>
      <c r="Y93" s="0" t="n">
        <v>4.918</v>
      </c>
      <c r="Z93" s="0" t="n">
        <v>5.868</v>
      </c>
      <c r="AA93" s="0" t="n">
        <v>6.811</v>
      </c>
      <c r="AB93" s="0" t="n">
        <v>7.734</v>
      </c>
      <c r="AC93" s="0" t="n">
        <v>8.622</v>
      </c>
      <c r="AD93" s="0" t="n">
        <v>9.461</v>
      </c>
      <c r="AE93" s="0" t="n">
        <v>10.231</v>
      </c>
      <c r="AF93" s="0" t="n">
        <v>10.911</v>
      </c>
      <c r="AG93" s="0" t="n">
        <v>11.473</v>
      </c>
      <c r="AH93" s="0" t="n">
        <v>11.874</v>
      </c>
      <c r="AI93" s="0" t="n">
        <v>12.027</v>
      </c>
      <c r="AJ93" s="0" t="n">
        <v>11.77</v>
      </c>
      <c r="AK93" s="0" t="n">
        <v>11.307</v>
      </c>
      <c r="AL93" s="0" t="n">
        <v>10.771</v>
      </c>
      <c r="AM93" s="0" t="n">
        <v>10.284</v>
      </c>
    </row>
    <row r="94" customFormat="false" ht="12.8" hidden="false" customHeight="false" outlineLevel="0" collapsed="false">
      <c r="A94" s="0" t="n">
        <v>32</v>
      </c>
      <c r="B94" s="0" t="n">
        <v>4</v>
      </c>
      <c r="C94" s="0" t="n">
        <v>0</v>
      </c>
      <c r="D94" s="0" t="n">
        <v>0</v>
      </c>
      <c r="E94" s="0" t="n">
        <v>0</v>
      </c>
      <c r="F94" s="0" t="n">
        <v>0</v>
      </c>
      <c r="G94" s="0" t="n">
        <v>0</v>
      </c>
      <c r="H94" s="0" t="n">
        <v>0</v>
      </c>
      <c r="I94" s="0" t="n">
        <v>0</v>
      </c>
      <c r="J94" s="0" t="n">
        <v>0</v>
      </c>
      <c r="K94" s="0" t="n">
        <v>0</v>
      </c>
      <c r="L94" s="0" t="n">
        <v>0</v>
      </c>
      <c r="M94" s="0" t="n">
        <v>0</v>
      </c>
      <c r="N94" s="0" t="n">
        <v>0</v>
      </c>
      <c r="O94" s="0" t="n">
        <v>0</v>
      </c>
      <c r="P94" s="0" t="n">
        <v>0</v>
      </c>
      <c r="Q94" s="0" t="n">
        <v>0</v>
      </c>
      <c r="R94" s="0" t="n">
        <v>0</v>
      </c>
      <c r="S94" s="0" t="n">
        <v>0</v>
      </c>
      <c r="T94" s="0" t="n">
        <v>0.6</v>
      </c>
      <c r="U94" s="0" t="n">
        <v>1.323</v>
      </c>
      <c r="V94" s="0" t="n">
        <v>2.126</v>
      </c>
      <c r="W94" s="0" t="n">
        <v>2.985</v>
      </c>
      <c r="X94" s="0" t="n">
        <v>3.882</v>
      </c>
      <c r="Y94" s="0" t="n">
        <v>4.801</v>
      </c>
      <c r="Z94" s="0" t="n">
        <v>5.728</v>
      </c>
      <c r="AA94" s="0" t="n">
        <v>6.648</v>
      </c>
      <c r="AB94" s="0" t="n">
        <v>7.549</v>
      </c>
      <c r="AC94" s="0" t="n">
        <v>8.417</v>
      </c>
      <c r="AD94" s="0" t="n">
        <v>9.235</v>
      </c>
      <c r="AE94" s="0" t="n">
        <v>9.986</v>
      </c>
      <c r="AF94" s="0" t="n">
        <v>10.65</v>
      </c>
      <c r="AG94" s="0" t="n">
        <v>11.198</v>
      </c>
      <c r="AH94" s="0" t="n">
        <v>11.589</v>
      </c>
      <c r="AI94" s="0" t="n">
        <v>11.738</v>
      </c>
      <c r="AJ94" s="0" t="n">
        <v>11.487</v>
      </c>
      <c r="AK94" s="0" t="n">
        <v>11.034</v>
      </c>
      <c r="AL94" s="0" t="n">
        <v>10.51</v>
      </c>
      <c r="AM94" s="0" t="n">
        <v>10.034</v>
      </c>
    </row>
    <row r="95" customFormat="false" ht="12.8" hidden="false" customHeight="false" outlineLevel="0" collapsed="false">
      <c r="A95" s="0" t="n">
        <v>34</v>
      </c>
      <c r="B95" s="0" t="n">
        <v>4</v>
      </c>
      <c r="C95" s="0" t="n">
        <v>0</v>
      </c>
      <c r="D95" s="0" t="n">
        <v>0</v>
      </c>
      <c r="E95" s="0" t="n">
        <v>0</v>
      </c>
      <c r="F95" s="0" t="n">
        <v>0</v>
      </c>
      <c r="G95" s="0" t="n">
        <v>0</v>
      </c>
      <c r="H95" s="0" t="n">
        <v>0</v>
      </c>
      <c r="I95" s="0" t="n">
        <v>0</v>
      </c>
      <c r="J95" s="0" t="n">
        <v>0</v>
      </c>
      <c r="K95" s="0" t="n">
        <v>0</v>
      </c>
      <c r="L95" s="0" t="n">
        <v>0</v>
      </c>
      <c r="M95" s="0" t="n">
        <v>0</v>
      </c>
      <c r="N95" s="0" t="n">
        <v>0</v>
      </c>
      <c r="O95" s="0" t="n">
        <v>0</v>
      </c>
      <c r="P95" s="0" t="n">
        <v>0</v>
      </c>
      <c r="Q95" s="0" t="n">
        <v>0</v>
      </c>
      <c r="R95" s="0" t="n">
        <v>0</v>
      </c>
      <c r="S95" s="0" t="n">
        <v>0</v>
      </c>
      <c r="T95" s="0" t="n">
        <v>0.585</v>
      </c>
      <c r="U95" s="0" t="n">
        <v>1.29</v>
      </c>
      <c r="V95" s="0" t="n">
        <v>2.074</v>
      </c>
      <c r="W95" s="0" t="n">
        <v>2.913</v>
      </c>
      <c r="X95" s="0" t="n">
        <v>3.788</v>
      </c>
      <c r="Y95" s="0" t="n">
        <v>4.684</v>
      </c>
      <c r="Z95" s="0" t="n">
        <v>5.588</v>
      </c>
      <c r="AA95" s="0" t="n">
        <v>6.486</v>
      </c>
      <c r="AB95" s="0" t="n">
        <v>7.365</v>
      </c>
      <c r="AC95" s="0" t="n">
        <v>8.211</v>
      </c>
      <c r="AD95" s="0" t="n">
        <v>9.009</v>
      </c>
      <c r="AE95" s="0" t="n">
        <v>9.742</v>
      </c>
      <c r="AF95" s="0" t="n">
        <v>10.389</v>
      </c>
      <c r="AG95" s="0" t="n">
        <v>10.923</v>
      </c>
      <c r="AH95" s="0" t="n">
        <v>11.304</v>
      </c>
      <c r="AI95" s="0" t="n">
        <v>11.449</v>
      </c>
      <c r="AJ95" s="0" t="n">
        <v>11.203</v>
      </c>
      <c r="AK95" s="0" t="n">
        <v>10.76</v>
      </c>
      <c r="AL95" s="0" t="n">
        <v>10.248</v>
      </c>
      <c r="AM95" s="0" t="n">
        <v>9.783</v>
      </c>
    </row>
    <row r="96" customFormat="false" ht="12.8" hidden="false" customHeight="false" outlineLevel="0" collapsed="false">
      <c r="A96" s="0" t="n">
        <v>36</v>
      </c>
      <c r="B96" s="0" t="n">
        <v>4</v>
      </c>
      <c r="C96" s="0" t="n">
        <v>0</v>
      </c>
      <c r="D96" s="0" t="n">
        <v>0</v>
      </c>
      <c r="E96" s="0" t="n">
        <v>0</v>
      </c>
      <c r="F96" s="0" t="n">
        <v>0</v>
      </c>
      <c r="G96" s="0" t="n">
        <v>0</v>
      </c>
      <c r="H96" s="0" t="n">
        <v>0</v>
      </c>
      <c r="I96" s="0" t="n">
        <v>0</v>
      </c>
      <c r="J96" s="0" t="n">
        <v>0</v>
      </c>
      <c r="K96" s="0" t="n">
        <v>0</v>
      </c>
      <c r="L96" s="0" t="n">
        <v>0</v>
      </c>
      <c r="M96" s="0" t="n">
        <v>0</v>
      </c>
      <c r="N96" s="0" t="n">
        <v>0</v>
      </c>
      <c r="O96" s="0" t="n">
        <v>0</v>
      </c>
      <c r="P96" s="0" t="n">
        <v>0</v>
      </c>
      <c r="Q96" s="0" t="n">
        <v>0</v>
      </c>
      <c r="R96" s="0" t="n">
        <v>0</v>
      </c>
      <c r="S96" s="0" t="n">
        <v>0</v>
      </c>
      <c r="T96" s="0" t="n">
        <v>0.57</v>
      </c>
      <c r="U96" s="0" t="n">
        <v>1.258</v>
      </c>
      <c r="V96" s="0" t="n">
        <v>2.022</v>
      </c>
      <c r="W96" s="0" t="n">
        <v>2.84</v>
      </c>
      <c r="X96" s="0" t="n">
        <v>3.693</v>
      </c>
      <c r="Y96" s="0" t="n">
        <v>4.567</v>
      </c>
      <c r="Z96" s="0" t="n">
        <v>5.448</v>
      </c>
      <c r="AA96" s="0" t="n">
        <v>6.323</v>
      </c>
      <c r="AB96" s="0" t="n">
        <v>7.18</v>
      </c>
      <c r="AC96" s="0" t="n">
        <v>8.005</v>
      </c>
      <c r="AD96" s="0" t="n">
        <v>8.783</v>
      </c>
      <c r="AE96" s="0" t="n">
        <v>9.497</v>
      </c>
      <c r="AF96" s="0" t="n">
        <v>10.128</v>
      </c>
      <c r="AG96" s="0" t="n">
        <v>10.648</v>
      </c>
      <c r="AH96" s="0" t="n">
        <v>11.019</v>
      </c>
      <c r="AI96" s="0" t="n">
        <v>11.16</v>
      </c>
      <c r="AJ96" s="0" t="n">
        <v>10.919</v>
      </c>
      <c r="AK96" s="0" t="n">
        <v>10.487</v>
      </c>
      <c r="AL96" s="0" t="n">
        <v>9.987</v>
      </c>
      <c r="AM96" s="0" t="n">
        <v>9.532</v>
      </c>
    </row>
    <row r="97" customFormat="false" ht="12.8" hidden="false" customHeight="false" outlineLevel="0" collapsed="false">
      <c r="A97" s="0" t="n">
        <v>38</v>
      </c>
      <c r="B97" s="0" t="n">
        <v>4</v>
      </c>
      <c r="C97" s="0" t="n">
        <v>0</v>
      </c>
      <c r="D97" s="0" t="n">
        <v>0</v>
      </c>
      <c r="E97" s="0" t="n">
        <v>0</v>
      </c>
      <c r="F97" s="0" t="n">
        <v>0</v>
      </c>
      <c r="G97" s="0" t="n">
        <v>0</v>
      </c>
      <c r="H97" s="0" t="n">
        <v>0</v>
      </c>
      <c r="I97" s="0" t="n">
        <v>0</v>
      </c>
      <c r="J97" s="0" t="n">
        <v>0</v>
      </c>
      <c r="K97" s="0" t="n">
        <v>0</v>
      </c>
      <c r="L97" s="0" t="n">
        <v>0</v>
      </c>
      <c r="M97" s="0" t="n">
        <v>0</v>
      </c>
      <c r="N97" s="0" t="n">
        <v>0</v>
      </c>
      <c r="O97" s="0" t="n">
        <v>0</v>
      </c>
      <c r="P97" s="0" t="n">
        <v>0</v>
      </c>
      <c r="Q97" s="0" t="n">
        <v>0</v>
      </c>
      <c r="R97" s="0" t="n">
        <v>0.601</v>
      </c>
      <c r="S97" s="0" t="n">
        <v>1.333</v>
      </c>
      <c r="T97" s="0" t="n">
        <v>2.15</v>
      </c>
      <c r="U97" s="0" t="n">
        <v>3.026</v>
      </c>
      <c r="V97" s="0" t="n">
        <v>3.941</v>
      </c>
      <c r="W97" s="0" t="n">
        <v>4.877</v>
      </c>
      <c r="X97" s="0" t="n">
        <v>5.821</v>
      </c>
      <c r="Y97" s="0" t="n">
        <v>6.756</v>
      </c>
      <c r="Z97" s="0" t="n">
        <v>7.668</v>
      </c>
      <c r="AA97" s="0" t="n">
        <v>8.542</v>
      </c>
      <c r="AB97" s="0" t="n">
        <v>9.36</v>
      </c>
      <c r="AC97" s="0" t="n">
        <v>10.102</v>
      </c>
      <c r="AD97" s="0" t="n">
        <v>10.744</v>
      </c>
      <c r="AE97" s="0" t="n">
        <v>11.25</v>
      </c>
      <c r="AF97" s="0" t="n">
        <v>11.552</v>
      </c>
      <c r="AG97" s="0" t="n">
        <v>11.529</v>
      </c>
      <c r="AH97" s="0" t="n">
        <v>11.311</v>
      </c>
      <c r="AI97" s="0" t="n">
        <v>10.974</v>
      </c>
      <c r="AJ97" s="0" t="n">
        <v>10.563</v>
      </c>
      <c r="AK97" s="0" t="n">
        <v>10.116</v>
      </c>
      <c r="AL97" s="0" t="n">
        <v>9.671</v>
      </c>
      <c r="AM97" s="0" t="n">
        <v>9.281</v>
      </c>
    </row>
    <row r="98" customFormat="false" ht="12.8" hidden="false" customHeight="false" outlineLevel="0" collapsed="false">
      <c r="A98" s="0" t="n">
        <v>40</v>
      </c>
      <c r="B98" s="0" t="n">
        <v>4</v>
      </c>
      <c r="C98" s="0" t="n">
        <v>0</v>
      </c>
      <c r="D98" s="0" t="n">
        <v>0</v>
      </c>
      <c r="E98" s="0" t="n">
        <v>0</v>
      </c>
      <c r="F98" s="0" t="n">
        <v>0</v>
      </c>
      <c r="G98" s="0" t="n">
        <v>0</v>
      </c>
      <c r="H98" s="0" t="n">
        <v>0</v>
      </c>
      <c r="I98" s="0" t="n">
        <v>0</v>
      </c>
      <c r="J98" s="0" t="n">
        <v>0</v>
      </c>
      <c r="K98" s="0" t="n">
        <v>0</v>
      </c>
      <c r="L98" s="0" t="n">
        <v>0</v>
      </c>
      <c r="M98" s="0" t="n">
        <v>0</v>
      </c>
      <c r="N98" s="0" t="n">
        <v>0</v>
      </c>
      <c r="O98" s="0" t="n">
        <v>0</v>
      </c>
      <c r="P98" s="0" t="n">
        <v>0</v>
      </c>
      <c r="Q98" s="0" t="n">
        <v>0</v>
      </c>
      <c r="R98" s="0" t="n">
        <v>0.585</v>
      </c>
      <c r="S98" s="0" t="n">
        <v>1.298</v>
      </c>
      <c r="T98" s="0" t="n">
        <v>2.094</v>
      </c>
      <c r="U98" s="0" t="n">
        <v>2.947</v>
      </c>
      <c r="V98" s="0" t="n">
        <v>3.838</v>
      </c>
      <c r="W98" s="0" t="n">
        <v>4.751</v>
      </c>
      <c r="X98" s="0" t="n">
        <v>5.67</v>
      </c>
      <c r="Y98" s="0" t="n">
        <v>6.58</v>
      </c>
      <c r="Z98" s="0" t="n">
        <v>7.469</v>
      </c>
      <c r="AA98" s="0" t="n">
        <v>8.32</v>
      </c>
      <c r="AB98" s="0" t="n">
        <v>9.116</v>
      </c>
      <c r="AC98" s="0" t="n">
        <v>9.839</v>
      </c>
      <c r="AD98" s="0" t="n">
        <v>10.464</v>
      </c>
      <c r="AE98" s="0" t="n">
        <v>10.956</v>
      </c>
      <c r="AF98" s="0" t="n">
        <v>11.249</v>
      </c>
      <c r="AG98" s="0" t="n">
        <v>11.226</v>
      </c>
      <c r="AH98" s="0" t="n">
        <v>11.013</v>
      </c>
      <c r="AI98" s="0" t="n">
        <v>10.684</v>
      </c>
      <c r="AJ98" s="0" t="n">
        <v>10.282</v>
      </c>
      <c r="AK98" s="0" t="n">
        <v>9.845</v>
      </c>
      <c r="AL98" s="0" t="n">
        <v>9.411</v>
      </c>
      <c r="AM98" s="0" t="n">
        <v>9.03</v>
      </c>
    </row>
    <row r="99" customFormat="false" ht="12.8" hidden="false" customHeight="false" outlineLevel="0" collapsed="false">
      <c r="A99" s="0" t="n">
        <v>42</v>
      </c>
      <c r="B99" s="0" t="n">
        <v>4</v>
      </c>
      <c r="C99" s="0" t="n">
        <v>0</v>
      </c>
      <c r="D99" s="0" t="n">
        <v>0</v>
      </c>
      <c r="E99" s="0" t="n">
        <v>0</v>
      </c>
      <c r="F99" s="0" t="n">
        <v>0</v>
      </c>
      <c r="G99" s="0" t="n">
        <v>0</v>
      </c>
      <c r="H99" s="0" t="n">
        <v>0</v>
      </c>
      <c r="I99" s="0" t="n">
        <v>0</v>
      </c>
      <c r="J99" s="0" t="n">
        <v>0</v>
      </c>
      <c r="K99" s="0" t="n">
        <v>0</v>
      </c>
      <c r="L99" s="0" t="n">
        <v>0</v>
      </c>
      <c r="M99" s="0" t="n">
        <v>0</v>
      </c>
      <c r="N99" s="0" t="n">
        <v>0</v>
      </c>
      <c r="O99" s="0" t="n">
        <v>0</v>
      </c>
      <c r="P99" s="0" t="n">
        <v>0</v>
      </c>
      <c r="Q99" s="0" t="n">
        <v>0</v>
      </c>
      <c r="R99" s="0" t="n">
        <v>0.557</v>
      </c>
      <c r="S99" s="0" t="n">
        <v>1.236</v>
      </c>
      <c r="T99" s="0" t="n">
        <v>1.995</v>
      </c>
      <c r="U99" s="0" t="n">
        <v>2.808</v>
      </c>
      <c r="V99" s="0" t="n">
        <v>3.657</v>
      </c>
      <c r="W99" s="0" t="n">
        <v>4.528</v>
      </c>
      <c r="X99" s="0" t="n">
        <v>5.405</v>
      </c>
      <c r="Y99" s="0" t="n">
        <v>6.275</v>
      </c>
      <c r="Z99" s="0" t="n">
        <v>7.124</v>
      </c>
      <c r="AA99" s="0" t="n">
        <v>7.938</v>
      </c>
      <c r="AB99" s="0" t="n">
        <v>8.702</v>
      </c>
      <c r="AC99" s="0" t="n">
        <v>9.396</v>
      </c>
      <c r="AD99" s="0" t="n">
        <v>9.998</v>
      </c>
      <c r="AE99" s="0" t="n">
        <v>10.476</v>
      </c>
      <c r="AF99" s="0" t="n">
        <v>10.767</v>
      </c>
      <c r="AG99" s="0" t="n">
        <v>10.76</v>
      </c>
      <c r="AH99" s="0" t="n">
        <v>10.574</v>
      </c>
      <c r="AI99" s="0" t="n">
        <v>10.279</v>
      </c>
      <c r="AJ99" s="0" t="n">
        <v>9.916</v>
      </c>
      <c r="AK99" s="0" t="n">
        <v>9.519</v>
      </c>
      <c r="AL99" s="0" t="n">
        <v>9.124</v>
      </c>
      <c r="AM99" s="0" t="n">
        <v>8.779</v>
      </c>
    </row>
    <row r="100" customFormat="false" ht="12.8" hidden="false" customHeight="false" outlineLevel="0" collapsed="false">
      <c r="A100" s="0" t="n">
        <v>50</v>
      </c>
      <c r="B100" s="0" t="n">
        <v>4</v>
      </c>
      <c r="C100" s="0" t="n">
        <v>0</v>
      </c>
      <c r="D100" s="0" t="n">
        <v>0</v>
      </c>
      <c r="E100" s="0" t="n">
        <v>0</v>
      </c>
      <c r="F100" s="0" t="n">
        <v>0</v>
      </c>
      <c r="G100" s="0" t="n">
        <v>0</v>
      </c>
      <c r="H100" s="0" t="n">
        <v>0</v>
      </c>
      <c r="I100" s="0" t="n">
        <v>0</v>
      </c>
      <c r="J100" s="0" t="n">
        <v>0</v>
      </c>
      <c r="K100" s="0" t="n">
        <v>0</v>
      </c>
      <c r="L100" s="0" t="n">
        <v>0</v>
      </c>
      <c r="M100" s="0" t="n">
        <v>0</v>
      </c>
      <c r="N100" s="0" t="n">
        <v>0</v>
      </c>
      <c r="O100" s="0" t="n">
        <v>0</v>
      </c>
      <c r="P100" s="0" t="n">
        <v>0</v>
      </c>
      <c r="Q100" s="0" t="n">
        <v>0</v>
      </c>
      <c r="R100" s="0" t="n">
        <v>0.496</v>
      </c>
      <c r="S100" s="0" t="n">
        <v>1.101</v>
      </c>
      <c r="T100" s="0" t="n">
        <v>1.776</v>
      </c>
      <c r="U100" s="0" t="n">
        <v>2.5</v>
      </c>
      <c r="V100" s="0" t="n">
        <v>3.257</v>
      </c>
      <c r="W100" s="0" t="n">
        <v>4.031</v>
      </c>
      <c r="X100" s="0" t="n">
        <v>4.812</v>
      </c>
      <c r="Y100" s="0" t="n">
        <v>5.586</v>
      </c>
      <c r="Z100" s="0" t="n">
        <v>6.342</v>
      </c>
      <c r="AA100" s="0" t="n">
        <v>7.066</v>
      </c>
      <c r="AB100" s="0" t="n">
        <v>7.745</v>
      </c>
      <c r="AC100" s="0" t="n">
        <v>8.362</v>
      </c>
      <c r="AD100" s="0" t="n">
        <v>8.896</v>
      </c>
      <c r="AE100" s="0" t="n">
        <v>9.319</v>
      </c>
      <c r="AF100" s="0" t="n">
        <v>9.576</v>
      </c>
      <c r="AG100" s="0" t="n">
        <v>9.566</v>
      </c>
      <c r="AH100" s="0" t="n">
        <v>9.397</v>
      </c>
      <c r="AI100" s="0" t="n">
        <v>9.129</v>
      </c>
      <c r="AJ100" s="0" t="n">
        <v>8.801</v>
      </c>
      <c r="AK100" s="0" t="n">
        <v>8.443</v>
      </c>
      <c r="AL100" s="0" t="n">
        <v>8.087</v>
      </c>
      <c r="AM100" s="0" t="n">
        <v>7.776</v>
      </c>
    </row>
    <row r="101" customFormat="false" ht="12.8" hidden="false" customHeight="false" outlineLevel="0" collapsed="false">
      <c r="A101" s="0" t="n">
        <v>4</v>
      </c>
      <c r="B101" s="0" t="n">
        <v>5</v>
      </c>
      <c r="C101" s="0" t="n">
        <v>0</v>
      </c>
      <c r="D101" s="0" t="n">
        <v>0</v>
      </c>
      <c r="E101" s="0" t="n">
        <v>0</v>
      </c>
      <c r="F101" s="0" t="n">
        <v>0</v>
      </c>
      <c r="G101" s="0" t="n">
        <v>0</v>
      </c>
      <c r="H101" s="0" t="n">
        <v>0</v>
      </c>
      <c r="I101" s="0" t="n">
        <v>0</v>
      </c>
      <c r="J101" s="0" t="n">
        <v>0</v>
      </c>
      <c r="K101" s="0" t="n">
        <v>0</v>
      </c>
      <c r="L101" s="0" t="n">
        <v>0</v>
      </c>
      <c r="M101" s="0" t="n">
        <v>0.168</v>
      </c>
      <c r="N101" s="0" t="n">
        <v>0.276</v>
      </c>
      <c r="O101" s="0" t="n">
        <v>0.395</v>
      </c>
      <c r="P101" s="0" t="n">
        <v>0.521</v>
      </c>
      <c r="Q101" s="0" t="n">
        <v>0.651</v>
      </c>
      <c r="R101" s="0" t="n">
        <v>0.785</v>
      </c>
      <c r="S101" s="0" t="n">
        <v>0.919</v>
      </c>
      <c r="T101" s="0" t="n">
        <v>1.053</v>
      </c>
      <c r="U101" s="0" t="n">
        <v>1.184</v>
      </c>
      <c r="V101" s="0" t="n">
        <v>1.311</v>
      </c>
      <c r="W101" s="0" t="n">
        <v>1.432</v>
      </c>
      <c r="X101" s="0" t="n">
        <v>1.544</v>
      </c>
      <c r="Y101" s="0" t="n">
        <v>1.646</v>
      </c>
      <c r="Z101" s="0" t="n">
        <v>1.735</v>
      </c>
      <c r="AA101" s="0" t="n">
        <v>1.806</v>
      </c>
      <c r="AB101" s="0" t="n">
        <v>1.856</v>
      </c>
      <c r="AC101" s="0" t="n">
        <v>1.874</v>
      </c>
      <c r="AD101" s="0" t="n">
        <v>1.842</v>
      </c>
      <c r="AE101" s="0" t="n">
        <v>1.779</v>
      </c>
      <c r="AF101" s="0" t="n">
        <v>1.697</v>
      </c>
      <c r="AG101" s="0" t="n">
        <v>1.601</v>
      </c>
      <c r="AH101" s="0" t="n">
        <v>1.497</v>
      </c>
      <c r="AI101" s="0" t="n">
        <v>1.388</v>
      </c>
      <c r="AJ101" s="0" t="n">
        <v>1.281</v>
      </c>
      <c r="AK101" s="0" t="n">
        <v>1.18</v>
      </c>
      <c r="AL101" s="0" t="n">
        <v>1.094</v>
      </c>
      <c r="AM101" s="0" t="n">
        <v>1.04</v>
      </c>
    </row>
    <row r="102" customFormat="false" ht="12.8" hidden="false" customHeight="false" outlineLevel="0" collapsed="false">
      <c r="A102" s="0" t="n">
        <v>8</v>
      </c>
      <c r="B102" s="0" t="n">
        <v>5</v>
      </c>
      <c r="C102" s="0" t="n">
        <v>0</v>
      </c>
      <c r="D102" s="0" t="n">
        <v>0</v>
      </c>
      <c r="E102" s="0" t="n">
        <v>0</v>
      </c>
      <c r="F102" s="0" t="n">
        <v>0</v>
      </c>
      <c r="G102" s="0" t="n">
        <v>0</v>
      </c>
      <c r="H102" s="0" t="n">
        <v>0</v>
      </c>
      <c r="I102" s="0" t="n">
        <v>0</v>
      </c>
      <c r="J102" s="0" t="n">
        <v>0</v>
      </c>
      <c r="K102" s="0" t="n">
        <v>0</v>
      </c>
      <c r="L102" s="0" t="n">
        <v>0.146</v>
      </c>
      <c r="M102" s="0" t="n">
        <v>0.335</v>
      </c>
      <c r="N102" s="0" t="n">
        <v>0.552</v>
      </c>
      <c r="O102" s="0" t="n">
        <v>0.79</v>
      </c>
      <c r="P102" s="0" t="n">
        <v>1.041</v>
      </c>
      <c r="Q102" s="0" t="n">
        <v>1.302</v>
      </c>
      <c r="R102" s="0" t="n">
        <v>1.57</v>
      </c>
      <c r="S102" s="0" t="n">
        <v>1.839</v>
      </c>
      <c r="T102" s="0" t="n">
        <v>2.106</v>
      </c>
      <c r="U102" s="0" t="n">
        <v>2.369</v>
      </c>
      <c r="V102" s="0" t="n">
        <v>2.622</v>
      </c>
      <c r="W102" s="0" t="n">
        <v>2.864</v>
      </c>
      <c r="X102" s="0" t="n">
        <v>3.089</v>
      </c>
      <c r="Y102" s="0" t="n">
        <v>3.293</v>
      </c>
      <c r="Z102" s="0" t="n">
        <v>3.47</v>
      </c>
      <c r="AA102" s="0" t="n">
        <v>3.613</v>
      </c>
      <c r="AB102" s="0" t="n">
        <v>3.712</v>
      </c>
      <c r="AC102" s="0" t="n">
        <v>3.747</v>
      </c>
      <c r="AD102" s="0" t="n">
        <v>3.683</v>
      </c>
      <c r="AE102" s="0" t="n">
        <v>3.558</v>
      </c>
      <c r="AF102" s="0" t="n">
        <v>3.393</v>
      </c>
      <c r="AG102" s="0" t="n">
        <v>3.202</v>
      </c>
      <c r="AH102" s="0" t="n">
        <v>2.993</v>
      </c>
      <c r="AI102" s="0" t="n">
        <v>2.777</v>
      </c>
      <c r="AJ102" s="0" t="n">
        <v>2.562</v>
      </c>
      <c r="AK102" s="0" t="n">
        <v>2.36</v>
      </c>
      <c r="AL102" s="0" t="n">
        <v>2.189</v>
      </c>
      <c r="AM102" s="0" t="n">
        <v>2.08</v>
      </c>
    </row>
    <row r="103" customFormat="false" ht="12.8" hidden="false" customHeight="false" outlineLevel="0" collapsed="false">
      <c r="A103" s="0" t="n">
        <v>12</v>
      </c>
      <c r="B103" s="0" t="n">
        <v>5</v>
      </c>
      <c r="C103" s="0" t="n">
        <v>0</v>
      </c>
      <c r="D103" s="0" t="n">
        <v>0</v>
      </c>
      <c r="E103" s="0" t="n">
        <v>0</v>
      </c>
      <c r="F103" s="0" t="n">
        <v>0</v>
      </c>
      <c r="G103" s="0" t="n">
        <v>0</v>
      </c>
      <c r="H103" s="0" t="n">
        <v>0</v>
      </c>
      <c r="I103" s="0" t="n">
        <v>0</v>
      </c>
      <c r="J103" s="0" t="n">
        <v>0</v>
      </c>
      <c r="K103" s="0" t="n">
        <v>0</v>
      </c>
      <c r="L103" s="0" t="n">
        <v>0</v>
      </c>
      <c r="M103" s="0" t="n">
        <v>0.228</v>
      </c>
      <c r="N103" s="0" t="n">
        <v>0.518</v>
      </c>
      <c r="O103" s="0" t="n">
        <v>0.849</v>
      </c>
      <c r="P103" s="0" t="n">
        <v>1.209</v>
      </c>
      <c r="Q103" s="0" t="n">
        <v>1.589</v>
      </c>
      <c r="R103" s="0" t="n">
        <v>1.982</v>
      </c>
      <c r="S103" s="0" t="n">
        <v>2.382</v>
      </c>
      <c r="T103" s="0" t="n">
        <v>2.784</v>
      </c>
      <c r="U103" s="0" t="n">
        <v>3.181</v>
      </c>
      <c r="V103" s="0" t="n">
        <v>3.568</v>
      </c>
      <c r="W103" s="0" t="n">
        <v>3.939</v>
      </c>
      <c r="X103" s="0" t="n">
        <v>4.289</v>
      </c>
      <c r="Y103" s="0" t="n">
        <v>4.609</v>
      </c>
      <c r="Z103" s="0" t="n">
        <v>4.892</v>
      </c>
      <c r="AA103" s="0" t="n">
        <v>5.128</v>
      </c>
      <c r="AB103" s="0" t="n">
        <v>5.301</v>
      </c>
      <c r="AC103" s="0" t="n">
        <v>5.385</v>
      </c>
      <c r="AD103" s="0" t="n">
        <v>5.33</v>
      </c>
      <c r="AE103" s="0" t="n">
        <v>5.187</v>
      </c>
      <c r="AF103" s="0" t="n">
        <v>4.985</v>
      </c>
      <c r="AG103" s="0" t="n">
        <v>4.741</v>
      </c>
      <c r="AH103" s="0" t="n">
        <v>4.467</v>
      </c>
      <c r="AI103" s="0" t="n">
        <v>4.174</v>
      </c>
      <c r="AJ103" s="0" t="n">
        <v>3.872</v>
      </c>
      <c r="AK103" s="0" t="n">
        <v>3.572</v>
      </c>
      <c r="AL103" s="0" t="n">
        <v>3.287</v>
      </c>
      <c r="AM103" s="0" t="n">
        <v>3.041</v>
      </c>
    </row>
    <row r="104" customFormat="false" ht="12.8" hidden="false" customHeight="false" outlineLevel="0" collapsed="false">
      <c r="A104" s="0" t="n">
        <v>14</v>
      </c>
      <c r="B104" s="0" t="n">
        <v>5</v>
      </c>
      <c r="C104" s="0" t="n">
        <v>0</v>
      </c>
      <c r="D104" s="0" t="n">
        <v>0</v>
      </c>
      <c r="E104" s="0" t="n">
        <v>0</v>
      </c>
      <c r="F104" s="0" t="n">
        <v>0</v>
      </c>
      <c r="G104" s="0" t="n">
        <v>0</v>
      </c>
      <c r="H104" s="0" t="n">
        <v>0</v>
      </c>
      <c r="I104" s="0" t="n">
        <v>0</v>
      </c>
      <c r="J104" s="0" t="n">
        <v>0</v>
      </c>
      <c r="K104" s="0" t="n">
        <v>0</v>
      </c>
      <c r="L104" s="0" t="n">
        <v>0</v>
      </c>
      <c r="M104" s="0" t="n">
        <v>0.222</v>
      </c>
      <c r="N104" s="0" t="n">
        <v>0.504</v>
      </c>
      <c r="O104" s="0" t="n">
        <v>0.827</v>
      </c>
      <c r="P104" s="0" t="n">
        <v>1.179</v>
      </c>
      <c r="Q104" s="0" t="n">
        <v>1.552</v>
      </c>
      <c r="R104" s="0" t="n">
        <v>1.941</v>
      </c>
      <c r="S104" s="0" t="n">
        <v>2.338</v>
      </c>
      <c r="T104" s="0" t="n">
        <v>2.74</v>
      </c>
      <c r="U104" s="0" t="n">
        <v>3.14</v>
      </c>
      <c r="V104" s="0" t="n">
        <v>3.535</v>
      </c>
      <c r="W104" s="0" t="n">
        <v>3.92</v>
      </c>
      <c r="X104" s="0" t="n">
        <v>4.288</v>
      </c>
      <c r="Y104" s="0" t="n">
        <v>4.636</v>
      </c>
      <c r="Z104" s="0" t="n">
        <v>4.958</v>
      </c>
      <c r="AA104" s="0" t="n">
        <v>5.245</v>
      </c>
      <c r="AB104" s="0" t="n">
        <v>5.491</v>
      </c>
      <c r="AC104" s="0" t="n">
        <v>5.685</v>
      </c>
      <c r="AD104" s="0" t="n">
        <v>5.811</v>
      </c>
      <c r="AE104" s="0" t="n">
        <v>5.841</v>
      </c>
      <c r="AF104" s="0" t="n">
        <v>5.721</v>
      </c>
      <c r="AG104" s="0" t="n">
        <v>5.508</v>
      </c>
      <c r="AH104" s="0" t="n">
        <v>5.234</v>
      </c>
      <c r="AI104" s="0" t="n">
        <v>4.92</v>
      </c>
      <c r="AJ104" s="0" t="n">
        <v>4.581</v>
      </c>
      <c r="AK104" s="0" t="n">
        <v>4.229</v>
      </c>
      <c r="AL104" s="0" t="n">
        <v>3.878</v>
      </c>
      <c r="AM104" s="0" t="n">
        <v>3.545</v>
      </c>
    </row>
    <row r="105" customFormat="false" ht="12.8" hidden="false" customHeight="false" outlineLevel="0" collapsed="false">
      <c r="A105" s="0" t="n">
        <v>16</v>
      </c>
      <c r="B105" s="0" t="n">
        <v>5</v>
      </c>
      <c r="C105" s="0" t="n">
        <v>0</v>
      </c>
      <c r="D105" s="0" t="n">
        <v>0</v>
      </c>
      <c r="E105" s="0" t="n">
        <v>0</v>
      </c>
      <c r="F105" s="0" t="n">
        <v>0</v>
      </c>
      <c r="G105" s="0" t="n">
        <v>0</v>
      </c>
      <c r="H105" s="0" t="n">
        <v>0</v>
      </c>
      <c r="I105" s="0" t="n">
        <v>0</v>
      </c>
      <c r="J105" s="0" t="n">
        <v>0</v>
      </c>
      <c r="K105" s="0" t="n">
        <v>0</v>
      </c>
      <c r="L105" s="0" t="n">
        <v>0</v>
      </c>
      <c r="M105" s="0" t="n">
        <v>0.239</v>
      </c>
      <c r="N105" s="0" t="n">
        <v>0.543</v>
      </c>
      <c r="O105" s="0" t="n">
        <v>0.892</v>
      </c>
      <c r="P105" s="0" t="n">
        <v>1.272</v>
      </c>
      <c r="Q105" s="0" t="n">
        <v>1.676</v>
      </c>
      <c r="R105" s="0" t="n">
        <v>2.097</v>
      </c>
      <c r="S105" s="0" t="n">
        <v>2.529</v>
      </c>
      <c r="T105" s="0" t="n">
        <v>2.966</v>
      </c>
      <c r="U105" s="0" t="n">
        <v>3.403</v>
      </c>
      <c r="V105" s="0" t="n">
        <v>3.836</v>
      </c>
      <c r="W105" s="0" t="n">
        <v>4.259</v>
      </c>
      <c r="X105" s="0" t="n">
        <v>4.668</v>
      </c>
      <c r="Y105" s="0" t="n">
        <v>5.057</v>
      </c>
      <c r="Z105" s="0" t="n">
        <v>5.42</v>
      </c>
      <c r="AA105" s="0" t="n">
        <v>5.751</v>
      </c>
      <c r="AB105" s="0" t="n">
        <v>6.043</v>
      </c>
      <c r="AC105" s="0" t="n">
        <v>6.286</v>
      </c>
      <c r="AD105" s="0" t="n">
        <v>6.469</v>
      </c>
      <c r="AE105" s="0" t="n">
        <v>6.575</v>
      </c>
      <c r="AF105" s="0" t="n">
        <v>6.57</v>
      </c>
      <c r="AG105" s="0" t="n">
        <v>6.393</v>
      </c>
      <c r="AH105" s="0" t="n">
        <v>6.111</v>
      </c>
      <c r="AI105" s="0" t="n">
        <v>5.761</v>
      </c>
      <c r="AJ105" s="0" t="n">
        <v>5.367</v>
      </c>
      <c r="AK105" s="0" t="n">
        <v>4.945</v>
      </c>
      <c r="AL105" s="0" t="n">
        <v>4.509</v>
      </c>
      <c r="AM105" s="0" t="n">
        <v>4.073</v>
      </c>
    </row>
    <row r="106" customFormat="false" ht="12.8" hidden="false" customHeight="false" outlineLevel="0" collapsed="false">
      <c r="A106" s="0" t="n">
        <v>18</v>
      </c>
      <c r="B106" s="0" t="n">
        <v>5</v>
      </c>
      <c r="C106" s="0" t="n">
        <v>0</v>
      </c>
      <c r="D106" s="0" t="n">
        <v>0</v>
      </c>
      <c r="E106" s="0" t="n">
        <v>0</v>
      </c>
      <c r="F106" s="0" t="n">
        <v>0</v>
      </c>
      <c r="G106" s="0" t="n">
        <v>0</v>
      </c>
      <c r="H106" s="0" t="n">
        <v>0</v>
      </c>
      <c r="I106" s="0" t="n">
        <v>0</v>
      </c>
      <c r="J106" s="0" t="n">
        <v>0</v>
      </c>
      <c r="K106" s="0" t="n">
        <v>0</v>
      </c>
      <c r="L106" s="0" t="n">
        <v>0</v>
      </c>
      <c r="M106" s="0" t="n">
        <v>0</v>
      </c>
      <c r="N106" s="0" t="n">
        <v>0</v>
      </c>
      <c r="O106" s="0" t="n">
        <v>0.287</v>
      </c>
      <c r="P106" s="0" t="n">
        <v>0.645</v>
      </c>
      <c r="Q106" s="0" t="n">
        <v>1.049</v>
      </c>
      <c r="R106" s="0" t="n">
        <v>1.488</v>
      </c>
      <c r="S106" s="0" t="n">
        <v>1.951</v>
      </c>
      <c r="T106" s="0" t="n">
        <v>2.431</v>
      </c>
      <c r="U106" s="0" t="n">
        <v>2.921</v>
      </c>
      <c r="V106" s="0" t="n">
        <v>3.413</v>
      </c>
      <c r="W106" s="0" t="n">
        <v>3.903</v>
      </c>
      <c r="X106" s="0" t="n">
        <v>4.384</v>
      </c>
      <c r="Y106" s="0" t="n">
        <v>4.85</v>
      </c>
      <c r="Z106" s="0" t="n">
        <v>5.294</v>
      </c>
      <c r="AA106" s="0" t="n">
        <v>5.711</v>
      </c>
      <c r="AB106" s="0" t="n">
        <v>6.092</v>
      </c>
      <c r="AC106" s="0" t="n">
        <v>6.429</v>
      </c>
      <c r="AD106" s="0" t="n">
        <v>6.71</v>
      </c>
      <c r="AE106" s="0" t="n">
        <v>6.923</v>
      </c>
      <c r="AF106" s="0" t="n">
        <v>7.046</v>
      </c>
      <c r="AG106" s="0" t="n">
        <v>7.042</v>
      </c>
      <c r="AH106" s="0" t="n">
        <v>6.837</v>
      </c>
      <c r="AI106" s="0" t="n">
        <v>6.509</v>
      </c>
      <c r="AJ106" s="0" t="n">
        <v>6.104</v>
      </c>
      <c r="AK106" s="0" t="n">
        <v>5.644</v>
      </c>
      <c r="AL106" s="0" t="n">
        <v>5.141</v>
      </c>
      <c r="AM106" s="0" t="n">
        <v>4.601</v>
      </c>
    </row>
    <row r="107" customFormat="false" ht="12.8" hidden="false" customHeight="false" outlineLevel="0" collapsed="false">
      <c r="A107" s="0" t="n">
        <v>20</v>
      </c>
      <c r="B107" s="0" t="n">
        <v>5</v>
      </c>
      <c r="C107" s="0" t="n">
        <v>0</v>
      </c>
      <c r="D107" s="0" t="n">
        <v>0</v>
      </c>
      <c r="E107" s="0" t="n">
        <v>0</v>
      </c>
      <c r="F107" s="0" t="n">
        <v>0</v>
      </c>
      <c r="G107" s="0" t="n">
        <v>0</v>
      </c>
      <c r="H107" s="0" t="n">
        <v>0</v>
      </c>
      <c r="I107" s="0" t="n">
        <v>0</v>
      </c>
      <c r="J107" s="0" t="n">
        <v>0</v>
      </c>
      <c r="K107" s="0" t="n">
        <v>0</v>
      </c>
      <c r="L107" s="0" t="n">
        <v>0</v>
      </c>
      <c r="M107" s="0" t="n">
        <v>0</v>
      </c>
      <c r="N107" s="0" t="n">
        <v>0</v>
      </c>
      <c r="O107" s="0" t="n">
        <v>0</v>
      </c>
      <c r="P107" s="0" t="n">
        <v>0</v>
      </c>
      <c r="Q107" s="0" t="n">
        <v>0.369</v>
      </c>
      <c r="R107" s="0" t="n">
        <v>0.82</v>
      </c>
      <c r="S107" s="0" t="n">
        <v>1.327</v>
      </c>
      <c r="T107" s="0" t="n">
        <v>1.871</v>
      </c>
      <c r="U107" s="0" t="n">
        <v>2.442</v>
      </c>
      <c r="V107" s="0" t="n">
        <v>3.028</v>
      </c>
      <c r="W107" s="0" t="n">
        <v>3.622</v>
      </c>
      <c r="X107" s="0" t="n">
        <v>4.214</v>
      </c>
      <c r="Y107" s="0" t="n">
        <v>4.797</v>
      </c>
      <c r="Z107" s="0" t="n">
        <v>5.363</v>
      </c>
      <c r="AA107" s="0" t="n">
        <v>5.902</v>
      </c>
      <c r="AB107" s="0" t="n">
        <v>6.405</v>
      </c>
      <c r="AC107" s="0" t="n">
        <v>6.862</v>
      </c>
      <c r="AD107" s="0" t="n">
        <v>7.262</v>
      </c>
      <c r="AE107" s="0" t="n">
        <v>7.589</v>
      </c>
      <c r="AF107" s="0" t="n">
        <v>7.824</v>
      </c>
      <c r="AG107" s="0" t="n">
        <v>7.937</v>
      </c>
      <c r="AH107" s="0" t="n">
        <v>7.871</v>
      </c>
      <c r="AI107" s="0" t="n">
        <v>7.516</v>
      </c>
      <c r="AJ107" s="0" t="n">
        <v>7.001</v>
      </c>
      <c r="AK107" s="0" t="n">
        <v>6.405</v>
      </c>
      <c r="AL107" s="0" t="n">
        <v>5.782</v>
      </c>
      <c r="AM107" s="0" t="n">
        <v>5.193</v>
      </c>
    </row>
    <row r="108" customFormat="false" ht="12.8" hidden="false" customHeight="false" outlineLevel="0" collapsed="false">
      <c r="A108" s="0" t="n">
        <v>22</v>
      </c>
      <c r="B108" s="0" t="n">
        <v>5</v>
      </c>
      <c r="C108" s="0" t="n">
        <v>0</v>
      </c>
      <c r="D108" s="0" t="n">
        <v>0</v>
      </c>
      <c r="E108" s="0" t="n">
        <v>0</v>
      </c>
      <c r="F108" s="0" t="n">
        <v>0</v>
      </c>
      <c r="G108" s="0" t="n">
        <v>0</v>
      </c>
      <c r="H108" s="0" t="n">
        <v>0</v>
      </c>
      <c r="I108" s="0" t="n">
        <v>0</v>
      </c>
      <c r="J108" s="0" t="n">
        <v>0</v>
      </c>
      <c r="K108" s="0" t="n">
        <v>0</v>
      </c>
      <c r="L108" s="0" t="n">
        <v>0</v>
      </c>
      <c r="M108" s="0" t="n">
        <v>0</v>
      </c>
      <c r="N108" s="0" t="n">
        <v>0</v>
      </c>
      <c r="O108" s="0" t="n">
        <v>0</v>
      </c>
      <c r="P108" s="0" t="n">
        <v>0</v>
      </c>
      <c r="Q108" s="0" t="n">
        <v>0</v>
      </c>
      <c r="R108" s="0" t="n">
        <v>0.464</v>
      </c>
      <c r="S108" s="0" t="n">
        <v>1.029</v>
      </c>
      <c r="T108" s="0" t="n">
        <v>1.658</v>
      </c>
      <c r="U108" s="0" t="n">
        <v>2.331</v>
      </c>
      <c r="V108" s="0" t="n">
        <v>3.033</v>
      </c>
      <c r="W108" s="0" t="n">
        <v>3.751</v>
      </c>
      <c r="X108" s="0" t="n">
        <v>4.473</v>
      </c>
      <c r="Y108" s="0" t="n">
        <v>5.189</v>
      </c>
      <c r="Z108" s="0" t="n">
        <v>5.886</v>
      </c>
      <c r="AA108" s="0" t="n">
        <v>6.554</v>
      </c>
      <c r="AB108" s="0" t="n">
        <v>7.18</v>
      </c>
      <c r="AC108" s="0" t="n">
        <v>7.752</v>
      </c>
      <c r="AD108" s="0" t="n">
        <v>8.254</v>
      </c>
      <c r="AE108" s="0" t="n">
        <v>8.667</v>
      </c>
      <c r="AF108" s="0" t="n">
        <v>8.966</v>
      </c>
      <c r="AG108" s="0" t="n">
        <v>9.115</v>
      </c>
      <c r="AH108" s="0" t="n">
        <v>9.039</v>
      </c>
      <c r="AI108" s="0" t="n">
        <v>8.6</v>
      </c>
      <c r="AJ108" s="0" t="n">
        <v>7.962</v>
      </c>
      <c r="AK108" s="0" t="n">
        <v>7.228</v>
      </c>
      <c r="AL108" s="0" t="n">
        <v>6.473</v>
      </c>
      <c r="AM108" s="0" t="n">
        <v>5.785</v>
      </c>
    </row>
    <row r="109" customFormat="false" ht="12.8" hidden="false" customHeight="false" outlineLevel="0" collapsed="false">
      <c r="A109" s="0" t="n">
        <v>24</v>
      </c>
      <c r="B109" s="0" t="n">
        <v>5</v>
      </c>
      <c r="C109" s="0" t="n">
        <v>0</v>
      </c>
      <c r="D109" s="0" t="n">
        <v>0</v>
      </c>
      <c r="E109" s="0" t="n">
        <v>0</v>
      </c>
      <c r="F109" s="0" t="n">
        <v>0</v>
      </c>
      <c r="G109" s="0" t="n">
        <v>0</v>
      </c>
      <c r="H109" s="0" t="n">
        <v>0</v>
      </c>
      <c r="I109" s="0" t="n">
        <v>0</v>
      </c>
      <c r="J109" s="0" t="n">
        <v>0</v>
      </c>
      <c r="K109" s="0" t="n">
        <v>0</v>
      </c>
      <c r="L109" s="0" t="n">
        <v>0</v>
      </c>
      <c r="M109" s="0" t="n">
        <v>0</v>
      </c>
      <c r="N109" s="0" t="n">
        <v>0</v>
      </c>
      <c r="O109" s="0" t="n">
        <v>0</v>
      </c>
      <c r="P109" s="0" t="n">
        <v>0</v>
      </c>
      <c r="Q109" s="0" t="n">
        <v>0</v>
      </c>
      <c r="R109" s="0" t="n">
        <v>0</v>
      </c>
      <c r="S109" s="0" t="n">
        <v>0</v>
      </c>
      <c r="T109" s="0" t="n">
        <v>0.522</v>
      </c>
      <c r="U109" s="0" t="n">
        <v>1.151</v>
      </c>
      <c r="V109" s="0" t="n">
        <v>1.846</v>
      </c>
      <c r="W109" s="0" t="n">
        <v>2.587</v>
      </c>
      <c r="X109" s="0" t="n">
        <v>3.355</v>
      </c>
      <c r="Y109" s="0" t="n">
        <v>4.137</v>
      </c>
      <c r="Z109" s="0" t="n">
        <v>4.919</v>
      </c>
      <c r="AA109" s="0" t="n">
        <v>5.687</v>
      </c>
      <c r="AB109" s="0" t="n">
        <v>6.43</v>
      </c>
      <c r="AC109" s="0" t="n">
        <v>7.133</v>
      </c>
      <c r="AD109" s="0" t="n">
        <v>7.781</v>
      </c>
      <c r="AE109" s="0" t="n">
        <v>8.357</v>
      </c>
      <c r="AF109" s="0" t="n">
        <v>8.84</v>
      </c>
      <c r="AG109" s="0" t="n">
        <v>9.201</v>
      </c>
      <c r="AH109" s="0" t="n">
        <v>9.399</v>
      </c>
      <c r="AI109" s="0" t="n">
        <v>9.347</v>
      </c>
      <c r="AJ109" s="0" t="n">
        <v>8.881</v>
      </c>
      <c r="AK109" s="0" t="n">
        <v>8.209</v>
      </c>
      <c r="AL109" s="0" t="n">
        <v>7.468</v>
      </c>
      <c r="AM109" s="0" t="n">
        <v>6.785</v>
      </c>
    </row>
    <row r="110" customFormat="false" ht="12.8" hidden="false" customHeight="false" outlineLevel="0" collapsed="false">
      <c r="A110" s="0" t="n">
        <v>26</v>
      </c>
      <c r="B110" s="0" t="n">
        <v>5</v>
      </c>
      <c r="C110" s="0" t="n">
        <v>0</v>
      </c>
      <c r="D110" s="0" t="n">
        <v>0</v>
      </c>
      <c r="E110" s="0" t="n">
        <v>0</v>
      </c>
      <c r="F110" s="0" t="n">
        <v>0</v>
      </c>
      <c r="G110" s="0" t="n">
        <v>0</v>
      </c>
      <c r="H110" s="0" t="n">
        <v>0</v>
      </c>
      <c r="I110" s="0" t="n">
        <v>0</v>
      </c>
      <c r="J110" s="0" t="n">
        <v>0</v>
      </c>
      <c r="K110" s="0" t="n">
        <v>0</v>
      </c>
      <c r="L110" s="0" t="n">
        <v>0</v>
      </c>
      <c r="M110" s="0" t="n">
        <v>0</v>
      </c>
      <c r="N110" s="0" t="n">
        <v>0</v>
      </c>
      <c r="O110" s="0" t="n">
        <v>0</v>
      </c>
      <c r="P110" s="0" t="n">
        <v>0</v>
      </c>
      <c r="Q110" s="0" t="n">
        <v>0</v>
      </c>
      <c r="R110" s="0" t="n">
        <v>0</v>
      </c>
      <c r="S110" s="0" t="n">
        <v>0</v>
      </c>
      <c r="T110" s="0" t="n">
        <v>0.488</v>
      </c>
      <c r="U110" s="0" t="n">
        <v>1.075</v>
      </c>
      <c r="V110" s="0" t="n">
        <v>1.728</v>
      </c>
      <c r="W110" s="0" t="n">
        <v>2.427</v>
      </c>
      <c r="X110" s="0" t="n">
        <v>3.157</v>
      </c>
      <c r="Y110" s="0" t="n">
        <v>3.906</v>
      </c>
      <c r="Z110" s="0" t="n">
        <v>4.661</v>
      </c>
      <c r="AA110" s="0" t="n">
        <v>5.413</v>
      </c>
      <c r="AB110" s="0" t="n">
        <v>6.151</v>
      </c>
      <c r="AC110" s="0" t="n">
        <v>6.863</v>
      </c>
      <c r="AD110" s="0" t="n">
        <v>7.538</v>
      </c>
      <c r="AE110" s="0" t="n">
        <v>8.163</v>
      </c>
      <c r="AF110" s="0" t="n">
        <v>8.722</v>
      </c>
      <c r="AG110" s="0" t="n">
        <v>9.197</v>
      </c>
      <c r="AH110" s="0" t="n">
        <v>9.561</v>
      </c>
      <c r="AI110" s="0" t="n">
        <v>9.776</v>
      </c>
      <c r="AJ110" s="0" t="n">
        <v>9.754</v>
      </c>
      <c r="AK110" s="0" t="n">
        <v>9.335</v>
      </c>
      <c r="AL110" s="0" t="n">
        <v>8.751</v>
      </c>
      <c r="AM110" s="0" t="n">
        <v>8.192</v>
      </c>
    </row>
    <row r="111" customFormat="false" ht="12.8" hidden="false" customHeight="false" outlineLevel="0" collapsed="false">
      <c r="A111" s="0" t="n">
        <v>28</v>
      </c>
      <c r="B111" s="0" t="n">
        <v>5</v>
      </c>
      <c r="C111" s="0" t="n">
        <v>0</v>
      </c>
      <c r="D111" s="0" t="n">
        <v>0</v>
      </c>
      <c r="E111" s="0" t="n">
        <v>0</v>
      </c>
      <c r="F111" s="0" t="n">
        <v>0</v>
      </c>
      <c r="G111" s="0" t="n">
        <v>0</v>
      </c>
      <c r="H111" s="0" t="n">
        <v>0</v>
      </c>
      <c r="I111" s="0" t="n">
        <v>0</v>
      </c>
      <c r="J111" s="0" t="n">
        <v>0</v>
      </c>
      <c r="K111" s="0" t="n">
        <v>0</v>
      </c>
      <c r="L111" s="0" t="n">
        <v>0</v>
      </c>
      <c r="M111" s="0" t="n">
        <v>0</v>
      </c>
      <c r="N111" s="0" t="n">
        <v>0</v>
      </c>
      <c r="O111" s="0" t="n">
        <v>0</v>
      </c>
      <c r="P111" s="0" t="n">
        <v>0</v>
      </c>
      <c r="Q111" s="0" t="n">
        <v>0</v>
      </c>
      <c r="R111" s="0" t="n">
        <v>0</v>
      </c>
      <c r="S111" s="0" t="n">
        <v>0</v>
      </c>
      <c r="T111" s="0" t="n">
        <v>2.227</v>
      </c>
      <c r="U111" s="0" t="n">
        <v>4.9</v>
      </c>
      <c r="V111" s="0" t="n">
        <v>7.839</v>
      </c>
      <c r="W111" s="0" t="n">
        <v>10.935</v>
      </c>
      <c r="X111" s="0" t="n">
        <v>14.103</v>
      </c>
      <c r="Y111" s="0" t="n">
        <v>17.266</v>
      </c>
      <c r="Z111" s="0" t="n">
        <v>20.348</v>
      </c>
      <c r="AA111" s="0" t="n">
        <v>23.271</v>
      </c>
      <c r="AB111" s="0" t="n">
        <v>25.944</v>
      </c>
      <c r="AC111" s="0" t="n">
        <v>28.256</v>
      </c>
      <c r="AD111" s="0" t="n">
        <v>30.047</v>
      </c>
      <c r="AE111" s="0" t="n">
        <v>30.988</v>
      </c>
      <c r="AF111" s="0" t="n">
        <v>30.488</v>
      </c>
      <c r="AG111" s="0" t="n">
        <v>29.664</v>
      </c>
      <c r="AH111" s="0" t="n">
        <v>29.036</v>
      </c>
      <c r="AI111" s="0" t="n">
        <v>28.056</v>
      </c>
      <c r="AJ111" s="0" t="n">
        <v>27.104</v>
      </c>
      <c r="AK111" s="0" t="n">
        <v>26.124</v>
      </c>
      <c r="AL111" s="0" t="n">
        <v>25.172</v>
      </c>
      <c r="AM111" s="0" t="n">
        <v>23.996</v>
      </c>
    </row>
    <row r="112" customFormat="false" ht="12.8" hidden="false" customHeight="false" outlineLevel="0" collapsed="false">
      <c r="A112" s="0" t="n">
        <v>30</v>
      </c>
      <c r="B112" s="0" t="n">
        <v>5</v>
      </c>
      <c r="C112" s="0" t="n">
        <v>0</v>
      </c>
      <c r="D112" s="0" t="n">
        <v>0</v>
      </c>
      <c r="E112" s="0" t="n">
        <v>0</v>
      </c>
      <c r="F112" s="0" t="n">
        <v>0</v>
      </c>
      <c r="G112" s="0" t="n">
        <v>0</v>
      </c>
      <c r="H112" s="0" t="n">
        <v>0</v>
      </c>
      <c r="I112" s="0" t="n">
        <v>0</v>
      </c>
      <c r="J112" s="0" t="n">
        <v>0</v>
      </c>
      <c r="K112" s="0" t="n">
        <v>0</v>
      </c>
      <c r="L112" s="0" t="n">
        <v>0</v>
      </c>
      <c r="M112" s="0" t="n">
        <v>0</v>
      </c>
      <c r="N112" s="0" t="n">
        <v>0</v>
      </c>
      <c r="O112" s="0" t="n">
        <v>0</v>
      </c>
      <c r="P112" s="0" t="n">
        <v>0</v>
      </c>
      <c r="Q112" s="0" t="n">
        <v>0</v>
      </c>
      <c r="R112" s="0" t="n">
        <v>0</v>
      </c>
      <c r="S112" s="0" t="n">
        <v>0</v>
      </c>
      <c r="T112" s="0" t="n">
        <v>1.864</v>
      </c>
      <c r="U112" s="0" t="n">
        <v>4.105</v>
      </c>
      <c r="V112" s="0" t="n">
        <v>6.576</v>
      </c>
      <c r="W112" s="0" t="n">
        <v>9.193</v>
      </c>
      <c r="X112" s="0" t="n">
        <v>11.887</v>
      </c>
      <c r="Y112" s="0" t="n">
        <v>14.599</v>
      </c>
      <c r="Z112" s="0" t="n">
        <v>17.274</v>
      </c>
      <c r="AA112" s="0" t="n">
        <v>19.852</v>
      </c>
      <c r="AB112" s="0" t="n">
        <v>22.273</v>
      </c>
      <c r="AC112" s="0" t="n">
        <v>24.462</v>
      </c>
      <c r="AD112" s="0" t="n">
        <v>26.328</v>
      </c>
      <c r="AE112" s="0" t="n">
        <v>27.729</v>
      </c>
      <c r="AF112" s="0" t="n">
        <v>28.362</v>
      </c>
      <c r="AG112" s="0" t="n">
        <v>27.706</v>
      </c>
      <c r="AH112" s="0" t="n">
        <v>27.197</v>
      </c>
      <c r="AI112" s="0" t="n">
        <v>26.726</v>
      </c>
      <c r="AJ112" s="0" t="n">
        <v>25.817</v>
      </c>
      <c r="AK112" s="0" t="n">
        <v>24.917</v>
      </c>
      <c r="AL112" s="0" t="n">
        <v>23.98</v>
      </c>
      <c r="AM112" s="0" t="n">
        <v>22.854</v>
      </c>
    </row>
    <row r="113" customFormat="false" ht="12.8" hidden="false" customHeight="false" outlineLevel="0" collapsed="false">
      <c r="A113" s="0" t="n">
        <v>32</v>
      </c>
      <c r="B113" s="0" t="n">
        <v>5</v>
      </c>
      <c r="C113" s="0" t="n">
        <v>0</v>
      </c>
      <c r="D113" s="0" t="n">
        <v>0</v>
      </c>
      <c r="E113" s="0" t="n">
        <v>0</v>
      </c>
      <c r="F113" s="0" t="n">
        <v>0</v>
      </c>
      <c r="G113" s="0" t="n">
        <v>0</v>
      </c>
      <c r="H113" s="0" t="n">
        <v>0</v>
      </c>
      <c r="I113" s="0" t="n">
        <v>0</v>
      </c>
      <c r="J113" s="0" t="n">
        <v>0</v>
      </c>
      <c r="K113" s="0" t="n">
        <v>0</v>
      </c>
      <c r="L113" s="0" t="n">
        <v>0</v>
      </c>
      <c r="M113" s="0" t="n">
        <v>0</v>
      </c>
      <c r="N113" s="0" t="n">
        <v>0</v>
      </c>
      <c r="O113" s="0" t="n">
        <v>0</v>
      </c>
      <c r="P113" s="0" t="n">
        <v>0</v>
      </c>
      <c r="Q113" s="0" t="n">
        <v>0</v>
      </c>
      <c r="R113" s="0" t="n">
        <v>0</v>
      </c>
      <c r="S113" s="0" t="n">
        <v>0</v>
      </c>
      <c r="T113" s="0" t="n">
        <v>1.82</v>
      </c>
      <c r="U113" s="0" t="n">
        <v>4.009</v>
      </c>
      <c r="V113" s="0" t="n">
        <v>6.422</v>
      </c>
      <c r="W113" s="0" t="n">
        <v>8.978</v>
      </c>
      <c r="X113" s="0" t="n">
        <v>11.609</v>
      </c>
      <c r="Y113" s="0" t="n">
        <v>14.257</v>
      </c>
      <c r="Z113" s="0" t="n">
        <v>16.869</v>
      </c>
      <c r="AA113" s="0" t="n">
        <v>19.387</v>
      </c>
      <c r="AB113" s="0" t="n">
        <v>21.75</v>
      </c>
      <c r="AC113" s="0" t="n">
        <v>23.887</v>
      </c>
      <c r="AD113" s="0" t="n">
        <v>25.708</v>
      </c>
      <c r="AE113" s="0" t="n">
        <v>27.075</v>
      </c>
      <c r="AF113" s="0" t="n">
        <v>27.689</v>
      </c>
      <c r="AG113" s="0" t="n">
        <v>27.044</v>
      </c>
      <c r="AH113" s="0" t="n">
        <v>26.558</v>
      </c>
      <c r="AI113" s="0" t="n">
        <v>26.084</v>
      </c>
      <c r="AJ113" s="0" t="n">
        <v>25.161</v>
      </c>
      <c r="AK113" s="0" t="n">
        <v>24.265</v>
      </c>
      <c r="AL113" s="0" t="n">
        <v>23.366</v>
      </c>
      <c r="AM113" s="0" t="n">
        <v>22.297</v>
      </c>
    </row>
    <row r="114" customFormat="false" ht="12.8" hidden="false" customHeight="false" outlineLevel="0" collapsed="false">
      <c r="A114" s="0" t="n">
        <v>34</v>
      </c>
      <c r="B114" s="0" t="n">
        <v>5</v>
      </c>
      <c r="C114" s="0" t="n">
        <v>0</v>
      </c>
      <c r="D114" s="0" t="n">
        <v>0</v>
      </c>
      <c r="E114" s="0" t="n">
        <v>0</v>
      </c>
      <c r="F114" s="0" t="n">
        <v>0</v>
      </c>
      <c r="G114" s="0" t="n">
        <v>0</v>
      </c>
      <c r="H114" s="0" t="n">
        <v>0</v>
      </c>
      <c r="I114" s="0" t="n">
        <v>0</v>
      </c>
      <c r="J114" s="0" t="n">
        <v>0</v>
      </c>
      <c r="K114" s="0" t="n">
        <v>0</v>
      </c>
      <c r="L114" s="0" t="n">
        <v>0</v>
      </c>
      <c r="M114" s="0" t="n">
        <v>0</v>
      </c>
      <c r="N114" s="0" t="n">
        <v>0</v>
      </c>
      <c r="O114" s="0" t="n">
        <v>0</v>
      </c>
      <c r="P114" s="0" t="n">
        <v>0</v>
      </c>
      <c r="Q114" s="0" t="n">
        <v>0</v>
      </c>
      <c r="R114" s="0" t="n">
        <v>1.456</v>
      </c>
      <c r="S114" s="0" t="n">
        <v>3.231</v>
      </c>
      <c r="T114" s="0" t="n">
        <v>5.209</v>
      </c>
      <c r="U114" s="0" t="n">
        <v>7.327</v>
      </c>
      <c r="V114" s="0" t="n">
        <v>9.534</v>
      </c>
      <c r="W114" s="0" t="n">
        <v>11.789</v>
      </c>
      <c r="X114" s="0" t="n">
        <v>14.053</v>
      </c>
      <c r="Y114" s="0" t="n">
        <v>16.29</v>
      </c>
      <c r="Z114" s="0" t="n">
        <v>18.46</v>
      </c>
      <c r="AA114" s="0" t="n">
        <v>20.523</v>
      </c>
      <c r="AB114" s="0" t="n">
        <v>22.435</v>
      </c>
      <c r="AC114" s="0" t="n">
        <v>24.14</v>
      </c>
      <c r="AD114" s="0" t="n">
        <v>25.567</v>
      </c>
      <c r="AE114" s="0" t="n">
        <v>26.607</v>
      </c>
      <c r="AF114" s="0" t="n">
        <v>27.017</v>
      </c>
      <c r="AG114" s="0" t="n">
        <v>26.383</v>
      </c>
      <c r="AH114" s="0" t="n">
        <v>25.919</v>
      </c>
      <c r="AI114" s="0" t="n">
        <v>25.441</v>
      </c>
      <c r="AJ114" s="0" t="n">
        <v>24.504</v>
      </c>
      <c r="AK114" s="0" t="n">
        <v>23.614</v>
      </c>
      <c r="AL114" s="0" t="n">
        <v>22.751</v>
      </c>
      <c r="AM114" s="0" t="n">
        <v>21.739</v>
      </c>
    </row>
    <row r="115" customFormat="false" ht="12.8" hidden="false" customHeight="false" outlineLevel="0" collapsed="false">
      <c r="A115" s="0" t="n">
        <v>36</v>
      </c>
      <c r="B115" s="0" t="n">
        <v>5</v>
      </c>
      <c r="C115" s="0" t="n">
        <v>0</v>
      </c>
      <c r="D115" s="0" t="n">
        <v>0</v>
      </c>
      <c r="E115" s="0" t="n">
        <v>0</v>
      </c>
      <c r="F115" s="0" t="n">
        <v>0</v>
      </c>
      <c r="G115" s="0" t="n">
        <v>0</v>
      </c>
      <c r="H115" s="0" t="n">
        <v>0</v>
      </c>
      <c r="I115" s="0" t="n">
        <v>0</v>
      </c>
      <c r="J115" s="0" t="n">
        <v>0</v>
      </c>
      <c r="K115" s="0" t="n">
        <v>0</v>
      </c>
      <c r="L115" s="0" t="n">
        <v>0</v>
      </c>
      <c r="M115" s="0" t="n">
        <v>0</v>
      </c>
      <c r="N115" s="0" t="n">
        <v>0</v>
      </c>
      <c r="O115" s="0" t="n">
        <v>0</v>
      </c>
      <c r="P115" s="0" t="n">
        <v>0</v>
      </c>
      <c r="Q115" s="0" t="n">
        <v>0</v>
      </c>
      <c r="R115" s="0" t="n">
        <v>1.421</v>
      </c>
      <c r="S115" s="0" t="n">
        <v>3.151</v>
      </c>
      <c r="T115" s="0" t="n">
        <v>5.081</v>
      </c>
      <c r="U115" s="0" t="n">
        <v>7.147</v>
      </c>
      <c r="V115" s="0" t="n">
        <v>9.3</v>
      </c>
      <c r="W115" s="0" t="n">
        <v>11.5</v>
      </c>
      <c r="X115" s="0" t="n">
        <v>13.708</v>
      </c>
      <c r="Y115" s="0" t="n">
        <v>15.889</v>
      </c>
      <c r="Z115" s="0" t="n">
        <v>18.006</v>
      </c>
      <c r="AA115" s="0" t="n">
        <v>20.018</v>
      </c>
      <c r="AB115" s="0" t="n">
        <v>21.882</v>
      </c>
      <c r="AC115" s="0" t="n">
        <v>23.544</v>
      </c>
      <c r="AD115" s="0" t="n">
        <v>24.935</v>
      </c>
      <c r="AE115" s="0" t="n">
        <v>25.948</v>
      </c>
      <c r="AF115" s="0" t="n">
        <v>26.344</v>
      </c>
      <c r="AG115" s="0" t="n">
        <v>25.721</v>
      </c>
      <c r="AH115" s="0" t="n">
        <v>25.279</v>
      </c>
      <c r="AI115" s="0" t="n">
        <v>24.799</v>
      </c>
      <c r="AJ115" s="0" t="n">
        <v>23.847</v>
      </c>
      <c r="AK115" s="0" t="n">
        <v>22.962</v>
      </c>
      <c r="AL115" s="0" t="n">
        <v>22.137</v>
      </c>
      <c r="AM115" s="0" t="n">
        <v>21.182</v>
      </c>
    </row>
    <row r="116" customFormat="false" ht="12.8" hidden="false" customHeight="false" outlineLevel="0" collapsed="false">
      <c r="A116" s="0" t="n">
        <v>38</v>
      </c>
      <c r="B116" s="0" t="n">
        <v>5</v>
      </c>
      <c r="C116" s="0" t="n">
        <v>0</v>
      </c>
      <c r="D116" s="0" t="n">
        <v>0</v>
      </c>
      <c r="E116" s="0" t="n">
        <v>0</v>
      </c>
      <c r="F116" s="0" t="n">
        <v>0</v>
      </c>
      <c r="G116" s="0" t="n">
        <v>0</v>
      </c>
      <c r="H116" s="0" t="n">
        <v>0</v>
      </c>
      <c r="I116" s="0" t="n">
        <v>0</v>
      </c>
      <c r="J116" s="0" t="n">
        <v>0</v>
      </c>
      <c r="K116" s="0" t="n">
        <v>0</v>
      </c>
      <c r="L116" s="0" t="n">
        <v>0</v>
      </c>
      <c r="M116" s="0" t="n">
        <v>0</v>
      </c>
      <c r="N116" s="0" t="n">
        <v>0</v>
      </c>
      <c r="O116" s="0" t="n">
        <v>0</v>
      </c>
      <c r="P116" s="0" t="n">
        <v>0</v>
      </c>
      <c r="Q116" s="0" t="n">
        <v>0</v>
      </c>
      <c r="R116" s="0" t="n">
        <v>1.385</v>
      </c>
      <c r="S116" s="0" t="n">
        <v>3.072</v>
      </c>
      <c r="T116" s="0" t="n">
        <v>4.953</v>
      </c>
      <c r="U116" s="0" t="n">
        <v>6.967</v>
      </c>
      <c r="V116" s="0" t="n">
        <v>9.066</v>
      </c>
      <c r="W116" s="0" t="n">
        <v>11.211</v>
      </c>
      <c r="X116" s="0" t="n">
        <v>13.363</v>
      </c>
      <c r="Y116" s="0" t="n">
        <v>15.489</v>
      </c>
      <c r="Z116" s="0" t="n">
        <v>17.552</v>
      </c>
      <c r="AA116" s="0" t="n">
        <v>19.513</v>
      </c>
      <c r="AB116" s="0" t="n">
        <v>21.33</v>
      </c>
      <c r="AC116" s="0" t="n">
        <v>22.949</v>
      </c>
      <c r="AD116" s="0" t="n">
        <v>24.303</v>
      </c>
      <c r="AE116" s="0" t="n">
        <v>25.289</v>
      </c>
      <c r="AF116" s="0" t="n">
        <v>25.671</v>
      </c>
      <c r="AG116" s="0" t="n">
        <v>25.059</v>
      </c>
      <c r="AH116" s="0" t="n">
        <v>24.64</v>
      </c>
      <c r="AI116" s="0" t="n">
        <v>24.157</v>
      </c>
      <c r="AJ116" s="0" t="n">
        <v>23.191</v>
      </c>
      <c r="AK116" s="0" t="n">
        <v>22.31</v>
      </c>
      <c r="AL116" s="0" t="n">
        <v>21.522</v>
      </c>
      <c r="AM116" s="0" t="n">
        <v>20.625</v>
      </c>
    </row>
    <row r="117" customFormat="false" ht="12.8" hidden="false" customHeight="false" outlineLevel="0" collapsed="false">
      <c r="A117" s="0" t="n">
        <v>40</v>
      </c>
      <c r="B117" s="0" t="n">
        <v>5</v>
      </c>
      <c r="C117" s="0" t="n">
        <v>0</v>
      </c>
      <c r="D117" s="0" t="n">
        <v>0</v>
      </c>
      <c r="E117" s="0" t="n">
        <v>0</v>
      </c>
      <c r="F117" s="0" t="n">
        <v>0</v>
      </c>
      <c r="G117" s="0" t="n">
        <v>0</v>
      </c>
      <c r="H117" s="0" t="n">
        <v>0</v>
      </c>
      <c r="I117" s="0" t="n">
        <v>0</v>
      </c>
      <c r="J117" s="0" t="n">
        <v>0</v>
      </c>
      <c r="K117" s="0" t="n">
        <v>0</v>
      </c>
      <c r="L117" s="0" t="n">
        <v>0</v>
      </c>
      <c r="M117" s="0" t="n">
        <v>0</v>
      </c>
      <c r="N117" s="0" t="n">
        <v>0</v>
      </c>
      <c r="O117" s="0" t="n">
        <v>0</v>
      </c>
      <c r="P117" s="0" t="n">
        <v>0</v>
      </c>
      <c r="Q117" s="0" t="n">
        <v>0</v>
      </c>
      <c r="R117" s="0" t="n">
        <v>0.473</v>
      </c>
      <c r="S117" s="0" t="n">
        <v>1.051</v>
      </c>
      <c r="T117" s="0" t="n">
        <v>1.697</v>
      </c>
      <c r="U117" s="0" t="n">
        <v>2.391</v>
      </c>
      <c r="V117" s="0" t="n">
        <v>3.118</v>
      </c>
      <c r="W117" s="0" t="n">
        <v>3.865</v>
      </c>
      <c r="X117" s="0" t="n">
        <v>4.621</v>
      </c>
      <c r="Y117" s="0" t="n">
        <v>5.375</v>
      </c>
      <c r="Z117" s="0" t="n">
        <v>6.116</v>
      </c>
      <c r="AA117" s="0" t="n">
        <v>6.833</v>
      </c>
      <c r="AB117" s="0" t="n">
        <v>7.514</v>
      </c>
      <c r="AC117" s="0" t="n">
        <v>8.146</v>
      </c>
      <c r="AD117" s="0" t="n">
        <v>8.713</v>
      </c>
      <c r="AE117" s="0" t="n">
        <v>9.195</v>
      </c>
      <c r="AF117" s="0" t="n">
        <v>9.563</v>
      </c>
      <c r="AG117" s="0" t="n">
        <v>9.759</v>
      </c>
      <c r="AH117" s="0" t="n">
        <v>9.681</v>
      </c>
      <c r="AI117" s="0" t="n">
        <v>9.444</v>
      </c>
      <c r="AJ117" s="0" t="n">
        <v>9.117</v>
      </c>
      <c r="AK117" s="0" t="n">
        <v>8.742</v>
      </c>
      <c r="AL117" s="0" t="n">
        <v>8.361</v>
      </c>
      <c r="AM117" s="0" t="n">
        <v>8.027</v>
      </c>
    </row>
    <row r="118" customFormat="false" ht="12.8" hidden="false" customHeight="false" outlineLevel="0" collapsed="false">
      <c r="A118" s="0" t="n">
        <v>42</v>
      </c>
      <c r="B118" s="0" t="n">
        <v>5</v>
      </c>
      <c r="C118" s="0" t="n">
        <v>0</v>
      </c>
      <c r="D118" s="0" t="n">
        <v>0</v>
      </c>
      <c r="E118" s="0" t="n">
        <v>0</v>
      </c>
      <c r="F118" s="0" t="n">
        <v>0</v>
      </c>
      <c r="G118" s="0" t="n">
        <v>0</v>
      </c>
      <c r="H118" s="0" t="n">
        <v>0</v>
      </c>
      <c r="I118" s="0" t="n">
        <v>0</v>
      </c>
      <c r="J118" s="0" t="n">
        <v>0</v>
      </c>
      <c r="K118" s="0" t="n">
        <v>0</v>
      </c>
      <c r="L118" s="0" t="n">
        <v>0</v>
      </c>
      <c r="M118" s="0" t="n">
        <v>0</v>
      </c>
      <c r="N118" s="0" t="n">
        <v>0</v>
      </c>
      <c r="O118" s="0" t="n">
        <v>0</v>
      </c>
      <c r="P118" s="0" t="n">
        <v>0</v>
      </c>
      <c r="Q118" s="0" t="n">
        <v>0</v>
      </c>
      <c r="R118" s="0" t="n">
        <v>0.495</v>
      </c>
      <c r="S118" s="0" t="n">
        <v>1.099</v>
      </c>
      <c r="T118" s="0" t="n">
        <v>1.773</v>
      </c>
      <c r="U118" s="0" t="n">
        <v>2.496</v>
      </c>
      <c r="V118" s="0" t="n">
        <v>3.251</v>
      </c>
      <c r="W118" s="0" t="n">
        <v>4.025</v>
      </c>
      <c r="X118" s="0" t="n">
        <v>4.804</v>
      </c>
      <c r="Y118" s="0" t="n">
        <v>5.577</v>
      </c>
      <c r="Z118" s="0" t="n">
        <v>6.332</v>
      </c>
      <c r="AA118" s="0" t="n">
        <v>7.056</v>
      </c>
      <c r="AB118" s="0" t="n">
        <v>7.735</v>
      </c>
      <c r="AC118" s="0" t="n">
        <v>8.352</v>
      </c>
      <c r="AD118" s="0" t="n">
        <v>8.887</v>
      </c>
      <c r="AE118" s="0" t="n">
        <v>9.312</v>
      </c>
      <c r="AF118" s="0" t="n">
        <v>9.571</v>
      </c>
      <c r="AG118" s="0" t="n">
        <v>9.565</v>
      </c>
      <c r="AH118" s="0" t="n">
        <v>9.399</v>
      </c>
      <c r="AI118" s="0" t="n">
        <v>9.137</v>
      </c>
      <c r="AJ118" s="0" t="n">
        <v>8.814</v>
      </c>
      <c r="AK118" s="0" t="n">
        <v>8.461</v>
      </c>
      <c r="AL118" s="0" t="n">
        <v>8.11</v>
      </c>
      <c r="AM118" s="0" t="n">
        <v>7.804</v>
      </c>
    </row>
    <row r="119" customFormat="false" ht="12.8" hidden="false" customHeight="false" outlineLevel="0" collapsed="false">
      <c r="A119" s="0" t="n">
        <v>50</v>
      </c>
      <c r="B119" s="0" t="n">
        <v>5</v>
      </c>
      <c r="C119" s="0" t="n">
        <v>0</v>
      </c>
      <c r="D119" s="0" t="n">
        <v>0</v>
      </c>
      <c r="E119" s="0" t="n">
        <v>0</v>
      </c>
      <c r="F119" s="0" t="n">
        <v>0</v>
      </c>
      <c r="G119" s="0" t="n">
        <v>0</v>
      </c>
      <c r="H119" s="0" t="n">
        <v>0</v>
      </c>
      <c r="I119" s="0" t="n">
        <v>0</v>
      </c>
      <c r="J119" s="0" t="n">
        <v>0</v>
      </c>
      <c r="K119" s="0" t="n">
        <v>0</v>
      </c>
      <c r="L119" s="0" t="n">
        <v>0</v>
      </c>
      <c r="M119" s="0" t="n">
        <v>0</v>
      </c>
      <c r="N119" s="0" t="n">
        <v>0</v>
      </c>
      <c r="O119" s="0" t="n">
        <v>0</v>
      </c>
      <c r="P119" s="0" t="n">
        <v>0</v>
      </c>
      <c r="Q119" s="0" t="n">
        <v>0</v>
      </c>
      <c r="R119" s="0" t="n">
        <v>0.441</v>
      </c>
      <c r="S119" s="0" t="n">
        <v>0.979</v>
      </c>
      <c r="T119" s="0" t="n">
        <v>1.579</v>
      </c>
      <c r="U119" s="0" t="n">
        <v>2.223</v>
      </c>
      <c r="V119" s="0" t="n">
        <v>2.895</v>
      </c>
      <c r="W119" s="0" t="n">
        <v>3.583</v>
      </c>
      <c r="X119" s="0" t="n">
        <v>4.277</v>
      </c>
      <c r="Y119" s="0" t="n">
        <v>4.965</v>
      </c>
      <c r="Z119" s="0" t="n">
        <v>5.637</v>
      </c>
      <c r="AA119" s="0" t="n">
        <v>6.281</v>
      </c>
      <c r="AB119" s="0" t="n">
        <v>6.884</v>
      </c>
      <c r="AC119" s="0" t="n">
        <v>7.433</v>
      </c>
      <c r="AD119" s="0" t="n">
        <v>7.908</v>
      </c>
      <c r="AE119" s="0" t="n">
        <v>8.284</v>
      </c>
      <c r="AF119" s="0" t="n">
        <v>8.512</v>
      </c>
      <c r="AG119" s="0" t="n">
        <v>8.503</v>
      </c>
      <c r="AH119" s="0" t="n">
        <v>8.353</v>
      </c>
      <c r="AI119" s="0" t="n">
        <v>8.115</v>
      </c>
      <c r="AJ119" s="0" t="n">
        <v>7.823</v>
      </c>
      <c r="AK119" s="0" t="n">
        <v>7.505</v>
      </c>
      <c r="AL119" s="0" t="n">
        <v>7.189</v>
      </c>
      <c r="AM119" s="0" t="n">
        <v>6.912</v>
      </c>
    </row>
    <row r="120" customFormat="false" ht="12.8" hidden="false" customHeight="false" outlineLevel="0" collapsed="false">
      <c r="A120" s="0" t="n">
        <v>4</v>
      </c>
      <c r="B120" s="0" t="n">
        <v>6</v>
      </c>
      <c r="C120" s="0" t="n">
        <v>0</v>
      </c>
      <c r="D120" s="0" t="n">
        <v>0</v>
      </c>
      <c r="E120" s="0" t="n">
        <v>0</v>
      </c>
      <c r="F120" s="0" t="n">
        <v>0</v>
      </c>
      <c r="G120" s="0" t="n">
        <v>0</v>
      </c>
      <c r="H120" s="0" t="n">
        <v>1.8354</v>
      </c>
      <c r="I120" s="0" t="n">
        <v>2.375</v>
      </c>
      <c r="J120" s="0" t="n">
        <v>2.7892</v>
      </c>
      <c r="K120" s="0" t="n">
        <v>3.1806</v>
      </c>
      <c r="L120" s="0" t="n">
        <v>3.5226</v>
      </c>
      <c r="M120" s="0" t="n">
        <v>3.8114</v>
      </c>
      <c r="N120" s="0" t="n">
        <v>4.0394</v>
      </c>
      <c r="O120" s="0" t="n">
        <v>4.1838</v>
      </c>
      <c r="P120" s="0" t="n">
        <v>4.275</v>
      </c>
      <c r="Q120" s="0" t="n">
        <v>4.3282</v>
      </c>
      <c r="R120" s="0" t="n">
        <v>4.3548</v>
      </c>
      <c r="S120" s="0" t="n">
        <v>4.3852</v>
      </c>
      <c r="T120" s="0" t="n">
        <v>4.4118</v>
      </c>
      <c r="U120" s="0" t="n">
        <v>4.4384</v>
      </c>
      <c r="V120" s="0" t="n">
        <v>4.465</v>
      </c>
      <c r="W120" s="0" t="n">
        <v>4.4954</v>
      </c>
      <c r="X120" s="0" t="n">
        <v>4.5182</v>
      </c>
      <c r="Y120" s="0" t="n">
        <v>4.53435</v>
      </c>
      <c r="Z120" s="0" t="n">
        <v>4.5334</v>
      </c>
      <c r="AA120" s="0" t="n">
        <v>4.503</v>
      </c>
      <c r="AB120" s="0" t="n">
        <v>4.4802</v>
      </c>
      <c r="AC120" s="0" t="n">
        <v>4.4498</v>
      </c>
      <c r="AD120" s="0" t="n">
        <v>4.313</v>
      </c>
      <c r="AE120" s="0" t="n">
        <v>4.0622</v>
      </c>
      <c r="AF120" s="0" t="n">
        <v>3.8152</v>
      </c>
      <c r="AG120" s="0" t="n">
        <v>3.5644</v>
      </c>
      <c r="AH120" s="0" t="n">
        <v>3.325</v>
      </c>
      <c r="AI120" s="0" t="n">
        <v>3.0894</v>
      </c>
      <c r="AJ120" s="0" t="n">
        <v>2.888</v>
      </c>
      <c r="AK120" s="0" t="n">
        <v>2.7208</v>
      </c>
      <c r="AL120" s="0" t="n">
        <v>2.5992</v>
      </c>
      <c r="AM120" s="0" t="n">
        <v>2.47</v>
      </c>
    </row>
    <row r="121" customFormat="false" ht="12.8" hidden="false" customHeight="false" outlineLevel="0" collapsed="false">
      <c r="A121" s="0" t="n">
        <v>8</v>
      </c>
      <c r="B121" s="0" t="n">
        <v>6</v>
      </c>
      <c r="C121" s="0" t="n">
        <v>0</v>
      </c>
      <c r="D121" s="0" t="n">
        <v>0</v>
      </c>
      <c r="E121" s="0" t="n">
        <v>0</v>
      </c>
      <c r="F121" s="0" t="n">
        <v>0</v>
      </c>
      <c r="G121" s="0" t="n">
        <v>0</v>
      </c>
      <c r="H121" s="0" t="n">
        <v>3.6708</v>
      </c>
      <c r="I121" s="0" t="n">
        <v>4.75</v>
      </c>
      <c r="J121" s="0" t="n">
        <v>5.57365</v>
      </c>
      <c r="K121" s="0" t="n">
        <v>6.35075</v>
      </c>
      <c r="L121" s="0" t="n">
        <v>7.03</v>
      </c>
      <c r="M121" s="0" t="n">
        <v>7.6095</v>
      </c>
      <c r="N121" s="0" t="n">
        <v>8.0788</v>
      </c>
      <c r="O121" s="0" t="n">
        <v>8.41035</v>
      </c>
      <c r="P121" s="0" t="n">
        <v>8.6108</v>
      </c>
      <c r="Q121" s="0" t="n">
        <v>8.6564</v>
      </c>
      <c r="R121" s="0" t="n">
        <v>8.7096</v>
      </c>
      <c r="S121" s="0" t="n">
        <v>8.7704</v>
      </c>
      <c r="T121" s="0" t="n">
        <v>8.8236</v>
      </c>
      <c r="U121" s="0" t="n">
        <v>8.8768</v>
      </c>
      <c r="V121" s="0" t="n">
        <v>8.93</v>
      </c>
      <c r="W121" s="0" t="n">
        <v>8.9908</v>
      </c>
      <c r="X121" s="0" t="n">
        <v>9.0364</v>
      </c>
      <c r="Y121" s="0" t="n">
        <v>9.12</v>
      </c>
      <c r="Z121" s="0" t="n">
        <v>9.0668</v>
      </c>
      <c r="AA121" s="0" t="n">
        <v>9.006</v>
      </c>
      <c r="AB121" s="0" t="n">
        <v>8.9604</v>
      </c>
      <c r="AC121" s="0" t="n">
        <v>8.8996</v>
      </c>
      <c r="AD121" s="0" t="n">
        <v>8.626</v>
      </c>
      <c r="AE121" s="0" t="n">
        <v>8.1244</v>
      </c>
      <c r="AF121" s="0" t="n">
        <v>7.6304</v>
      </c>
      <c r="AG121" s="0" t="n">
        <v>7.1288</v>
      </c>
      <c r="AH121" s="0" t="n">
        <v>6.65</v>
      </c>
      <c r="AI121" s="0" t="n">
        <v>6.1788</v>
      </c>
      <c r="AJ121" s="0" t="n">
        <v>5.7</v>
      </c>
      <c r="AK121" s="0" t="n">
        <v>5.4416</v>
      </c>
      <c r="AL121" s="0" t="n">
        <v>5.1984</v>
      </c>
      <c r="AM121" s="0" t="n">
        <v>4.94</v>
      </c>
    </row>
    <row r="122" customFormat="false" ht="12.8" hidden="false" customHeight="false" outlineLevel="0" collapsed="false">
      <c r="A122" s="0" t="n">
        <v>12</v>
      </c>
      <c r="B122" s="0" t="n">
        <v>6</v>
      </c>
      <c r="C122" s="0" t="n">
        <v>0</v>
      </c>
      <c r="D122" s="0" t="n">
        <v>0</v>
      </c>
      <c r="E122" s="0" t="n">
        <v>0</v>
      </c>
      <c r="F122" s="0" t="n">
        <v>0</v>
      </c>
      <c r="G122" s="0" t="n">
        <v>0</v>
      </c>
      <c r="H122" s="0" t="n">
        <v>5.5461</v>
      </c>
      <c r="I122" s="0" t="n">
        <v>6.65095</v>
      </c>
      <c r="J122" s="0" t="n">
        <v>7.7615</v>
      </c>
      <c r="K122" s="0" t="n">
        <v>8.89295</v>
      </c>
      <c r="L122" s="0" t="n">
        <v>9.9408</v>
      </c>
      <c r="M122" s="0" t="n">
        <v>10.72835</v>
      </c>
      <c r="N122" s="0" t="n">
        <v>11.01145</v>
      </c>
      <c r="O122" s="0" t="n">
        <v>11.26605</v>
      </c>
      <c r="P122" s="0" t="n">
        <v>11.48835</v>
      </c>
      <c r="Q122" s="0" t="n">
        <v>11.67455</v>
      </c>
      <c r="R122" s="0" t="n">
        <v>11.84935</v>
      </c>
      <c r="S122" s="0" t="n">
        <v>12.05645</v>
      </c>
      <c r="T122" s="0" t="n">
        <v>12.25595</v>
      </c>
      <c r="U122" s="0" t="n">
        <v>12.4165</v>
      </c>
      <c r="V122" s="0" t="n">
        <v>12.5058</v>
      </c>
      <c r="W122" s="0" t="n">
        <v>12.5875</v>
      </c>
      <c r="X122" s="0" t="n">
        <v>12.6749</v>
      </c>
      <c r="Y122" s="0" t="n">
        <v>12.77085</v>
      </c>
      <c r="Z122" s="0" t="n">
        <v>12.8687</v>
      </c>
      <c r="AA122" s="0" t="n">
        <v>12.9276</v>
      </c>
      <c r="AB122" s="0" t="n">
        <v>12.9143</v>
      </c>
      <c r="AC122" s="0" t="n">
        <v>12.78985</v>
      </c>
      <c r="AD122" s="0" t="n">
        <v>12.47445</v>
      </c>
      <c r="AE122" s="0" t="n">
        <v>11.8313</v>
      </c>
      <c r="AF122" s="0" t="n">
        <v>11.1891</v>
      </c>
      <c r="AG122" s="0" t="n">
        <v>10.545</v>
      </c>
      <c r="AH122" s="0" t="n">
        <v>10.0149</v>
      </c>
      <c r="AI122" s="0" t="n">
        <v>9.49525</v>
      </c>
      <c r="AJ122" s="0" t="n">
        <v>8.96515</v>
      </c>
      <c r="AK122" s="0" t="n">
        <v>8.37995</v>
      </c>
      <c r="AL122" s="0" t="n">
        <v>7.8071</v>
      </c>
      <c r="AM122" s="0" t="n">
        <v>7.2219</v>
      </c>
    </row>
    <row r="123" customFormat="false" ht="12.8" hidden="false" customHeight="false" outlineLevel="0" collapsed="false">
      <c r="A123" s="0" t="n">
        <v>14</v>
      </c>
      <c r="B123" s="0" t="n">
        <v>6</v>
      </c>
      <c r="C123" s="0" t="n">
        <v>0</v>
      </c>
      <c r="D123" s="0" t="n">
        <v>0</v>
      </c>
      <c r="E123" s="0" t="n">
        <v>0</v>
      </c>
      <c r="F123" s="0" t="n">
        <v>0</v>
      </c>
      <c r="G123" s="0" t="n">
        <v>0</v>
      </c>
      <c r="H123" s="0" t="n">
        <v>6.10755</v>
      </c>
      <c r="I123" s="0" t="n">
        <v>7.2675</v>
      </c>
      <c r="J123" s="0" t="n">
        <v>8.4987</v>
      </c>
      <c r="K123" s="0" t="n">
        <v>9.747</v>
      </c>
      <c r="L123" s="0" t="n">
        <v>10.7179</v>
      </c>
      <c r="M123" s="0" t="n">
        <v>11.47885</v>
      </c>
      <c r="N123" s="0" t="n">
        <v>12.04315</v>
      </c>
      <c r="O123" s="0" t="n">
        <v>12.3804</v>
      </c>
      <c r="P123" s="0" t="n">
        <v>12.62075</v>
      </c>
      <c r="Q123" s="0" t="n">
        <v>12.8744</v>
      </c>
      <c r="R123" s="0" t="n">
        <v>13.148</v>
      </c>
      <c r="S123" s="0" t="n">
        <v>13.3912</v>
      </c>
      <c r="T123" s="0" t="n">
        <v>13.6914</v>
      </c>
      <c r="U123" s="0" t="n">
        <v>13.965</v>
      </c>
      <c r="V123" s="0" t="n">
        <v>14.1398</v>
      </c>
      <c r="W123" s="0" t="n">
        <v>14.3051</v>
      </c>
      <c r="X123" s="0" t="n">
        <v>14.4799</v>
      </c>
      <c r="Y123" s="0" t="n">
        <v>14.6509</v>
      </c>
      <c r="Z123" s="0" t="n">
        <v>14.8162</v>
      </c>
      <c r="AA123" s="0" t="n">
        <v>14.88175</v>
      </c>
      <c r="AB123" s="0" t="n">
        <v>14.9777</v>
      </c>
      <c r="AC123" s="0" t="n">
        <v>14.9777</v>
      </c>
      <c r="AD123" s="0" t="n">
        <v>14.5768</v>
      </c>
      <c r="AE123" s="0" t="n">
        <v>13.8719</v>
      </c>
      <c r="AF123" s="0" t="n">
        <v>13.16795</v>
      </c>
      <c r="AG123" s="0" t="n">
        <v>12.464</v>
      </c>
      <c r="AH123" s="0" t="n">
        <v>11.86835</v>
      </c>
      <c r="AI123" s="0" t="n">
        <v>11.27935</v>
      </c>
      <c r="AJ123" s="0" t="n">
        <v>10.6837</v>
      </c>
      <c r="AK123" s="0" t="n">
        <v>9.9902</v>
      </c>
      <c r="AL123" s="0" t="n">
        <v>9.2093</v>
      </c>
      <c r="AM123" s="0" t="n">
        <v>8.41985</v>
      </c>
    </row>
    <row r="124" customFormat="false" ht="12.8" hidden="false" customHeight="false" outlineLevel="0" collapsed="false">
      <c r="A124" s="0" t="n">
        <v>16</v>
      </c>
      <c r="B124" s="0" t="n">
        <v>6</v>
      </c>
      <c r="C124" s="0" t="n">
        <v>0</v>
      </c>
      <c r="D124" s="0" t="n">
        <v>0</v>
      </c>
      <c r="E124" s="0" t="n">
        <v>0</v>
      </c>
      <c r="F124" s="0" t="n">
        <v>0</v>
      </c>
      <c r="G124" s="0" t="n">
        <v>0</v>
      </c>
      <c r="H124" s="0" t="n">
        <v>6.2947</v>
      </c>
      <c r="I124" s="0" t="n">
        <v>7.54965</v>
      </c>
      <c r="J124" s="0" t="n">
        <v>8.8236</v>
      </c>
      <c r="K124" s="0" t="n">
        <v>10.09755</v>
      </c>
      <c r="L124" s="0" t="n">
        <v>11.3563</v>
      </c>
      <c r="M124" s="0" t="n">
        <v>12.1277</v>
      </c>
      <c r="N124" s="0" t="n">
        <v>12.6388</v>
      </c>
      <c r="O124" s="0" t="n">
        <v>13.05585</v>
      </c>
      <c r="P124" s="0" t="n">
        <v>13.42255</v>
      </c>
      <c r="Q124" s="0" t="n">
        <v>13.79875</v>
      </c>
      <c r="R124" s="0" t="n">
        <v>14.17495</v>
      </c>
      <c r="S124" s="0" t="n">
        <v>15.98945</v>
      </c>
      <c r="T124" s="0" t="n">
        <v>16.4084</v>
      </c>
      <c r="U124" s="0" t="n">
        <v>16.8226</v>
      </c>
      <c r="V124" s="0" t="n">
        <v>17.1817</v>
      </c>
      <c r="W124" s="0" t="n">
        <v>17.53605</v>
      </c>
      <c r="X124" s="0" t="n">
        <v>17.89515</v>
      </c>
      <c r="Y124" s="0" t="n">
        <v>18.2438</v>
      </c>
      <c r="Z124" s="0" t="n">
        <v>18.5972</v>
      </c>
      <c r="AA124" s="0" t="n">
        <v>18.8974</v>
      </c>
      <c r="AB124" s="0" t="n">
        <v>18.9221</v>
      </c>
      <c r="AC124" s="0" t="n">
        <v>18.6314</v>
      </c>
      <c r="AD124" s="0" t="n">
        <v>17.6985</v>
      </c>
      <c r="AE124" s="0" t="n">
        <v>16.6383</v>
      </c>
      <c r="AF124" s="0" t="n">
        <v>15.60375</v>
      </c>
      <c r="AG124" s="0" t="n">
        <v>14.5939</v>
      </c>
      <c r="AH124" s="0" t="n">
        <v>13.8947</v>
      </c>
      <c r="AI124" s="0" t="n">
        <v>13.1898</v>
      </c>
      <c r="AJ124" s="0" t="n">
        <v>12.48965</v>
      </c>
      <c r="AK124" s="0" t="n">
        <v>11.74105</v>
      </c>
      <c r="AL124" s="0" t="n">
        <v>10.70935</v>
      </c>
      <c r="AM124" s="0" t="n">
        <v>9.6729</v>
      </c>
    </row>
    <row r="125" customFormat="false" ht="12.8" hidden="false" customHeight="false" outlineLevel="0" collapsed="false">
      <c r="A125" s="0" t="n">
        <v>18</v>
      </c>
      <c r="B125" s="0" t="n">
        <v>6</v>
      </c>
      <c r="C125" s="0" t="n">
        <v>0</v>
      </c>
      <c r="D125" s="0" t="n">
        <v>0</v>
      </c>
      <c r="E125" s="0" t="n">
        <v>0</v>
      </c>
      <c r="F125" s="0" t="n">
        <v>0</v>
      </c>
      <c r="G125" s="0" t="n">
        <v>0</v>
      </c>
      <c r="H125" s="0" t="n">
        <v>6.4809</v>
      </c>
      <c r="I125" s="0" t="n">
        <v>7.8318</v>
      </c>
      <c r="J125" s="0" t="n">
        <v>9.1485</v>
      </c>
      <c r="K125" s="0" t="n">
        <v>10.4481</v>
      </c>
      <c r="L125" s="0" t="n">
        <v>11.7648</v>
      </c>
      <c r="M125" s="0" t="n">
        <v>12.825</v>
      </c>
      <c r="N125" s="0" t="n">
        <v>13.45485</v>
      </c>
      <c r="O125" s="0" t="n">
        <v>13.87475</v>
      </c>
      <c r="P125" s="0" t="n">
        <v>14.2443</v>
      </c>
      <c r="Q125" s="0" t="n">
        <v>15.21425</v>
      </c>
      <c r="R125" s="0" t="n">
        <v>16.21555</v>
      </c>
      <c r="S125" s="0" t="n">
        <v>17.24915</v>
      </c>
      <c r="T125" s="0" t="n">
        <v>17.75645</v>
      </c>
      <c r="U125" s="0" t="n">
        <v>18.2837</v>
      </c>
      <c r="V125" s="0" t="n">
        <v>18.81</v>
      </c>
      <c r="W125" s="0" t="n">
        <v>19.3363</v>
      </c>
      <c r="X125" s="0" t="n">
        <v>19.86355</v>
      </c>
      <c r="Y125" s="0" t="n">
        <v>20.37085</v>
      </c>
      <c r="Z125" s="0" t="n">
        <v>20.8981</v>
      </c>
      <c r="AA125" s="0" t="n">
        <v>21.4244</v>
      </c>
      <c r="AB125" s="0" t="n">
        <v>21.61915</v>
      </c>
      <c r="AC125" s="0" t="n">
        <v>21.2857</v>
      </c>
      <c r="AD125" s="0" t="n">
        <v>20.09155</v>
      </c>
      <c r="AE125" s="0" t="n">
        <v>18.94205</v>
      </c>
      <c r="AF125" s="0" t="n">
        <v>17.8201</v>
      </c>
      <c r="AG125" s="0" t="n">
        <v>16.7238</v>
      </c>
      <c r="AH125" s="0" t="n">
        <v>15.9201</v>
      </c>
      <c r="AI125" s="0" t="n">
        <v>15.0993</v>
      </c>
      <c r="AJ125" s="0" t="n">
        <v>14.2956</v>
      </c>
      <c r="AK125" s="0" t="n">
        <v>13.4919</v>
      </c>
      <c r="AL125" s="0" t="n">
        <v>12.2094</v>
      </c>
      <c r="AM125" s="0" t="n">
        <v>10.9269</v>
      </c>
    </row>
    <row r="126" customFormat="false" ht="12.8" hidden="false" customHeight="false" outlineLevel="0" collapsed="false">
      <c r="A126" s="0" t="n">
        <v>20</v>
      </c>
      <c r="B126" s="0" t="n">
        <v>6</v>
      </c>
      <c r="C126" s="0" t="n">
        <v>0</v>
      </c>
      <c r="D126" s="0" t="n">
        <v>0</v>
      </c>
      <c r="E126" s="0" t="n">
        <v>0</v>
      </c>
      <c r="F126" s="0" t="n">
        <v>0</v>
      </c>
      <c r="G126" s="0" t="n">
        <v>0</v>
      </c>
      <c r="H126" s="0" t="n">
        <v>6.75545</v>
      </c>
      <c r="I126" s="0" t="n">
        <v>8.14245</v>
      </c>
      <c r="J126" s="0" t="n">
        <v>9.36415</v>
      </c>
      <c r="K126" s="0" t="n">
        <v>10.6761</v>
      </c>
      <c r="L126" s="0" t="n">
        <v>11.89685</v>
      </c>
      <c r="M126" s="0" t="n">
        <v>12.9941</v>
      </c>
      <c r="N126" s="0" t="n">
        <v>13.9365</v>
      </c>
      <c r="O126" s="0" t="n">
        <v>14.67085</v>
      </c>
      <c r="P126" s="0" t="n">
        <v>15.04895</v>
      </c>
      <c r="Q126" s="0" t="n">
        <v>15.33585</v>
      </c>
      <c r="R126" s="0" t="n">
        <v>16.53475</v>
      </c>
      <c r="S126" s="0" t="n">
        <v>18.012</v>
      </c>
      <c r="T126" s="0" t="n">
        <v>18.70075</v>
      </c>
      <c r="U126" s="0" t="n">
        <v>19.40185</v>
      </c>
      <c r="V126" s="0" t="n">
        <v>20.102</v>
      </c>
      <c r="W126" s="0" t="n">
        <v>20.6777</v>
      </c>
      <c r="X126" s="0" t="n">
        <v>21.1926</v>
      </c>
      <c r="Y126" s="0" t="n">
        <v>21.7056</v>
      </c>
      <c r="Z126" s="0" t="n">
        <v>22.30695</v>
      </c>
      <c r="AA126" s="0" t="n">
        <v>23.16765</v>
      </c>
      <c r="AB126" s="0" t="n">
        <v>23.579</v>
      </c>
      <c r="AC126" s="0" t="n">
        <v>23.51155</v>
      </c>
      <c r="AD126" s="0" t="n">
        <v>22.49885</v>
      </c>
      <c r="AE126" s="0" t="n">
        <v>21.508</v>
      </c>
      <c r="AF126" s="0" t="n">
        <v>20.54565</v>
      </c>
      <c r="AG126" s="0" t="n">
        <v>19.59565</v>
      </c>
      <c r="AH126" s="0" t="n">
        <v>18.6941</v>
      </c>
      <c r="AI126" s="0" t="n">
        <v>17.4933</v>
      </c>
      <c r="AJ126" s="0" t="n">
        <v>16.2944</v>
      </c>
      <c r="AK126" s="0" t="n">
        <v>15.1221</v>
      </c>
      <c r="AL126" s="0" t="n">
        <v>13.73225</v>
      </c>
      <c r="AM126" s="0" t="n">
        <v>12.3329</v>
      </c>
    </row>
    <row r="127" customFormat="false" ht="12.8" hidden="false" customHeight="false" outlineLevel="0" collapsed="false">
      <c r="A127" s="0" t="n">
        <v>22</v>
      </c>
      <c r="B127" s="0" t="n">
        <v>6</v>
      </c>
      <c r="C127" s="0" t="n">
        <v>0</v>
      </c>
      <c r="D127" s="0" t="n">
        <v>0</v>
      </c>
      <c r="E127" s="0" t="n">
        <v>0</v>
      </c>
      <c r="F127" s="0" t="n">
        <v>0</v>
      </c>
      <c r="G127" s="0" t="n">
        <v>0</v>
      </c>
      <c r="H127" s="0" t="n">
        <v>7.03</v>
      </c>
      <c r="I127" s="0" t="n">
        <v>8.4531</v>
      </c>
      <c r="J127" s="0" t="n">
        <v>9.77455</v>
      </c>
      <c r="K127" s="0" t="n">
        <v>11.1188</v>
      </c>
      <c r="L127" s="0" t="n">
        <v>12.27495</v>
      </c>
      <c r="M127" s="0" t="n">
        <v>13.3988</v>
      </c>
      <c r="N127" s="0" t="n">
        <v>14.63855</v>
      </c>
      <c r="O127" s="0" t="n">
        <v>15.22375</v>
      </c>
      <c r="P127" s="0" t="n">
        <v>15.8536</v>
      </c>
      <c r="Q127" s="0" t="n">
        <v>16.74755</v>
      </c>
      <c r="R127" s="0" t="n">
        <v>17.67855</v>
      </c>
      <c r="S127" s="0" t="n">
        <v>18.77485</v>
      </c>
      <c r="T127" s="0" t="n">
        <v>19.64505</v>
      </c>
      <c r="U127" s="0" t="n">
        <v>20.52</v>
      </c>
      <c r="V127" s="0" t="n">
        <v>21.394</v>
      </c>
      <c r="W127" s="0" t="n">
        <v>22.1616</v>
      </c>
      <c r="X127" s="0" t="n">
        <v>22.64515</v>
      </c>
      <c r="Y127" s="0" t="n">
        <v>23.2541</v>
      </c>
      <c r="Z127" s="0" t="n">
        <v>23.93905</v>
      </c>
      <c r="AA127" s="0" t="n">
        <v>24.7247</v>
      </c>
      <c r="AB127" s="0" t="n">
        <v>25.36215</v>
      </c>
      <c r="AC127" s="0" t="n">
        <v>25.73645</v>
      </c>
      <c r="AD127" s="0" t="n">
        <v>24.9242</v>
      </c>
      <c r="AE127" s="0" t="n">
        <v>24.073</v>
      </c>
      <c r="AF127" s="0" t="n">
        <v>23.27215</v>
      </c>
      <c r="AG127" s="0" t="n">
        <v>22.4675</v>
      </c>
      <c r="AH127" s="0" t="n">
        <v>21.4681</v>
      </c>
      <c r="AI127" s="0" t="n">
        <v>19.88825</v>
      </c>
      <c r="AJ127" s="0" t="n">
        <v>18.29415</v>
      </c>
      <c r="AK127" s="0" t="n">
        <v>16.7523</v>
      </c>
      <c r="AL127" s="0" t="n">
        <v>15.2551</v>
      </c>
      <c r="AM127" s="0" t="n">
        <v>13.73985</v>
      </c>
    </row>
    <row r="128" customFormat="false" ht="12.8" hidden="false" customHeight="false" outlineLevel="0" collapsed="false">
      <c r="A128" s="0" t="n">
        <v>24</v>
      </c>
      <c r="B128" s="0" t="n">
        <v>6</v>
      </c>
      <c r="C128" s="0" t="n">
        <v>0</v>
      </c>
      <c r="D128" s="0" t="n">
        <v>0</v>
      </c>
      <c r="E128" s="0" t="n">
        <v>0</v>
      </c>
      <c r="F128" s="0" t="n">
        <v>0</v>
      </c>
      <c r="G128" s="0" t="n">
        <v>0</v>
      </c>
      <c r="H128" s="0" t="n">
        <v>6.98345</v>
      </c>
      <c r="I128" s="0" t="n">
        <v>8.54715</v>
      </c>
      <c r="J128" s="0" t="n">
        <v>10.10515</v>
      </c>
      <c r="K128" s="0" t="n">
        <v>11.59285</v>
      </c>
      <c r="L128" s="0" t="n">
        <v>13.11095</v>
      </c>
      <c r="M128" s="0" t="n">
        <v>14.1341</v>
      </c>
      <c r="N128" s="0" t="n">
        <v>14.91215</v>
      </c>
      <c r="O128" s="0" t="n">
        <v>15.637</v>
      </c>
      <c r="P128" s="0" t="n">
        <v>16.3305</v>
      </c>
      <c r="Q128" s="0" t="n">
        <v>17.5959</v>
      </c>
      <c r="R128" s="0" t="n">
        <v>18.9031</v>
      </c>
      <c r="S128" s="0" t="n">
        <v>20.26255</v>
      </c>
      <c r="T128" s="0" t="n">
        <v>21.1432</v>
      </c>
      <c r="U128" s="0" t="n">
        <v>22.02955</v>
      </c>
      <c r="V128" s="0" t="n">
        <v>22.8304</v>
      </c>
      <c r="W128" s="0" t="n">
        <v>23.61225</v>
      </c>
      <c r="X128" s="0" t="n">
        <v>24.40075</v>
      </c>
      <c r="Y128" s="0" t="n">
        <v>25.02965</v>
      </c>
      <c r="Z128" s="0" t="n">
        <v>25.6234</v>
      </c>
      <c r="AA128" s="0" t="n">
        <v>26.35585</v>
      </c>
      <c r="AB128" s="0" t="n">
        <v>27.0902</v>
      </c>
      <c r="AC128" s="0" t="n">
        <v>27.55665</v>
      </c>
      <c r="AD128" s="0" t="n">
        <v>26.8698</v>
      </c>
      <c r="AE128" s="0" t="n">
        <v>26.17155</v>
      </c>
      <c r="AF128" s="0" t="n">
        <v>25.50085</v>
      </c>
      <c r="AG128" s="0" t="n">
        <v>24.82065</v>
      </c>
      <c r="AH128" s="0" t="n">
        <v>23.8013</v>
      </c>
      <c r="AI128" s="0" t="n">
        <v>22.19865</v>
      </c>
      <c r="AJ128" s="0" t="n">
        <v>20.5846</v>
      </c>
      <c r="AK128" s="0" t="n">
        <v>19.0171</v>
      </c>
      <c r="AL128" s="0" t="n">
        <v>17.5959</v>
      </c>
      <c r="AM128" s="0" t="n">
        <v>16.1139</v>
      </c>
    </row>
    <row r="129" customFormat="false" ht="12.8" hidden="false" customHeight="false" outlineLevel="0" collapsed="false">
      <c r="A129" s="0" t="n">
        <v>26</v>
      </c>
      <c r="B129" s="0" t="n">
        <v>6</v>
      </c>
      <c r="C129" s="0" t="n">
        <v>0</v>
      </c>
      <c r="D129" s="0" t="n">
        <v>0</v>
      </c>
      <c r="E129" s="0" t="n">
        <v>0</v>
      </c>
      <c r="F129" s="0" t="n">
        <v>0</v>
      </c>
      <c r="G129" s="0" t="n">
        <v>0</v>
      </c>
      <c r="H129" s="0" t="n">
        <v>6.6177</v>
      </c>
      <c r="I129" s="0" t="n">
        <v>9.26725</v>
      </c>
      <c r="J129" s="0" t="n">
        <v>10.355</v>
      </c>
      <c r="K129" s="0" t="n">
        <v>11.9681</v>
      </c>
      <c r="L129" s="0" t="n">
        <v>13.1119</v>
      </c>
      <c r="M129" s="0" t="n">
        <v>13.97735</v>
      </c>
      <c r="N129" s="0" t="n">
        <v>14.7573</v>
      </c>
      <c r="O129" s="0" t="n">
        <v>15.6142</v>
      </c>
      <c r="P129" s="0" t="n">
        <v>16.47775</v>
      </c>
      <c r="Q129" s="0" t="n">
        <v>17.8828</v>
      </c>
      <c r="R129" s="0" t="n">
        <v>19.32585</v>
      </c>
      <c r="S129" s="0" t="n">
        <v>20.84015</v>
      </c>
      <c r="T129" s="0" t="n">
        <v>21.7512</v>
      </c>
      <c r="U129" s="0" t="n">
        <v>22.7772</v>
      </c>
      <c r="V129" s="0" t="n">
        <v>23.69015</v>
      </c>
      <c r="W129" s="0" t="n">
        <v>24.59265</v>
      </c>
      <c r="X129" s="0" t="n">
        <v>25.47045</v>
      </c>
      <c r="Y129" s="0" t="n">
        <v>26.28365</v>
      </c>
      <c r="Z129" s="0" t="n">
        <v>27.08355</v>
      </c>
      <c r="AA129" s="0" t="n">
        <v>27.96895</v>
      </c>
      <c r="AB129" s="0" t="n">
        <v>28.67385</v>
      </c>
      <c r="AC129" s="0" t="n">
        <v>28.97215</v>
      </c>
      <c r="AD129" s="0" t="n">
        <v>28.3917</v>
      </c>
      <c r="AE129" s="0" t="n">
        <v>27.80555</v>
      </c>
      <c r="AF129" s="0" t="n">
        <v>27.2327</v>
      </c>
      <c r="AG129" s="0" t="n">
        <v>26.6551</v>
      </c>
      <c r="AH129" s="0" t="n">
        <v>25.69275</v>
      </c>
      <c r="AI129" s="0" t="n">
        <v>24.4264</v>
      </c>
      <c r="AJ129" s="0" t="n">
        <v>23.1667</v>
      </c>
      <c r="AK129" s="0" t="n">
        <v>21.91745</v>
      </c>
      <c r="AL129" s="0" t="n">
        <v>20.75465</v>
      </c>
      <c r="AM129" s="0" t="n">
        <v>19.45505</v>
      </c>
    </row>
    <row r="130" customFormat="false" ht="12.8" hidden="false" customHeight="false" outlineLevel="0" collapsed="false">
      <c r="A130" s="0" t="n">
        <v>28</v>
      </c>
      <c r="B130" s="0" t="n">
        <v>6</v>
      </c>
      <c r="C130" s="0" t="n">
        <v>0</v>
      </c>
      <c r="D130" s="0" t="n">
        <v>0</v>
      </c>
      <c r="E130" s="0" t="n">
        <v>0</v>
      </c>
      <c r="F130" s="0" t="n">
        <v>0</v>
      </c>
      <c r="G130" s="0" t="n">
        <v>0</v>
      </c>
      <c r="H130" s="0" t="n">
        <v>6.251</v>
      </c>
      <c r="I130" s="0" t="n">
        <v>8.2992</v>
      </c>
      <c r="J130" s="0" t="n">
        <v>10.3208</v>
      </c>
      <c r="K130" s="0" t="n">
        <v>12.3424</v>
      </c>
      <c r="L130" s="0" t="n">
        <v>13.1138</v>
      </c>
      <c r="M130" s="0" t="n">
        <v>13.8586</v>
      </c>
      <c r="N130" s="0" t="n">
        <v>14.6034</v>
      </c>
      <c r="O130" s="0" t="n">
        <v>15.5857</v>
      </c>
      <c r="P130" s="0" t="n">
        <v>16.625</v>
      </c>
      <c r="Q130" s="0" t="n">
        <v>18.16875</v>
      </c>
      <c r="R130" s="0" t="n">
        <v>19.74765</v>
      </c>
      <c r="S130" s="0" t="n">
        <v>21.4187</v>
      </c>
      <c r="T130" s="0" t="n">
        <v>22.4713</v>
      </c>
      <c r="U130" s="0" t="n">
        <v>23.52485</v>
      </c>
      <c r="V130" s="0" t="n">
        <v>24.54895</v>
      </c>
      <c r="W130" s="0" t="n">
        <v>25.57305</v>
      </c>
      <c r="X130" s="0" t="n">
        <v>26.5392</v>
      </c>
      <c r="Y130" s="0" t="n">
        <v>27.68015</v>
      </c>
      <c r="Z130" s="0" t="n">
        <v>28.7337</v>
      </c>
      <c r="AA130" s="0" t="n">
        <v>29.7863</v>
      </c>
      <c r="AB130" s="0" t="n">
        <v>30.0789</v>
      </c>
      <c r="AC130" s="0" t="n">
        <v>30.1169</v>
      </c>
      <c r="AD130" s="0" t="n">
        <v>29.91265</v>
      </c>
      <c r="AE130" s="0" t="n">
        <v>29.4386</v>
      </c>
      <c r="AF130" s="0" t="n">
        <v>28.9636</v>
      </c>
      <c r="AG130" s="0" t="n">
        <v>28.1808</v>
      </c>
      <c r="AH130" s="0" t="n">
        <v>27.5842</v>
      </c>
      <c r="AI130" s="0" t="n">
        <v>26.6532</v>
      </c>
      <c r="AJ130" s="0" t="n">
        <v>25.7488</v>
      </c>
      <c r="AK130" s="0" t="n">
        <v>24.8178</v>
      </c>
      <c r="AL130" s="0" t="n">
        <v>23.9134</v>
      </c>
      <c r="AM130" s="0" t="n">
        <v>22.7962</v>
      </c>
    </row>
    <row r="131" customFormat="false" ht="12.8" hidden="false" customHeight="false" outlineLevel="0" collapsed="false">
      <c r="A131" s="0" t="n">
        <v>30</v>
      </c>
      <c r="B131" s="0" t="n">
        <v>6</v>
      </c>
      <c r="C131" s="0" t="n">
        <v>0</v>
      </c>
      <c r="D131" s="0" t="n">
        <v>0</v>
      </c>
      <c r="E131" s="0" t="n">
        <v>0</v>
      </c>
      <c r="F131" s="0" t="n">
        <v>0</v>
      </c>
      <c r="G131" s="0" t="n">
        <v>0</v>
      </c>
      <c r="H131" s="0" t="n">
        <v>5.65915</v>
      </c>
      <c r="I131" s="0" t="n">
        <v>7.66555</v>
      </c>
      <c r="J131" s="0" t="n">
        <v>9.652</v>
      </c>
      <c r="K131" s="0" t="n">
        <v>11.42185</v>
      </c>
      <c r="L131" s="0" t="n">
        <v>12.1353</v>
      </c>
      <c r="M131" s="0" t="n">
        <v>12.8307</v>
      </c>
      <c r="N131" s="0" t="n">
        <v>13.52515</v>
      </c>
      <c r="O131" s="0" t="n">
        <v>14.34785</v>
      </c>
      <c r="P131" s="0" t="n">
        <v>15.43085</v>
      </c>
      <c r="Q131" s="0" t="n">
        <v>16.31815</v>
      </c>
      <c r="R131" s="0" t="n">
        <v>17.47145</v>
      </c>
      <c r="S131" s="0" t="n">
        <v>18.82235</v>
      </c>
      <c r="T131" s="0" t="n">
        <v>19.7239</v>
      </c>
      <c r="U131" s="0" t="n">
        <v>20.7119</v>
      </c>
      <c r="V131" s="0" t="n">
        <v>21.6258</v>
      </c>
      <c r="W131" s="0" t="n">
        <v>22.50645</v>
      </c>
      <c r="X131" s="0" t="n">
        <v>23.37475</v>
      </c>
      <c r="Y131" s="0" t="n">
        <v>24.33995</v>
      </c>
      <c r="Z131" s="0" t="n">
        <v>25.4201</v>
      </c>
      <c r="AA131" s="0" t="n">
        <v>26.56105</v>
      </c>
      <c r="AB131" s="0" t="n">
        <v>27.25265</v>
      </c>
      <c r="AC131" s="0" t="n">
        <v>27.5253</v>
      </c>
      <c r="AD131" s="0" t="n">
        <v>27.53385</v>
      </c>
      <c r="AE131" s="0" t="n">
        <v>27.3372</v>
      </c>
      <c r="AF131" s="0" t="n">
        <v>26.9439</v>
      </c>
      <c r="AG131" s="0" t="n">
        <v>26.3207</v>
      </c>
      <c r="AH131" s="0" t="n">
        <v>25.83715</v>
      </c>
      <c r="AI131" s="0" t="n">
        <v>25.3897</v>
      </c>
      <c r="AJ131" s="0" t="n">
        <v>24.52615</v>
      </c>
      <c r="AK131" s="0" t="n">
        <v>23.67115</v>
      </c>
      <c r="AL131" s="0" t="n">
        <v>22.781</v>
      </c>
      <c r="AM131" s="0" t="n">
        <v>21.7113</v>
      </c>
    </row>
    <row r="132" customFormat="false" ht="12.8" hidden="false" customHeight="false" outlineLevel="0" collapsed="false">
      <c r="A132" s="0" t="n">
        <v>32</v>
      </c>
      <c r="B132" s="0" t="n">
        <v>6</v>
      </c>
      <c r="C132" s="0" t="n">
        <v>0</v>
      </c>
      <c r="D132" s="0" t="n">
        <v>0</v>
      </c>
      <c r="E132" s="0" t="n">
        <v>0</v>
      </c>
      <c r="F132" s="0" t="n">
        <v>0</v>
      </c>
      <c r="G132" s="0" t="n">
        <v>0</v>
      </c>
      <c r="H132" s="0" t="n">
        <v>5.35135</v>
      </c>
      <c r="I132" s="0" t="n">
        <v>7.4195</v>
      </c>
      <c r="J132" s="0" t="n">
        <v>9.35465</v>
      </c>
      <c r="K132" s="0" t="n">
        <v>11.0751</v>
      </c>
      <c r="L132" s="0" t="n">
        <v>11.82275</v>
      </c>
      <c r="M132" s="0" t="n">
        <v>12.53145</v>
      </c>
      <c r="N132" s="0" t="n">
        <v>13.22875</v>
      </c>
      <c r="O132" s="0" t="n">
        <v>14.0505</v>
      </c>
      <c r="P132" s="0" t="n">
        <v>15.11545</v>
      </c>
      <c r="Q132" s="0" t="n">
        <v>16.0569</v>
      </c>
      <c r="R132" s="0" t="n">
        <v>17.2254</v>
      </c>
      <c r="S132" s="0" t="n">
        <v>18.55825</v>
      </c>
      <c r="T132" s="0" t="n">
        <v>19.4294</v>
      </c>
      <c r="U132" s="0" t="n">
        <v>20.37845</v>
      </c>
      <c r="V132" s="0" t="n">
        <v>21.22965</v>
      </c>
      <c r="W132" s="0" t="n">
        <v>22.05235</v>
      </c>
      <c r="X132" s="0" t="n">
        <v>22.8646</v>
      </c>
      <c r="Y132" s="0" t="n">
        <v>23.7728</v>
      </c>
      <c r="Z132" s="0" t="n">
        <v>24.79405</v>
      </c>
      <c r="AA132" s="0" t="n">
        <v>25.88085</v>
      </c>
      <c r="AB132" s="0" t="n">
        <v>26.5221</v>
      </c>
      <c r="AC132" s="0" t="n">
        <v>26.7938</v>
      </c>
      <c r="AD132" s="0" t="n">
        <v>26.83655</v>
      </c>
      <c r="AE132" s="0" t="n">
        <v>26.68265</v>
      </c>
      <c r="AF132" s="0" t="n">
        <v>26.30455</v>
      </c>
      <c r="AG132" s="0" t="n">
        <v>25.6918</v>
      </c>
      <c r="AH132" s="0" t="n">
        <v>25.2301</v>
      </c>
      <c r="AI132" s="0" t="n">
        <v>24.7798</v>
      </c>
      <c r="AJ132" s="0" t="n">
        <v>23.90295</v>
      </c>
      <c r="AK132" s="0" t="n">
        <v>23.05175</v>
      </c>
      <c r="AL132" s="0" t="n">
        <v>22.1977</v>
      </c>
      <c r="AM132" s="0" t="n">
        <v>21.18215</v>
      </c>
    </row>
    <row r="133" customFormat="false" ht="12.8" hidden="false" customHeight="false" outlineLevel="0" collapsed="false">
      <c r="A133" s="0" t="n">
        <v>34</v>
      </c>
      <c r="B133" s="0" t="n">
        <v>6</v>
      </c>
      <c r="C133" s="0" t="n">
        <v>0</v>
      </c>
      <c r="D133" s="0" t="n">
        <v>0</v>
      </c>
      <c r="E133" s="0" t="n">
        <v>0</v>
      </c>
      <c r="F133" s="0" t="n">
        <v>0</v>
      </c>
      <c r="G133" s="0" t="n">
        <v>0</v>
      </c>
      <c r="H133" s="0" t="n">
        <v>5.0445</v>
      </c>
      <c r="I133" s="0" t="n">
        <v>7.17345</v>
      </c>
      <c r="J133" s="0" t="n">
        <v>9.0573</v>
      </c>
      <c r="K133" s="0" t="n">
        <v>10.72835</v>
      </c>
      <c r="L133" s="0" t="n">
        <v>11.51115</v>
      </c>
      <c r="M133" s="0" t="n">
        <v>12.2322</v>
      </c>
      <c r="N133" s="0" t="n">
        <v>12.93235</v>
      </c>
      <c r="O133" s="0" t="n">
        <v>13.7522</v>
      </c>
      <c r="P133" s="0" t="n">
        <v>14.7991</v>
      </c>
      <c r="Q133" s="0" t="n">
        <v>15.7966</v>
      </c>
      <c r="R133" s="0" t="n">
        <v>16.9803</v>
      </c>
      <c r="S133" s="0" t="n">
        <v>18.29415</v>
      </c>
      <c r="T133" s="0" t="n">
        <v>19.13395</v>
      </c>
      <c r="U133" s="0" t="n">
        <v>20.04405</v>
      </c>
      <c r="V133" s="0" t="n">
        <v>20.83445</v>
      </c>
      <c r="W133" s="0" t="n">
        <v>21.5992</v>
      </c>
      <c r="X133" s="0" t="n">
        <v>22.3535</v>
      </c>
      <c r="Y133" s="0" t="n">
        <v>23.20565</v>
      </c>
      <c r="Z133" s="0" t="n">
        <v>24.168</v>
      </c>
      <c r="AA133" s="0" t="n">
        <v>25.1997</v>
      </c>
      <c r="AB133" s="0" t="n">
        <v>25.7906</v>
      </c>
      <c r="AC133" s="0" t="n">
        <v>26.06325</v>
      </c>
      <c r="AD133" s="0" t="n">
        <v>26.13925</v>
      </c>
      <c r="AE133" s="0" t="n">
        <v>26.02905</v>
      </c>
      <c r="AF133" s="0" t="n">
        <v>25.66615</v>
      </c>
      <c r="AG133" s="0" t="n">
        <v>25.06385</v>
      </c>
      <c r="AH133" s="0" t="n">
        <v>24.62305</v>
      </c>
      <c r="AI133" s="0" t="n">
        <v>24.16895</v>
      </c>
      <c r="AJ133" s="0" t="n">
        <v>23.2788</v>
      </c>
      <c r="AK133" s="0" t="n">
        <v>22.4333</v>
      </c>
      <c r="AL133" s="0" t="n">
        <v>21.61345</v>
      </c>
      <c r="AM133" s="0" t="n">
        <v>20.65205</v>
      </c>
    </row>
    <row r="134" customFormat="false" ht="12.8" hidden="false" customHeight="false" outlineLevel="0" collapsed="false">
      <c r="A134" s="0" t="n">
        <v>36</v>
      </c>
      <c r="B134" s="0" t="n">
        <v>6</v>
      </c>
      <c r="C134" s="0" t="n">
        <v>0</v>
      </c>
      <c r="D134" s="0" t="n">
        <v>0</v>
      </c>
      <c r="E134" s="0" t="n">
        <v>0</v>
      </c>
      <c r="F134" s="0" t="n">
        <v>0</v>
      </c>
      <c r="G134" s="0" t="n">
        <v>0</v>
      </c>
      <c r="H134" s="0" t="n">
        <v>4.7367</v>
      </c>
      <c r="I134" s="0" t="n">
        <v>6.9274</v>
      </c>
      <c r="J134" s="0" t="n">
        <v>8.75995</v>
      </c>
      <c r="K134" s="0" t="n">
        <v>10.3816</v>
      </c>
      <c r="L134" s="0" t="n">
        <v>11.1986</v>
      </c>
      <c r="M134" s="0" t="n">
        <v>11.932</v>
      </c>
      <c r="N134" s="0" t="n">
        <v>12.635</v>
      </c>
      <c r="O134" s="0" t="n">
        <v>13.45485</v>
      </c>
      <c r="P134" s="0" t="n">
        <v>14.4837</v>
      </c>
      <c r="Q134" s="0" t="n">
        <v>15.53535</v>
      </c>
      <c r="R134" s="0" t="n">
        <v>16.7352</v>
      </c>
      <c r="S134" s="0" t="n">
        <v>18.03005</v>
      </c>
      <c r="T134" s="0" t="n">
        <v>18.83945</v>
      </c>
      <c r="U134" s="0" t="n">
        <v>19.7106</v>
      </c>
      <c r="V134" s="0" t="n">
        <v>20.43925</v>
      </c>
      <c r="W134" s="0" t="n">
        <v>21.1451</v>
      </c>
      <c r="X134" s="0" t="n">
        <v>21.8424</v>
      </c>
      <c r="Y134" s="0" t="n">
        <v>22.6385</v>
      </c>
      <c r="Z134" s="0" t="n">
        <v>23.54195</v>
      </c>
      <c r="AA134" s="0" t="n">
        <v>24.5195</v>
      </c>
      <c r="AB134" s="0" t="n">
        <v>25.06005</v>
      </c>
      <c r="AC134" s="0" t="n">
        <v>25.3327</v>
      </c>
      <c r="AD134" s="0" t="n">
        <v>25.4429</v>
      </c>
      <c r="AE134" s="0" t="n">
        <v>25.37545</v>
      </c>
      <c r="AF134" s="0" t="n">
        <v>25.0268</v>
      </c>
      <c r="AG134" s="0" t="n">
        <v>24.43495</v>
      </c>
      <c r="AH134" s="0" t="n">
        <v>24.01505</v>
      </c>
      <c r="AI134" s="0" t="n">
        <v>23.55905</v>
      </c>
      <c r="AJ134" s="0" t="n">
        <v>22.65465</v>
      </c>
      <c r="AK134" s="0" t="n">
        <v>21.8139</v>
      </c>
      <c r="AL134" s="0" t="n">
        <v>21.03015</v>
      </c>
      <c r="AM134" s="0" t="n">
        <v>20.1229</v>
      </c>
    </row>
    <row r="135" customFormat="false" ht="12.8" hidden="false" customHeight="false" outlineLevel="0" collapsed="false">
      <c r="A135" s="0" t="n">
        <v>38</v>
      </c>
      <c r="B135" s="0" t="n">
        <v>6</v>
      </c>
      <c r="C135" s="0" t="n">
        <v>0</v>
      </c>
      <c r="D135" s="0" t="n">
        <v>0</v>
      </c>
      <c r="E135" s="0" t="n">
        <v>0</v>
      </c>
      <c r="F135" s="0" t="n">
        <v>0</v>
      </c>
      <c r="G135" s="0" t="n">
        <v>0</v>
      </c>
      <c r="H135" s="0" t="n">
        <v>4.4289</v>
      </c>
      <c r="I135" s="0" t="n">
        <v>6.6823</v>
      </c>
      <c r="J135" s="0" t="n">
        <v>8.4626</v>
      </c>
      <c r="K135" s="0" t="n">
        <v>10.03485</v>
      </c>
      <c r="L135" s="0" t="n">
        <v>10.88605</v>
      </c>
      <c r="M135" s="0" t="n">
        <v>11.63275</v>
      </c>
      <c r="N135" s="0" t="n">
        <v>12.3386</v>
      </c>
      <c r="O135" s="0" t="n">
        <v>13.1575</v>
      </c>
      <c r="P135" s="0" t="n">
        <v>14.1683</v>
      </c>
      <c r="Q135" s="0" t="n">
        <v>15.2741</v>
      </c>
      <c r="R135" s="0" t="n">
        <v>16.4901</v>
      </c>
      <c r="S135" s="0" t="n">
        <v>17.76595</v>
      </c>
      <c r="T135" s="0" t="n">
        <v>18.54495</v>
      </c>
      <c r="U135" s="0" t="n">
        <v>19.3762</v>
      </c>
      <c r="V135" s="0" t="n">
        <v>20.04405</v>
      </c>
      <c r="W135" s="0" t="n">
        <v>20.691</v>
      </c>
      <c r="X135" s="0" t="n">
        <v>21.3313</v>
      </c>
      <c r="Y135" s="0" t="n">
        <v>22.07135</v>
      </c>
      <c r="Z135" s="0" t="n">
        <v>22.9159</v>
      </c>
      <c r="AA135" s="0" t="n">
        <v>23.8393</v>
      </c>
      <c r="AB135" s="0" t="n">
        <v>24.3295</v>
      </c>
      <c r="AC135" s="0" t="n">
        <v>24.6012</v>
      </c>
      <c r="AD135" s="0" t="n">
        <v>24.7456</v>
      </c>
      <c r="AE135" s="0" t="n">
        <v>24.7209</v>
      </c>
      <c r="AF135" s="0" t="n">
        <v>24.38745</v>
      </c>
      <c r="AG135" s="0" t="n">
        <v>23.80605</v>
      </c>
      <c r="AH135" s="0" t="n">
        <v>23.408</v>
      </c>
      <c r="AI135" s="0" t="n">
        <v>22.94915</v>
      </c>
      <c r="AJ135" s="0" t="n">
        <v>22.03145</v>
      </c>
      <c r="AK135" s="0" t="n">
        <v>21.1945</v>
      </c>
      <c r="AL135" s="0" t="n">
        <v>20.4459</v>
      </c>
      <c r="AM135" s="0" t="n">
        <v>19.59375</v>
      </c>
    </row>
    <row r="136" customFormat="false" ht="12.8" hidden="false" customHeight="false" outlineLevel="0" collapsed="false">
      <c r="A136" s="0" t="n">
        <v>40</v>
      </c>
      <c r="B136" s="0" t="n">
        <v>6</v>
      </c>
      <c r="C136" s="0" t="n">
        <v>0</v>
      </c>
      <c r="D136" s="0" t="n">
        <v>0</v>
      </c>
      <c r="E136" s="0" t="n">
        <v>0</v>
      </c>
      <c r="F136" s="0" t="n">
        <v>0</v>
      </c>
      <c r="G136" s="0" t="n">
        <v>0</v>
      </c>
      <c r="H136" s="0" t="n">
        <v>4.12205</v>
      </c>
      <c r="I136" s="0" t="n">
        <v>6.43625</v>
      </c>
      <c r="J136" s="0" t="n">
        <v>8.16525</v>
      </c>
      <c r="K136" s="0" t="n">
        <v>9.68715</v>
      </c>
      <c r="L136" s="0" t="n">
        <v>10.5735</v>
      </c>
      <c r="M136" s="0" t="n">
        <v>11.3335</v>
      </c>
      <c r="N136" s="0" t="n">
        <v>12.0422</v>
      </c>
      <c r="O136" s="0" t="n">
        <v>12.8592</v>
      </c>
      <c r="P136" s="0" t="n">
        <v>13.85195</v>
      </c>
      <c r="Q136" s="0" t="n">
        <v>15.0138</v>
      </c>
      <c r="R136" s="0" t="n">
        <v>16.24405</v>
      </c>
      <c r="S136" s="0" t="n">
        <v>17.50185</v>
      </c>
      <c r="T136" s="0" t="n">
        <v>18.25045</v>
      </c>
      <c r="U136" s="0" t="n">
        <v>19.04275</v>
      </c>
      <c r="V136" s="0" t="n">
        <v>19.6479</v>
      </c>
      <c r="W136" s="0" t="n">
        <v>20.23785</v>
      </c>
      <c r="X136" s="0" t="n">
        <v>20.82115</v>
      </c>
      <c r="Y136" s="0" t="n">
        <v>21.5042</v>
      </c>
      <c r="Z136" s="0" t="n">
        <v>22.28985</v>
      </c>
      <c r="AA136" s="0" t="n">
        <v>23.15815</v>
      </c>
      <c r="AB136" s="0" t="n">
        <v>23.59895</v>
      </c>
      <c r="AC136" s="0" t="n">
        <v>23.87065</v>
      </c>
      <c r="AD136" s="0" t="n">
        <v>24.0483</v>
      </c>
      <c r="AE136" s="0" t="n">
        <v>24.0673</v>
      </c>
      <c r="AF136" s="0" t="n">
        <v>23.7481</v>
      </c>
      <c r="AG136" s="0" t="n">
        <v>23.1781</v>
      </c>
      <c r="AH136" s="0" t="n">
        <v>22.80095</v>
      </c>
      <c r="AI136" s="0" t="n">
        <v>22.33925</v>
      </c>
      <c r="AJ136" s="0" t="n">
        <v>21.4073</v>
      </c>
      <c r="AK136" s="0" t="n">
        <v>20.57605</v>
      </c>
      <c r="AL136" s="0" t="n">
        <v>19.8626</v>
      </c>
      <c r="AM136" s="0" t="n">
        <v>19.06365</v>
      </c>
    </row>
    <row r="137" customFormat="false" ht="12.8" hidden="false" customHeight="false" outlineLevel="0" collapsed="false">
      <c r="A137" s="0" t="n">
        <v>42</v>
      </c>
      <c r="B137" s="0" t="n">
        <v>6</v>
      </c>
      <c r="C137" s="0" t="n">
        <v>0</v>
      </c>
      <c r="D137" s="0" t="n">
        <v>0</v>
      </c>
      <c r="E137" s="0" t="n">
        <v>0</v>
      </c>
      <c r="F137" s="0" t="n">
        <v>0</v>
      </c>
      <c r="G137" s="0" t="n">
        <v>0</v>
      </c>
      <c r="H137" s="0" t="n">
        <v>3.81425</v>
      </c>
      <c r="I137" s="0" t="n">
        <v>6.1902</v>
      </c>
      <c r="J137" s="0" t="n">
        <v>7.86885</v>
      </c>
      <c r="K137" s="0" t="n">
        <v>9.3404</v>
      </c>
      <c r="L137" s="0" t="n">
        <v>10.26095</v>
      </c>
      <c r="M137" s="0" t="n">
        <v>11.03425</v>
      </c>
      <c r="N137" s="0" t="n">
        <v>11.7458</v>
      </c>
      <c r="O137" s="0" t="n">
        <v>12.56185</v>
      </c>
      <c r="P137" s="0" t="n">
        <v>13.53655</v>
      </c>
      <c r="Q137" s="0" t="n">
        <v>14.2766</v>
      </c>
      <c r="R137" s="0" t="n">
        <v>14.9986</v>
      </c>
      <c r="S137" s="0" t="n">
        <v>15.6712</v>
      </c>
      <c r="T137" s="0" t="n">
        <v>16.32385</v>
      </c>
      <c r="U137" s="0" t="n">
        <v>17.00785</v>
      </c>
      <c r="V137" s="0" t="n">
        <v>17.5028</v>
      </c>
      <c r="W137" s="0" t="n">
        <v>17.9854</v>
      </c>
      <c r="X137" s="0" t="n">
        <v>18.46325</v>
      </c>
      <c r="Y137" s="0" t="n">
        <v>19.0342</v>
      </c>
      <c r="Z137" s="0" t="n">
        <v>19.69445</v>
      </c>
      <c r="AA137" s="0" t="n">
        <v>20.4345</v>
      </c>
      <c r="AB137" s="0" t="n">
        <v>21.109</v>
      </c>
      <c r="AC137" s="0" t="n">
        <v>21.69325</v>
      </c>
      <c r="AD137" s="0" t="n">
        <v>22.2395</v>
      </c>
      <c r="AE137" s="0" t="n">
        <v>22.6575</v>
      </c>
      <c r="AF137" s="0" t="n">
        <v>22.73065</v>
      </c>
      <c r="AG137" s="0" t="n">
        <v>22.5492</v>
      </c>
      <c r="AH137" s="0" t="n">
        <v>22.1939</v>
      </c>
      <c r="AI137" s="0" t="n">
        <v>21.72935</v>
      </c>
      <c r="AJ137" s="0" t="n">
        <v>20.78315</v>
      </c>
      <c r="AK137" s="0" t="n">
        <v>19.95665</v>
      </c>
      <c r="AL137" s="0" t="n">
        <v>19.2793</v>
      </c>
      <c r="AM137" s="0" t="n">
        <v>18.5345</v>
      </c>
    </row>
    <row r="138" customFormat="false" ht="12.8" hidden="false" customHeight="false" outlineLevel="0" collapsed="false">
      <c r="A138" s="0" t="n">
        <v>50</v>
      </c>
      <c r="B138" s="0" t="n">
        <v>6</v>
      </c>
      <c r="C138" s="0" t="n">
        <v>0</v>
      </c>
      <c r="D138" s="0" t="n">
        <v>0</v>
      </c>
      <c r="E138" s="0" t="n">
        <v>0</v>
      </c>
      <c r="F138" s="0" t="n">
        <v>0.62415</v>
      </c>
      <c r="G138" s="0" t="n">
        <v>1.596</v>
      </c>
      <c r="H138" s="0" t="n">
        <v>2.7626</v>
      </c>
      <c r="I138" s="0" t="n">
        <v>4.04795</v>
      </c>
      <c r="J138" s="0" t="n">
        <v>5.40265</v>
      </c>
      <c r="K138" s="0" t="n">
        <v>6.78205</v>
      </c>
      <c r="L138" s="0" t="n">
        <v>8.14245</v>
      </c>
      <c r="M138" s="0" t="n">
        <v>9.4335</v>
      </c>
      <c r="N138" s="0" t="n">
        <v>10.55925</v>
      </c>
      <c r="O138" s="0" t="n">
        <v>11.3715</v>
      </c>
      <c r="P138" s="0" t="n">
        <v>12.274</v>
      </c>
      <c r="Q138" s="0" t="n">
        <v>13.26675</v>
      </c>
      <c r="R138" s="0" t="n">
        <v>14.079</v>
      </c>
      <c r="S138" s="0" t="n">
        <v>14.71075</v>
      </c>
      <c r="T138" s="0" t="n">
        <v>15.25225</v>
      </c>
      <c r="U138" s="0" t="n">
        <v>15.79375</v>
      </c>
      <c r="V138" s="0" t="n">
        <v>16.0645</v>
      </c>
      <c r="W138" s="0" t="n">
        <v>16.33525</v>
      </c>
      <c r="X138" s="0" t="n">
        <v>16.606</v>
      </c>
      <c r="Y138" s="0" t="n">
        <v>16.9727</v>
      </c>
      <c r="Z138" s="0" t="n">
        <v>17.41825</v>
      </c>
      <c r="AA138" s="0" t="n">
        <v>17.95975</v>
      </c>
      <c r="AB138" s="0" t="n">
        <v>18.411</v>
      </c>
      <c r="AC138" s="0" t="n">
        <v>18.9525</v>
      </c>
      <c r="AD138" s="0" t="n">
        <v>19.58425</v>
      </c>
      <c r="AE138" s="0" t="n">
        <v>20.12575</v>
      </c>
      <c r="AF138" s="0" t="n">
        <v>20.216</v>
      </c>
      <c r="AG138" s="0" t="n">
        <v>20.0355</v>
      </c>
      <c r="AH138" s="0" t="n">
        <v>19.76475</v>
      </c>
      <c r="AI138" s="0" t="n">
        <v>19.2888</v>
      </c>
      <c r="AJ138" s="0" t="n">
        <v>18.28845</v>
      </c>
      <c r="AK138" s="0" t="n">
        <v>17.48</v>
      </c>
      <c r="AL138" s="0" t="n">
        <v>16.9442</v>
      </c>
      <c r="AM138" s="0" t="n">
        <v>16.416</v>
      </c>
    </row>
  </sheetData>
  <sheetProtection sheet="true" objects="true" scenarios="true"/>
  <mergeCells count="1">
    <mergeCell ref="D1:I1"/>
  </mergeCells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1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&amp;C&amp;A</oddHeader>
    <oddFooter>&amp;CPage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9030</TotalTime>
  <Application>LibreOffice/6.0.7.3$Linux_X86_64 LibreOffice_project/00m0$Build-3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:description/>
  <dc:language>en-AU</dc:language>
  <cp:lastModifiedBy/>
  <dcterms:modified xsi:type="dcterms:W3CDTF">2019-05-02T19:33:15Z</dcterms:modified>
  <cp:revision>61</cp:revision>
  <dc:subject/>
  <dc:title/>
</cp:coreProperties>
</file>